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60" windowWidth="15525" windowHeight="9480"/>
  </bookViews>
  <sheets>
    <sheet name="Comparison" sheetId="5" r:id="rId1"/>
    <sheet name="Load Flow - Buses" sheetId="1" r:id="rId2"/>
    <sheet name="123toABC" sheetId="3" r:id="rId3"/>
    <sheet name="OPENDSS" sheetId="2" r:id="rId4"/>
    <sheet name="Sheet1" sheetId="4" r:id="rId5"/>
  </sheets>
  <definedNames>
    <definedName name="opendssV">OPENDSS!$X$2:$AA$2202</definedName>
    <definedName name="PhaseLookup">'123toABC'!$A$1:$B$3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0" i="5" l="1"/>
  <c r="I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17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1006" i="5"/>
  <c r="D1006" i="5"/>
  <c r="E1006" i="5"/>
  <c r="C1007" i="5"/>
  <c r="D1007" i="5"/>
  <c r="E1007" i="5"/>
  <c r="C1008" i="5"/>
  <c r="D1008" i="5"/>
  <c r="E1008" i="5"/>
  <c r="C1009" i="5"/>
  <c r="D1009" i="5"/>
  <c r="E1009" i="5"/>
  <c r="C1010" i="5"/>
  <c r="D1010" i="5"/>
  <c r="E1010" i="5"/>
  <c r="C1011" i="5"/>
  <c r="D1011" i="5"/>
  <c r="E1011" i="5"/>
  <c r="C1012" i="5"/>
  <c r="D1012" i="5"/>
  <c r="E1012" i="5"/>
  <c r="C1013" i="5"/>
  <c r="D1013" i="5"/>
  <c r="E1013" i="5"/>
  <c r="C1014" i="5"/>
  <c r="D1014" i="5"/>
  <c r="E1014" i="5"/>
  <c r="C1015" i="5"/>
  <c r="D1015" i="5"/>
  <c r="E1015" i="5"/>
  <c r="C1016" i="5"/>
  <c r="D1016" i="5"/>
  <c r="E1016" i="5"/>
  <c r="C1017" i="5"/>
  <c r="D1017" i="5"/>
  <c r="E1017" i="5"/>
  <c r="C1018" i="5"/>
  <c r="D1018" i="5"/>
  <c r="E1018" i="5"/>
  <c r="C1019" i="5"/>
  <c r="D1019" i="5"/>
  <c r="E1019" i="5"/>
  <c r="C1020" i="5"/>
  <c r="D1020" i="5"/>
  <c r="E1020" i="5"/>
  <c r="C1021" i="5"/>
  <c r="D1021" i="5"/>
  <c r="E1021" i="5"/>
  <c r="C1022" i="5"/>
  <c r="D1022" i="5"/>
  <c r="E1022" i="5"/>
  <c r="C1023" i="5"/>
  <c r="D1023" i="5"/>
  <c r="E1023" i="5"/>
  <c r="C1024" i="5"/>
  <c r="D1024" i="5"/>
  <c r="E1024" i="5"/>
  <c r="C1025" i="5"/>
  <c r="D1025" i="5"/>
  <c r="E1025" i="5"/>
  <c r="C1026" i="5"/>
  <c r="D1026" i="5"/>
  <c r="E1026" i="5"/>
  <c r="C1027" i="5"/>
  <c r="D1027" i="5"/>
  <c r="E1027" i="5"/>
  <c r="C1028" i="5"/>
  <c r="D1028" i="5"/>
  <c r="E1028" i="5"/>
  <c r="C1029" i="5"/>
  <c r="D1029" i="5"/>
  <c r="E1029" i="5"/>
  <c r="C1030" i="5"/>
  <c r="D1030" i="5"/>
  <c r="E1030" i="5"/>
  <c r="C1031" i="5"/>
  <c r="D1031" i="5"/>
  <c r="E1031" i="5"/>
  <c r="C1032" i="5"/>
  <c r="D1032" i="5"/>
  <c r="E1032" i="5"/>
  <c r="C1033" i="5"/>
  <c r="D1033" i="5"/>
  <c r="E1033" i="5"/>
  <c r="C1034" i="5"/>
  <c r="D1034" i="5"/>
  <c r="E1034" i="5"/>
  <c r="C1035" i="5"/>
  <c r="D1035" i="5"/>
  <c r="E1035" i="5"/>
  <c r="C1036" i="5"/>
  <c r="D1036" i="5"/>
  <c r="E1036" i="5"/>
  <c r="C1037" i="5"/>
  <c r="D1037" i="5"/>
  <c r="E1037" i="5"/>
  <c r="C1038" i="5"/>
  <c r="D1038" i="5"/>
  <c r="E1038" i="5"/>
  <c r="C1039" i="5"/>
  <c r="D1039" i="5"/>
  <c r="E1039" i="5"/>
  <c r="C1040" i="5"/>
  <c r="D1040" i="5"/>
  <c r="E1040" i="5"/>
  <c r="C1041" i="5"/>
  <c r="D1041" i="5"/>
  <c r="E1041" i="5"/>
  <c r="C1042" i="5"/>
  <c r="D1042" i="5"/>
  <c r="E1042" i="5"/>
  <c r="C1043" i="5"/>
  <c r="D1043" i="5"/>
  <c r="E1043" i="5"/>
  <c r="C1044" i="5"/>
  <c r="D1044" i="5"/>
  <c r="E1044" i="5"/>
  <c r="C1045" i="5"/>
  <c r="D1045" i="5"/>
  <c r="E1045" i="5"/>
  <c r="C1046" i="5"/>
  <c r="D1046" i="5"/>
  <c r="E1046" i="5"/>
  <c r="C1047" i="5"/>
  <c r="D1047" i="5"/>
  <c r="E1047" i="5"/>
  <c r="C1048" i="5"/>
  <c r="D1048" i="5"/>
  <c r="E1048" i="5"/>
  <c r="C1049" i="5"/>
  <c r="D1049" i="5"/>
  <c r="E1049" i="5"/>
  <c r="C1050" i="5"/>
  <c r="D1050" i="5"/>
  <c r="E1050" i="5"/>
  <c r="C1051" i="5"/>
  <c r="D1051" i="5"/>
  <c r="E1051" i="5"/>
  <c r="C1052" i="5"/>
  <c r="D1052" i="5"/>
  <c r="E1052" i="5"/>
  <c r="C1053" i="5"/>
  <c r="D1053" i="5"/>
  <c r="E1053" i="5"/>
  <c r="C1054" i="5"/>
  <c r="D1054" i="5"/>
  <c r="E1054" i="5"/>
  <c r="C1055" i="5"/>
  <c r="D1055" i="5"/>
  <c r="E1055" i="5"/>
  <c r="C1056" i="5"/>
  <c r="D1056" i="5"/>
  <c r="E1056" i="5"/>
  <c r="C1057" i="5"/>
  <c r="D1057" i="5"/>
  <c r="E1057" i="5"/>
  <c r="C1058" i="5"/>
  <c r="D1058" i="5"/>
  <c r="E1058" i="5"/>
  <c r="C1059" i="5"/>
  <c r="D1059" i="5"/>
  <c r="E1059" i="5"/>
  <c r="C1060" i="5"/>
  <c r="D1060" i="5"/>
  <c r="E1060" i="5"/>
  <c r="C1061" i="5"/>
  <c r="D1061" i="5"/>
  <c r="E1061" i="5"/>
  <c r="C1062" i="5"/>
  <c r="D1062" i="5"/>
  <c r="E1062" i="5"/>
  <c r="C1063" i="5"/>
  <c r="D1063" i="5"/>
  <c r="E1063" i="5"/>
  <c r="C1064" i="5"/>
  <c r="D1064" i="5"/>
  <c r="E1064" i="5"/>
  <c r="C1065" i="5"/>
  <c r="D1065" i="5"/>
  <c r="E1065" i="5"/>
  <c r="C1066" i="5"/>
  <c r="D1066" i="5"/>
  <c r="E1066" i="5"/>
  <c r="C1067" i="5"/>
  <c r="D1067" i="5"/>
  <c r="E1067" i="5"/>
  <c r="C1068" i="5"/>
  <c r="D1068" i="5"/>
  <c r="E1068" i="5"/>
  <c r="C1069" i="5"/>
  <c r="D1069" i="5"/>
  <c r="E1069" i="5"/>
  <c r="C1070" i="5"/>
  <c r="D1070" i="5"/>
  <c r="E1070" i="5"/>
  <c r="C1071" i="5"/>
  <c r="D1071" i="5"/>
  <c r="E1071" i="5"/>
  <c r="C1072" i="5"/>
  <c r="D1072" i="5"/>
  <c r="E1072" i="5"/>
  <c r="C1073" i="5"/>
  <c r="D1073" i="5"/>
  <c r="E1073" i="5"/>
  <c r="C1074" i="5"/>
  <c r="D1074" i="5"/>
  <c r="E1074" i="5"/>
  <c r="C1075" i="5"/>
  <c r="D1075" i="5"/>
  <c r="E1075" i="5"/>
  <c r="C1076" i="5"/>
  <c r="D1076" i="5"/>
  <c r="E1076" i="5"/>
  <c r="C1077" i="5"/>
  <c r="D1077" i="5"/>
  <c r="E1077" i="5"/>
  <c r="C1078" i="5"/>
  <c r="D1078" i="5"/>
  <c r="E1078" i="5"/>
  <c r="C1079" i="5"/>
  <c r="D1079" i="5"/>
  <c r="E1079" i="5"/>
  <c r="C1080" i="5"/>
  <c r="D1080" i="5"/>
  <c r="E1080" i="5"/>
  <c r="C1081" i="5"/>
  <c r="D1081" i="5"/>
  <c r="E1081" i="5"/>
  <c r="C1082" i="5"/>
  <c r="D1082" i="5"/>
  <c r="E1082" i="5"/>
  <c r="C1083" i="5"/>
  <c r="D1083" i="5"/>
  <c r="E1083" i="5"/>
  <c r="C1084" i="5"/>
  <c r="D1084" i="5"/>
  <c r="E1084" i="5"/>
  <c r="C1085" i="5"/>
  <c r="D1085" i="5"/>
  <c r="E1085" i="5"/>
  <c r="C1086" i="5"/>
  <c r="D1086" i="5"/>
  <c r="E1086" i="5"/>
  <c r="C1087" i="5"/>
  <c r="D1087" i="5"/>
  <c r="E1087" i="5"/>
  <c r="C1088" i="5"/>
  <c r="D1088" i="5"/>
  <c r="E1088" i="5"/>
  <c r="C1089" i="5"/>
  <c r="D1089" i="5"/>
  <c r="E1089" i="5"/>
  <c r="C1090" i="5"/>
  <c r="D1090" i="5"/>
  <c r="E1090" i="5"/>
  <c r="C1091" i="5"/>
  <c r="D1091" i="5"/>
  <c r="E1091" i="5"/>
  <c r="C1092" i="5"/>
  <c r="D1092" i="5"/>
  <c r="E1092" i="5"/>
  <c r="C1093" i="5"/>
  <c r="D1093" i="5"/>
  <c r="E1093" i="5"/>
  <c r="C1094" i="5"/>
  <c r="D1094" i="5"/>
  <c r="E1094" i="5"/>
  <c r="C1095" i="5"/>
  <c r="D1095" i="5"/>
  <c r="E1095" i="5"/>
  <c r="C1096" i="5"/>
  <c r="D1096" i="5"/>
  <c r="E1096" i="5"/>
  <c r="C1097" i="5"/>
  <c r="D1097" i="5"/>
  <c r="E1097" i="5"/>
  <c r="C1098" i="5"/>
  <c r="D1098" i="5"/>
  <c r="E1098" i="5"/>
  <c r="C1099" i="5"/>
  <c r="D1099" i="5"/>
  <c r="E1099" i="5"/>
  <c r="C1100" i="5"/>
  <c r="D1100" i="5"/>
  <c r="E1100" i="5"/>
  <c r="C1101" i="5"/>
  <c r="D1101" i="5"/>
  <c r="E1101" i="5"/>
  <c r="C1102" i="5"/>
  <c r="D1102" i="5"/>
  <c r="E1102" i="5"/>
  <c r="C1103" i="5"/>
  <c r="D1103" i="5"/>
  <c r="E1103" i="5"/>
  <c r="C1104" i="5"/>
  <c r="D1104" i="5"/>
  <c r="E1104" i="5"/>
  <c r="C1105" i="5"/>
  <c r="D1105" i="5"/>
  <c r="E1105" i="5"/>
  <c r="C1106" i="5"/>
  <c r="D1106" i="5"/>
  <c r="E1106" i="5"/>
  <c r="C1107" i="5"/>
  <c r="D1107" i="5"/>
  <c r="E1107" i="5"/>
  <c r="C1108" i="5"/>
  <c r="D1108" i="5"/>
  <c r="E1108" i="5"/>
  <c r="C1109" i="5"/>
  <c r="D1109" i="5"/>
  <c r="E1109" i="5"/>
  <c r="C1110" i="5"/>
  <c r="D1110" i="5"/>
  <c r="E1110" i="5"/>
  <c r="C1111" i="5"/>
  <c r="D1111" i="5"/>
  <c r="E1111" i="5"/>
  <c r="C1112" i="5"/>
  <c r="D1112" i="5"/>
  <c r="E1112" i="5"/>
  <c r="C1113" i="5"/>
  <c r="D1113" i="5"/>
  <c r="E1113" i="5"/>
  <c r="C1114" i="5"/>
  <c r="D1114" i="5"/>
  <c r="E1114" i="5"/>
  <c r="C1115" i="5"/>
  <c r="D1115" i="5"/>
  <c r="E1115" i="5"/>
  <c r="C1116" i="5"/>
  <c r="D1116" i="5"/>
  <c r="E1116" i="5"/>
  <c r="C1117" i="5"/>
  <c r="D1117" i="5"/>
  <c r="E1117" i="5"/>
  <c r="C1118" i="5"/>
  <c r="D1118" i="5"/>
  <c r="E1118" i="5"/>
  <c r="C1119" i="5"/>
  <c r="D1119" i="5"/>
  <c r="E1119" i="5"/>
  <c r="C1120" i="5"/>
  <c r="D1120" i="5"/>
  <c r="E1120" i="5"/>
  <c r="C1121" i="5"/>
  <c r="D1121" i="5"/>
  <c r="E1121" i="5"/>
  <c r="C1122" i="5"/>
  <c r="D1122" i="5"/>
  <c r="E1122" i="5"/>
  <c r="C1123" i="5"/>
  <c r="D1123" i="5"/>
  <c r="E1123" i="5"/>
  <c r="C1124" i="5"/>
  <c r="D1124" i="5"/>
  <c r="E1124" i="5"/>
  <c r="C1125" i="5"/>
  <c r="D1125" i="5"/>
  <c r="E1125" i="5"/>
  <c r="C1126" i="5"/>
  <c r="D1126" i="5"/>
  <c r="E1126" i="5"/>
  <c r="C1127" i="5"/>
  <c r="D1127" i="5"/>
  <c r="E1127" i="5"/>
  <c r="C1128" i="5"/>
  <c r="D1128" i="5"/>
  <c r="E1128" i="5"/>
  <c r="C1129" i="5"/>
  <c r="D1129" i="5"/>
  <c r="E1129" i="5"/>
  <c r="C1130" i="5"/>
  <c r="D1130" i="5"/>
  <c r="E1130" i="5"/>
  <c r="C1131" i="5"/>
  <c r="D1131" i="5"/>
  <c r="E1131" i="5"/>
  <c r="C1132" i="5"/>
  <c r="D1132" i="5"/>
  <c r="E1132" i="5"/>
  <c r="C1133" i="5"/>
  <c r="D1133" i="5"/>
  <c r="E1133" i="5"/>
  <c r="C1134" i="5"/>
  <c r="D1134" i="5"/>
  <c r="E1134" i="5"/>
  <c r="C1135" i="5"/>
  <c r="D1135" i="5"/>
  <c r="E1135" i="5"/>
  <c r="C1136" i="5"/>
  <c r="D1136" i="5"/>
  <c r="E1136" i="5"/>
  <c r="C1137" i="5"/>
  <c r="D1137" i="5"/>
  <c r="E1137" i="5"/>
  <c r="C1138" i="5"/>
  <c r="D1138" i="5"/>
  <c r="E1138" i="5"/>
  <c r="C1139" i="5"/>
  <c r="D1139" i="5"/>
  <c r="E1139" i="5"/>
  <c r="C1140" i="5"/>
  <c r="D1140" i="5"/>
  <c r="E1140" i="5"/>
  <c r="C1141" i="5"/>
  <c r="D1141" i="5"/>
  <c r="E1141" i="5"/>
  <c r="C1142" i="5"/>
  <c r="D1142" i="5"/>
  <c r="E1142" i="5"/>
  <c r="C1143" i="5"/>
  <c r="D1143" i="5"/>
  <c r="E1143" i="5"/>
  <c r="C1144" i="5"/>
  <c r="D1144" i="5"/>
  <c r="E1144" i="5"/>
  <c r="C1145" i="5"/>
  <c r="D1145" i="5"/>
  <c r="E1145" i="5"/>
  <c r="C1146" i="5"/>
  <c r="D1146" i="5"/>
  <c r="E1146" i="5"/>
  <c r="C1147" i="5"/>
  <c r="D1147" i="5"/>
  <c r="E1147" i="5"/>
  <c r="C1148" i="5"/>
  <c r="D1148" i="5"/>
  <c r="E1148" i="5"/>
  <c r="C1149" i="5"/>
  <c r="D1149" i="5"/>
  <c r="E1149" i="5"/>
  <c r="C1150" i="5"/>
  <c r="D1150" i="5"/>
  <c r="E1150" i="5"/>
  <c r="C1151" i="5"/>
  <c r="D1151" i="5"/>
  <c r="E1151" i="5"/>
  <c r="C1152" i="5"/>
  <c r="D1152" i="5"/>
  <c r="E1152" i="5"/>
  <c r="C1153" i="5"/>
  <c r="D1153" i="5"/>
  <c r="E1153" i="5"/>
  <c r="C1154" i="5"/>
  <c r="D1154" i="5"/>
  <c r="E1154" i="5"/>
  <c r="C1155" i="5"/>
  <c r="D1155" i="5"/>
  <c r="E1155" i="5"/>
  <c r="C1156" i="5"/>
  <c r="D1156" i="5"/>
  <c r="E1156" i="5"/>
  <c r="C1157" i="5"/>
  <c r="D1157" i="5"/>
  <c r="E1157" i="5"/>
  <c r="C1158" i="5"/>
  <c r="D1158" i="5"/>
  <c r="E1158" i="5"/>
  <c r="C1159" i="5"/>
  <c r="D1159" i="5"/>
  <c r="E1159" i="5"/>
  <c r="C1160" i="5"/>
  <c r="D1160" i="5"/>
  <c r="E1160" i="5"/>
  <c r="C1161" i="5"/>
  <c r="D1161" i="5"/>
  <c r="E1161" i="5"/>
  <c r="C1162" i="5"/>
  <c r="D1162" i="5"/>
  <c r="E1162" i="5"/>
  <c r="C1163" i="5"/>
  <c r="D1163" i="5"/>
  <c r="E1163" i="5"/>
  <c r="C1164" i="5"/>
  <c r="D1164" i="5"/>
  <c r="E1164" i="5"/>
  <c r="C1165" i="5"/>
  <c r="D1165" i="5"/>
  <c r="E1165" i="5"/>
  <c r="C1166" i="5"/>
  <c r="D1166" i="5"/>
  <c r="E1166" i="5"/>
  <c r="C1167" i="5"/>
  <c r="D1167" i="5"/>
  <c r="E1167" i="5"/>
  <c r="C1168" i="5"/>
  <c r="D1168" i="5"/>
  <c r="E1168" i="5"/>
  <c r="C1169" i="5"/>
  <c r="D1169" i="5"/>
  <c r="E1169" i="5"/>
  <c r="C1170" i="5"/>
  <c r="D1170" i="5"/>
  <c r="E1170" i="5"/>
  <c r="C1171" i="5"/>
  <c r="D1171" i="5"/>
  <c r="E1171" i="5"/>
  <c r="C1172" i="5"/>
  <c r="D1172" i="5"/>
  <c r="E1172" i="5"/>
  <c r="C1173" i="5"/>
  <c r="D1173" i="5"/>
  <c r="E1173" i="5"/>
  <c r="C1174" i="5"/>
  <c r="D1174" i="5"/>
  <c r="E1174" i="5"/>
  <c r="C1175" i="5"/>
  <c r="D1175" i="5"/>
  <c r="E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/>
  <c r="C1180" i="5"/>
  <c r="D1180" i="5"/>
  <c r="E1180" i="5"/>
  <c r="C1181" i="5"/>
  <c r="D1181" i="5"/>
  <c r="E1181" i="5"/>
  <c r="C1182" i="5"/>
  <c r="D1182" i="5"/>
  <c r="E1182" i="5"/>
  <c r="C1183" i="5"/>
  <c r="D1183" i="5"/>
  <c r="E1183" i="5"/>
  <c r="C1184" i="5"/>
  <c r="D1184" i="5"/>
  <c r="E1184" i="5"/>
  <c r="C1185" i="5"/>
  <c r="D1185" i="5"/>
  <c r="E1185" i="5"/>
  <c r="C1186" i="5"/>
  <c r="D1186" i="5"/>
  <c r="E1186" i="5"/>
  <c r="C1187" i="5"/>
  <c r="D1187" i="5"/>
  <c r="E1187" i="5"/>
  <c r="C1188" i="5"/>
  <c r="D1188" i="5"/>
  <c r="E1188" i="5"/>
  <c r="C1189" i="5"/>
  <c r="D1189" i="5"/>
  <c r="E1189" i="5"/>
  <c r="C1190" i="5"/>
  <c r="D1190" i="5"/>
  <c r="E1190" i="5"/>
  <c r="C1191" i="5"/>
  <c r="D1191" i="5"/>
  <c r="E1191" i="5"/>
  <c r="C1192" i="5"/>
  <c r="D1192" i="5"/>
  <c r="E1192" i="5"/>
  <c r="C1193" i="5"/>
  <c r="D1193" i="5"/>
  <c r="E1193" i="5"/>
  <c r="C1194" i="5"/>
  <c r="D1194" i="5"/>
  <c r="E1194" i="5"/>
  <c r="C1195" i="5"/>
  <c r="D1195" i="5"/>
  <c r="E1195" i="5"/>
  <c r="C1196" i="5"/>
  <c r="D1196" i="5"/>
  <c r="E1196" i="5"/>
  <c r="C1197" i="5"/>
  <c r="D1197" i="5"/>
  <c r="E1197" i="5"/>
  <c r="C1198" i="5"/>
  <c r="D1198" i="5"/>
  <c r="E1198" i="5"/>
  <c r="C1199" i="5"/>
  <c r="D1199" i="5"/>
  <c r="E1199" i="5"/>
  <c r="C1200" i="5"/>
  <c r="D1200" i="5"/>
  <c r="E1200" i="5"/>
  <c r="C1201" i="5"/>
  <c r="D1201" i="5"/>
  <c r="E1201" i="5"/>
  <c r="C1202" i="5"/>
  <c r="D1202" i="5"/>
  <c r="E1202" i="5"/>
  <c r="C1203" i="5"/>
  <c r="D1203" i="5"/>
  <c r="E1203" i="5"/>
  <c r="C1204" i="5"/>
  <c r="D1204" i="5"/>
  <c r="E1204" i="5"/>
  <c r="C1205" i="5"/>
  <c r="D1205" i="5"/>
  <c r="E1205" i="5"/>
  <c r="C1206" i="5"/>
  <c r="D1206" i="5"/>
  <c r="E1206" i="5"/>
  <c r="C1207" i="5"/>
  <c r="D1207" i="5"/>
  <c r="E1207" i="5"/>
  <c r="C1208" i="5"/>
  <c r="D1208" i="5"/>
  <c r="E1208" i="5"/>
  <c r="C1209" i="5"/>
  <c r="D1209" i="5"/>
  <c r="E1209" i="5"/>
  <c r="C1210" i="5"/>
  <c r="D1210" i="5"/>
  <c r="E1210" i="5"/>
  <c r="C1211" i="5"/>
  <c r="D1211" i="5"/>
  <c r="E1211" i="5"/>
  <c r="C1212" i="5"/>
  <c r="D1212" i="5"/>
  <c r="E1212" i="5"/>
  <c r="C1213" i="5"/>
  <c r="D1213" i="5"/>
  <c r="E1213" i="5"/>
  <c r="C1214" i="5"/>
  <c r="D1214" i="5"/>
  <c r="E1214" i="5"/>
  <c r="C1215" i="5"/>
  <c r="D1215" i="5"/>
  <c r="E1215" i="5"/>
  <c r="C1216" i="5"/>
  <c r="D1216" i="5"/>
  <c r="E1216" i="5"/>
  <c r="C1217" i="5"/>
  <c r="D1217" i="5"/>
  <c r="E1217" i="5"/>
  <c r="C1218" i="5"/>
  <c r="D1218" i="5"/>
  <c r="E1218" i="5"/>
  <c r="C1219" i="5"/>
  <c r="D1219" i="5"/>
  <c r="E1219" i="5"/>
  <c r="C1220" i="5"/>
  <c r="D1220" i="5"/>
  <c r="E1220" i="5"/>
  <c r="C1221" i="5"/>
  <c r="D1221" i="5"/>
  <c r="E1221" i="5"/>
  <c r="C1222" i="5"/>
  <c r="D1222" i="5"/>
  <c r="E1222" i="5"/>
  <c r="C1223" i="5"/>
  <c r="D1223" i="5"/>
  <c r="E1223" i="5"/>
  <c r="C1224" i="5"/>
  <c r="D1224" i="5"/>
  <c r="E1224" i="5"/>
  <c r="C1225" i="5"/>
  <c r="D1225" i="5"/>
  <c r="E1225" i="5"/>
  <c r="C1226" i="5"/>
  <c r="D1226" i="5"/>
  <c r="E1226" i="5"/>
  <c r="C1227" i="5"/>
  <c r="D1227" i="5"/>
  <c r="E1227" i="5"/>
  <c r="C1228" i="5"/>
  <c r="D1228" i="5"/>
  <c r="E1228" i="5"/>
  <c r="C1229" i="5"/>
  <c r="D1229" i="5"/>
  <c r="E1229" i="5"/>
  <c r="C1230" i="5"/>
  <c r="D1230" i="5"/>
  <c r="E1230" i="5"/>
  <c r="C1231" i="5"/>
  <c r="D1231" i="5"/>
  <c r="E1231" i="5"/>
  <c r="C1232" i="5"/>
  <c r="D1232" i="5"/>
  <c r="E1232" i="5"/>
  <c r="C1233" i="5"/>
  <c r="D1233" i="5"/>
  <c r="E1233" i="5"/>
  <c r="C1234" i="5"/>
  <c r="D1234" i="5"/>
  <c r="E1234" i="5"/>
  <c r="C1235" i="5"/>
  <c r="D1235" i="5"/>
  <c r="E1235" i="5"/>
  <c r="C1236" i="5"/>
  <c r="D1236" i="5"/>
  <c r="E1236" i="5"/>
  <c r="C1237" i="5"/>
  <c r="D1237" i="5"/>
  <c r="E1237" i="5"/>
  <c r="C1238" i="5"/>
  <c r="D1238" i="5"/>
  <c r="E1238" i="5"/>
  <c r="C1239" i="5"/>
  <c r="D1239" i="5"/>
  <c r="E1239" i="5"/>
  <c r="C1240" i="5"/>
  <c r="D1240" i="5"/>
  <c r="E1240" i="5"/>
  <c r="C1241" i="5"/>
  <c r="D1241" i="5"/>
  <c r="E1241" i="5"/>
  <c r="C1242" i="5"/>
  <c r="D1242" i="5"/>
  <c r="E1242" i="5"/>
  <c r="C1243" i="5"/>
  <c r="D1243" i="5"/>
  <c r="E1243" i="5"/>
  <c r="C1244" i="5"/>
  <c r="D1244" i="5"/>
  <c r="E1244" i="5"/>
  <c r="C1245" i="5"/>
  <c r="D1245" i="5"/>
  <c r="E1245" i="5"/>
  <c r="C1246" i="5"/>
  <c r="D1246" i="5"/>
  <c r="E1246" i="5"/>
  <c r="C1247" i="5"/>
  <c r="D1247" i="5"/>
  <c r="E1247" i="5"/>
  <c r="C1248" i="5"/>
  <c r="D1248" i="5"/>
  <c r="E1248" i="5"/>
  <c r="C1249" i="5"/>
  <c r="D1249" i="5"/>
  <c r="E1249" i="5"/>
  <c r="C1250" i="5"/>
  <c r="D1250" i="5"/>
  <c r="E1250" i="5"/>
  <c r="C1251" i="5"/>
  <c r="D1251" i="5"/>
  <c r="E1251" i="5"/>
  <c r="C1252" i="5"/>
  <c r="D1252" i="5"/>
  <c r="E1252" i="5"/>
  <c r="C1253" i="5"/>
  <c r="D1253" i="5"/>
  <c r="E1253" i="5"/>
  <c r="C1254" i="5"/>
  <c r="D1254" i="5"/>
  <c r="E1254" i="5"/>
  <c r="C1255" i="5"/>
  <c r="D1255" i="5"/>
  <c r="E1255" i="5"/>
  <c r="C1256" i="5"/>
  <c r="D1256" i="5"/>
  <c r="E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/>
  <c r="C1261" i="5"/>
  <c r="D1261" i="5"/>
  <c r="E1261" i="5"/>
  <c r="C1262" i="5"/>
  <c r="D1262" i="5"/>
  <c r="E1262" i="5"/>
  <c r="C1263" i="5"/>
  <c r="D1263" i="5"/>
  <c r="E1263" i="5"/>
  <c r="C1264" i="5"/>
  <c r="D1264" i="5"/>
  <c r="E1264" i="5"/>
  <c r="C1265" i="5"/>
  <c r="D1265" i="5"/>
  <c r="E1265" i="5"/>
  <c r="C1266" i="5"/>
  <c r="D1266" i="5"/>
  <c r="E1266" i="5"/>
  <c r="C1267" i="5"/>
  <c r="D1267" i="5"/>
  <c r="E1267" i="5"/>
  <c r="C1268" i="5"/>
  <c r="D1268" i="5"/>
  <c r="E1268" i="5"/>
  <c r="C1269" i="5"/>
  <c r="D1269" i="5"/>
  <c r="E1269" i="5"/>
  <c r="C1270" i="5"/>
  <c r="D1270" i="5"/>
  <c r="E1270" i="5"/>
  <c r="C1271" i="5"/>
  <c r="D1271" i="5"/>
  <c r="E1271" i="5"/>
  <c r="C1272" i="5"/>
  <c r="D1272" i="5"/>
  <c r="E1272" i="5"/>
  <c r="C1273" i="5"/>
  <c r="D1273" i="5"/>
  <c r="E1273" i="5"/>
  <c r="C1274" i="5"/>
  <c r="D1274" i="5"/>
  <c r="E1274" i="5"/>
  <c r="C1275" i="5"/>
  <c r="D1275" i="5"/>
  <c r="E1275" i="5"/>
  <c r="C1276" i="5"/>
  <c r="D1276" i="5"/>
  <c r="E1276" i="5"/>
  <c r="C1277" i="5"/>
  <c r="D1277" i="5"/>
  <c r="E1277" i="5"/>
  <c r="C1278" i="5"/>
  <c r="D1278" i="5"/>
  <c r="E1278" i="5"/>
  <c r="C1279" i="5"/>
  <c r="D1279" i="5"/>
  <c r="E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/>
  <c r="C1284" i="5"/>
  <c r="D1284" i="5"/>
  <c r="E1284" i="5"/>
  <c r="C1285" i="5"/>
  <c r="D1285" i="5"/>
  <c r="E1285" i="5"/>
  <c r="C1286" i="5"/>
  <c r="D1286" i="5"/>
  <c r="E1286" i="5"/>
  <c r="C1287" i="5"/>
  <c r="D1287" i="5"/>
  <c r="E1287" i="5"/>
  <c r="C1288" i="5"/>
  <c r="D1288" i="5"/>
  <c r="E1288" i="5"/>
  <c r="C1289" i="5"/>
  <c r="D1289" i="5"/>
  <c r="E1289" i="5"/>
  <c r="C1290" i="5"/>
  <c r="D1290" i="5"/>
  <c r="E1290" i="5"/>
  <c r="C1291" i="5"/>
  <c r="D1291" i="5"/>
  <c r="E1291" i="5"/>
  <c r="C1292" i="5"/>
  <c r="D1292" i="5"/>
  <c r="E1292" i="5"/>
  <c r="C1293" i="5"/>
  <c r="D1293" i="5"/>
  <c r="E1293" i="5"/>
  <c r="C1294" i="5"/>
  <c r="D1294" i="5"/>
  <c r="E1294" i="5"/>
  <c r="C1295" i="5"/>
  <c r="D1295" i="5"/>
  <c r="E1295" i="5"/>
  <c r="C1296" i="5"/>
  <c r="D1296" i="5"/>
  <c r="E1296" i="5"/>
  <c r="C1297" i="5"/>
  <c r="D1297" i="5"/>
  <c r="E1297" i="5"/>
  <c r="C1298" i="5"/>
  <c r="D1298" i="5"/>
  <c r="E1298" i="5"/>
  <c r="C1299" i="5"/>
  <c r="D1299" i="5"/>
  <c r="E1299" i="5"/>
  <c r="C1300" i="5"/>
  <c r="D1300" i="5"/>
  <c r="E1300" i="5"/>
  <c r="C1301" i="5"/>
  <c r="D1301" i="5"/>
  <c r="E1301" i="5"/>
  <c r="C1302" i="5"/>
  <c r="D1302" i="5"/>
  <c r="E1302" i="5"/>
  <c r="C1303" i="5"/>
  <c r="D1303" i="5"/>
  <c r="E1303" i="5"/>
  <c r="C1304" i="5"/>
  <c r="D1304" i="5"/>
  <c r="E1304" i="5"/>
  <c r="C1305" i="5"/>
  <c r="D1305" i="5"/>
  <c r="E1305" i="5"/>
  <c r="C1306" i="5"/>
  <c r="D1306" i="5"/>
  <c r="E1306" i="5"/>
  <c r="C1307" i="5"/>
  <c r="D1307" i="5"/>
  <c r="E1307" i="5"/>
  <c r="C1308" i="5"/>
  <c r="D1308" i="5"/>
  <c r="E1308" i="5"/>
  <c r="C1309" i="5"/>
  <c r="D1309" i="5"/>
  <c r="E1309" i="5"/>
  <c r="C1310" i="5"/>
  <c r="D1310" i="5"/>
  <c r="E1310" i="5"/>
  <c r="C1311" i="5"/>
  <c r="D1311" i="5"/>
  <c r="E1311" i="5"/>
  <c r="C1312" i="5"/>
  <c r="D1312" i="5"/>
  <c r="E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/>
  <c r="C1317" i="5"/>
  <c r="D1317" i="5"/>
  <c r="E1317" i="5"/>
  <c r="C1318" i="5"/>
  <c r="D1318" i="5"/>
  <c r="E1318" i="5"/>
  <c r="C1319" i="5"/>
  <c r="D1319" i="5"/>
  <c r="E1319" i="5"/>
  <c r="C1320" i="5"/>
  <c r="D1320" i="5"/>
  <c r="E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/>
  <c r="C1325" i="5"/>
  <c r="D1325" i="5"/>
  <c r="E1325" i="5"/>
  <c r="C1326" i="5"/>
  <c r="D1326" i="5"/>
  <c r="E1326" i="5"/>
  <c r="C1327" i="5"/>
  <c r="D1327" i="5"/>
  <c r="E1327" i="5"/>
  <c r="C1328" i="5"/>
  <c r="D1328" i="5"/>
  <c r="E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/>
  <c r="C1333" i="5"/>
  <c r="D1333" i="5"/>
  <c r="E1333" i="5"/>
  <c r="C1334" i="5"/>
  <c r="D1334" i="5"/>
  <c r="E1334" i="5"/>
  <c r="C1335" i="5"/>
  <c r="D1335" i="5"/>
  <c r="E1335" i="5"/>
  <c r="C1336" i="5"/>
  <c r="D1336" i="5"/>
  <c r="E1336" i="5"/>
  <c r="C1337" i="5"/>
  <c r="D1337" i="5"/>
  <c r="E1337" i="5"/>
  <c r="C1338" i="5"/>
  <c r="D1338" i="5"/>
  <c r="E1338" i="5"/>
  <c r="C1339" i="5"/>
  <c r="D1339" i="5"/>
  <c r="E1339" i="5"/>
  <c r="C1340" i="5"/>
  <c r="D1340" i="5"/>
  <c r="E1340" i="5"/>
  <c r="C1341" i="5"/>
  <c r="D1341" i="5"/>
  <c r="E1341" i="5"/>
  <c r="C1342" i="5"/>
  <c r="D1342" i="5"/>
  <c r="E1342" i="5"/>
  <c r="C1343" i="5"/>
  <c r="D1343" i="5"/>
  <c r="E1343" i="5"/>
  <c r="C1344" i="5"/>
  <c r="D1344" i="5"/>
  <c r="E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/>
  <c r="C1349" i="5"/>
  <c r="D1349" i="5"/>
  <c r="E1349" i="5"/>
  <c r="C1350" i="5"/>
  <c r="D1350" i="5"/>
  <c r="E1350" i="5"/>
  <c r="C1351" i="5"/>
  <c r="D1351" i="5"/>
  <c r="E1351" i="5"/>
  <c r="C1352" i="5"/>
  <c r="D1352" i="5"/>
  <c r="E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/>
  <c r="C1357" i="5"/>
  <c r="D1357" i="5"/>
  <c r="E1357" i="5"/>
  <c r="C1358" i="5"/>
  <c r="D1358" i="5"/>
  <c r="E1358" i="5"/>
  <c r="C1359" i="5"/>
  <c r="D1359" i="5"/>
  <c r="E1359" i="5"/>
  <c r="C1360" i="5"/>
  <c r="D1360" i="5"/>
  <c r="E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/>
  <c r="C1365" i="5"/>
  <c r="D1365" i="5"/>
  <c r="E1365" i="5"/>
  <c r="C1366" i="5"/>
  <c r="D1366" i="5"/>
  <c r="E1366" i="5"/>
  <c r="C1367" i="5"/>
  <c r="D1367" i="5"/>
  <c r="E1367" i="5"/>
  <c r="C1368" i="5"/>
  <c r="D1368" i="5"/>
  <c r="E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/>
  <c r="C1373" i="5"/>
  <c r="D1373" i="5"/>
  <c r="E1373" i="5"/>
  <c r="C1374" i="5"/>
  <c r="D1374" i="5"/>
  <c r="E1374" i="5"/>
  <c r="C1375" i="5"/>
  <c r="D1375" i="5"/>
  <c r="E1375" i="5"/>
  <c r="C1376" i="5"/>
  <c r="D1376" i="5"/>
  <c r="E1376" i="5"/>
  <c r="C1377" i="5"/>
  <c r="D1377" i="5"/>
  <c r="E1377" i="5"/>
  <c r="C1378" i="5"/>
  <c r="D1378" i="5"/>
  <c r="E1378" i="5"/>
  <c r="C1379" i="5"/>
  <c r="D1379" i="5"/>
  <c r="E1379" i="5"/>
  <c r="C1380" i="5"/>
  <c r="D1380" i="5"/>
  <c r="E1380" i="5"/>
  <c r="C1381" i="5"/>
  <c r="D1381" i="5"/>
  <c r="E1381" i="5"/>
  <c r="C1382" i="5"/>
  <c r="D1382" i="5"/>
  <c r="E1382" i="5"/>
  <c r="C1383" i="5"/>
  <c r="D1383" i="5"/>
  <c r="E1383" i="5"/>
  <c r="C1384" i="5"/>
  <c r="D1384" i="5"/>
  <c r="E1384" i="5"/>
  <c r="C1385" i="5"/>
  <c r="D1385" i="5"/>
  <c r="E1385" i="5"/>
  <c r="C1386" i="5"/>
  <c r="D1386" i="5"/>
  <c r="E1386" i="5"/>
  <c r="C1387" i="5"/>
  <c r="D1387" i="5"/>
  <c r="E1387" i="5"/>
  <c r="C1388" i="5"/>
  <c r="D1388" i="5"/>
  <c r="E1388" i="5"/>
  <c r="C1389" i="5"/>
  <c r="D1389" i="5"/>
  <c r="E1389" i="5"/>
  <c r="C1390" i="5"/>
  <c r="D1390" i="5"/>
  <c r="E1390" i="5"/>
  <c r="C1391" i="5"/>
  <c r="D1391" i="5"/>
  <c r="E1391" i="5"/>
  <c r="C1392" i="5"/>
  <c r="D1392" i="5"/>
  <c r="E1392" i="5"/>
  <c r="C1393" i="5"/>
  <c r="D1393" i="5"/>
  <c r="E1393" i="5"/>
  <c r="C1394" i="5"/>
  <c r="D1394" i="5"/>
  <c r="E1394" i="5"/>
  <c r="C1395" i="5"/>
  <c r="D1395" i="5"/>
  <c r="E1395" i="5"/>
  <c r="C1396" i="5"/>
  <c r="D1396" i="5"/>
  <c r="E1396" i="5"/>
  <c r="C1397" i="5"/>
  <c r="D1397" i="5"/>
  <c r="E1397" i="5"/>
  <c r="C1398" i="5"/>
  <c r="D1398" i="5"/>
  <c r="E1398" i="5"/>
  <c r="C1399" i="5"/>
  <c r="D1399" i="5"/>
  <c r="E1399" i="5"/>
  <c r="C1400" i="5"/>
  <c r="D1400" i="5"/>
  <c r="E1400" i="5"/>
  <c r="C1401" i="5"/>
  <c r="D1401" i="5"/>
  <c r="E1401" i="5"/>
  <c r="C1402" i="5"/>
  <c r="D1402" i="5"/>
  <c r="E1402" i="5"/>
  <c r="C1403" i="5"/>
  <c r="D1403" i="5"/>
  <c r="E1403" i="5"/>
  <c r="C1404" i="5"/>
  <c r="D1404" i="5"/>
  <c r="E1404" i="5"/>
  <c r="C1405" i="5"/>
  <c r="D1405" i="5"/>
  <c r="E1405" i="5"/>
  <c r="C1406" i="5"/>
  <c r="D1406" i="5"/>
  <c r="E1406" i="5"/>
  <c r="C1407" i="5"/>
  <c r="D1407" i="5"/>
  <c r="E1407" i="5"/>
  <c r="C1408" i="5"/>
  <c r="D1408" i="5"/>
  <c r="E1408" i="5"/>
  <c r="C1409" i="5"/>
  <c r="D1409" i="5"/>
  <c r="E1409" i="5"/>
  <c r="C1410" i="5"/>
  <c r="D1410" i="5"/>
  <c r="E1410" i="5"/>
  <c r="C1411" i="5"/>
  <c r="D1411" i="5"/>
  <c r="E1411" i="5"/>
  <c r="C1412" i="5"/>
  <c r="D1412" i="5"/>
  <c r="E1412" i="5"/>
  <c r="C1413" i="5"/>
  <c r="D1413" i="5"/>
  <c r="E1413" i="5"/>
  <c r="C1414" i="5"/>
  <c r="D1414" i="5"/>
  <c r="E1414" i="5"/>
  <c r="C1415" i="5"/>
  <c r="D1415" i="5"/>
  <c r="E1415" i="5"/>
  <c r="C1416" i="5"/>
  <c r="D1416" i="5"/>
  <c r="E1416" i="5"/>
  <c r="C1417" i="5"/>
  <c r="D1417" i="5"/>
  <c r="E1417" i="5"/>
  <c r="C1418" i="5"/>
  <c r="D1418" i="5"/>
  <c r="E1418" i="5"/>
  <c r="C1419" i="5"/>
  <c r="D1419" i="5"/>
  <c r="E1419" i="5"/>
  <c r="C1420" i="5"/>
  <c r="D1420" i="5"/>
  <c r="E1420" i="5"/>
  <c r="C1421" i="5"/>
  <c r="D1421" i="5"/>
  <c r="E1421" i="5"/>
  <c r="C1422" i="5"/>
  <c r="D1422" i="5"/>
  <c r="E1422" i="5"/>
  <c r="C1423" i="5"/>
  <c r="D1423" i="5"/>
  <c r="E1423" i="5"/>
  <c r="C1424" i="5"/>
  <c r="D1424" i="5"/>
  <c r="E1424" i="5"/>
  <c r="C1425" i="5"/>
  <c r="D1425" i="5"/>
  <c r="E1425" i="5"/>
  <c r="C1426" i="5"/>
  <c r="D1426" i="5"/>
  <c r="E1426" i="5"/>
  <c r="C1427" i="5"/>
  <c r="D1427" i="5"/>
  <c r="E1427" i="5"/>
  <c r="C1428" i="5"/>
  <c r="D1428" i="5"/>
  <c r="E1428" i="5"/>
  <c r="C1429" i="5"/>
  <c r="D1429" i="5"/>
  <c r="E1429" i="5"/>
  <c r="C1430" i="5"/>
  <c r="D1430" i="5"/>
  <c r="E1430" i="5"/>
  <c r="C1431" i="5"/>
  <c r="D1431" i="5"/>
  <c r="E1431" i="5"/>
  <c r="C1432" i="5"/>
  <c r="D1432" i="5"/>
  <c r="E1432" i="5"/>
  <c r="C1433" i="5"/>
  <c r="D1433" i="5"/>
  <c r="E1433" i="5"/>
  <c r="C1434" i="5"/>
  <c r="D1434" i="5"/>
  <c r="E1434" i="5"/>
  <c r="C1435" i="5"/>
  <c r="D1435" i="5"/>
  <c r="E1435" i="5"/>
  <c r="C1436" i="5"/>
  <c r="D1436" i="5"/>
  <c r="E1436" i="5"/>
  <c r="C1437" i="5"/>
  <c r="D1437" i="5"/>
  <c r="E1437" i="5"/>
  <c r="C1438" i="5"/>
  <c r="D1438" i="5"/>
  <c r="E1438" i="5"/>
  <c r="C1439" i="5"/>
  <c r="D1439" i="5"/>
  <c r="E1439" i="5"/>
  <c r="C1440" i="5"/>
  <c r="D1440" i="5"/>
  <c r="E1440" i="5"/>
  <c r="C1441" i="5"/>
  <c r="D1441" i="5"/>
  <c r="E1441" i="5"/>
  <c r="C1442" i="5"/>
  <c r="D1442" i="5"/>
  <c r="E1442" i="5"/>
  <c r="C1443" i="5"/>
  <c r="D1443" i="5"/>
  <c r="E1443" i="5"/>
  <c r="C1444" i="5"/>
  <c r="D1444" i="5"/>
  <c r="E1444" i="5"/>
  <c r="C1445" i="5"/>
  <c r="D1445" i="5"/>
  <c r="E1445" i="5"/>
  <c r="C1446" i="5"/>
  <c r="D1446" i="5"/>
  <c r="E1446" i="5"/>
  <c r="C1447" i="5"/>
  <c r="D1447" i="5"/>
  <c r="E1447" i="5"/>
  <c r="C1448" i="5"/>
  <c r="D1448" i="5"/>
  <c r="E1448" i="5"/>
  <c r="C1449" i="5"/>
  <c r="D1449" i="5"/>
  <c r="E1449" i="5"/>
  <c r="C1450" i="5"/>
  <c r="D1450" i="5"/>
  <c r="E1450" i="5"/>
  <c r="C1451" i="5"/>
  <c r="D1451" i="5"/>
  <c r="E1451" i="5"/>
  <c r="C1452" i="5"/>
  <c r="D1452" i="5"/>
  <c r="E1452" i="5"/>
  <c r="C1453" i="5"/>
  <c r="D1453" i="5"/>
  <c r="E1453" i="5"/>
  <c r="C1454" i="5"/>
  <c r="D1454" i="5"/>
  <c r="E1454" i="5"/>
  <c r="C1455" i="5"/>
  <c r="D1455" i="5"/>
  <c r="E1455" i="5"/>
  <c r="C1456" i="5"/>
  <c r="D1456" i="5"/>
  <c r="E1456" i="5"/>
  <c r="C1457" i="5"/>
  <c r="D1457" i="5"/>
  <c r="E1457" i="5"/>
  <c r="C1458" i="5"/>
  <c r="D1458" i="5"/>
  <c r="E1458" i="5"/>
  <c r="C1459" i="5"/>
  <c r="D1459" i="5"/>
  <c r="E1459" i="5"/>
  <c r="C1460" i="5"/>
  <c r="D1460" i="5"/>
  <c r="E1460" i="5"/>
  <c r="C1461" i="5"/>
  <c r="D1461" i="5"/>
  <c r="E1461" i="5"/>
  <c r="C1462" i="5"/>
  <c r="D1462" i="5"/>
  <c r="E1462" i="5"/>
  <c r="C1463" i="5"/>
  <c r="D1463" i="5"/>
  <c r="E1463" i="5"/>
  <c r="C1464" i="5"/>
  <c r="D1464" i="5"/>
  <c r="E1464" i="5"/>
  <c r="C1465" i="5"/>
  <c r="D1465" i="5"/>
  <c r="E1465" i="5"/>
  <c r="C1466" i="5"/>
  <c r="D1466" i="5"/>
  <c r="E1466" i="5"/>
  <c r="C1467" i="5"/>
  <c r="D1467" i="5"/>
  <c r="E1467" i="5"/>
  <c r="C1468" i="5"/>
  <c r="D1468" i="5"/>
  <c r="E1468" i="5"/>
  <c r="C1469" i="5"/>
  <c r="D1469" i="5"/>
  <c r="E1469" i="5"/>
  <c r="C1470" i="5"/>
  <c r="D1470" i="5"/>
  <c r="E1470" i="5"/>
  <c r="C1471" i="5"/>
  <c r="D1471" i="5"/>
  <c r="E1471" i="5"/>
  <c r="C1472" i="5"/>
  <c r="D1472" i="5"/>
  <c r="E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E1477" i="5"/>
  <c r="C1478" i="5"/>
  <c r="D1478" i="5"/>
  <c r="E1478" i="5"/>
  <c r="C1479" i="5"/>
  <c r="D1479" i="5"/>
  <c r="E1479" i="5"/>
  <c r="C1480" i="5"/>
  <c r="D1480" i="5"/>
  <c r="E1480" i="5"/>
  <c r="C1481" i="5"/>
  <c r="D1481" i="5"/>
  <c r="E1481" i="5"/>
  <c r="C1482" i="5"/>
  <c r="D1482" i="5"/>
  <c r="E1482" i="5"/>
  <c r="C1483" i="5"/>
  <c r="D1483" i="5"/>
  <c r="E1483" i="5"/>
  <c r="C1484" i="5"/>
  <c r="D1484" i="5"/>
  <c r="E1484" i="5"/>
  <c r="C1485" i="5"/>
  <c r="D1485" i="5"/>
  <c r="E1485" i="5"/>
  <c r="C1486" i="5"/>
  <c r="D1486" i="5"/>
  <c r="E1486" i="5"/>
  <c r="C1487" i="5"/>
  <c r="D1487" i="5"/>
  <c r="E1487" i="5"/>
  <c r="C1488" i="5"/>
  <c r="D1488" i="5"/>
  <c r="E1488" i="5"/>
  <c r="C1489" i="5"/>
  <c r="D1489" i="5"/>
  <c r="E1489" i="5"/>
  <c r="C1490" i="5"/>
  <c r="D1490" i="5"/>
  <c r="E1490" i="5"/>
  <c r="C1491" i="5"/>
  <c r="D1491" i="5"/>
  <c r="E1491" i="5"/>
  <c r="C1492" i="5"/>
  <c r="D1492" i="5"/>
  <c r="E1492" i="5"/>
  <c r="C1493" i="5"/>
  <c r="D1493" i="5"/>
  <c r="E1493" i="5"/>
  <c r="C1494" i="5"/>
  <c r="D1494" i="5"/>
  <c r="E1494" i="5"/>
  <c r="C1495" i="5"/>
  <c r="D1495" i="5"/>
  <c r="E1495" i="5"/>
  <c r="C1496" i="5"/>
  <c r="D1496" i="5"/>
  <c r="E1496" i="5"/>
  <c r="C1497" i="5"/>
  <c r="D1497" i="5"/>
  <c r="E1497" i="5"/>
  <c r="C1498" i="5"/>
  <c r="D1498" i="5"/>
  <c r="E1498" i="5"/>
  <c r="C1499" i="5"/>
  <c r="D1499" i="5"/>
  <c r="E1499" i="5"/>
  <c r="C1500" i="5"/>
  <c r="D1500" i="5"/>
  <c r="E1500" i="5"/>
  <c r="C1501" i="5"/>
  <c r="D1501" i="5"/>
  <c r="E1501" i="5"/>
  <c r="C1502" i="5"/>
  <c r="D1502" i="5"/>
  <c r="E1502" i="5"/>
  <c r="C1503" i="5"/>
  <c r="D1503" i="5"/>
  <c r="E1503" i="5"/>
  <c r="C1504" i="5"/>
  <c r="D1504" i="5"/>
  <c r="E1504" i="5"/>
  <c r="C1505" i="5"/>
  <c r="D1505" i="5"/>
  <c r="E1505" i="5"/>
  <c r="C1506" i="5"/>
  <c r="D1506" i="5"/>
  <c r="E1506" i="5"/>
  <c r="C1507" i="5"/>
  <c r="D1507" i="5"/>
  <c r="E1507" i="5"/>
  <c r="C1508" i="5"/>
  <c r="D1508" i="5"/>
  <c r="E1508" i="5"/>
  <c r="C1509" i="5"/>
  <c r="D1509" i="5"/>
  <c r="E1509" i="5"/>
  <c r="C1510" i="5"/>
  <c r="D1510" i="5"/>
  <c r="E1510" i="5"/>
  <c r="C1511" i="5"/>
  <c r="D1511" i="5"/>
  <c r="E1511" i="5"/>
  <c r="C1512" i="5"/>
  <c r="D1512" i="5"/>
  <c r="E1512" i="5"/>
  <c r="C1513" i="5"/>
  <c r="D1513" i="5"/>
  <c r="E1513" i="5"/>
  <c r="C1514" i="5"/>
  <c r="D1514" i="5"/>
  <c r="E1514" i="5"/>
  <c r="C1515" i="5"/>
  <c r="D1515" i="5"/>
  <c r="E1515" i="5"/>
  <c r="C1516" i="5"/>
  <c r="D1516" i="5"/>
  <c r="E1516" i="5"/>
  <c r="C1517" i="5"/>
  <c r="D1517" i="5"/>
  <c r="E1517" i="5"/>
  <c r="C1518" i="5"/>
  <c r="D1518" i="5"/>
  <c r="E1518" i="5"/>
  <c r="C1519" i="5"/>
  <c r="D1519" i="5"/>
  <c r="E1519" i="5"/>
  <c r="C1520" i="5"/>
  <c r="D1520" i="5"/>
  <c r="E1520" i="5"/>
  <c r="C1521" i="5"/>
  <c r="D1521" i="5"/>
  <c r="E1521" i="5"/>
  <c r="C1522" i="5"/>
  <c r="D1522" i="5"/>
  <c r="E1522" i="5"/>
  <c r="C1523" i="5"/>
  <c r="D1523" i="5"/>
  <c r="E1523" i="5"/>
  <c r="C1524" i="5"/>
  <c r="D1524" i="5"/>
  <c r="E1524" i="5"/>
  <c r="C1525" i="5"/>
  <c r="D1525" i="5"/>
  <c r="E1525" i="5"/>
  <c r="C1526" i="5"/>
  <c r="D1526" i="5"/>
  <c r="E1526" i="5"/>
  <c r="C1527" i="5"/>
  <c r="D1527" i="5"/>
  <c r="E1527" i="5"/>
  <c r="C1528" i="5"/>
  <c r="D1528" i="5"/>
  <c r="E1528" i="5"/>
  <c r="C1529" i="5"/>
  <c r="D1529" i="5"/>
  <c r="E1529" i="5"/>
  <c r="C1530" i="5"/>
  <c r="D1530" i="5"/>
  <c r="E1530" i="5"/>
  <c r="C1531" i="5"/>
  <c r="D1531" i="5"/>
  <c r="E1531" i="5"/>
  <c r="C1532" i="5"/>
  <c r="D1532" i="5"/>
  <c r="E1532" i="5"/>
  <c r="C1533" i="5"/>
  <c r="D1533" i="5"/>
  <c r="E1533" i="5"/>
  <c r="C1534" i="5"/>
  <c r="D1534" i="5"/>
  <c r="E1534" i="5"/>
  <c r="C1535" i="5"/>
  <c r="D1535" i="5"/>
  <c r="E1535" i="5"/>
  <c r="C1536" i="5"/>
  <c r="D1536" i="5"/>
  <c r="E1536" i="5"/>
  <c r="C1537" i="5"/>
  <c r="D1537" i="5"/>
  <c r="E1537" i="5"/>
  <c r="C1538" i="5"/>
  <c r="D1538" i="5"/>
  <c r="E1538" i="5"/>
  <c r="C1539" i="5"/>
  <c r="D1539" i="5"/>
  <c r="E1539" i="5"/>
  <c r="C1540" i="5"/>
  <c r="D1540" i="5"/>
  <c r="E1540" i="5"/>
  <c r="C1541" i="5"/>
  <c r="D1541" i="5"/>
  <c r="E1541" i="5"/>
  <c r="C1542" i="5"/>
  <c r="D1542" i="5"/>
  <c r="E1542" i="5"/>
  <c r="C1543" i="5"/>
  <c r="D1543" i="5"/>
  <c r="E1543" i="5"/>
  <c r="C1544" i="5"/>
  <c r="D1544" i="5"/>
  <c r="E1544" i="5"/>
  <c r="C1545" i="5"/>
  <c r="D1545" i="5"/>
  <c r="E1545" i="5"/>
  <c r="C1546" i="5"/>
  <c r="D1546" i="5"/>
  <c r="E1546" i="5"/>
  <c r="C1547" i="5"/>
  <c r="D1547" i="5"/>
  <c r="E1547" i="5"/>
  <c r="C1548" i="5"/>
  <c r="D1548" i="5"/>
  <c r="E1548" i="5"/>
  <c r="C1549" i="5"/>
  <c r="D1549" i="5"/>
  <c r="E1549" i="5"/>
  <c r="C1550" i="5"/>
  <c r="D1550" i="5"/>
  <c r="E1550" i="5"/>
  <c r="C1551" i="5"/>
  <c r="D1551" i="5"/>
  <c r="E1551" i="5"/>
  <c r="C1552" i="5"/>
  <c r="D1552" i="5"/>
  <c r="E1552" i="5"/>
  <c r="C1553" i="5"/>
  <c r="D1553" i="5"/>
  <c r="E1553" i="5"/>
  <c r="C1554" i="5"/>
  <c r="D1554" i="5"/>
  <c r="E1554" i="5"/>
  <c r="C1555" i="5"/>
  <c r="D1555" i="5"/>
  <c r="E1555" i="5"/>
  <c r="C1556" i="5"/>
  <c r="D1556" i="5"/>
  <c r="E1556" i="5"/>
  <c r="C1557" i="5"/>
  <c r="D1557" i="5"/>
  <c r="E1557" i="5"/>
  <c r="C1558" i="5"/>
  <c r="D1558" i="5"/>
  <c r="E1558" i="5"/>
  <c r="C1559" i="5"/>
  <c r="D1559" i="5"/>
  <c r="E1559" i="5"/>
  <c r="C1560" i="5"/>
  <c r="D1560" i="5"/>
  <c r="E1560" i="5"/>
  <c r="C1561" i="5"/>
  <c r="D1561" i="5"/>
  <c r="E1561" i="5"/>
  <c r="C1562" i="5"/>
  <c r="D1562" i="5"/>
  <c r="E1562" i="5"/>
  <c r="C1563" i="5"/>
  <c r="D1563" i="5"/>
  <c r="E1563" i="5"/>
  <c r="C1564" i="5"/>
  <c r="D1564" i="5"/>
  <c r="E1564" i="5"/>
  <c r="C1565" i="5"/>
  <c r="D1565" i="5"/>
  <c r="E1565" i="5"/>
  <c r="C1566" i="5"/>
  <c r="D1566" i="5"/>
  <c r="E1566" i="5"/>
  <c r="C1567" i="5"/>
  <c r="D1567" i="5"/>
  <c r="E1567" i="5"/>
  <c r="C1568" i="5"/>
  <c r="D1568" i="5"/>
  <c r="E1568" i="5"/>
  <c r="C1569" i="5"/>
  <c r="D1569" i="5"/>
  <c r="E1569" i="5"/>
  <c r="C1570" i="5"/>
  <c r="D1570" i="5"/>
  <c r="E1570" i="5"/>
  <c r="C1571" i="5"/>
  <c r="D1571" i="5"/>
  <c r="E1571" i="5"/>
  <c r="C1572" i="5"/>
  <c r="D1572" i="5"/>
  <c r="E1572" i="5"/>
  <c r="C1573" i="5"/>
  <c r="D1573" i="5"/>
  <c r="E1573" i="5"/>
  <c r="C1574" i="5"/>
  <c r="D1574" i="5"/>
  <c r="E1574" i="5"/>
  <c r="C1575" i="5"/>
  <c r="D1575" i="5"/>
  <c r="E1575" i="5"/>
  <c r="C1576" i="5"/>
  <c r="D1576" i="5"/>
  <c r="E1576" i="5"/>
  <c r="C1577" i="5"/>
  <c r="D1577" i="5"/>
  <c r="E1577" i="5"/>
  <c r="C1578" i="5"/>
  <c r="D1578" i="5"/>
  <c r="E1578" i="5"/>
  <c r="C1579" i="5"/>
  <c r="D1579" i="5"/>
  <c r="E1579" i="5"/>
  <c r="C1580" i="5"/>
  <c r="D1580" i="5"/>
  <c r="E1580" i="5"/>
  <c r="C1581" i="5"/>
  <c r="D1581" i="5"/>
  <c r="E1581" i="5"/>
  <c r="C1582" i="5"/>
  <c r="D1582" i="5"/>
  <c r="E1582" i="5"/>
  <c r="C1583" i="5"/>
  <c r="D1583" i="5"/>
  <c r="E1583" i="5"/>
  <c r="C1584" i="5"/>
  <c r="D1584" i="5"/>
  <c r="E1584" i="5"/>
  <c r="C1585" i="5"/>
  <c r="D1585" i="5"/>
  <c r="E1585" i="5"/>
  <c r="C1586" i="5"/>
  <c r="D1586" i="5"/>
  <c r="E1586" i="5"/>
  <c r="C1587" i="5"/>
  <c r="D1587" i="5"/>
  <c r="E1587" i="5"/>
  <c r="C1588" i="5"/>
  <c r="D1588" i="5"/>
  <c r="E1588" i="5"/>
  <c r="C1589" i="5"/>
  <c r="D1589" i="5"/>
  <c r="E1589" i="5"/>
  <c r="C1590" i="5"/>
  <c r="D1590" i="5"/>
  <c r="E1590" i="5"/>
  <c r="C1591" i="5"/>
  <c r="D1591" i="5"/>
  <c r="E1591" i="5"/>
  <c r="C1592" i="5"/>
  <c r="D1592" i="5"/>
  <c r="E1592" i="5"/>
  <c r="C1593" i="5"/>
  <c r="D1593" i="5"/>
  <c r="E1593" i="5"/>
  <c r="C1594" i="5"/>
  <c r="D1594" i="5"/>
  <c r="E1594" i="5"/>
  <c r="C1595" i="5"/>
  <c r="D1595" i="5"/>
  <c r="E1595" i="5"/>
  <c r="C1596" i="5"/>
  <c r="D1596" i="5"/>
  <c r="E1596" i="5"/>
  <c r="C1597" i="5"/>
  <c r="D1597" i="5"/>
  <c r="E1597" i="5"/>
  <c r="C1598" i="5"/>
  <c r="D1598" i="5"/>
  <c r="E1598" i="5"/>
  <c r="C1599" i="5"/>
  <c r="D1599" i="5"/>
  <c r="E1599" i="5"/>
  <c r="C1600" i="5"/>
  <c r="D1600" i="5"/>
  <c r="E1600" i="5"/>
  <c r="C1601" i="5"/>
  <c r="D1601" i="5"/>
  <c r="E1601" i="5"/>
  <c r="C1602" i="5"/>
  <c r="D1602" i="5"/>
  <c r="E1602" i="5"/>
  <c r="C1603" i="5"/>
  <c r="D1603" i="5"/>
  <c r="E1603" i="5"/>
  <c r="C1604" i="5"/>
  <c r="D1604" i="5"/>
  <c r="E1604" i="5"/>
  <c r="C1605" i="5"/>
  <c r="D1605" i="5"/>
  <c r="E1605" i="5"/>
  <c r="C1606" i="5"/>
  <c r="D1606" i="5"/>
  <c r="E1606" i="5"/>
  <c r="C1607" i="5"/>
  <c r="D1607" i="5"/>
  <c r="E1607" i="5"/>
  <c r="C1608" i="5"/>
  <c r="D1608" i="5"/>
  <c r="E1608" i="5"/>
  <c r="C1609" i="5"/>
  <c r="D1609" i="5"/>
  <c r="E1609" i="5"/>
  <c r="C1610" i="5"/>
  <c r="D1610" i="5"/>
  <c r="E1610" i="5"/>
  <c r="C1611" i="5"/>
  <c r="D1611" i="5"/>
  <c r="E1611" i="5"/>
  <c r="C1612" i="5"/>
  <c r="D1612" i="5"/>
  <c r="E1612" i="5"/>
  <c r="C1613" i="5"/>
  <c r="D1613" i="5"/>
  <c r="E1613" i="5"/>
  <c r="C1614" i="5"/>
  <c r="D1614" i="5"/>
  <c r="E1614" i="5"/>
  <c r="C1615" i="5"/>
  <c r="D1615" i="5"/>
  <c r="E1615" i="5"/>
  <c r="C1616" i="5"/>
  <c r="D1616" i="5"/>
  <c r="E1616" i="5"/>
  <c r="C1617" i="5"/>
  <c r="D1617" i="5"/>
  <c r="E1617" i="5"/>
  <c r="C1618" i="5"/>
  <c r="D1618" i="5"/>
  <c r="E1618" i="5"/>
  <c r="C1619" i="5"/>
  <c r="D1619" i="5"/>
  <c r="E1619" i="5"/>
  <c r="C1620" i="5"/>
  <c r="D1620" i="5"/>
  <c r="E1620" i="5"/>
  <c r="C1621" i="5"/>
  <c r="D1621" i="5"/>
  <c r="E1621" i="5"/>
  <c r="C1622" i="5"/>
  <c r="D1622" i="5"/>
  <c r="E1622" i="5"/>
  <c r="C1623" i="5"/>
  <c r="D1623" i="5"/>
  <c r="E1623" i="5"/>
  <c r="C1624" i="5"/>
  <c r="D1624" i="5"/>
  <c r="E1624" i="5"/>
  <c r="C1625" i="5"/>
  <c r="D1625" i="5"/>
  <c r="E1625" i="5"/>
  <c r="C1626" i="5"/>
  <c r="D1626" i="5"/>
  <c r="E1626" i="5"/>
  <c r="C1627" i="5"/>
  <c r="D1627" i="5"/>
  <c r="E1627" i="5"/>
  <c r="C1628" i="5"/>
  <c r="D1628" i="5"/>
  <c r="E1628" i="5"/>
  <c r="C1629" i="5"/>
  <c r="D1629" i="5"/>
  <c r="E1629" i="5"/>
  <c r="C1630" i="5"/>
  <c r="D1630" i="5"/>
  <c r="E1630" i="5"/>
  <c r="C1631" i="5"/>
  <c r="D1631" i="5"/>
  <c r="E1631" i="5"/>
  <c r="C1632" i="5"/>
  <c r="D1632" i="5"/>
  <c r="E1632" i="5"/>
  <c r="C1633" i="5"/>
  <c r="D1633" i="5"/>
  <c r="E1633" i="5"/>
  <c r="C1634" i="5"/>
  <c r="D1634" i="5"/>
  <c r="E1634" i="5"/>
  <c r="C1635" i="5"/>
  <c r="D1635" i="5"/>
  <c r="E1635" i="5"/>
  <c r="C1636" i="5"/>
  <c r="D1636" i="5"/>
  <c r="E1636" i="5"/>
  <c r="C1637" i="5"/>
  <c r="D1637" i="5"/>
  <c r="E1637" i="5"/>
  <c r="C1638" i="5"/>
  <c r="D1638" i="5"/>
  <c r="E1638" i="5"/>
  <c r="C1639" i="5"/>
  <c r="D1639" i="5"/>
  <c r="E1639" i="5"/>
  <c r="C1640" i="5"/>
  <c r="D1640" i="5"/>
  <c r="E1640" i="5"/>
  <c r="C1641" i="5"/>
  <c r="D1641" i="5"/>
  <c r="E1641" i="5"/>
  <c r="C1642" i="5"/>
  <c r="D1642" i="5"/>
  <c r="E1642" i="5"/>
  <c r="C1643" i="5"/>
  <c r="D1643" i="5"/>
  <c r="E1643" i="5"/>
  <c r="C1644" i="5"/>
  <c r="D1644" i="5"/>
  <c r="E1644" i="5"/>
  <c r="C1645" i="5"/>
  <c r="D1645" i="5"/>
  <c r="E1645" i="5"/>
  <c r="C1646" i="5"/>
  <c r="D1646" i="5"/>
  <c r="E1646" i="5"/>
  <c r="C1647" i="5"/>
  <c r="D1647" i="5"/>
  <c r="E1647" i="5"/>
  <c r="C1648" i="5"/>
  <c r="D1648" i="5"/>
  <c r="E1648" i="5"/>
  <c r="C1649" i="5"/>
  <c r="D1649" i="5"/>
  <c r="E1649" i="5"/>
  <c r="C1650" i="5"/>
  <c r="D1650" i="5"/>
  <c r="E1650" i="5"/>
  <c r="C1651" i="5"/>
  <c r="D1651" i="5"/>
  <c r="E1651" i="5"/>
  <c r="C1652" i="5"/>
  <c r="D1652" i="5"/>
  <c r="E1652" i="5"/>
  <c r="C1653" i="5"/>
  <c r="D1653" i="5"/>
  <c r="E1653" i="5"/>
  <c r="C1654" i="5"/>
  <c r="D1654" i="5"/>
  <c r="E1654" i="5"/>
  <c r="C1655" i="5"/>
  <c r="D1655" i="5"/>
  <c r="E1655" i="5"/>
  <c r="C1656" i="5"/>
  <c r="D1656" i="5"/>
  <c r="E1656" i="5"/>
  <c r="C1657" i="5"/>
  <c r="D1657" i="5"/>
  <c r="E1657" i="5"/>
  <c r="C1658" i="5"/>
  <c r="D1658" i="5"/>
  <c r="E1658" i="5"/>
  <c r="C1659" i="5"/>
  <c r="D1659" i="5"/>
  <c r="E1659" i="5"/>
  <c r="C1660" i="5"/>
  <c r="D1660" i="5"/>
  <c r="E1660" i="5"/>
  <c r="C1661" i="5"/>
  <c r="D1661" i="5"/>
  <c r="E1661" i="5"/>
  <c r="C1662" i="5"/>
  <c r="D1662" i="5"/>
  <c r="E1662" i="5"/>
  <c r="C1663" i="5"/>
  <c r="D1663" i="5"/>
  <c r="E1663" i="5"/>
  <c r="C1664" i="5"/>
  <c r="D1664" i="5"/>
  <c r="E1664" i="5"/>
  <c r="C1665" i="5"/>
  <c r="D1665" i="5"/>
  <c r="E1665" i="5"/>
  <c r="C1666" i="5"/>
  <c r="D1666" i="5"/>
  <c r="E1666" i="5"/>
  <c r="C1667" i="5"/>
  <c r="D1667" i="5"/>
  <c r="E1667" i="5"/>
  <c r="C1668" i="5"/>
  <c r="D1668" i="5"/>
  <c r="E1668" i="5"/>
  <c r="C1669" i="5"/>
  <c r="D1669" i="5"/>
  <c r="E1669" i="5"/>
  <c r="C1670" i="5"/>
  <c r="D1670" i="5"/>
  <c r="E1670" i="5"/>
  <c r="C1671" i="5"/>
  <c r="D1671" i="5"/>
  <c r="E1671" i="5"/>
  <c r="C1672" i="5"/>
  <c r="D1672" i="5"/>
  <c r="E1672" i="5"/>
  <c r="C1673" i="5"/>
  <c r="D1673" i="5"/>
  <c r="E1673" i="5"/>
  <c r="C1674" i="5"/>
  <c r="D1674" i="5"/>
  <c r="E1674" i="5"/>
  <c r="C1675" i="5"/>
  <c r="D1675" i="5"/>
  <c r="E1675" i="5"/>
  <c r="C1676" i="5"/>
  <c r="D1676" i="5"/>
  <c r="E1676" i="5"/>
  <c r="C1677" i="5"/>
  <c r="D1677" i="5"/>
  <c r="E1677" i="5"/>
  <c r="C1678" i="5"/>
  <c r="D1678" i="5"/>
  <c r="E1678" i="5"/>
  <c r="C1679" i="5"/>
  <c r="D1679" i="5"/>
  <c r="E1679" i="5"/>
  <c r="C1680" i="5"/>
  <c r="D1680" i="5"/>
  <c r="E1680" i="5"/>
  <c r="C1681" i="5"/>
  <c r="D1681" i="5"/>
  <c r="E1681" i="5"/>
  <c r="C1682" i="5"/>
  <c r="D1682" i="5"/>
  <c r="E1682" i="5"/>
  <c r="C1683" i="5"/>
  <c r="D1683" i="5"/>
  <c r="E1683" i="5"/>
  <c r="C1684" i="5"/>
  <c r="D1684" i="5"/>
  <c r="E1684" i="5"/>
  <c r="C1685" i="5"/>
  <c r="D1685" i="5"/>
  <c r="E1685" i="5"/>
  <c r="C1686" i="5"/>
  <c r="D1686" i="5"/>
  <c r="E1686" i="5"/>
  <c r="C1687" i="5"/>
  <c r="D1687" i="5"/>
  <c r="E1687" i="5"/>
  <c r="C1688" i="5"/>
  <c r="D1688" i="5"/>
  <c r="E1688" i="5"/>
  <c r="C1689" i="5"/>
  <c r="D1689" i="5"/>
  <c r="E1689" i="5"/>
  <c r="C1690" i="5"/>
  <c r="D1690" i="5"/>
  <c r="E1690" i="5"/>
  <c r="C1691" i="5"/>
  <c r="D1691" i="5"/>
  <c r="E1691" i="5"/>
  <c r="C1692" i="5"/>
  <c r="D1692" i="5"/>
  <c r="E1692" i="5"/>
  <c r="C1693" i="5"/>
  <c r="D1693" i="5"/>
  <c r="E1693" i="5"/>
  <c r="C1694" i="5"/>
  <c r="D1694" i="5"/>
  <c r="E1694" i="5"/>
  <c r="C1695" i="5"/>
  <c r="D1695" i="5"/>
  <c r="E1695" i="5"/>
  <c r="C1696" i="5"/>
  <c r="D1696" i="5"/>
  <c r="E1696" i="5"/>
  <c r="C1697" i="5"/>
  <c r="D1697" i="5"/>
  <c r="E1697" i="5"/>
  <c r="C1698" i="5"/>
  <c r="D1698" i="5"/>
  <c r="E1698" i="5"/>
  <c r="C1699" i="5"/>
  <c r="D1699" i="5"/>
  <c r="E1699" i="5"/>
  <c r="C1700" i="5"/>
  <c r="D1700" i="5"/>
  <c r="E1700" i="5"/>
  <c r="C1701" i="5"/>
  <c r="D1701" i="5"/>
  <c r="E1701" i="5"/>
  <c r="C1702" i="5"/>
  <c r="D1702" i="5"/>
  <c r="E1702" i="5"/>
  <c r="C1703" i="5"/>
  <c r="D1703" i="5"/>
  <c r="E1703" i="5"/>
  <c r="C1704" i="5"/>
  <c r="D1704" i="5"/>
  <c r="E1704" i="5"/>
  <c r="C1705" i="5"/>
  <c r="D1705" i="5"/>
  <c r="E1705" i="5"/>
  <c r="C1706" i="5"/>
  <c r="D1706" i="5"/>
  <c r="E1706" i="5"/>
  <c r="C1707" i="5"/>
  <c r="D1707" i="5"/>
  <c r="E1707" i="5"/>
  <c r="C1708" i="5"/>
  <c r="D1708" i="5"/>
  <c r="E1708" i="5"/>
  <c r="C1709" i="5"/>
  <c r="D1709" i="5"/>
  <c r="E1709" i="5"/>
  <c r="C1710" i="5"/>
  <c r="D1710" i="5"/>
  <c r="E1710" i="5"/>
  <c r="C1711" i="5"/>
  <c r="D1711" i="5"/>
  <c r="E1711" i="5"/>
  <c r="C1712" i="5"/>
  <c r="D1712" i="5"/>
  <c r="E1712" i="5"/>
  <c r="C1713" i="5"/>
  <c r="D1713" i="5"/>
  <c r="E1713" i="5"/>
  <c r="C1714" i="5"/>
  <c r="D1714" i="5"/>
  <c r="E1714" i="5"/>
  <c r="C1715" i="5"/>
  <c r="D1715" i="5"/>
  <c r="E1715" i="5"/>
  <c r="C1716" i="5"/>
  <c r="D1716" i="5"/>
  <c r="E1716" i="5"/>
  <c r="C1717" i="5"/>
  <c r="D1717" i="5"/>
  <c r="E1717" i="5"/>
  <c r="C1718" i="5"/>
  <c r="D1718" i="5"/>
  <c r="E1718" i="5"/>
  <c r="C1719" i="5"/>
  <c r="D1719" i="5"/>
  <c r="E1719" i="5"/>
  <c r="C1720" i="5"/>
  <c r="D1720" i="5"/>
  <c r="E1720" i="5"/>
  <c r="C1721" i="5"/>
  <c r="D1721" i="5"/>
  <c r="E1721" i="5"/>
  <c r="C1722" i="5"/>
  <c r="D1722" i="5"/>
  <c r="E1722" i="5"/>
  <c r="C1723" i="5"/>
  <c r="D1723" i="5"/>
  <c r="E1723" i="5"/>
  <c r="C1724" i="5"/>
  <c r="D1724" i="5"/>
  <c r="E1724" i="5"/>
  <c r="C1725" i="5"/>
  <c r="D1725" i="5"/>
  <c r="E1725" i="5"/>
  <c r="C1726" i="5"/>
  <c r="D1726" i="5"/>
  <c r="E1726" i="5"/>
  <c r="C1727" i="5"/>
  <c r="D1727" i="5"/>
  <c r="E1727" i="5"/>
  <c r="C1728" i="5"/>
  <c r="D1728" i="5"/>
  <c r="E1728" i="5"/>
  <c r="C1729" i="5"/>
  <c r="D1729" i="5"/>
  <c r="E1729" i="5"/>
  <c r="C1730" i="5"/>
  <c r="D1730" i="5"/>
  <c r="E1730" i="5"/>
  <c r="C1731" i="5"/>
  <c r="D1731" i="5"/>
  <c r="E1731" i="5"/>
  <c r="C1732" i="5"/>
  <c r="D1732" i="5"/>
  <c r="E1732" i="5"/>
  <c r="C1733" i="5"/>
  <c r="D1733" i="5"/>
  <c r="E1733" i="5"/>
  <c r="C1734" i="5"/>
  <c r="D1734" i="5"/>
  <c r="E1734" i="5"/>
  <c r="C1735" i="5"/>
  <c r="D1735" i="5"/>
  <c r="E1735" i="5"/>
  <c r="C1736" i="5"/>
  <c r="D1736" i="5"/>
  <c r="E1736" i="5"/>
  <c r="C1737" i="5"/>
  <c r="D1737" i="5"/>
  <c r="E1737" i="5"/>
  <c r="C1738" i="5"/>
  <c r="D1738" i="5"/>
  <c r="E1738" i="5"/>
  <c r="C1739" i="5"/>
  <c r="D1739" i="5"/>
  <c r="E1739" i="5"/>
  <c r="C1740" i="5"/>
  <c r="D1740" i="5"/>
  <c r="E1740" i="5"/>
  <c r="C1741" i="5"/>
  <c r="D1741" i="5"/>
  <c r="E1741" i="5"/>
  <c r="C1742" i="5"/>
  <c r="D1742" i="5"/>
  <c r="E1742" i="5"/>
  <c r="C1743" i="5"/>
  <c r="D1743" i="5"/>
  <c r="E1743" i="5"/>
  <c r="C1744" i="5"/>
  <c r="D1744" i="5"/>
  <c r="E1744" i="5"/>
  <c r="C1745" i="5"/>
  <c r="D1745" i="5"/>
  <c r="E1745" i="5"/>
  <c r="C1746" i="5"/>
  <c r="D1746" i="5"/>
  <c r="E1746" i="5"/>
  <c r="C1747" i="5"/>
  <c r="D1747" i="5"/>
  <c r="E1747" i="5"/>
  <c r="C1748" i="5"/>
  <c r="D1748" i="5"/>
  <c r="E1748" i="5"/>
  <c r="C1749" i="5"/>
  <c r="D1749" i="5"/>
  <c r="E1749" i="5"/>
  <c r="C1750" i="5"/>
  <c r="D1750" i="5"/>
  <c r="E1750" i="5"/>
  <c r="C1751" i="5"/>
  <c r="D1751" i="5"/>
  <c r="E1751" i="5"/>
  <c r="C1752" i="5"/>
  <c r="D1752" i="5"/>
  <c r="E1752" i="5"/>
  <c r="C1753" i="5"/>
  <c r="D1753" i="5"/>
  <c r="E1753" i="5"/>
  <c r="C1754" i="5"/>
  <c r="D1754" i="5"/>
  <c r="E1754" i="5"/>
  <c r="C1755" i="5"/>
  <c r="D1755" i="5"/>
  <c r="E1755" i="5"/>
  <c r="C1756" i="5"/>
  <c r="D1756" i="5"/>
  <c r="E1756" i="5"/>
  <c r="C1757" i="5"/>
  <c r="D1757" i="5"/>
  <c r="E1757" i="5"/>
  <c r="C1758" i="5"/>
  <c r="D1758" i="5"/>
  <c r="E1758" i="5"/>
  <c r="C1759" i="5"/>
  <c r="D1759" i="5"/>
  <c r="E1759" i="5"/>
  <c r="C1760" i="5"/>
  <c r="D1760" i="5"/>
  <c r="E1760" i="5"/>
  <c r="C1761" i="5"/>
  <c r="D1761" i="5"/>
  <c r="E1761" i="5"/>
  <c r="C1762" i="5"/>
  <c r="D1762" i="5"/>
  <c r="E1762" i="5"/>
  <c r="C1763" i="5"/>
  <c r="D1763" i="5"/>
  <c r="E1763" i="5"/>
  <c r="C1764" i="5"/>
  <c r="D1764" i="5"/>
  <c r="E1764" i="5"/>
  <c r="C1765" i="5"/>
  <c r="D1765" i="5"/>
  <c r="E1765" i="5"/>
  <c r="C1766" i="5"/>
  <c r="D1766" i="5"/>
  <c r="E1766" i="5"/>
  <c r="C1767" i="5"/>
  <c r="D1767" i="5"/>
  <c r="E1767" i="5"/>
  <c r="C1768" i="5"/>
  <c r="D1768" i="5"/>
  <c r="E1768" i="5"/>
  <c r="C1769" i="5"/>
  <c r="D1769" i="5"/>
  <c r="E1769" i="5"/>
  <c r="C1770" i="5"/>
  <c r="D1770" i="5"/>
  <c r="E1770" i="5"/>
  <c r="C1771" i="5"/>
  <c r="D1771" i="5"/>
  <c r="E1771" i="5"/>
  <c r="C1772" i="5"/>
  <c r="D1772" i="5"/>
  <c r="E1772" i="5"/>
  <c r="C1773" i="5"/>
  <c r="D1773" i="5"/>
  <c r="E1773" i="5"/>
  <c r="C1774" i="5"/>
  <c r="D1774" i="5"/>
  <c r="E1774" i="5"/>
  <c r="C1775" i="5"/>
  <c r="D1775" i="5"/>
  <c r="E1775" i="5"/>
  <c r="C1776" i="5"/>
  <c r="D1776" i="5"/>
  <c r="E1776" i="5"/>
  <c r="C1777" i="5"/>
  <c r="D1777" i="5"/>
  <c r="E1777" i="5"/>
  <c r="C1778" i="5"/>
  <c r="D1778" i="5"/>
  <c r="E1778" i="5"/>
  <c r="C1779" i="5"/>
  <c r="D1779" i="5"/>
  <c r="E1779" i="5"/>
  <c r="C1780" i="5"/>
  <c r="D1780" i="5"/>
  <c r="E1780" i="5"/>
  <c r="C1781" i="5"/>
  <c r="D1781" i="5"/>
  <c r="E1781" i="5"/>
  <c r="C1782" i="5"/>
  <c r="D1782" i="5"/>
  <c r="E1782" i="5"/>
  <c r="C1783" i="5"/>
  <c r="D1783" i="5"/>
  <c r="E1783" i="5"/>
  <c r="C1784" i="5"/>
  <c r="D1784" i="5"/>
  <c r="E1784" i="5"/>
  <c r="C1785" i="5"/>
  <c r="D1785" i="5"/>
  <c r="E1785" i="5"/>
  <c r="C1786" i="5"/>
  <c r="D1786" i="5"/>
  <c r="E1786" i="5"/>
  <c r="C1787" i="5"/>
  <c r="D1787" i="5"/>
  <c r="E1787" i="5"/>
  <c r="C1788" i="5"/>
  <c r="D1788" i="5"/>
  <c r="E1788" i="5"/>
  <c r="C1789" i="5"/>
  <c r="D1789" i="5"/>
  <c r="E1789" i="5"/>
  <c r="C1790" i="5"/>
  <c r="D1790" i="5"/>
  <c r="E1790" i="5"/>
  <c r="C1791" i="5"/>
  <c r="D1791" i="5"/>
  <c r="E1791" i="5"/>
  <c r="C1792" i="5"/>
  <c r="D1792" i="5"/>
  <c r="E1792" i="5"/>
  <c r="C1793" i="5"/>
  <c r="D1793" i="5"/>
  <c r="E1793" i="5"/>
  <c r="C1794" i="5"/>
  <c r="D1794" i="5"/>
  <c r="E1794" i="5"/>
  <c r="C1795" i="5"/>
  <c r="D1795" i="5"/>
  <c r="E1795" i="5"/>
  <c r="C1796" i="5"/>
  <c r="D1796" i="5"/>
  <c r="E1796" i="5"/>
  <c r="C1797" i="5"/>
  <c r="D1797" i="5"/>
  <c r="E1797" i="5"/>
  <c r="C1798" i="5"/>
  <c r="D1798" i="5"/>
  <c r="E1798" i="5"/>
  <c r="C1799" i="5"/>
  <c r="D1799" i="5"/>
  <c r="E1799" i="5"/>
  <c r="C1800" i="5"/>
  <c r="D1800" i="5"/>
  <c r="E1800" i="5"/>
  <c r="C1801" i="5"/>
  <c r="D1801" i="5"/>
  <c r="E1801" i="5"/>
  <c r="C1802" i="5"/>
  <c r="D1802" i="5"/>
  <c r="E1802" i="5"/>
  <c r="C1803" i="5"/>
  <c r="D1803" i="5"/>
  <c r="E1803" i="5"/>
  <c r="C1804" i="5"/>
  <c r="D1804" i="5"/>
  <c r="E1804" i="5"/>
  <c r="C1805" i="5"/>
  <c r="D1805" i="5"/>
  <c r="E1805" i="5"/>
  <c r="C1806" i="5"/>
  <c r="D1806" i="5"/>
  <c r="E1806" i="5"/>
  <c r="C1807" i="5"/>
  <c r="D1807" i="5"/>
  <c r="E1807" i="5"/>
  <c r="C1808" i="5"/>
  <c r="D1808" i="5"/>
  <c r="E1808" i="5"/>
  <c r="C1809" i="5"/>
  <c r="D1809" i="5"/>
  <c r="E1809" i="5"/>
  <c r="C1810" i="5"/>
  <c r="D1810" i="5"/>
  <c r="E1810" i="5"/>
  <c r="C1811" i="5"/>
  <c r="D1811" i="5"/>
  <c r="E1811" i="5"/>
  <c r="C1812" i="5"/>
  <c r="D1812" i="5"/>
  <c r="E1812" i="5"/>
  <c r="C1813" i="5"/>
  <c r="D1813" i="5"/>
  <c r="E1813" i="5"/>
  <c r="C1814" i="5"/>
  <c r="D1814" i="5"/>
  <c r="E1814" i="5"/>
  <c r="C1815" i="5"/>
  <c r="D1815" i="5"/>
  <c r="E1815" i="5"/>
  <c r="C1816" i="5"/>
  <c r="D1816" i="5"/>
  <c r="E1816" i="5"/>
  <c r="C1817" i="5"/>
  <c r="D1817" i="5"/>
  <c r="E1817" i="5"/>
  <c r="C1818" i="5"/>
  <c r="D1818" i="5"/>
  <c r="E1818" i="5"/>
  <c r="C1819" i="5"/>
  <c r="D1819" i="5"/>
  <c r="E1819" i="5"/>
  <c r="C1820" i="5"/>
  <c r="D1820" i="5"/>
  <c r="E1820" i="5"/>
  <c r="C1821" i="5"/>
  <c r="D1821" i="5"/>
  <c r="E1821" i="5"/>
  <c r="C1822" i="5"/>
  <c r="D1822" i="5"/>
  <c r="E1822" i="5"/>
  <c r="C1823" i="5"/>
  <c r="D1823" i="5"/>
  <c r="E1823" i="5"/>
  <c r="C1824" i="5"/>
  <c r="D1824" i="5"/>
  <c r="E1824" i="5"/>
  <c r="C1825" i="5"/>
  <c r="D1825" i="5"/>
  <c r="E1825" i="5"/>
  <c r="C1826" i="5"/>
  <c r="D1826" i="5"/>
  <c r="E1826" i="5"/>
  <c r="C1827" i="5"/>
  <c r="D1827" i="5"/>
  <c r="E1827" i="5"/>
  <c r="C1828" i="5"/>
  <c r="D1828" i="5"/>
  <c r="E1828" i="5"/>
  <c r="C1829" i="5"/>
  <c r="D1829" i="5"/>
  <c r="E1829" i="5"/>
  <c r="C1830" i="5"/>
  <c r="D1830" i="5"/>
  <c r="E1830" i="5"/>
  <c r="C1831" i="5"/>
  <c r="D1831" i="5"/>
  <c r="E1831" i="5"/>
  <c r="C1832" i="5"/>
  <c r="D1832" i="5"/>
  <c r="E1832" i="5"/>
  <c r="C1833" i="5"/>
  <c r="D1833" i="5"/>
  <c r="E1833" i="5"/>
  <c r="C1834" i="5"/>
  <c r="D1834" i="5"/>
  <c r="E1834" i="5"/>
  <c r="C1835" i="5"/>
  <c r="D1835" i="5"/>
  <c r="E1835" i="5"/>
  <c r="C1836" i="5"/>
  <c r="D1836" i="5"/>
  <c r="E1836" i="5"/>
  <c r="C1837" i="5"/>
  <c r="D1837" i="5"/>
  <c r="E1837" i="5"/>
  <c r="C1838" i="5"/>
  <c r="D1838" i="5"/>
  <c r="E1838" i="5"/>
  <c r="C1839" i="5"/>
  <c r="D1839" i="5"/>
  <c r="E1839" i="5"/>
  <c r="C1840" i="5"/>
  <c r="D1840" i="5"/>
  <c r="E1840" i="5"/>
  <c r="C1841" i="5"/>
  <c r="D1841" i="5"/>
  <c r="E1841" i="5"/>
  <c r="C1842" i="5"/>
  <c r="D1842" i="5"/>
  <c r="E1842" i="5"/>
  <c r="C1843" i="5"/>
  <c r="D1843" i="5"/>
  <c r="E1843" i="5"/>
  <c r="C1844" i="5"/>
  <c r="D1844" i="5"/>
  <c r="E1844" i="5"/>
  <c r="C1845" i="5"/>
  <c r="D1845" i="5"/>
  <c r="E1845" i="5"/>
  <c r="C1846" i="5"/>
  <c r="D1846" i="5"/>
  <c r="E1846" i="5"/>
  <c r="C1847" i="5"/>
  <c r="D1847" i="5"/>
  <c r="E1847" i="5"/>
  <c r="C1848" i="5"/>
  <c r="D1848" i="5"/>
  <c r="E1848" i="5"/>
  <c r="C1849" i="5"/>
  <c r="D1849" i="5"/>
  <c r="E1849" i="5"/>
  <c r="C1850" i="5"/>
  <c r="D1850" i="5"/>
  <c r="E1850" i="5"/>
  <c r="C1851" i="5"/>
  <c r="D1851" i="5"/>
  <c r="E1851" i="5"/>
  <c r="C1852" i="5"/>
  <c r="D1852" i="5"/>
  <c r="E1852" i="5"/>
  <c r="C1853" i="5"/>
  <c r="D1853" i="5"/>
  <c r="E1853" i="5"/>
  <c r="C1854" i="5"/>
  <c r="D1854" i="5"/>
  <c r="E1854" i="5"/>
  <c r="C1855" i="5"/>
  <c r="D1855" i="5"/>
  <c r="E1855" i="5"/>
  <c r="C1856" i="5"/>
  <c r="D1856" i="5"/>
  <c r="E1856" i="5"/>
  <c r="C1857" i="5"/>
  <c r="D1857" i="5"/>
  <c r="E1857" i="5"/>
  <c r="C1858" i="5"/>
  <c r="D1858" i="5"/>
  <c r="E1858" i="5"/>
  <c r="C1859" i="5"/>
  <c r="D1859" i="5"/>
  <c r="E1859" i="5"/>
  <c r="C1860" i="5"/>
  <c r="D1860" i="5"/>
  <c r="E1860" i="5"/>
  <c r="C1861" i="5"/>
  <c r="D1861" i="5"/>
  <c r="E1861" i="5"/>
  <c r="C1862" i="5"/>
  <c r="D1862" i="5"/>
  <c r="E1862" i="5"/>
  <c r="C1863" i="5"/>
  <c r="D1863" i="5"/>
  <c r="E1863" i="5"/>
  <c r="C1864" i="5"/>
  <c r="D1864" i="5"/>
  <c r="E1864" i="5"/>
  <c r="C1865" i="5"/>
  <c r="D1865" i="5"/>
  <c r="E1865" i="5"/>
  <c r="C1866" i="5"/>
  <c r="D1866" i="5"/>
  <c r="E1866" i="5"/>
  <c r="C1867" i="5"/>
  <c r="D1867" i="5"/>
  <c r="E1867" i="5"/>
  <c r="C1868" i="5"/>
  <c r="D1868" i="5"/>
  <c r="E1868" i="5"/>
  <c r="C1869" i="5"/>
  <c r="D1869" i="5"/>
  <c r="E1869" i="5"/>
  <c r="C1870" i="5"/>
  <c r="D1870" i="5"/>
  <c r="E1870" i="5"/>
  <c r="C1871" i="5"/>
  <c r="D1871" i="5"/>
  <c r="E1871" i="5"/>
  <c r="C1872" i="5"/>
  <c r="D1872" i="5"/>
  <c r="E1872" i="5"/>
  <c r="C1873" i="5"/>
  <c r="D1873" i="5"/>
  <c r="E1873" i="5"/>
  <c r="C1874" i="5"/>
  <c r="D1874" i="5"/>
  <c r="E1874" i="5"/>
  <c r="C1875" i="5"/>
  <c r="D1875" i="5"/>
  <c r="E1875" i="5"/>
  <c r="C1876" i="5"/>
  <c r="D1876" i="5"/>
  <c r="E1876" i="5"/>
  <c r="C1877" i="5"/>
  <c r="D1877" i="5"/>
  <c r="E1877" i="5"/>
  <c r="C1878" i="5"/>
  <c r="D1878" i="5"/>
  <c r="E1878" i="5"/>
  <c r="C1879" i="5"/>
  <c r="D1879" i="5"/>
  <c r="E1879" i="5"/>
  <c r="C1880" i="5"/>
  <c r="D1880" i="5"/>
  <c r="E1880" i="5"/>
  <c r="C1881" i="5"/>
  <c r="D1881" i="5"/>
  <c r="E1881" i="5"/>
  <c r="C1882" i="5"/>
  <c r="D1882" i="5"/>
  <c r="E1882" i="5"/>
  <c r="C1883" i="5"/>
  <c r="D1883" i="5"/>
  <c r="E1883" i="5"/>
  <c r="C1884" i="5"/>
  <c r="D1884" i="5"/>
  <c r="E1884" i="5"/>
  <c r="C1885" i="5"/>
  <c r="D1885" i="5"/>
  <c r="E1885" i="5"/>
  <c r="C1886" i="5"/>
  <c r="D1886" i="5"/>
  <c r="E1886" i="5"/>
  <c r="C1887" i="5"/>
  <c r="D1887" i="5"/>
  <c r="E1887" i="5"/>
  <c r="C1888" i="5"/>
  <c r="D1888" i="5"/>
  <c r="E1888" i="5"/>
  <c r="C1889" i="5"/>
  <c r="D1889" i="5"/>
  <c r="E1889" i="5"/>
  <c r="C1890" i="5"/>
  <c r="D1890" i="5"/>
  <c r="E1890" i="5"/>
  <c r="C1891" i="5"/>
  <c r="D1891" i="5"/>
  <c r="E1891" i="5"/>
  <c r="C1892" i="5"/>
  <c r="D1892" i="5"/>
  <c r="E1892" i="5"/>
  <c r="C1893" i="5"/>
  <c r="D1893" i="5"/>
  <c r="E1893" i="5"/>
  <c r="C1894" i="5"/>
  <c r="D1894" i="5"/>
  <c r="E1894" i="5"/>
  <c r="C1895" i="5"/>
  <c r="D1895" i="5"/>
  <c r="E1895" i="5"/>
  <c r="C1896" i="5"/>
  <c r="D1896" i="5"/>
  <c r="E1896" i="5"/>
  <c r="C1897" i="5"/>
  <c r="D1897" i="5"/>
  <c r="E1897" i="5"/>
  <c r="C1898" i="5"/>
  <c r="D1898" i="5"/>
  <c r="E1898" i="5"/>
  <c r="C1899" i="5"/>
  <c r="D1899" i="5"/>
  <c r="E1899" i="5"/>
  <c r="C1900" i="5"/>
  <c r="D1900" i="5"/>
  <c r="E1900" i="5"/>
  <c r="C1901" i="5"/>
  <c r="D1901" i="5"/>
  <c r="E1901" i="5"/>
  <c r="C1902" i="5"/>
  <c r="D1902" i="5"/>
  <c r="E1902" i="5"/>
  <c r="C1903" i="5"/>
  <c r="D1903" i="5"/>
  <c r="E1903" i="5"/>
  <c r="C1904" i="5"/>
  <c r="D1904" i="5"/>
  <c r="E1904" i="5"/>
  <c r="C1905" i="5"/>
  <c r="D1905" i="5"/>
  <c r="E1905" i="5"/>
  <c r="C1906" i="5"/>
  <c r="D1906" i="5"/>
  <c r="E1906" i="5"/>
  <c r="C1907" i="5"/>
  <c r="D1907" i="5"/>
  <c r="E1907" i="5"/>
  <c r="C1908" i="5"/>
  <c r="D1908" i="5"/>
  <c r="E1908" i="5"/>
  <c r="C1909" i="5"/>
  <c r="D1909" i="5"/>
  <c r="E1909" i="5"/>
  <c r="C1910" i="5"/>
  <c r="D1910" i="5"/>
  <c r="E1910" i="5"/>
  <c r="C1911" i="5"/>
  <c r="D1911" i="5"/>
  <c r="E1911" i="5"/>
  <c r="C1912" i="5"/>
  <c r="D1912" i="5"/>
  <c r="E1912" i="5"/>
  <c r="C1913" i="5"/>
  <c r="D1913" i="5"/>
  <c r="E1913" i="5"/>
  <c r="C1914" i="5"/>
  <c r="D1914" i="5"/>
  <c r="E1914" i="5"/>
  <c r="C1915" i="5"/>
  <c r="D1915" i="5"/>
  <c r="E1915" i="5"/>
  <c r="C1916" i="5"/>
  <c r="D1916" i="5"/>
  <c r="E1916" i="5"/>
  <c r="C1917" i="5"/>
  <c r="D1917" i="5"/>
  <c r="E1917" i="5"/>
  <c r="C1918" i="5"/>
  <c r="D1918" i="5"/>
  <c r="E1918" i="5"/>
  <c r="C1919" i="5"/>
  <c r="D1919" i="5"/>
  <c r="E1919" i="5"/>
  <c r="C1920" i="5"/>
  <c r="D1920" i="5"/>
  <c r="E1920" i="5"/>
  <c r="C1921" i="5"/>
  <c r="D1921" i="5"/>
  <c r="E1921" i="5"/>
  <c r="C1922" i="5"/>
  <c r="D1922" i="5"/>
  <c r="E1922" i="5"/>
  <c r="C1923" i="5"/>
  <c r="D1923" i="5"/>
  <c r="E1923" i="5"/>
  <c r="C1924" i="5"/>
  <c r="D1924" i="5"/>
  <c r="E1924" i="5"/>
  <c r="C1925" i="5"/>
  <c r="D1925" i="5"/>
  <c r="E1925" i="5"/>
  <c r="C1926" i="5"/>
  <c r="D1926" i="5"/>
  <c r="E1926" i="5"/>
  <c r="C1927" i="5"/>
  <c r="D1927" i="5"/>
  <c r="E1927" i="5"/>
  <c r="C1928" i="5"/>
  <c r="D1928" i="5"/>
  <c r="E1928" i="5"/>
  <c r="C1929" i="5"/>
  <c r="D1929" i="5"/>
  <c r="E1929" i="5"/>
  <c r="C1930" i="5"/>
  <c r="D1930" i="5"/>
  <c r="E1930" i="5"/>
  <c r="C1931" i="5"/>
  <c r="D1931" i="5"/>
  <c r="E1931" i="5"/>
  <c r="C1932" i="5"/>
  <c r="D1932" i="5"/>
  <c r="E1932" i="5"/>
  <c r="C1933" i="5"/>
  <c r="D1933" i="5"/>
  <c r="E1933" i="5"/>
  <c r="C1934" i="5"/>
  <c r="D1934" i="5"/>
  <c r="E1934" i="5"/>
  <c r="C1935" i="5"/>
  <c r="D1935" i="5"/>
  <c r="E1935" i="5"/>
  <c r="C1936" i="5"/>
  <c r="D1936" i="5"/>
  <c r="E1936" i="5"/>
  <c r="C1937" i="5"/>
  <c r="D1937" i="5"/>
  <c r="E1937" i="5"/>
  <c r="C1938" i="5"/>
  <c r="D1938" i="5"/>
  <c r="E1938" i="5"/>
  <c r="C1939" i="5"/>
  <c r="D1939" i="5"/>
  <c r="E1939" i="5"/>
  <c r="C1940" i="5"/>
  <c r="D1940" i="5"/>
  <c r="E1940" i="5"/>
  <c r="C1941" i="5"/>
  <c r="D1941" i="5"/>
  <c r="E1941" i="5"/>
  <c r="C1942" i="5"/>
  <c r="D1942" i="5"/>
  <c r="E1942" i="5"/>
  <c r="C1943" i="5"/>
  <c r="D1943" i="5"/>
  <c r="E1943" i="5"/>
  <c r="C1944" i="5"/>
  <c r="D1944" i="5"/>
  <c r="E1944" i="5"/>
  <c r="C1945" i="5"/>
  <c r="D1945" i="5"/>
  <c r="E1945" i="5"/>
  <c r="C1946" i="5"/>
  <c r="D1946" i="5"/>
  <c r="E1946" i="5"/>
  <c r="C1947" i="5"/>
  <c r="D1947" i="5"/>
  <c r="E1947" i="5"/>
  <c r="C1948" i="5"/>
  <c r="D1948" i="5"/>
  <c r="E1948" i="5"/>
  <c r="C1949" i="5"/>
  <c r="D1949" i="5"/>
  <c r="E1949" i="5"/>
  <c r="C1950" i="5"/>
  <c r="D1950" i="5"/>
  <c r="E1950" i="5"/>
  <c r="C1951" i="5"/>
  <c r="D1951" i="5"/>
  <c r="E1951" i="5"/>
  <c r="C1952" i="5"/>
  <c r="D1952" i="5"/>
  <c r="E1952" i="5"/>
  <c r="C1953" i="5"/>
  <c r="D1953" i="5"/>
  <c r="E1953" i="5"/>
  <c r="C1954" i="5"/>
  <c r="D1954" i="5"/>
  <c r="E1954" i="5"/>
  <c r="C1955" i="5"/>
  <c r="D1955" i="5"/>
  <c r="E1955" i="5"/>
  <c r="C1956" i="5"/>
  <c r="D1956" i="5"/>
  <c r="E1956" i="5"/>
  <c r="C1957" i="5"/>
  <c r="D1957" i="5"/>
  <c r="E1957" i="5"/>
  <c r="C1958" i="5"/>
  <c r="D1958" i="5"/>
  <c r="E1958" i="5"/>
  <c r="C1959" i="5"/>
  <c r="D1959" i="5"/>
  <c r="E1959" i="5"/>
  <c r="C1960" i="5"/>
  <c r="D1960" i="5"/>
  <c r="E1960" i="5"/>
  <c r="C1961" i="5"/>
  <c r="D1961" i="5"/>
  <c r="E1961" i="5"/>
  <c r="C1962" i="5"/>
  <c r="D1962" i="5"/>
  <c r="E1962" i="5"/>
  <c r="C1963" i="5"/>
  <c r="D1963" i="5"/>
  <c r="E1963" i="5"/>
  <c r="C1964" i="5"/>
  <c r="D1964" i="5"/>
  <c r="E1964" i="5"/>
  <c r="C1965" i="5"/>
  <c r="D1965" i="5"/>
  <c r="E1965" i="5"/>
  <c r="C1966" i="5"/>
  <c r="D1966" i="5"/>
  <c r="E1966" i="5"/>
  <c r="C1967" i="5"/>
  <c r="D1967" i="5"/>
  <c r="E1967" i="5"/>
  <c r="C1968" i="5"/>
  <c r="D1968" i="5"/>
  <c r="E1968" i="5"/>
  <c r="C1969" i="5"/>
  <c r="D1969" i="5"/>
  <c r="E1969" i="5"/>
  <c r="C1970" i="5"/>
  <c r="D1970" i="5"/>
  <c r="E1970" i="5"/>
  <c r="C1971" i="5"/>
  <c r="D1971" i="5"/>
  <c r="E1971" i="5"/>
  <c r="C1972" i="5"/>
  <c r="D1972" i="5"/>
  <c r="E1972" i="5"/>
  <c r="C1973" i="5"/>
  <c r="D1973" i="5"/>
  <c r="E1973" i="5"/>
  <c r="C1974" i="5"/>
  <c r="D1974" i="5"/>
  <c r="E1974" i="5"/>
  <c r="C1975" i="5"/>
  <c r="D1975" i="5"/>
  <c r="E1975" i="5"/>
  <c r="C1976" i="5"/>
  <c r="D1976" i="5"/>
  <c r="E1976" i="5"/>
  <c r="C1977" i="5"/>
  <c r="D1977" i="5"/>
  <c r="E1977" i="5"/>
  <c r="C1978" i="5"/>
  <c r="D1978" i="5"/>
  <c r="E1978" i="5"/>
  <c r="C1979" i="5"/>
  <c r="D1979" i="5"/>
  <c r="E1979" i="5"/>
  <c r="C1980" i="5"/>
  <c r="D1980" i="5"/>
  <c r="E1980" i="5"/>
  <c r="C1981" i="5"/>
  <c r="D1981" i="5"/>
  <c r="E1981" i="5"/>
  <c r="C1982" i="5"/>
  <c r="D1982" i="5"/>
  <c r="E1982" i="5"/>
  <c r="C1983" i="5"/>
  <c r="D1983" i="5"/>
  <c r="E1983" i="5"/>
  <c r="C1984" i="5"/>
  <c r="D1984" i="5"/>
  <c r="E1984" i="5"/>
  <c r="C1985" i="5"/>
  <c r="D1985" i="5"/>
  <c r="E1985" i="5"/>
  <c r="C1986" i="5"/>
  <c r="D1986" i="5"/>
  <c r="E1986" i="5"/>
  <c r="C1987" i="5"/>
  <c r="D1987" i="5"/>
  <c r="E1987" i="5"/>
  <c r="C1988" i="5"/>
  <c r="D1988" i="5"/>
  <c r="E1988" i="5"/>
  <c r="C1989" i="5"/>
  <c r="D1989" i="5"/>
  <c r="E1989" i="5"/>
  <c r="C1990" i="5"/>
  <c r="D1990" i="5"/>
  <c r="E1990" i="5"/>
  <c r="C1991" i="5"/>
  <c r="D1991" i="5"/>
  <c r="E1991" i="5"/>
  <c r="C1992" i="5"/>
  <c r="D1992" i="5"/>
  <c r="E1992" i="5"/>
  <c r="C1993" i="5"/>
  <c r="D1993" i="5"/>
  <c r="E1993" i="5"/>
  <c r="C1994" i="5"/>
  <c r="D1994" i="5"/>
  <c r="E1994" i="5"/>
  <c r="C1995" i="5"/>
  <c r="D1995" i="5"/>
  <c r="E1995" i="5"/>
  <c r="C1996" i="5"/>
  <c r="D1996" i="5"/>
  <c r="E1996" i="5"/>
  <c r="C1997" i="5"/>
  <c r="D1997" i="5"/>
  <c r="E1997" i="5"/>
  <c r="C1998" i="5"/>
  <c r="D1998" i="5"/>
  <c r="E1998" i="5"/>
  <c r="C1999" i="5"/>
  <c r="D1999" i="5"/>
  <c r="E1999" i="5"/>
  <c r="C2000" i="5"/>
  <c r="D2000" i="5"/>
  <c r="E2000" i="5"/>
  <c r="C2001" i="5"/>
  <c r="D2001" i="5"/>
  <c r="E2001" i="5"/>
  <c r="C2002" i="5"/>
  <c r="D2002" i="5"/>
  <c r="E2002" i="5"/>
  <c r="C2003" i="5"/>
  <c r="D2003" i="5"/>
  <c r="E2003" i="5"/>
  <c r="C2004" i="5"/>
  <c r="D2004" i="5"/>
  <c r="E2004" i="5"/>
  <c r="C2005" i="5"/>
  <c r="D2005" i="5"/>
  <c r="E2005" i="5"/>
  <c r="C2006" i="5"/>
  <c r="D2006" i="5"/>
  <c r="E2006" i="5"/>
  <c r="C2007" i="5"/>
  <c r="D2007" i="5"/>
  <c r="E2007" i="5"/>
  <c r="C2008" i="5"/>
  <c r="D2008" i="5"/>
  <c r="E2008" i="5"/>
  <c r="C2009" i="5"/>
  <c r="D2009" i="5"/>
  <c r="E2009" i="5"/>
  <c r="C2010" i="5"/>
  <c r="D2010" i="5"/>
  <c r="E2010" i="5"/>
  <c r="C2011" i="5"/>
  <c r="D2011" i="5"/>
  <c r="E2011" i="5"/>
  <c r="C2012" i="5"/>
  <c r="D2012" i="5"/>
  <c r="E2012" i="5"/>
  <c r="C2013" i="5"/>
  <c r="D2013" i="5"/>
  <c r="E2013" i="5"/>
  <c r="C2014" i="5"/>
  <c r="D2014" i="5"/>
  <c r="E2014" i="5"/>
  <c r="C2015" i="5"/>
  <c r="D2015" i="5"/>
  <c r="E2015" i="5"/>
  <c r="C2016" i="5"/>
  <c r="D2016" i="5"/>
  <c r="E2016" i="5"/>
  <c r="C2017" i="5"/>
  <c r="D2017" i="5"/>
  <c r="E2017" i="5"/>
  <c r="C2018" i="5"/>
  <c r="D2018" i="5"/>
  <c r="E2018" i="5"/>
  <c r="C2019" i="5"/>
  <c r="D2019" i="5"/>
  <c r="E2019" i="5"/>
  <c r="C2020" i="5"/>
  <c r="D2020" i="5"/>
  <c r="E2020" i="5"/>
  <c r="C2021" i="5"/>
  <c r="D2021" i="5"/>
  <c r="E2021" i="5"/>
  <c r="C2022" i="5"/>
  <c r="D2022" i="5"/>
  <c r="E2022" i="5"/>
  <c r="C2023" i="5"/>
  <c r="D2023" i="5"/>
  <c r="E2023" i="5"/>
  <c r="C2024" i="5"/>
  <c r="D2024" i="5"/>
  <c r="E2024" i="5"/>
  <c r="C2025" i="5"/>
  <c r="D2025" i="5"/>
  <c r="E2025" i="5"/>
  <c r="C2026" i="5"/>
  <c r="D2026" i="5"/>
  <c r="E2026" i="5"/>
  <c r="C2027" i="5"/>
  <c r="D2027" i="5"/>
  <c r="E2027" i="5"/>
  <c r="C2028" i="5"/>
  <c r="D2028" i="5"/>
  <c r="E2028" i="5"/>
  <c r="C2029" i="5"/>
  <c r="D2029" i="5"/>
  <c r="E2029" i="5"/>
  <c r="C2030" i="5"/>
  <c r="D2030" i="5"/>
  <c r="E2030" i="5"/>
  <c r="C2031" i="5"/>
  <c r="D2031" i="5"/>
  <c r="E2031" i="5"/>
  <c r="C2032" i="5"/>
  <c r="D2032" i="5"/>
  <c r="E2032" i="5"/>
  <c r="C2033" i="5"/>
  <c r="D2033" i="5"/>
  <c r="E2033" i="5"/>
  <c r="C2034" i="5"/>
  <c r="D2034" i="5"/>
  <c r="E2034" i="5"/>
  <c r="C2035" i="5"/>
  <c r="D2035" i="5"/>
  <c r="E2035" i="5"/>
  <c r="C2036" i="5"/>
  <c r="D2036" i="5"/>
  <c r="E2036" i="5"/>
  <c r="C2037" i="5"/>
  <c r="D2037" i="5"/>
  <c r="E2037" i="5"/>
  <c r="C2038" i="5"/>
  <c r="D2038" i="5"/>
  <c r="E2038" i="5"/>
  <c r="C2039" i="5"/>
  <c r="D2039" i="5"/>
  <c r="E2039" i="5"/>
  <c r="C2040" i="5"/>
  <c r="D2040" i="5"/>
  <c r="E2040" i="5"/>
  <c r="C2041" i="5"/>
  <c r="D2041" i="5"/>
  <c r="E2041" i="5"/>
  <c r="C2042" i="5"/>
  <c r="D2042" i="5"/>
  <c r="E2042" i="5"/>
  <c r="C2043" i="5"/>
  <c r="D2043" i="5"/>
  <c r="E2043" i="5"/>
  <c r="C2044" i="5"/>
  <c r="D2044" i="5"/>
  <c r="E2044" i="5"/>
  <c r="C2045" i="5"/>
  <c r="D2045" i="5"/>
  <c r="E2045" i="5"/>
  <c r="C2046" i="5"/>
  <c r="D2046" i="5"/>
  <c r="E2046" i="5"/>
  <c r="C2047" i="5"/>
  <c r="D2047" i="5"/>
  <c r="E2047" i="5"/>
  <c r="C2048" i="5"/>
  <c r="D2048" i="5"/>
  <c r="E2048" i="5"/>
  <c r="C2049" i="5"/>
  <c r="D2049" i="5"/>
  <c r="E2049" i="5"/>
  <c r="C2050" i="5"/>
  <c r="D2050" i="5"/>
  <c r="E2050" i="5"/>
  <c r="C2051" i="5"/>
  <c r="D2051" i="5"/>
  <c r="E2051" i="5"/>
  <c r="C2052" i="5"/>
  <c r="D2052" i="5"/>
  <c r="E2052" i="5"/>
  <c r="C2053" i="5"/>
  <c r="D2053" i="5"/>
  <c r="E2053" i="5"/>
  <c r="C2054" i="5"/>
  <c r="D2054" i="5"/>
  <c r="E2054" i="5"/>
  <c r="C2055" i="5"/>
  <c r="D2055" i="5"/>
  <c r="E2055" i="5"/>
  <c r="C2056" i="5"/>
  <c r="D2056" i="5"/>
  <c r="E2056" i="5"/>
  <c r="C2057" i="5"/>
  <c r="D2057" i="5"/>
  <c r="E2057" i="5"/>
  <c r="C2058" i="5"/>
  <c r="D2058" i="5"/>
  <c r="E2058" i="5"/>
  <c r="C2059" i="5"/>
  <c r="D2059" i="5"/>
  <c r="E2059" i="5"/>
  <c r="C2060" i="5"/>
  <c r="D2060" i="5"/>
  <c r="E2060" i="5"/>
  <c r="C2061" i="5"/>
  <c r="D2061" i="5"/>
  <c r="E2061" i="5"/>
  <c r="C2062" i="5"/>
  <c r="D2062" i="5"/>
  <c r="E2062" i="5"/>
  <c r="C2063" i="5"/>
  <c r="D2063" i="5"/>
  <c r="E2063" i="5"/>
  <c r="C2064" i="5"/>
  <c r="D2064" i="5"/>
  <c r="E2064" i="5"/>
  <c r="C2065" i="5"/>
  <c r="D2065" i="5"/>
  <c r="E2065" i="5"/>
  <c r="C2066" i="5"/>
  <c r="D2066" i="5"/>
  <c r="E2066" i="5"/>
  <c r="C2067" i="5"/>
  <c r="D2067" i="5"/>
  <c r="E2067" i="5"/>
  <c r="C2068" i="5"/>
  <c r="D2068" i="5"/>
  <c r="E2068" i="5"/>
  <c r="C2069" i="5"/>
  <c r="D2069" i="5"/>
  <c r="E2069" i="5"/>
  <c r="C2070" i="5"/>
  <c r="D2070" i="5"/>
  <c r="E2070" i="5"/>
  <c r="C2071" i="5"/>
  <c r="D2071" i="5"/>
  <c r="E2071" i="5"/>
  <c r="C2072" i="5"/>
  <c r="D2072" i="5"/>
  <c r="E2072" i="5"/>
  <c r="C2073" i="5"/>
  <c r="D2073" i="5"/>
  <c r="E2073" i="5"/>
  <c r="C2074" i="5"/>
  <c r="D2074" i="5"/>
  <c r="E2074" i="5"/>
  <c r="C2075" i="5"/>
  <c r="D2075" i="5"/>
  <c r="E2075" i="5"/>
  <c r="C2076" i="5"/>
  <c r="D2076" i="5"/>
  <c r="E2076" i="5"/>
  <c r="C2077" i="5"/>
  <c r="D2077" i="5"/>
  <c r="E2077" i="5"/>
  <c r="C2078" i="5"/>
  <c r="D2078" i="5"/>
  <c r="E2078" i="5"/>
  <c r="C2079" i="5"/>
  <c r="D2079" i="5"/>
  <c r="E2079" i="5"/>
  <c r="C2080" i="5"/>
  <c r="D2080" i="5"/>
  <c r="E2080" i="5"/>
  <c r="C2081" i="5"/>
  <c r="D2081" i="5"/>
  <c r="E2081" i="5"/>
  <c r="C2082" i="5"/>
  <c r="D2082" i="5"/>
  <c r="E2082" i="5"/>
  <c r="C2083" i="5"/>
  <c r="D2083" i="5"/>
  <c r="E2083" i="5"/>
  <c r="C2084" i="5"/>
  <c r="D2084" i="5"/>
  <c r="E2084" i="5"/>
  <c r="C2085" i="5"/>
  <c r="D2085" i="5"/>
  <c r="E2085" i="5"/>
  <c r="C2086" i="5"/>
  <c r="D2086" i="5"/>
  <c r="E2086" i="5"/>
  <c r="C2087" i="5"/>
  <c r="D2087" i="5"/>
  <c r="E2087" i="5"/>
  <c r="C2088" i="5"/>
  <c r="D2088" i="5"/>
  <c r="E2088" i="5"/>
  <c r="C2089" i="5"/>
  <c r="D2089" i="5"/>
  <c r="E2089" i="5"/>
  <c r="C2090" i="5"/>
  <c r="D2090" i="5"/>
  <c r="E2090" i="5"/>
  <c r="C2091" i="5"/>
  <c r="D2091" i="5"/>
  <c r="E2091" i="5"/>
  <c r="C2092" i="5"/>
  <c r="D2092" i="5"/>
  <c r="E2092" i="5"/>
  <c r="C2093" i="5"/>
  <c r="D2093" i="5"/>
  <c r="E2093" i="5"/>
  <c r="C2094" i="5"/>
  <c r="D2094" i="5"/>
  <c r="E2094" i="5"/>
  <c r="C2095" i="5"/>
  <c r="D2095" i="5"/>
  <c r="E2095" i="5"/>
  <c r="C2096" i="5"/>
  <c r="D2096" i="5"/>
  <c r="E2096" i="5"/>
  <c r="C2097" i="5"/>
  <c r="D2097" i="5"/>
  <c r="E2097" i="5"/>
  <c r="C2098" i="5"/>
  <c r="D2098" i="5"/>
  <c r="E2098" i="5"/>
  <c r="C2099" i="5"/>
  <c r="D2099" i="5"/>
  <c r="E2099" i="5"/>
  <c r="C2100" i="5"/>
  <c r="D2100" i="5"/>
  <c r="E2100" i="5"/>
  <c r="C2101" i="5"/>
  <c r="D2101" i="5"/>
  <c r="E2101" i="5"/>
  <c r="C2102" i="5"/>
  <c r="D2102" i="5"/>
  <c r="E2102" i="5"/>
  <c r="C2103" i="5"/>
  <c r="D2103" i="5"/>
  <c r="E2103" i="5"/>
  <c r="C2104" i="5"/>
  <c r="D2104" i="5"/>
  <c r="E2104" i="5"/>
  <c r="C2105" i="5"/>
  <c r="D2105" i="5"/>
  <c r="E2105" i="5"/>
  <c r="C2106" i="5"/>
  <c r="D2106" i="5"/>
  <c r="E2106" i="5"/>
  <c r="C2107" i="5"/>
  <c r="D2107" i="5"/>
  <c r="E2107" i="5"/>
  <c r="C2108" i="5"/>
  <c r="D2108" i="5"/>
  <c r="E2108" i="5"/>
  <c r="C2109" i="5"/>
  <c r="D2109" i="5"/>
  <c r="E2109" i="5"/>
  <c r="C2110" i="5"/>
  <c r="D2110" i="5"/>
  <c r="E2110" i="5"/>
  <c r="C2111" i="5"/>
  <c r="D2111" i="5"/>
  <c r="E2111" i="5"/>
  <c r="C2112" i="5"/>
  <c r="D2112" i="5"/>
  <c r="E2112" i="5"/>
  <c r="C2113" i="5"/>
  <c r="D2113" i="5"/>
  <c r="E2113" i="5"/>
  <c r="C2114" i="5"/>
  <c r="D2114" i="5"/>
  <c r="E2114" i="5"/>
  <c r="C2115" i="5"/>
  <c r="D2115" i="5"/>
  <c r="E2115" i="5"/>
  <c r="C2116" i="5"/>
  <c r="D2116" i="5"/>
  <c r="E2116" i="5"/>
  <c r="C2117" i="5"/>
  <c r="D2117" i="5"/>
  <c r="E2117" i="5"/>
  <c r="C2118" i="5"/>
  <c r="D2118" i="5"/>
  <c r="E2118" i="5"/>
  <c r="C2119" i="5"/>
  <c r="D2119" i="5"/>
  <c r="E2119" i="5"/>
  <c r="C2120" i="5"/>
  <c r="D2120" i="5"/>
  <c r="E2120" i="5"/>
  <c r="C2121" i="5"/>
  <c r="D2121" i="5"/>
  <c r="E2121" i="5"/>
  <c r="C2122" i="5"/>
  <c r="D2122" i="5"/>
  <c r="E2122" i="5"/>
  <c r="C2123" i="5"/>
  <c r="D2123" i="5"/>
  <c r="E2123" i="5"/>
  <c r="C2124" i="5"/>
  <c r="D2124" i="5"/>
  <c r="E2124" i="5"/>
  <c r="C2125" i="5"/>
  <c r="D2125" i="5"/>
  <c r="E2125" i="5"/>
  <c r="C2126" i="5"/>
  <c r="D2126" i="5"/>
  <c r="E2126" i="5"/>
  <c r="C2127" i="5"/>
  <c r="D2127" i="5"/>
  <c r="E2127" i="5"/>
  <c r="C2128" i="5"/>
  <c r="D2128" i="5"/>
  <c r="E2128" i="5"/>
  <c r="C2129" i="5"/>
  <c r="D2129" i="5"/>
  <c r="E2129" i="5"/>
  <c r="C2130" i="5"/>
  <c r="D2130" i="5"/>
  <c r="E2130" i="5"/>
  <c r="C2131" i="5"/>
  <c r="D2131" i="5"/>
  <c r="E2131" i="5"/>
  <c r="C2132" i="5"/>
  <c r="D2132" i="5"/>
  <c r="E2132" i="5"/>
  <c r="C2133" i="5"/>
  <c r="D2133" i="5"/>
  <c r="E2133" i="5"/>
  <c r="C2134" i="5"/>
  <c r="D2134" i="5"/>
  <c r="E2134" i="5"/>
  <c r="C2135" i="5"/>
  <c r="D2135" i="5"/>
  <c r="E2135" i="5"/>
  <c r="C2136" i="5"/>
  <c r="D2136" i="5"/>
  <c r="E2136" i="5"/>
  <c r="C2137" i="5"/>
  <c r="D2137" i="5"/>
  <c r="E2137" i="5"/>
  <c r="C2138" i="5"/>
  <c r="D2138" i="5"/>
  <c r="E2138" i="5"/>
  <c r="C2139" i="5"/>
  <c r="D2139" i="5"/>
  <c r="E2139" i="5"/>
  <c r="C2140" i="5"/>
  <c r="D2140" i="5"/>
  <c r="E2140" i="5"/>
  <c r="C2141" i="5"/>
  <c r="D2141" i="5"/>
  <c r="E2141" i="5"/>
  <c r="C2142" i="5"/>
  <c r="D2142" i="5"/>
  <c r="E2142" i="5"/>
  <c r="C2143" i="5"/>
  <c r="D2143" i="5"/>
  <c r="E2143" i="5"/>
  <c r="C2144" i="5"/>
  <c r="D2144" i="5"/>
  <c r="E2144" i="5"/>
  <c r="C2145" i="5"/>
  <c r="D2145" i="5"/>
  <c r="E2145" i="5"/>
  <c r="C2146" i="5"/>
  <c r="D2146" i="5"/>
  <c r="E2146" i="5"/>
  <c r="C2147" i="5"/>
  <c r="D2147" i="5"/>
  <c r="E2147" i="5"/>
  <c r="C2148" i="5"/>
  <c r="D2148" i="5"/>
  <c r="E2148" i="5"/>
  <c r="C2149" i="5"/>
  <c r="D2149" i="5"/>
  <c r="E2149" i="5"/>
  <c r="C2150" i="5"/>
  <c r="D2150" i="5"/>
  <c r="E2150" i="5"/>
  <c r="C2151" i="5"/>
  <c r="D2151" i="5"/>
  <c r="E2151" i="5"/>
  <c r="C2152" i="5"/>
  <c r="D2152" i="5"/>
  <c r="E2152" i="5"/>
  <c r="C2153" i="5"/>
  <c r="D2153" i="5"/>
  <c r="E2153" i="5"/>
  <c r="C2154" i="5"/>
  <c r="D2154" i="5"/>
  <c r="E2154" i="5"/>
  <c r="C2155" i="5"/>
  <c r="D2155" i="5"/>
  <c r="E2155" i="5"/>
  <c r="C2156" i="5"/>
  <c r="D2156" i="5"/>
  <c r="E2156" i="5"/>
  <c r="C2157" i="5"/>
  <c r="D2157" i="5"/>
  <c r="E2157" i="5"/>
  <c r="C2158" i="5"/>
  <c r="D2158" i="5"/>
  <c r="E2158" i="5"/>
  <c r="C2159" i="5"/>
  <c r="D2159" i="5"/>
  <c r="E2159" i="5"/>
  <c r="C2160" i="5"/>
  <c r="D2160" i="5"/>
  <c r="E2160" i="5"/>
  <c r="C2161" i="5"/>
  <c r="D2161" i="5"/>
  <c r="E2161" i="5"/>
  <c r="C2162" i="5"/>
  <c r="D2162" i="5"/>
  <c r="E2162" i="5"/>
  <c r="C2163" i="5"/>
  <c r="D2163" i="5"/>
  <c r="E2163" i="5"/>
  <c r="C2164" i="5"/>
  <c r="D2164" i="5"/>
  <c r="E2164" i="5"/>
  <c r="C2165" i="5"/>
  <c r="D2165" i="5"/>
  <c r="E2165" i="5"/>
  <c r="C2166" i="5"/>
  <c r="D2166" i="5"/>
  <c r="E2166" i="5"/>
  <c r="C2167" i="5"/>
  <c r="D2167" i="5"/>
  <c r="E2167" i="5"/>
  <c r="C2168" i="5"/>
  <c r="D2168" i="5"/>
  <c r="E2168" i="5"/>
  <c r="C2169" i="5"/>
  <c r="D2169" i="5"/>
  <c r="E2169" i="5"/>
  <c r="C2170" i="5"/>
  <c r="D2170" i="5"/>
  <c r="E2170" i="5"/>
  <c r="C2171" i="5"/>
  <c r="D2171" i="5"/>
  <c r="E2171" i="5"/>
  <c r="C2172" i="5"/>
  <c r="D2172" i="5"/>
  <c r="E2172" i="5"/>
  <c r="C2173" i="5"/>
  <c r="D2173" i="5"/>
  <c r="E2173" i="5"/>
  <c r="C2174" i="5"/>
  <c r="D2174" i="5"/>
  <c r="E2174" i="5"/>
  <c r="C2175" i="5"/>
  <c r="D2175" i="5"/>
  <c r="E2175" i="5"/>
  <c r="C2176" i="5"/>
  <c r="D2176" i="5"/>
  <c r="E2176" i="5"/>
  <c r="C2177" i="5"/>
  <c r="D2177" i="5"/>
  <c r="E2177" i="5"/>
  <c r="C2178" i="5"/>
  <c r="D2178" i="5"/>
  <c r="E2178" i="5"/>
  <c r="C2179" i="5"/>
  <c r="D2179" i="5"/>
  <c r="E2179" i="5"/>
  <c r="C2180" i="5"/>
  <c r="D2180" i="5"/>
  <c r="E2180" i="5"/>
  <c r="C2181" i="5"/>
  <c r="D2181" i="5"/>
  <c r="E2181" i="5"/>
  <c r="C2182" i="5"/>
  <c r="D2182" i="5"/>
  <c r="E2182" i="5"/>
  <c r="C2183" i="5"/>
  <c r="D2183" i="5"/>
  <c r="E2183" i="5"/>
  <c r="C2184" i="5"/>
  <c r="D2184" i="5"/>
  <c r="E2184" i="5"/>
  <c r="C2185" i="5"/>
  <c r="D2185" i="5"/>
  <c r="E2185" i="5"/>
  <c r="C2186" i="5"/>
  <c r="D2186" i="5"/>
  <c r="E2186" i="5"/>
  <c r="C2187" i="5"/>
  <c r="D2187" i="5"/>
  <c r="E2187" i="5"/>
  <c r="C2188" i="5"/>
  <c r="D2188" i="5"/>
  <c r="E2188" i="5"/>
  <c r="C2189" i="5"/>
  <c r="D2189" i="5"/>
  <c r="E2189" i="5"/>
  <c r="C2190" i="5"/>
  <c r="D2190" i="5"/>
  <c r="E2190" i="5"/>
  <c r="C2191" i="5"/>
  <c r="D2191" i="5"/>
  <c r="E2191" i="5"/>
  <c r="C2192" i="5"/>
  <c r="D2192" i="5"/>
  <c r="E2192" i="5"/>
  <c r="C2193" i="5"/>
  <c r="D2193" i="5"/>
  <c r="E2193" i="5"/>
  <c r="C2194" i="5"/>
  <c r="D2194" i="5"/>
  <c r="E2194" i="5"/>
  <c r="C2195" i="5"/>
  <c r="D2195" i="5"/>
  <c r="E2195" i="5"/>
  <c r="C2196" i="5"/>
  <c r="D2196" i="5"/>
  <c r="E2196" i="5"/>
  <c r="C2197" i="5"/>
  <c r="D2197" i="5"/>
  <c r="E2197" i="5"/>
  <c r="C2198" i="5"/>
  <c r="D2198" i="5"/>
  <c r="E2198" i="5"/>
  <c r="C2199" i="5"/>
  <c r="D2199" i="5"/>
  <c r="E2199" i="5"/>
  <c r="C2200" i="5"/>
  <c r="D2200" i="5"/>
  <c r="E2200" i="5"/>
  <c r="C2201" i="5"/>
  <c r="D2201" i="5"/>
  <c r="E2201" i="5"/>
  <c r="C2202" i="5"/>
  <c r="D2202" i="5"/>
  <c r="E2202" i="5"/>
  <c r="C2203" i="5"/>
  <c r="D2203" i="5"/>
  <c r="E2203" i="5"/>
  <c r="C2204" i="5"/>
  <c r="D2204" i="5"/>
  <c r="E2204" i="5"/>
  <c r="C2205" i="5"/>
  <c r="D2205" i="5"/>
  <c r="E2205" i="5"/>
  <c r="C2206" i="5"/>
  <c r="D2206" i="5"/>
  <c r="E2206" i="5"/>
  <c r="C2207" i="5"/>
  <c r="D2207" i="5"/>
  <c r="E2207" i="5"/>
  <c r="C2208" i="5"/>
  <c r="D2208" i="5"/>
  <c r="E2208" i="5"/>
  <c r="C2209" i="5"/>
  <c r="D2209" i="5"/>
  <c r="E2209" i="5"/>
  <c r="C2210" i="5"/>
  <c r="D2210" i="5"/>
  <c r="E2210" i="5"/>
  <c r="C2211" i="5"/>
  <c r="D2211" i="5"/>
  <c r="E2211" i="5"/>
  <c r="C2212" i="5"/>
  <c r="D2212" i="5"/>
  <c r="E2212" i="5"/>
  <c r="C2213" i="5"/>
  <c r="D2213" i="5"/>
  <c r="E2213" i="5"/>
  <c r="C2214" i="5"/>
  <c r="D2214" i="5"/>
  <c r="E2214" i="5"/>
  <c r="U2203" i="2"/>
  <c r="P2203" i="2"/>
  <c r="Q2203" i="2"/>
  <c r="R2203" i="2"/>
  <c r="S2203" i="2"/>
  <c r="T2203" i="2"/>
  <c r="P1802" i="2"/>
  <c r="Q1802" i="2"/>
  <c r="R1802" i="2"/>
  <c r="S1802" i="2"/>
  <c r="T1802" i="2"/>
  <c r="U1802" i="2"/>
  <c r="X1802" i="2"/>
  <c r="P1803" i="2"/>
  <c r="Q1803" i="2"/>
  <c r="R1803" i="2"/>
  <c r="S1803" i="2"/>
  <c r="T1803" i="2"/>
  <c r="U1803" i="2"/>
  <c r="X1803" i="2"/>
  <c r="P1804" i="2"/>
  <c r="Q1804" i="2"/>
  <c r="R1804" i="2"/>
  <c r="S1804" i="2"/>
  <c r="T1804" i="2"/>
  <c r="U1804" i="2"/>
  <c r="X1804" i="2"/>
  <c r="P1805" i="2"/>
  <c r="Q1805" i="2"/>
  <c r="R1805" i="2"/>
  <c r="S1805" i="2"/>
  <c r="T1805" i="2"/>
  <c r="U1805" i="2"/>
  <c r="X1805" i="2"/>
  <c r="P1806" i="2"/>
  <c r="Q1806" i="2"/>
  <c r="R1806" i="2"/>
  <c r="S1806" i="2"/>
  <c r="T1806" i="2"/>
  <c r="U1806" i="2"/>
  <c r="X1806" i="2"/>
  <c r="P1807" i="2"/>
  <c r="Q1807" i="2"/>
  <c r="R1807" i="2"/>
  <c r="S1807" i="2"/>
  <c r="T1807" i="2"/>
  <c r="U1807" i="2"/>
  <c r="X1807" i="2"/>
  <c r="P1808" i="2"/>
  <c r="Q1808" i="2"/>
  <c r="R1808" i="2"/>
  <c r="S1808" i="2"/>
  <c r="T1808" i="2"/>
  <c r="U1808" i="2"/>
  <c r="X1808" i="2"/>
  <c r="P1809" i="2"/>
  <c r="Q1809" i="2"/>
  <c r="R1809" i="2"/>
  <c r="S1809" i="2"/>
  <c r="T1809" i="2"/>
  <c r="U1809" i="2"/>
  <c r="X1809" i="2"/>
  <c r="P1810" i="2"/>
  <c r="Q1810" i="2"/>
  <c r="R1810" i="2"/>
  <c r="S1810" i="2"/>
  <c r="T1810" i="2"/>
  <c r="U1810" i="2"/>
  <c r="X1810" i="2"/>
  <c r="P1811" i="2"/>
  <c r="Q1811" i="2"/>
  <c r="R1811" i="2"/>
  <c r="S1811" i="2"/>
  <c r="T1811" i="2"/>
  <c r="U1811" i="2"/>
  <c r="X1811" i="2"/>
  <c r="P1812" i="2"/>
  <c r="Q1812" i="2"/>
  <c r="R1812" i="2"/>
  <c r="S1812" i="2"/>
  <c r="T1812" i="2"/>
  <c r="U1812" i="2"/>
  <c r="X1812" i="2"/>
  <c r="P1813" i="2"/>
  <c r="Q1813" i="2"/>
  <c r="R1813" i="2"/>
  <c r="S1813" i="2"/>
  <c r="T1813" i="2"/>
  <c r="U1813" i="2"/>
  <c r="X1813" i="2"/>
  <c r="P1814" i="2"/>
  <c r="Q1814" i="2"/>
  <c r="R1814" i="2"/>
  <c r="S1814" i="2"/>
  <c r="T1814" i="2"/>
  <c r="U1814" i="2"/>
  <c r="X1814" i="2"/>
  <c r="P1815" i="2"/>
  <c r="Q1815" i="2"/>
  <c r="R1815" i="2"/>
  <c r="S1815" i="2"/>
  <c r="T1815" i="2"/>
  <c r="U1815" i="2"/>
  <c r="X1815" i="2"/>
  <c r="P1816" i="2"/>
  <c r="Q1816" i="2"/>
  <c r="R1816" i="2"/>
  <c r="S1816" i="2"/>
  <c r="T1816" i="2"/>
  <c r="U1816" i="2"/>
  <c r="X1816" i="2"/>
  <c r="P1817" i="2"/>
  <c r="Q1817" i="2"/>
  <c r="R1817" i="2"/>
  <c r="S1817" i="2"/>
  <c r="T1817" i="2"/>
  <c r="U1817" i="2"/>
  <c r="X1817" i="2"/>
  <c r="P1818" i="2"/>
  <c r="Q1818" i="2"/>
  <c r="R1818" i="2"/>
  <c r="S1818" i="2"/>
  <c r="T1818" i="2"/>
  <c r="U1818" i="2"/>
  <c r="X1818" i="2"/>
  <c r="P1819" i="2"/>
  <c r="Q1819" i="2"/>
  <c r="R1819" i="2"/>
  <c r="S1819" i="2"/>
  <c r="T1819" i="2"/>
  <c r="U1819" i="2"/>
  <c r="X1819" i="2"/>
  <c r="P1820" i="2"/>
  <c r="Q1820" i="2"/>
  <c r="R1820" i="2"/>
  <c r="S1820" i="2"/>
  <c r="T1820" i="2"/>
  <c r="U1820" i="2"/>
  <c r="X1820" i="2"/>
  <c r="P1821" i="2"/>
  <c r="Q1821" i="2"/>
  <c r="R1821" i="2"/>
  <c r="S1821" i="2"/>
  <c r="T1821" i="2"/>
  <c r="U1821" i="2"/>
  <c r="X1821" i="2"/>
  <c r="P1822" i="2"/>
  <c r="Q1822" i="2"/>
  <c r="R1822" i="2"/>
  <c r="S1822" i="2"/>
  <c r="T1822" i="2"/>
  <c r="U1822" i="2"/>
  <c r="X1822" i="2"/>
  <c r="P1823" i="2"/>
  <c r="Q1823" i="2"/>
  <c r="R1823" i="2"/>
  <c r="S1823" i="2"/>
  <c r="T1823" i="2"/>
  <c r="U1823" i="2"/>
  <c r="X1823" i="2"/>
  <c r="P1824" i="2"/>
  <c r="Q1824" i="2"/>
  <c r="R1824" i="2"/>
  <c r="S1824" i="2"/>
  <c r="T1824" i="2"/>
  <c r="U1824" i="2"/>
  <c r="X1824" i="2"/>
  <c r="P1825" i="2"/>
  <c r="Q1825" i="2"/>
  <c r="R1825" i="2"/>
  <c r="S1825" i="2"/>
  <c r="T1825" i="2"/>
  <c r="U1825" i="2"/>
  <c r="X1825" i="2"/>
  <c r="P1826" i="2"/>
  <c r="Q1826" i="2"/>
  <c r="R1826" i="2"/>
  <c r="S1826" i="2"/>
  <c r="T1826" i="2"/>
  <c r="U1826" i="2"/>
  <c r="X1826" i="2"/>
  <c r="P1827" i="2"/>
  <c r="Q1827" i="2"/>
  <c r="R1827" i="2"/>
  <c r="S1827" i="2"/>
  <c r="T1827" i="2"/>
  <c r="U1827" i="2"/>
  <c r="X1827" i="2"/>
  <c r="P1828" i="2"/>
  <c r="Q1828" i="2"/>
  <c r="R1828" i="2"/>
  <c r="S1828" i="2"/>
  <c r="T1828" i="2"/>
  <c r="U1828" i="2"/>
  <c r="X1828" i="2"/>
  <c r="P1829" i="2"/>
  <c r="Q1829" i="2"/>
  <c r="R1829" i="2"/>
  <c r="S1829" i="2"/>
  <c r="T1829" i="2"/>
  <c r="U1829" i="2"/>
  <c r="X1829" i="2"/>
  <c r="P1830" i="2"/>
  <c r="Q1830" i="2"/>
  <c r="R1830" i="2"/>
  <c r="S1830" i="2"/>
  <c r="T1830" i="2"/>
  <c r="U1830" i="2"/>
  <c r="X1830" i="2"/>
  <c r="P1831" i="2"/>
  <c r="Q1831" i="2"/>
  <c r="R1831" i="2"/>
  <c r="S1831" i="2"/>
  <c r="T1831" i="2"/>
  <c r="U1831" i="2"/>
  <c r="X1831" i="2"/>
  <c r="P1832" i="2"/>
  <c r="Q1832" i="2"/>
  <c r="R1832" i="2"/>
  <c r="S1832" i="2"/>
  <c r="T1832" i="2"/>
  <c r="U1832" i="2"/>
  <c r="X1832" i="2"/>
  <c r="P1833" i="2"/>
  <c r="Q1833" i="2"/>
  <c r="R1833" i="2"/>
  <c r="S1833" i="2"/>
  <c r="T1833" i="2"/>
  <c r="U1833" i="2"/>
  <c r="X1833" i="2"/>
  <c r="P1834" i="2"/>
  <c r="Q1834" i="2"/>
  <c r="R1834" i="2"/>
  <c r="S1834" i="2"/>
  <c r="T1834" i="2"/>
  <c r="U1834" i="2"/>
  <c r="X1834" i="2"/>
  <c r="P1835" i="2"/>
  <c r="Q1835" i="2"/>
  <c r="R1835" i="2"/>
  <c r="S1835" i="2"/>
  <c r="T1835" i="2"/>
  <c r="U1835" i="2"/>
  <c r="X1835" i="2"/>
  <c r="P1836" i="2"/>
  <c r="Q1836" i="2"/>
  <c r="R1836" i="2"/>
  <c r="S1836" i="2"/>
  <c r="T1836" i="2"/>
  <c r="U1836" i="2"/>
  <c r="X1836" i="2"/>
  <c r="P1837" i="2"/>
  <c r="Q1837" i="2"/>
  <c r="R1837" i="2"/>
  <c r="S1837" i="2"/>
  <c r="T1837" i="2"/>
  <c r="U1837" i="2"/>
  <c r="X1837" i="2"/>
  <c r="P1838" i="2"/>
  <c r="Q1838" i="2"/>
  <c r="R1838" i="2"/>
  <c r="S1838" i="2"/>
  <c r="T1838" i="2"/>
  <c r="U1838" i="2"/>
  <c r="X1838" i="2"/>
  <c r="P1839" i="2"/>
  <c r="Q1839" i="2"/>
  <c r="R1839" i="2"/>
  <c r="S1839" i="2"/>
  <c r="T1839" i="2"/>
  <c r="U1839" i="2"/>
  <c r="X1839" i="2"/>
  <c r="P1840" i="2"/>
  <c r="Q1840" i="2"/>
  <c r="R1840" i="2"/>
  <c r="S1840" i="2"/>
  <c r="T1840" i="2"/>
  <c r="U1840" i="2"/>
  <c r="X1840" i="2"/>
  <c r="P1841" i="2"/>
  <c r="Q1841" i="2"/>
  <c r="R1841" i="2"/>
  <c r="S1841" i="2"/>
  <c r="T1841" i="2"/>
  <c r="U1841" i="2"/>
  <c r="X1841" i="2"/>
  <c r="P1842" i="2"/>
  <c r="Q1842" i="2"/>
  <c r="R1842" i="2"/>
  <c r="S1842" i="2"/>
  <c r="T1842" i="2"/>
  <c r="U1842" i="2"/>
  <c r="X1842" i="2"/>
  <c r="P1843" i="2"/>
  <c r="Q1843" i="2"/>
  <c r="R1843" i="2"/>
  <c r="S1843" i="2"/>
  <c r="T1843" i="2"/>
  <c r="U1843" i="2"/>
  <c r="X1843" i="2"/>
  <c r="P1844" i="2"/>
  <c r="Q1844" i="2"/>
  <c r="R1844" i="2"/>
  <c r="S1844" i="2"/>
  <c r="T1844" i="2"/>
  <c r="U1844" i="2"/>
  <c r="X1844" i="2"/>
  <c r="P1845" i="2"/>
  <c r="Q1845" i="2"/>
  <c r="R1845" i="2"/>
  <c r="S1845" i="2"/>
  <c r="T1845" i="2"/>
  <c r="U1845" i="2"/>
  <c r="X1845" i="2"/>
  <c r="P1846" i="2"/>
  <c r="Q1846" i="2"/>
  <c r="R1846" i="2"/>
  <c r="S1846" i="2"/>
  <c r="T1846" i="2"/>
  <c r="U1846" i="2"/>
  <c r="X1846" i="2"/>
  <c r="P1847" i="2"/>
  <c r="Q1847" i="2"/>
  <c r="R1847" i="2"/>
  <c r="S1847" i="2"/>
  <c r="T1847" i="2"/>
  <c r="U1847" i="2"/>
  <c r="X1847" i="2"/>
  <c r="P1848" i="2"/>
  <c r="Q1848" i="2"/>
  <c r="R1848" i="2"/>
  <c r="S1848" i="2"/>
  <c r="T1848" i="2"/>
  <c r="U1848" i="2"/>
  <c r="X1848" i="2"/>
  <c r="P1849" i="2"/>
  <c r="Q1849" i="2"/>
  <c r="R1849" i="2"/>
  <c r="S1849" i="2"/>
  <c r="T1849" i="2"/>
  <c r="U1849" i="2"/>
  <c r="X1849" i="2"/>
  <c r="P1850" i="2"/>
  <c r="Q1850" i="2"/>
  <c r="R1850" i="2"/>
  <c r="S1850" i="2"/>
  <c r="T1850" i="2"/>
  <c r="U1850" i="2"/>
  <c r="X1850" i="2"/>
  <c r="P1851" i="2"/>
  <c r="Q1851" i="2"/>
  <c r="R1851" i="2"/>
  <c r="S1851" i="2"/>
  <c r="T1851" i="2"/>
  <c r="U1851" i="2"/>
  <c r="X1851" i="2"/>
  <c r="P1852" i="2"/>
  <c r="Q1852" i="2"/>
  <c r="R1852" i="2"/>
  <c r="S1852" i="2"/>
  <c r="T1852" i="2"/>
  <c r="U1852" i="2"/>
  <c r="X1852" i="2"/>
  <c r="P1853" i="2"/>
  <c r="Q1853" i="2"/>
  <c r="R1853" i="2"/>
  <c r="S1853" i="2"/>
  <c r="T1853" i="2"/>
  <c r="U1853" i="2"/>
  <c r="X1853" i="2"/>
  <c r="P1854" i="2"/>
  <c r="Q1854" i="2"/>
  <c r="R1854" i="2"/>
  <c r="S1854" i="2"/>
  <c r="T1854" i="2"/>
  <c r="U1854" i="2"/>
  <c r="X1854" i="2"/>
  <c r="P1855" i="2"/>
  <c r="Q1855" i="2"/>
  <c r="R1855" i="2"/>
  <c r="S1855" i="2"/>
  <c r="T1855" i="2"/>
  <c r="U1855" i="2"/>
  <c r="X1855" i="2"/>
  <c r="P1856" i="2"/>
  <c r="Q1856" i="2"/>
  <c r="R1856" i="2"/>
  <c r="S1856" i="2"/>
  <c r="T1856" i="2"/>
  <c r="U1856" i="2"/>
  <c r="X1856" i="2"/>
  <c r="P1857" i="2"/>
  <c r="Q1857" i="2"/>
  <c r="R1857" i="2"/>
  <c r="S1857" i="2"/>
  <c r="T1857" i="2"/>
  <c r="U1857" i="2"/>
  <c r="X1857" i="2"/>
  <c r="P1858" i="2"/>
  <c r="Q1858" i="2"/>
  <c r="R1858" i="2"/>
  <c r="S1858" i="2"/>
  <c r="T1858" i="2"/>
  <c r="U1858" i="2"/>
  <c r="X1858" i="2"/>
  <c r="P1859" i="2"/>
  <c r="Q1859" i="2"/>
  <c r="R1859" i="2"/>
  <c r="S1859" i="2"/>
  <c r="T1859" i="2"/>
  <c r="U1859" i="2"/>
  <c r="X1859" i="2"/>
  <c r="P1860" i="2"/>
  <c r="Q1860" i="2"/>
  <c r="R1860" i="2"/>
  <c r="S1860" i="2"/>
  <c r="T1860" i="2"/>
  <c r="U1860" i="2"/>
  <c r="X1860" i="2"/>
  <c r="P1861" i="2"/>
  <c r="Q1861" i="2"/>
  <c r="R1861" i="2"/>
  <c r="S1861" i="2"/>
  <c r="T1861" i="2"/>
  <c r="U1861" i="2"/>
  <c r="X1861" i="2"/>
  <c r="P1862" i="2"/>
  <c r="Q1862" i="2"/>
  <c r="R1862" i="2"/>
  <c r="S1862" i="2"/>
  <c r="T1862" i="2"/>
  <c r="U1862" i="2"/>
  <c r="X1862" i="2"/>
  <c r="P1863" i="2"/>
  <c r="Q1863" i="2"/>
  <c r="R1863" i="2"/>
  <c r="S1863" i="2"/>
  <c r="T1863" i="2"/>
  <c r="U1863" i="2"/>
  <c r="X1863" i="2"/>
  <c r="P1864" i="2"/>
  <c r="Q1864" i="2"/>
  <c r="R1864" i="2"/>
  <c r="S1864" i="2"/>
  <c r="T1864" i="2"/>
  <c r="U1864" i="2"/>
  <c r="X1864" i="2"/>
  <c r="P1865" i="2"/>
  <c r="Q1865" i="2"/>
  <c r="R1865" i="2"/>
  <c r="S1865" i="2"/>
  <c r="T1865" i="2"/>
  <c r="U1865" i="2"/>
  <c r="X1865" i="2"/>
  <c r="P1866" i="2"/>
  <c r="Q1866" i="2"/>
  <c r="R1866" i="2"/>
  <c r="S1866" i="2"/>
  <c r="T1866" i="2"/>
  <c r="U1866" i="2"/>
  <c r="X1866" i="2"/>
  <c r="P1867" i="2"/>
  <c r="Q1867" i="2"/>
  <c r="R1867" i="2"/>
  <c r="S1867" i="2"/>
  <c r="T1867" i="2"/>
  <c r="U1867" i="2"/>
  <c r="X1867" i="2"/>
  <c r="P1868" i="2"/>
  <c r="Q1868" i="2"/>
  <c r="R1868" i="2"/>
  <c r="S1868" i="2"/>
  <c r="T1868" i="2"/>
  <c r="U1868" i="2"/>
  <c r="X1868" i="2"/>
  <c r="P1869" i="2"/>
  <c r="Q1869" i="2"/>
  <c r="R1869" i="2"/>
  <c r="S1869" i="2"/>
  <c r="T1869" i="2"/>
  <c r="U1869" i="2"/>
  <c r="X1869" i="2"/>
  <c r="P1870" i="2"/>
  <c r="Q1870" i="2"/>
  <c r="R1870" i="2"/>
  <c r="S1870" i="2"/>
  <c r="T1870" i="2"/>
  <c r="U1870" i="2"/>
  <c r="X1870" i="2"/>
  <c r="P1871" i="2"/>
  <c r="Q1871" i="2"/>
  <c r="R1871" i="2"/>
  <c r="S1871" i="2"/>
  <c r="T1871" i="2"/>
  <c r="U1871" i="2"/>
  <c r="X1871" i="2"/>
  <c r="P1872" i="2"/>
  <c r="Q1872" i="2"/>
  <c r="R1872" i="2"/>
  <c r="S1872" i="2"/>
  <c r="T1872" i="2"/>
  <c r="U1872" i="2"/>
  <c r="X1872" i="2"/>
  <c r="P1873" i="2"/>
  <c r="Q1873" i="2"/>
  <c r="R1873" i="2"/>
  <c r="S1873" i="2"/>
  <c r="T1873" i="2"/>
  <c r="U1873" i="2"/>
  <c r="X1873" i="2"/>
  <c r="P1874" i="2"/>
  <c r="Q1874" i="2"/>
  <c r="R1874" i="2"/>
  <c r="S1874" i="2"/>
  <c r="T1874" i="2"/>
  <c r="U1874" i="2"/>
  <c r="X1874" i="2"/>
  <c r="P1875" i="2"/>
  <c r="Q1875" i="2"/>
  <c r="R1875" i="2"/>
  <c r="S1875" i="2"/>
  <c r="T1875" i="2"/>
  <c r="U1875" i="2"/>
  <c r="X1875" i="2"/>
  <c r="P1876" i="2"/>
  <c r="Q1876" i="2"/>
  <c r="R1876" i="2"/>
  <c r="S1876" i="2"/>
  <c r="T1876" i="2"/>
  <c r="U1876" i="2"/>
  <c r="X1876" i="2"/>
  <c r="P1877" i="2"/>
  <c r="Q1877" i="2"/>
  <c r="R1877" i="2"/>
  <c r="S1877" i="2"/>
  <c r="T1877" i="2"/>
  <c r="U1877" i="2"/>
  <c r="X1877" i="2"/>
  <c r="P1878" i="2"/>
  <c r="Q1878" i="2"/>
  <c r="R1878" i="2"/>
  <c r="S1878" i="2"/>
  <c r="T1878" i="2"/>
  <c r="U1878" i="2"/>
  <c r="X1878" i="2"/>
  <c r="P1879" i="2"/>
  <c r="Q1879" i="2"/>
  <c r="R1879" i="2"/>
  <c r="S1879" i="2"/>
  <c r="T1879" i="2"/>
  <c r="U1879" i="2"/>
  <c r="X1879" i="2"/>
  <c r="P1880" i="2"/>
  <c r="Q1880" i="2"/>
  <c r="R1880" i="2"/>
  <c r="S1880" i="2"/>
  <c r="T1880" i="2"/>
  <c r="U1880" i="2"/>
  <c r="X1880" i="2"/>
  <c r="P1881" i="2"/>
  <c r="Q1881" i="2"/>
  <c r="R1881" i="2"/>
  <c r="S1881" i="2"/>
  <c r="T1881" i="2"/>
  <c r="U1881" i="2"/>
  <c r="X1881" i="2"/>
  <c r="P1882" i="2"/>
  <c r="Q1882" i="2"/>
  <c r="R1882" i="2"/>
  <c r="S1882" i="2"/>
  <c r="T1882" i="2"/>
  <c r="U1882" i="2"/>
  <c r="X1882" i="2"/>
  <c r="P1883" i="2"/>
  <c r="Q1883" i="2"/>
  <c r="R1883" i="2"/>
  <c r="S1883" i="2"/>
  <c r="T1883" i="2"/>
  <c r="U1883" i="2"/>
  <c r="X1883" i="2"/>
  <c r="P1884" i="2"/>
  <c r="Q1884" i="2"/>
  <c r="R1884" i="2"/>
  <c r="S1884" i="2"/>
  <c r="T1884" i="2"/>
  <c r="U1884" i="2"/>
  <c r="X1884" i="2"/>
  <c r="P1885" i="2"/>
  <c r="Q1885" i="2"/>
  <c r="R1885" i="2"/>
  <c r="S1885" i="2"/>
  <c r="T1885" i="2"/>
  <c r="U1885" i="2"/>
  <c r="X1885" i="2"/>
  <c r="P1886" i="2"/>
  <c r="Q1886" i="2"/>
  <c r="R1886" i="2"/>
  <c r="S1886" i="2"/>
  <c r="T1886" i="2"/>
  <c r="U1886" i="2"/>
  <c r="X1886" i="2"/>
  <c r="P1887" i="2"/>
  <c r="Q1887" i="2"/>
  <c r="R1887" i="2"/>
  <c r="S1887" i="2"/>
  <c r="T1887" i="2"/>
  <c r="U1887" i="2"/>
  <c r="X1887" i="2"/>
  <c r="P1888" i="2"/>
  <c r="Q1888" i="2"/>
  <c r="R1888" i="2"/>
  <c r="S1888" i="2"/>
  <c r="T1888" i="2"/>
  <c r="U1888" i="2"/>
  <c r="X1888" i="2"/>
  <c r="P1889" i="2"/>
  <c r="Q1889" i="2"/>
  <c r="R1889" i="2"/>
  <c r="S1889" i="2"/>
  <c r="T1889" i="2"/>
  <c r="U1889" i="2"/>
  <c r="X1889" i="2"/>
  <c r="P1890" i="2"/>
  <c r="Q1890" i="2"/>
  <c r="R1890" i="2"/>
  <c r="S1890" i="2"/>
  <c r="T1890" i="2"/>
  <c r="U1890" i="2"/>
  <c r="X1890" i="2"/>
  <c r="P1891" i="2"/>
  <c r="Q1891" i="2"/>
  <c r="R1891" i="2"/>
  <c r="S1891" i="2"/>
  <c r="T1891" i="2"/>
  <c r="U1891" i="2"/>
  <c r="X1891" i="2"/>
  <c r="P1892" i="2"/>
  <c r="Q1892" i="2"/>
  <c r="R1892" i="2"/>
  <c r="S1892" i="2"/>
  <c r="T1892" i="2"/>
  <c r="U1892" i="2"/>
  <c r="X1892" i="2"/>
  <c r="P1893" i="2"/>
  <c r="Q1893" i="2"/>
  <c r="R1893" i="2"/>
  <c r="S1893" i="2"/>
  <c r="T1893" i="2"/>
  <c r="U1893" i="2"/>
  <c r="X1893" i="2"/>
  <c r="P1894" i="2"/>
  <c r="Q1894" i="2"/>
  <c r="R1894" i="2"/>
  <c r="S1894" i="2"/>
  <c r="T1894" i="2"/>
  <c r="U1894" i="2"/>
  <c r="X1894" i="2"/>
  <c r="P1895" i="2"/>
  <c r="Q1895" i="2"/>
  <c r="R1895" i="2"/>
  <c r="S1895" i="2"/>
  <c r="T1895" i="2"/>
  <c r="U1895" i="2"/>
  <c r="X1895" i="2"/>
  <c r="P1896" i="2"/>
  <c r="Q1896" i="2"/>
  <c r="R1896" i="2"/>
  <c r="S1896" i="2"/>
  <c r="T1896" i="2"/>
  <c r="U1896" i="2"/>
  <c r="X1896" i="2"/>
  <c r="P1897" i="2"/>
  <c r="Q1897" i="2"/>
  <c r="R1897" i="2"/>
  <c r="S1897" i="2"/>
  <c r="T1897" i="2"/>
  <c r="U1897" i="2"/>
  <c r="X1897" i="2"/>
  <c r="P1898" i="2"/>
  <c r="Q1898" i="2"/>
  <c r="R1898" i="2"/>
  <c r="S1898" i="2"/>
  <c r="T1898" i="2"/>
  <c r="U1898" i="2"/>
  <c r="X1898" i="2"/>
  <c r="P1899" i="2"/>
  <c r="Q1899" i="2"/>
  <c r="R1899" i="2"/>
  <c r="S1899" i="2"/>
  <c r="T1899" i="2"/>
  <c r="U1899" i="2"/>
  <c r="X1899" i="2"/>
  <c r="P1900" i="2"/>
  <c r="Q1900" i="2"/>
  <c r="R1900" i="2"/>
  <c r="S1900" i="2"/>
  <c r="T1900" i="2"/>
  <c r="U1900" i="2"/>
  <c r="X1900" i="2"/>
  <c r="P1901" i="2"/>
  <c r="Q1901" i="2"/>
  <c r="R1901" i="2"/>
  <c r="S1901" i="2"/>
  <c r="T1901" i="2"/>
  <c r="U1901" i="2"/>
  <c r="X1901" i="2"/>
  <c r="P1902" i="2"/>
  <c r="Q1902" i="2"/>
  <c r="R1902" i="2"/>
  <c r="S1902" i="2"/>
  <c r="T1902" i="2"/>
  <c r="U1902" i="2"/>
  <c r="X1902" i="2"/>
  <c r="P1903" i="2"/>
  <c r="Q1903" i="2"/>
  <c r="R1903" i="2"/>
  <c r="S1903" i="2"/>
  <c r="T1903" i="2"/>
  <c r="U1903" i="2"/>
  <c r="X1903" i="2"/>
  <c r="P1904" i="2"/>
  <c r="Q1904" i="2"/>
  <c r="R1904" i="2"/>
  <c r="S1904" i="2"/>
  <c r="T1904" i="2"/>
  <c r="U1904" i="2"/>
  <c r="X1904" i="2"/>
  <c r="P1905" i="2"/>
  <c r="Q1905" i="2"/>
  <c r="R1905" i="2"/>
  <c r="S1905" i="2"/>
  <c r="T1905" i="2"/>
  <c r="U1905" i="2"/>
  <c r="X1905" i="2"/>
  <c r="P1906" i="2"/>
  <c r="Q1906" i="2"/>
  <c r="R1906" i="2"/>
  <c r="S1906" i="2"/>
  <c r="T1906" i="2"/>
  <c r="U1906" i="2"/>
  <c r="X1906" i="2"/>
  <c r="P1907" i="2"/>
  <c r="Q1907" i="2"/>
  <c r="R1907" i="2"/>
  <c r="S1907" i="2"/>
  <c r="T1907" i="2"/>
  <c r="U1907" i="2"/>
  <c r="X1907" i="2"/>
  <c r="P1908" i="2"/>
  <c r="Q1908" i="2"/>
  <c r="R1908" i="2"/>
  <c r="S1908" i="2"/>
  <c r="T1908" i="2"/>
  <c r="U1908" i="2"/>
  <c r="X1908" i="2"/>
  <c r="P1909" i="2"/>
  <c r="Q1909" i="2"/>
  <c r="R1909" i="2"/>
  <c r="S1909" i="2"/>
  <c r="T1909" i="2"/>
  <c r="U1909" i="2"/>
  <c r="X1909" i="2"/>
  <c r="P1910" i="2"/>
  <c r="Q1910" i="2"/>
  <c r="R1910" i="2"/>
  <c r="S1910" i="2"/>
  <c r="T1910" i="2"/>
  <c r="U1910" i="2"/>
  <c r="X1910" i="2"/>
  <c r="P1911" i="2"/>
  <c r="Q1911" i="2"/>
  <c r="R1911" i="2"/>
  <c r="S1911" i="2"/>
  <c r="T1911" i="2"/>
  <c r="U1911" i="2"/>
  <c r="X1911" i="2"/>
  <c r="P1912" i="2"/>
  <c r="Q1912" i="2"/>
  <c r="R1912" i="2"/>
  <c r="S1912" i="2"/>
  <c r="T1912" i="2"/>
  <c r="U1912" i="2"/>
  <c r="X1912" i="2"/>
  <c r="P1913" i="2"/>
  <c r="Q1913" i="2"/>
  <c r="R1913" i="2"/>
  <c r="S1913" i="2"/>
  <c r="T1913" i="2"/>
  <c r="U1913" i="2"/>
  <c r="X1913" i="2"/>
  <c r="P1914" i="2"/>
  <c r="Q1914" i="2"/>
  <c r="R1914" i="2"/>
  <c r="S1914" i="2"/>
  <c r="T1914" i="2"/>
  <c r="U1914" i="2"/>
  <c r="X1914" i="2"/>
  <c r="P1915" i="2"/>
  <c r="Q1915" i="2"/>
  <c r="R1915" i="2"/>
  <c r="S1915" i="2"/>
  <c r="T1915" i="2"/>
  <c r="U1915" i="2"/>
  <c r="X1915" i="2"/>
  <c r="P1916" i="2"/>
  <c r="Q1916" i="2"/>
  <c r="R1916" i="2"/>
  <c r="S1916" i="2"/>
  <c r="T1916" i="2"/>
  <c r="U1916" i="2"/>
  <c r="X1916" i="2"/>
  <c r="P1917" i="2"/>
  <c r="Q1917" i="2"/>
  <c r="R1917" i="2"/>
  <c r="S1917" i="2"/>
  <c r="T1917" i="2"/>
  <c r="U1917" i="2"/>
  <c r="X1917" i="2"/>
  <c r="P1918" i="2"/>
  <c r="Q1918" i="2"/>
  <c r="R1918" i="2"/>
  <c r="S1918" i="2"/>
  <c r="T1918" i="2"/>
  <c r="U1918" i="2"/>
  <c r="X1918" i="2"/>
  <c r="P1919" i="2"/>
  <c r="Q1919" i="2"/>
  <c r="R1919" i="2"/>
  <c r="S1919" i="2"/>
  <c r="T1919" i="2"/>
  <c r="U1919" i="2"/>
  <c r="X1919" i="2"/>
  <c r="P1920" i="2"/>
  <c r="Q1920" i="2"/>
  <c r="R1920" i="2"/>
  <c r="S1920" i="2"/>
  <c r="T1920" i="2"/>
  <c r="U1920" i="2"/>
  <c r="X1920" i="2"/>
  <c r="P1921" i="2"/>
  <c r="Q1921" i="2"/>
  <c r="R1921" i="2"/>
  <c r="S1921" i="2"/>
  <c r="T1921" i="2"/>
  <c r="U1921" i="2"/>
  <c r="X1921" i="2"/>
  <c r="P1922" i="2"/>
  <c r="Q1922" i="2"/>
  <c r="R1922" i="2"/>
  <c r="S1922" i="2"/>
  <c r="T1922" i="2"/>
  <c r="U1922" i="2"/>
  <c r="X1922" i="2"/>
  <c r="P1923" i="2"/>
  <c r="Q1923" i="2"/>
  <c r="R1923" i="2"/>
  <c r="S1923" i="2"/>
  <c r="T1923" i="2"/>
  <c r="U1923" i="2"/>
  <c r="X1923" i="2"/>
  <c r="P1924" i="2"/>
  <c r="Q1924" i="2"/>
  <c r="R1924" i="2"/>
  <c r="S1924" i="2"/>
  <c r="T1924" i="2"/>
  <c r="U1924" i="2"/>
  <c r="X1924" i="2"/>
  <c r="P1925" i="2"/>
  <c r="Q1925" i="2"/>
  <c r="R1925" i="2"/>
  <c r="S1925" i="2"/>
  <c r="T1925" i="2"/>
  <c r="U1925" i="2"/>
  <c r="X1925" i="2"/>
  <c r="P1926" i="2"/>
  <c r="Q1926" i="2"/>
  <c r="R1926" i="2"/>
  <c r="S1926" i="2"/>
  <c r="T1926" i="2"/>
  <c r="U1926" i="2"/>
  <c r="X1926" i="2"/>
  <c r="P1927" i="2"/>
  <c r="Q1927" i="2"/>
  <c r="R1927" i="2"/>
  <c r="S1927" i="2"/>
  <c r="T1927" i="2"/>
  <c r="U1927" i="2"/>
  <c r="X1927" i="2"/>
  <c r="P1928" i="2"/>
  <c r="Q1928" i="2"/>
  <c r="R1928" i="2"/>
  <c r="S1928" i="2"/>
  <c r="T1928" i="2"/>
  <c r="U1928" i="2"/>
  <c r="X1928" i="2"/>
  <c r="P1929" i="2"/>
  <c r="Q1929" i="2"/>
  <c r="R1929" i="2"/>
  <c r="S1929" i="2"/>
  <c r="T1929" i="2"/>
  <c r="U1929" i="2"/>
  <c r="X1929" i="2"/>
  <c r="P1930" i="2"/>
  <c r="Q1930" i="2"/>
  <c r="R1930" i="2"/>
  <c r="S1930" i="2"/>
  <c r="T1930" i="2"/>
  <c r="U1930" i="2"/>
  <c r="X1930" i="2"/>
  <c r="P1931" i="2"/>
  <c r="Q1931" i="2"/>
  <c r="R1931" i="2"/>
  <c r="S1931" i="2"/>
  <c r="T1931" i="2"/>
  <c r="U1931" i="2"/>
  <c r="X1931" i="2"/>
  <c r="P1932" i="2"/>
  <c r="Q1932" i="2"/>
  <c r="R1932" i="2"/>
  <c r="S1932" i="2"/>
  <c r="T1932" i="2"/>
  <c r="U1932" i="2"/>
  <c r="X1932" i="2"/>
  <c r="P1933" i="2"/>
  <c r="Q1933" i="2"/>
  <c r="R1933" i="2"/>
  <c r="S1933" i="2"/>
  <c r="T1933" i="2"/>
  <c r="U1933" i="2"/>
  <c r="X1933" i="2"/>
  <c r="P1934" i="2"/>
  <c r="Q1934" i="2"/>
  <c r="R1934" i="2"/>
  <c r="S1934" i="2"/>
  <c r="T1934" i="2"/>
  <c r="U1934" i="2"/>
  <c r="X1934" i="2"/>
  <c r="P1935" i="2"/>
  <c r="Q1935" i="2"/>
  <c r="R1935" i="2"/>
  <c r="S1935" i="2"/>
  <c r="T1935" i="2"/>
  <c r="U1935" i="2"/>
  <c r="X1935" i="2"/>
  <c r="P1936" i="2"/>
  <c r="Q1936" i="2"/>
  <c r="R1936" i="2"/>
  <c r="S1936" i="2"/>
  <c r="T1936" i="2"/>
  <c r="U1936" i="2"/>
  <c r="X1936" i="2"/>
  <c r="P1937" i="2"/>
  <c r="Q1937" i="2"/>
  <c r="R1937" i="2"/>
  <c r="S1937" i="2"/>
  <c r="T1937" i="2"/>
  <c r="U1937" i="2"/>
  <c r="X1937" i="2"/>
  <c r="P1938" i="2"/>
  <c r="Q1938" i="2"/>
  <c r="R1938" i="2"/>
  <c r="S1938" i="2"/>
  <c r="T1938" i="2"/>
  <c r="U1938" i="2"/>
  <c r="X1938" i="2"/>
  <c r="P1939" i="2"/>
  <c r="Q1939" i="2"/>
  <c r="R1939" i="2"/>
  <c r="S1939" i="2"/>
  <c r="T1939" i="2"/>
  <c r="U1939" i="2"/>
  <c r="X1939" i="2"/>
  <c r="P1940" i="2"/>
  <c r="Q1940" i="2"/>
  <c r="R1940" i="2"/>
  <c r="S1940" i="2"/>
  <c r="T1940" i="2"/>
  <c r="U1940" i="2"/>
  <c r="X1940" i="2"/>
  <c r="P1941" i="2"/>
  <c r="Q1941" i="2"/>
  <c r="R1941" i="2"/>
  <c r="S1941" i="2"/>
  <c r="T1941" i="2"/>
  <c r="U1941" i="2"/>
  <c r="X1941" i="2"/>
  <c r="P1942" i="2"/>
  <c r="Q1942" i="2"/>
  <c r="R1942" i="2"/>
  <c r="S1942" i="2"/>
  <c r="T1942" i="2"/>
  <c r="U1942" i="2"/>
  <c r="X1942" i="2"/>
  <c r="P1943" i="2"/>
  <c r="Q1943" i="2"/>
  <c r="R1943" i="2"/>
  <c r="S1943" i="2"/>
  <c r="T1943" i="2"/>
  <c r="U1943" i="2"/>
  <c r="X1943" i="2"/>
  <c r="P1944" i="2"/>
  <c r="Q1944" i="2"/>
  <c r="R1944" i="2"/>
  <c r="S1944" i="2"/>
  <c r="T1944" i="2"/>
  <c r="U1944" i="2"/>
  <c r="X1944" i="2"/>
  <c r="P1945" i="2"/>
  <c r="Q1945" i="2"/>
  <c r="R1945" i="2"/>
  <c r="S1945" i="2"/>
  <c r="T1945" i="2"/>
  <c r="U1945" i="2"/>
  <c r="X1945" i="2"/>
  <c r="P1946" i="2"/>
  <c r="Q1946" i="2"/>
  <c r="R1946" i="2"/>
  <c r="S1946" i="2"/>
  <c r="T1946" i="2"/>
  <c r="U1946" i="2"/>
  <c r="X1946" i="2"/>
  <c r="P1947" i="2"/>
  <c r="Q1947" i="2"/>
  <c r="R1947" i="2"/>
  <c r="S1947" i="2"/>
  <c r="T1947" i="2"/>
  <c r="U1947" i="2"/>
  <c r="X1947" i="2"/>
  <c r="P1948" i="2"/>
  <c r="Q1948" i="2"/>
  <c r="R1948" i="2"/>
  <c r="S1948" i="2"/>
  <c r="T1948" i="2"/>
  <c r="U1948" i="2"/>
  <c r="X1948" i="2"/>
  <c r="P1949" i="2"/>
  <c r="Y1949" i="2" s="1"/>
  <c r="Q1949" i="2"/>
  <c r="R1949" i="2"/>
  <c r="S1949" i="2"/>
  <c r="T1949" i="2"/>
  <c r="U1949" i="2"/>
  <c r="X1949" i="2"/>
  <c r="P1950" i="2"/>
  <c r="Q1950" i="2"/>
  <c r="R1950" i="2"/>
  <c r="S1950" i="2"/>
  <c r="T1950" i="2"/>
  <c r="U1950" i="2"/>
  <c r="X1950" i="2"/>
  <c r="P1951" i="2"/>
  <c r="Q1951" i="2"/>
  <c r="R1951" i="2"/>
  <c r="S1951" i="2"/>
  <c r="T1951" i="2"/>
  <c r="U1951" i="2"/>
  <c r="X1951" i="2"/>
  <c r="P1952" i="2"/>
  <c r="Q1952" i="2"/>
  <c r="R1952" i="2"/>
  <c r="S1952" i="2"/>
  <c r="T1952" i="2"/>
  <c r="U1952" i="2"/>
  <c r="X1952" i="2"/>
  <c r="P1953" i="2"/>
  <c r="Q1953" i="2"/>
  <c r="R1953" i="2"/>
  <c r="S1953" i="2"/>
  <c r="T1953" i="2"/>
  <c r="U1953" i="2"/>
  <c r="X1953" i="2"/>
  <c r="P1954" i="2"/>
  <c r="Q1954" i="2"/>
  <c r="R1954" i="2"/>
  <c r="S1954" i="2"/>
  <c r="T1954" i="2"/>
  <c r="U1954" i="2"/>
  <c r="X1954" i="2"/>
  <c r="P1955" i="2"/>
  <c r="Q1955" i="2"/>
  <c r="R1955" i="2"/>
  <c r="S1955" i="2"/>
  <c r="T1955" i="2"/>
  <c r="U1955" i="2"/>
  <c r="X1955" i="2"/>
  <c r="P1956" i="2"/>
  <c r="Q1956" i="2"/>
  <c r="R1956" i="2"/>
  <c r="S1956" i="2"/>
  <c r="T1956" i="2"/>
  <c r="U1956" i="2"/>
  <c r="X1956" i="2"/>
  <c r="P1957" i="2"/>
  <c r="Q1957" i="2"/>
  <c r="R1957" i="2"/>
  <c r="S1957" i="2"/>
  <c r="T1957" i="2"/>
  <c r="U1957" i="2"/>
  <c r="X1957" i="2"/>
  <c r="P1958" i="2"/>
  <c r="Q1958" i="2"/>
  <c r="R1958" i="2"/>
  <c r="S1958" i="2"/>
  <c r="T1958" i="2"/>
  <c r="U1958" i="2"/>
  <c r="X1958" i="2"/>
  <c r="P1959" i="2"/>
  <c r="Q1959" i="2"/>
  <c r="R1959" i="2"/>
  <c r="S1959" i="2"/>
  <c r="T1959" i="2"/>
  <c r="U1959" i="2"/>
  <c r="X1959" i="2"/>
  <c r="P1960" i="2"/>
  <c r="Q1960" i="2"/>
  <c r="R1960" i="2"/>
  <c r="S1960" i="2"/>
  <c r="T1960" i="2"/>
  <c r="U1960" i="2"/>
  <c r="X1960" i="2"/>
  <c r="P1961" i="2"/>
  <c r="Q1961" i="2"/>
  <c r="R1961" i="2"/>
  <c r="S1961" i="2"/>
  <c r="T1961" i="2"/>
  <c r="U1961" i="2"/>
  <c r="X1961" i="2"/>
  <c r="P1962" i="2"/>
  <c r="Q1962" i="2"/>
  <c r="R1962" i="2"/>
  <c r="S1962" i="2"/>
  <c r="T1962" i="2"/>
  <c r="U1962" i="2"/>
  <c r="X1962" i="2"/>
  <c r="P1963" i="2"/>
  <c r="Q1963" i="2"/>
  <c r="R1963" i="2"/>
  <c r="S1963" i="2"/>
  <c r="T1963" i="2"/>
  <c r="U1963" i="2"/>
  <c r="X1963" i="2"/>
  <c r="P1964" i="2"/>
  <c r="Q1964" i="2"/>
  <c r="R1964" i="2"/>
  <c r="S1964" i="2"/>
  <c r="T1964" i="2"/>
  <c r="U1964" i="2"/>
  <c r="X1964" i="2"/>
  <c r="P1965" i="2"/>
  <c r="Q1965" i="2"/>
  <c r="R1965" i="2"/>
  <c r="S1965" i="2"/>
  <c r="T1965" i="2"/>
  <c r="U1965" i="2"/>
  <c r="X1965" i="2"/>
  <c r="P1966" i="2"/>
  <c r="Q1966" i="2"/>
  <c r="Z1966" i="2" s="1"/>
  <c r="R1966" i="2"/>
  <c r="S1966" i="2"/>
  <c r="T1966" i="2"/>
  <c r="U1966" i="2"/>
  <c r="X1966" i="2"/>
  <c r="P1967" i="2"/>
  <c r="Q1967" i="2"/>
  <c r="R1967" i="2"/>
  <c r="S1967" i="2"/>
  <c r="T1967" i="2"/>
  <c r="U1967" i="2"/>
  <c r="X1967" i="2"/>
  <c r="P1968" i="2"/>
  <c r="Q1968" i="2"/>
  <c r="R1968" i="2"/>
  <c r="S1968" i="2"/>
  <c r="T1968" i="2"/>
  <c r="U1968" i="2"/>
  <c r="X1968" i="2"/>
  <c r="P1969" i="2"/>
  <c r="Q1969" i="2"/>
  <c r="R1969" i="2"/>
  <c r="S1969" i="2"/>
  <c r="T1969" i="2"/>
  <c r="U1969" i="2"/>
  <c r="X1969" i="2"/>
  <c r="P1970" i="2"/>
  <c r="Q1970" i="2"/>
  <c r="R1970" i="2"/>
  <c r="S1970" i="2"/>
  <c r="T1970" i="2"/>
  <c r="U1970" i="2"/>
  <c r="X1970" i="2"/>
  <c r="P1971" i="2"/>
  <c r="Q1971" i="2"/>
  <c r="R1971" i="2"/>
  <c r="S1971" i="2"/>
  <c r="T1971" i="2"/>
  <c r="U1971" i="2"/>
  <c r="X1971" i="2"/>
  <c r="P1972" i="2"/>
  <c r="Q1972" i="2"/>
  <c r="R1972" i="2"/>
  <c r="S1972" i="2"/>
  <c r="T1972" i="2"/>
  <c r="U1972" i="2"/>
  <c r="X1972" i="2"/>
  <c r="P1973" i="2"/>
  <c r="Q1973" i="2"/>
  <c r="R1973" i="2"/>
  <c r="S1973" i="2"/>
  <c r="T1973" i="2"/>
  <c r="U1973" i="2"/>
  <c r="X1973" i="2"/>
  <c r="P1974" i="2"/>
  <c r="Q1974" i="2"/>
  <c r="R1974" i="2"/>
  <c r="S1974" i="2"/>
  <c r="T1974" i="2"/>
  <c r="U1974" i="2"/>
  <c r="X1974" i="2"/>
  <c r="P1975" i="2"/>
  <c r="Q1975" i="2"/>
  <c r="R1975" i="2"/>
  <c r="S1975" i="2"/>
  <c r="T1975" i="2"/>
  <c r="U1975" i="2"/>
  <c r="X1975" i="2"/>
  <c r="P1976" i="2"/>
  <c r="Q1976" i="2"/>
  <c r="R1976" i="2"/>
  <c r="S1976" i="2"/>
  <c r="T1976" i="2"/>
  <c r="U1976" i="2"/>
  <c r="X1976" i="2"/>
  <c r="P1977" i="2"/>
  <c r="Q1977" i="2"/>
  <c r="R1977" i="2"/>
  <c r="S1977" i="2"/>
  <c r="T1977" i="2"/>
  <c r="U1977" i="2"/>
  <c r="X1977" i="2"/>
  <c r="P1978" i="2"/>
  <c r="Q1978" i="2"/>
  <c r="R1978" i="2"/>
  <c r="S1978" i="2"/>
  <c r="T1978" i="2"/>
  <c r="U1978" i="2"/>
  <c r="X1978" i="2"/>
  <c r="P1979" i="2"/>
  <c r="Q1979" i="2"/>
  <c r="R1979" i="2"/>
  <c r="S1979" i="2"/>
  <c r="T1979" i="2"/>
  <c r="U1979" i="2"/>
  <c r="X1979" i="2"/>
  <c r="P1980" i="2"/>
  <c r="Q1980" i="2"/>
  <c r="R1980" i="2"/>
  <c r="S1980" i="2"/>
  <c r="T1980" i="2"/>
  <c r="U1980" i="2"/>
  <c r="X1980" i="2"/>
  <c r="P1981" i="2"/>
  <c r="Q1981" i="2"/>
  <c r="R1981" i="2"/>
  <c r="S1981" i="2"/>
  <c r="T1981" i="2"/>
  <c r="U1981" i="2"/>
  <c r="X1981" i="2"/>
  <c r="P1982" i="2"/>
  <c r="Q1982" i="2"/>
  <c r="R1982" i="2"/>
  <c r="S1982" i="2"/>
  <c r="T1982" i="2"/>
  <c r="U1982" i="2"/>
  <c r="X1982" i="2"/>
  <c r="P1983" i="2"/>
  <c r="Q1983" i="2"/>
  <c r="R1983" i="2"/>
  <c r="S1983" i="2"/>
  <c r="T1983" i="2"/>
  <c r="U1983" i="2"/>
  <c r="X1983" i="2"/>
  <c r="P1984" i="2"/>
  <c r="Q1984" i="2"/>
  <c r="R1984" i="2"/>
  <c r="S1984" i="2"/>
  <c r="T1984" i="2"/>
  <c r="U1984" i="2"/>
  <c r="X1984" i="2"/>
  <c r="P1985" i="2"/>
  <c r="Q1985" i="2"/>
  <c r="R1985" i="2"/>
  <c r="S1985" i="2"/>
  <c r="T1985" i="2"/>
  <c r="U1985" i="2"/>
  <c r="X1985" i="2"/>
  <c r="P1986" i="2"/>
  <c r="Q1986" i="2"/>
  <c r="R1986" i="2"/>
  <c r="S1986" i="2"/>
  <c r="T1986" i="2"/>
  <c r="U1986" i="2"/>
  <c r="X1986" i="2"/>
  <c r="P1987" i="2"/>
  <c r="Q1987" i="2"/>
  <c r="R1987" i="2"/>
  <c r="S1987" i="2"/>
  <c r="T1987" i="2"/>
  <c r="U1987" i="2"/>
  <c r="X1987" i="2"/>
  <c r="P1988" i="2"/>
  <c r="Q1988" i="2"/>
  <c r="R1988" i="2"/>
  <c r="S1988" i="2"/>
  <c r="T1988" i="2"/>
  <c r="U1988" i="2"/>
  <c r="X1988" i="2"/>
  <c r="P1989" i="2"/>
  <c r="Q1989" i="2"/>
  <c r="R1989" i="2"/>
  <c r="S1989" i="2"/>
  <c r="T1989" i="2"/>
  <c r="U1989" i="2"/>
  <c r="X1989" i="2"/>
  <c r="P1990" i="2"/>
  <c r="Q1990" i="2"/>
  <c r="R1990" i="2"/>
  <c r="S1990" i="2"/>
  <c r="T1990" i="2"/>
  <c r="U1990" i="2"/>
  <c r="X1990" i="2"/>
  <c r="P1991" i="2"/>
  <c r="Q1991" i="2"/>
  <c r="R1991" i="2"/>
  <c r="S1991" i="2"/>
  <c r="T1991" i="2"/>
  <c r="U1991" i="2"/>
  <c r="X1991" i="2"/>
  <c r="P1992" i="2"/>
  <c r="Q1992" i="2"/>
  <c r="R1992" i="2"/>
  <c r="S1992" i="2"/>
  <c r="T1992" i="2"/>
  <c r="U1992" i="2"/>
  <c r="X1992" i="2"/>
  <c r="P1993" i="2"/>
  <c r="Q1993" i="2"/>
  <c r="R1993" i="2"/>
  <c r="S1993" i="2"/>
  <c r="T1993" i="2"/>
  <c r="U1993" i="2"/>
  <c r="X1993" i="2"/>
  <c r="P1994" i="2"/>
  <c r="Q1994" i="2"/>
  <c r="R1994" i="2"/>
  <c r="S1994" i="2"/>
  <c r="T1994" i="2"/>
  <c r="U1994" i="2"/>
  <c r="X1994" i="2"/>
  <c r="P1995" i="2"/>
  <c r="Q1995" i="2"/>
  <c r="R1995" i="2"/>
  <c r="S1995" i="2"/>
  <c r="T1995" i="2"/>
  <c r="U1995" i="2"/>
  <c r="X1995" i="2"/>
  <c r="P1996" i="2"/>
  <c r="Q1996" i="2"/>
  <c r="R1996" i="2"/>
  <c r="S1996" i="2"/>
  <c r="T1996" i="2"/>
  <c r="U1996" i="2"/>
  <c r="X1996" i="2"/>
  <c r="P1997" i="2"/>
  <c r="Q1997" i="2"/>
  <c r="R1997" i="2"/>
  <c r="S1997" i="2"/>
  <c r="T1997" i="2"/>
  <c r="U1997" i="2"/>
  <c r="X1997" i="2"/>
  <c r="P1998" i="2"/>
  <c r="Q1998" i="2"/>
  <c r="R1998" i="2"/>
  <c r="S1998" i="2"/>
  <c r="T1998" i="2"/>
  <c r="U1998" i="2"/>
  <c r="X1998" i="2"/>
  <c r="P1999" i="2"/>
  <c r="Q1999" i="2"/>
  <c r="R1999" i="2"/>
  <c r="S1999" i="2"/>
  <c r="T1999" i="2"/>
  <c r="U1999" i="2"/>
  <c r="X1999" i="2"/>
  <c r="P2000" i="2"/>
  <c r="Q2000" i="2"/>
  <c r="R2000" i="2"/>
  <c r="S2000" i="2"/>
  <c r="T2000" i="2"/>
  <c r="U2000" i="2"/>
  <c r="X2000" i="2"/>
  <c r="P2001" i="2"/>
  <c r="Q2001" i="2"/>
  <c r="R2001" i="2"/>
  <c r="S2001" i="2"/>
  <c r="T2001" i="2"/>
  <c r="U2001" i="2"/>
  <c r="X2001" i="2"/>
  <c r="P2002" i="2"/>
  <c r="Q2002" i="2"/>
  <c r="R2002" i="2"/>
  <c r="S2002" i="2"/>
  <c r="T2002" i="2"/>
  <c r="U2002" i="2"/>
  <c r="X2002" i="2"/>
  <c r="P2003" i="2"/>
  <c r="Q2003" i="2"/>
  <c r="R2003" i="2"/>
  <c r="S2003" i="2"/>
  <c r="T2003" i="2"/>
  <c r="U2003" i="2"/>
  <c r="X2003" i="2"/>
  <c r="P2004" i="2"/>
  <c r="Q2004" i="2"/>
  <c r="R2004" i="2"/>
  <c r="S2004" i="2"/>
  <c r="T2004" i="2"/>
  <c r="U2004" i="2"/>
  <c r="X2004" i="2"/>
  <c r="P2005" i="2"/>
  <c r="Q2005" i="2"/>
  <c r="R2005" i="2"/>
  <c r="S2005" i="2"/>
  <c r="T2005" i="2"/>
  <c r="U2005" i="2"/>
  <c r="X2005" i="2"/>
  <c r="P2006" i="2"/>
  <c r="Q2006" i="2"/>
  <c r="R2006" i="2"/>
  <c r="S2006" i="2"/>
  <c r="T2006" i="2"/>
  <c r="U2006" i="2"/>
  <c r="X2006" i="2"/>
  <c r="P2007" i="2"/>
  <c r="Q2007" i="2"/>
  <c r="R2007" i="2"/>
  <c r="S2007" i="2"/>
  <c r="T2007" i="2"/>
  <c r="U2007" i="2"/>
  <c r="X2007" i="2"/>
  <c r="P2008" i="2"/>
  <c r="Q2008" i="2"/>
  <c r="R2008" i="2"/>
  <c r="S2008" i="2"/>
  <c r="T2008" i="2"/>
  <c r="U2008" i="2"/>
  <c r="X2008" i="2"/>
  <c r="P2009" i="2"/>
  <c r="Q2009" i="2"/>
  <c r="R2009" i="2"/>
  <c r="S2009" i="2"/>
  <c r="T2009" i="2"/>
  <c r="U2009" i="2"/>
  <c r="X2009" i="2"/>
  <c r="P2010" i="2"/>
  <c r="Q2010" i="2"/>
  <c r="R2010" i="2"/>
  <c r="S2010" i="2"/>
  <c r="T2010" i="2"/>
  <c r="U2010" i="2"/>
  <c r="X2010" i="2"/>
  <c r="P2011" i="2"/>
  <c r="Q2011" i="2"/>
  <c r="R2011" i="2"/>
  <c r="S2011" i="2"/>
  <c r="T2011" i="2"/>
  <c r="U2011" i="2"/>
  <c r="X2011" i="2"/>
  <c r="P2012" i="2"/>
  <c r="Q2012" i="2"/>
  <c r="R2012" i="2"/>
  <c r="S2012" i="2"/>
  <c r="T2012" i="2"/>
  <c r="U2012" i="2"/>
  <c r="X2012" i="2"/>
  <c r="P2013" i="2"/>
  <c r="Q2013" i="2"/>
  <c r="R2013" i="2"/>
  <c r="S2013" i="2"/>
  <c r="T2013" i="2"/>
  <c r="U2013" i="2"/>
  <c r="X2013" i="2"/>
  <c r="P2014" i="2"/>
  <c r="Q2014" i="2"/>
  <c r="R2014" i="2"/>
  <c r="S2014" i="2"/>
  <c r="T2014" i="2"/>
  <c r="U2014" i="2"/>
  <c r="X2014" i="2"/>
  <c r="P2015" i="2"/>
  <c r="Q2015" i="2"/>
  <c r="R2015" i="2"/>
  <c r="S2015" i="2"/>
  <c r="T2015" i="2"/>
  <c r="U2015" i="2"/>
  <c r="X2015" i="2"/>
  <c r="P2016" i="2"/>
  <c r="Q2016" i="2"/>
  <c r="R2016" i="2"/>
  <c r="S2016" i="2"/>
  <c r="T2016" i="2"/>
  <c r="U2016" i="2"/>
  <c r="X2016" i="2"/>
  <c r="P2017" i="2"/>
  <c r="Q2017" i="2"/>
  <c r="R2017" i="2"/>
  <c r="S2017" i="2"/>
  <c r="T2017" i="2"/>
  <c r="U2017" i="2"/>
  <c r="X2017" i="2"/>
  <c r="P2018" i="2"/>
  <c r="Q2018" i="2"/>
  <c r="R2018" i="2"/>
  <c r="S2018" i="2"/>
  <c r="T2018" i="2"/>
  <c r="U2018" i="2"/>
  <c r="X2018" i="2"/>
  <c r="P2019" i="2"/>
  <c r="Q2019" i="2"/>
  <c r="R2019" i="2"/>
  <c r="S2019" i="2"/>
  <c r="T2019" i="2"/>
  <c r="U2019" i="2"/>
  <c r="X2019" i="2"/>
  <c r="P2020" i="2"/>
  <c r="Q2020" i="2"/>
  <c r="R2020" i="2"/>
  <c r="S2020" i="2"/>
  <c r="T2020" i="2"/>
  <c r="U2020" i="2"/>
  <c r="X2020" i="2"/>
  <c r="P2021" i="2"/>
  <c r="Q2021" i="2"/>
  <c r="R2021" i="2"/>
  <c r="S2021" i="2"/>
  <c r="T2021" i="2"/>
  <c r="U2021" i="2"/>
  <c r="X2021" i="2"/>
  <c r="P2022" i="2"/>
  <c r="Q2022" i="2"/>
  <c r="R2022" i="2"/>
  <c r="S2022" i="2"/>
  <c r="T2022" i="2"/>
  <c r="U2022" i="2"/>
  <c r="X2022" i="2"/>
  <c r="P2023" i="2"/>
  <c r="Q2023" i="2"/>
  <c r="R2023" i="2"/>
  <c r="S2023" i="2"/>
  <c r="T2023" i="2"/>
  <c r="U2023" i="2"/>
  <c r="X2023" i="2"/>
  <c r="P2024" i="2"/>
  <c r="Q2024" i="2"/>
  <c r="R2024" i="2"/>
  <c r="S2024" i="2"/>
  <c r="T2024" i="2"/>
  <c r="U2024" i="2"/>
  <c r="X2024" i="2"/>
  <c r="P2025" i="2"/>
  <c r="Q2025" i="2"/>
  <c r="R2025" i="2"/>
  <c r="S2025" i="2"/>
  <c r="T2025" i="2"/>
  <c r="U2025" i="2"/>
  <c r="X2025" i="2"/>
  <c r="P2026" i="2"/>
  <c r="Q2026" i="2"/>
  <c r="R2026" i="2"/>
  <c r="S2026" i="2"/>
  <c r="T2026" i="2"/>
  <c r="U2026" i="2"/>
  <c r="X2026" i="2"/>
  <c r="P2027" i="2"/>
  <c r="Q2027" i="2"/>
  <c r="R2027" i="2"/>
  <c r="S2027" i="2"/>
  <c r="T2027" i="2"/>
  <c r="U2027" i="2"/>
  <c r="X2027" i="2"/>
  <c r="P2028" i="2"/>
  <c r="Q2028" i="2"/>
  <c r="R2028" i="2"/>
  <c r="S2028" i="2"/>
  <c r="T2028" i="2"/>
  <c r="U2028" i="2"/>
  <c r="X2028" i="2"/>
  <c r="P2029" i="2"/>
  <c r="Q2029" i="2"/>
  <c r="R2029" i="2"/>
  <c r="S2029" i="2"/>
  <c r="T2029" i="2"/>
  <c r="U2029" i="2"/>
  <c r="X2029" i="2"/>
  <c r="P2030" i="2"/>
  <c r="Q2030" i="2"/>
  <c r="R2030" i="2"/>
  <c r="S2030" i="2"/>
  <c r="T2030" i="2"/>
  <c r="U2030" i="2"/>
  <c r="X2030" i="2"/>
  <c r="P2031" i="2"/>
  <c r="Q2031" i="2"/>
  <c r="R2031" i="2"/>
  <c r="S2031" i="2"/>
  <c r="T2031" i="2"/>
  <c r="U2031" i="2"/>
  <c r="X2031" i="2"/>
  <c r="P2032" i="2"/>
  <c r="Q2032" i="2"/>
  <c r="R2032" i="2"/>
  <c r="S2032" i="2"/>
  <c r="T2032" i="2"/>
  <c r="U2032" i="2"/>
  <c r="X2032" i="2"/>
  <c r="P2033" i="2"/>
  <c r="Q2033" i="2"/>
  <c r="R2033" i="2"/>
  <c r="S2033" i="2"/>
  <c r="T2033" i="2"/>
  <c r="U2033" i="2"/>
  <c r="X2033" i="2"/>
  <c r="P2034" i="2"/>
  <c r="Q2034" i="2"/>
  <c r="R2034" i="2"/>
  <c r="S2034" i="2"/>
  <c r="T2034" i="2"/>
  <c r="U2034" i="2"/>
  <c r="X2034" i="2"/>
  <c r="P2035" i="2"/>
  <c r="Q2035" i="2"/>
  <c r="R2035" i="2"/>
  <c r="S2035" i="2"/>
  <c r="T2035" i="2"/>
  <c r="U2035" i="2"/>
  <c r="X2035" i="2"/>
  <c r="P2036" i="2"/>
  <c r="Q2036" i="2"/>
  <c r="R2036" i="2"/>
  <c r="S2036" i="2"/>
  <c r="T2036" i="2"/>
  <c r="U2036" i="2"/>
  <c r="X2036" i="2"/>
  <c r="P2037" i="2"/>
  <c r="Q2037" i="2"/>
  <c r="R2037" i="2"/>
  <c r="S2037" i="2"/>
  <c r="T2037" i="2"/>
  <c r="U2037" i="2"/>
  <c r="X2037" i="2"/>
  <c r="P2038" i="2"/>
  <c r="Q2038" i="2"/>
  <c r="R2038" i="2"/>
  <c r="S2038" i="2"/>
  <c r="T2038" i="2"/>
  <c r="U2038" i="2"/>
  <c r="X2038" i="2"/>
  <c r="P2039" i="2"/>
  <c r="Q2039" i="2"/>
  <c r="R2039" i="2"/>
  <c r="S2039" i="2"/>
  <c r="T2039" i="2"/>
  <c r="U2039" i="2"/>
  <c r="X2039" i="2"/>
  <c r="P2040" i="2"/>
  <c r="Q2040" i="2"/>
  <c r="R2040" i="2"/>
  <c r="S2040" i="2"/>
  <c r="T2040" i="2"/>
  <c r="U2040" i="2"/>
  <c r="X2040" i="2"/>
  <c r="P2041" i="2"/>
  <c r="Q2041" i="2"/>
  <c r="R2041" i="2"/>
  <c r="S2041" i="2"/>
  <c r="T2041" i="2"/>
  <c r="U2041" i="2"/>
  <c r="X2041" i="2"/>
  <c r="P2042" i="2"/>
  <c r="Q2042" i="2"/>
  <c r="R2042" i="2"/>
  <c r="S2042" i="2"/>
  <c r="T2042" i="2"/>
  <c r="U2042" i="2"/>
  <c r="X2042" i="2"/>
  <c r="P2043" i="2"/>
  <c r="Q2043" i="2"/>
  <c r="R2043" i="2"/>
  <c r="S2043" i="2"/>
  <c r="T2043" i="2"/>
  <c r="U2043" i="2"/>
  <c r="X2043" i="2"/>
  <c r="P2044" i="2"/>
  <c r="Q2044" i="2"/>
  <c r="R2044" i="2"/>
  <c r="S2044" i="2"/>
  <c r="T2044" i="2"/>
  <c r="U2044" i="2"/>
  <c r="X2044" i="2"/>
  <c r="P2045" i="2"/>
  <c r="Q2045" i="2"/>
  <c r="R2045" i="2"/>
  <c r="S2045" i="2"/>
  <c r="T2045" i="2"/>
  <c r="U2045" i="2"/>
  <c r="X2045" i="2"/>
  <c r="P2046" i="2"/>
  <c r="Q2046" i="2"/>
  <c r="R2046" i="2"/>
  <c r="S2046" i="2"/>
  <c r="T2046" i="2"/>
  <c r="U2046" i="2"/>
  <c r="X2046" i="2"/>
  <c r="P2047" i="2"/>
  <c r="Q2047" i="2"/>
  <c r="R2047" i="2"/>
  <c r="S2047" i="2"/>
  <c r="T2047" i="2"/>
  <c r="U2047" i="2"/>
  <c r="X2047" i="2"/>
  <c r="P2048" i="2"/>
  <c r="Q2048" i="2"/>
  <c r="R2048" i="2"/>
  <c r="S2048" i="2"/>
  <c r="T2048" i="2"/>
  <c r="U2048" i="2"/>
  <c r="X2048" i="2"/>
  <c r="P2049" i="2"/>
  <c r="Q2049" i="2"/>
  <c r="R2049" i="2"/>
  <c r="S2049" i="2"/>
  <c r="T2049" i="2"/>
  <c r="U2049" i="2"/>
  <c r="X2049" i="2"/>
  <c r="P2050" i="2"/>
  <c r="Q2050" i="2"/>
  <c r="R2050" i="2"/>
  <c r="S2050" i="2"/>
  <c r="T2050" i="2"/>
  <c r="U2050" i="2"/>
  <c r="X2050" i="2"/>
  <c r="P2051" i="2"/>
  <c r="Q2051" i="2"/>
  <c r="R2051" i="2"/>
  <c r="S2051" i="2"/>
  <c r="T2051" i="2"/>
  <c r="U2051" i="2"/>
  <c r="X2051" i="2"/>
  <c r="P2052" i="2"/>
  <c r="Q2052" i="2"/>
  <c r="R2052" i="2"/>
  <c r="S2052" i="2"/>
  <c r="T2052" i="2"/>
  <c r="U2052" i="2"/>
  <c r="X2052" i="2"/>
  <c r="P2053" i="2"/>
  <c r="Q2053" i="2"/>
  <c r="R2053" i="2"/>
  <c r="S2053" i="2"/>
  <c r="T2053" i="2"/>
  <c r="U2053" i="2"/>
  <c r="X2053" i="2"/>
  <c r="P2054" i="2"/>
  <c r="Q2054" i="2"/>
  <c r="R2054" i="2"/>
  <c r="S2054" i="2"/>
  <c r="T2054" i="2"/>
  <c r="U2054" i="2"/>
  <c r="X2054" i="2"/>
  <c r="P2055" i="2"/>
  <c r="Q2055" i="2"/>
  <c r="R2055" i="2"/>
  <c r="S2055" i="2"/>
  <c r="T2055" i="2"/>
  <c r="U2055" i="2"/>
  <c r="X2055" i="2"/>
  <c r="P2056" i="2"/>
  <c r="Q2056" i="2"/>
  <c r="R2056" i="2"/>
  <c r="S2056" i="2"/>
  <c r="T2056" i="2"/>
  <c r="U2056" i="2"/>
  <c r="X2056" i="2"/>
  <c r="P2057" i="2"/>
  <c r="Q2057" i="2"/>
  <c r="R2057" i="2"/>
  <c r="S2057" i="2"/>
  <c r="T2057" i="2"/>
  <c r="U2057" i="2"/>
  <c r="X2057" i="2"/>
  <c r="P2058" i="2"/>
  <c r="Q2058" i="2"/>
  <c r="R2058" i="2"/>
  <c r="S2058" i="2"/>
  <c r="T2058" i="2"/>
  <c r="U2058" i="2"/>
  <c r="X2058" i="2"/>
  <c r="P2059" i="2"/>
  <c r="Q2059" i="2"/>
  <c r="R2059" i="2"/>
  <c r="S2059" i="2"/>
  <c r="T2059" i="2"/>
  <c r="U2059" i="2"/>
  <c r="X2059" i="2"/>
  <c r="P2060" i="2"/>
  <c r="Q2060" i="2"/>
  <c r="R2060" i="2"/>
  <c r="S2060" i="2"/>
  <c r="T2060" i="2"/>
  <c r="U2060" i="2"/>
  <c r="X2060" i="2"/>
  <c r="P2061" i="2"/>
  <c r="Q2061" i="2"/>
  <c r="R2061" i="2"/>
  <c r="S2061" i="2"/>
  <c r="T2061" i="2"/>
  <c r="U2061" i="2"/>
  <c r="X2061" i="2"/>
  <c r="P2062" i="2"/>
  <c r="Q2062" i="2"/>
  <c r="R2062" i="2"/>
  <c r="S2062" i="2"/>
  <c r="T2062" i="2"/>
  <c r="U2062" i="2"/>
  <c r="X2062" i="2"/>
  <c r="P2063" i="2"/>
  <c r="Q2063" i="2"/>
  <c r="R2063" i="2"/>
  <c r="S2063" i="2"/>
  <c r="T2063" i="2"/>
  <c r="U2063" i="2"/>
  <c r="X2063" i="2"/>
  <c r="P2064" i="2"/>
  <c r="Q2064" i="2"/>
  <c r="R2064" i="2"/>
  <c r="S2064" i="2"/>
  <c r="T2064" i="2"/>
  <c r="U2064" i="2"/>
  <c r="X2064" i="2"/>
  <c r="P2065" i="2"/>
  <c r="Q2065" i="2"/>
  <c r="R2065" i="2"/>
  <c r="S2065" i="2"/>
  <c r="T2065" i="2"/>
  <c r="U2065" i="2"/>
  <c r="X2065" i="2"/>
  <c r="P2066" i="2"/>
  <c r="Q2066" i="2"/>
  <c r="R2066" i="2"/>
  <c r="S2066" i="2"/>
  <c r="T2066" i="2"/>
  <c r="U2066" i="2"/>
  <c r="X2066" i="2"/>
  <c r="P2067" i="2"/>
  <c r="Q2067" i="2"/>
  <c r="R2067" i="2"/>
  <c r="S2067" i="2"/>
  <c r="T2067" i="2"/>
  <c r="U2067" i="2"/>
  <c r="X2067" i="2"/>
  <c r="P2068" i="2"/>
  <c r="Q2068" i="2"/>
  <c r="R2068" i="2"/>
  <c r="S2068" i="2"/>
  <c r="T2068" i="2"/>
  <c r="U2068" i="2"/>
  <c r="X2068" i="2"/>
  <c r="P2069" i="2"/>
  <c r="Q2069" i="2"/>
  <c r="R2069" i="2"/>
  <c r="S2069" i="2"/>
  <c r="T2069" i="2"/>
  <c r="U2069" i="2"/>
  <c r="X2069" i="2"/>
  <c r="P2070" i="2"/>
  <c r="Q2070" i="2"/>
  <c r="R2070" i="2"/>
  <c r="S2070" i="2"/>
  <c r="T2070" i="2"/>
  <c r="U2070" i="2"/>
  <c r="X2070" i="2"/>
  <c r="P2071" i="2"/>
  <c r="Q2071" i="2"/>
  <c r="R2071" i="2"/>
  <c r="S2071" i="2"/>
  <c r="T2071" i="2"/>
  <c r="U2071" i="2"/>
  <c r="X2071" i="2"/>
  <c r="P2072" i="2"/>
  <c r="Q2072" i="2"/>
  <c r="R2072" i="2"/>
  <c r="S2072" i="2"/>
  <c r="T2072" i="2"/>
  <c r="U2072" i="2"/>
  <c r="X2072" i="2"/>
  <c r="P2073" i="2"/>
  <c r="Q2073" i="2"/>
  <c r="R2073" i="2"/>
  <c r="S2073" i="2"/>
  <c r="T2073" i="2"/>
  <c r="U2073" i="2"/>
  <c r="X2073" i="2"/>
  <c r="P2074" i="2"/>
  <c r="Q2074" i="2"/>
  <c r="R2074" i="2"/>
  <c r="S2074" i="2"/>
  <c r="T2074" i="2"/>
  <c r="U2074" i="2"/>
  <c r="X2074" i="2"/>
  <c r="P2075" i="2"/>
  <c r="Q2075" i="2"/>
  <c r="R2075" i="2"/>
  <c r="S2075" i="2"/>
  <c r="T2075" i="2"/>
  <c r="U2075" i="2"/>
  <c r="X2075" i="2"/>
  <c r="P2076" i="2"/>
  <c r="Q2076" i="2"/>
  <c r="R2076" i="2"/>
  <c r="S2076" i="2"/>
  <c r="T2076" i="2"/>
  <c r="U2076" i="2"/>
  <c r="X2076" i="2"/>
  <c r="P2077" i="2"/>
  <c r="Q2077" i="2"/>
  <c r="R2077" i="2"/>
  <c r="S2077" i="2"/>
  <c r="T2077" i="2"/>
  <c r="U2077" i="2"/>
  <c r="X2077" i="2"/>
  <c r="P2078" i="2"/>
  <c r="Q2078" i="2"/>
  <c r="R2078" i="2"/>
  <c r="S2078" i="2"/>
  <c r="T2078" i="2"/>
  <c r="U2078" i="2"/>
  <c r="X2078" i="2"/>
  <c r="P2079" i="2"/>
  <c r="Q2079" i="2"/>
  <c r="R2079" i="2"/>
  <c r="S2079" i="2"/>
  <c r="T2079" i="2"/>
  <c r="U2079" i="2"/>
  <c r="X2079" i="2"/>
  <c r="P2080" i="2"/>
  <c r="Q2080" i="2"/>
  <c r="R2080" i="2"/>
  <c r="S2080" i="2"/>
  <c r="T2080" i="2"/>
  <c r="U2080" i="2"/>
  <c r="X2080" i="2"/>
  <c r="P2081" i="2"/>
  <c r="Q2081" i="2"/>
  <c r="R2081" i="2"/>
  <c r="S2081" i="2"/>
  <c r="T2081" i="2"/>
  <c r="U2081" i="2"/>
  <c r="X2081" i="2"/>
  <c r="P2082" i="2"/>
  <c r="Q2082" i="2"/>
  <c r="R2082" i="2"/>
  <c r="S2082" i="2"/>
  <c r="T2082" i="2"/>
  <c r="U2082" i="2"/>
  <c r="X2082" i="2"/>
  <c r="P2083" i="2"/>
  <c r="Q2083" i="2"/>
  <c r="R2083" i="2"/>
  <c r="S2083" i="2"/>
  <c r="T2083" i="2"/>
  <c r="U2083" i="2"/>
  <c r="X2083" i="2"/>
  <c r="P2084" i="2"/>
  <c r="Q2084" i="2"/>
  <c r="R2084" i="2"/>
  <c r="S2084" i="2"/>
  <c r="T2084" i="2"/>
  <c r="U2084" i="2"/>
  <c r="X2084" i="2"/>
  <c r="P2085" i="2"/>
  <c r="Q2085" i="2"/>
  <c r="R2085" i="2"/>
  <c r="S2085" i="2"/>
  <c r="T2085" i="2"/>
  <c r="U2085" i="2"/>
  <c r="X2085" i="2"/>
  <c r="P2086" i="2"/>
  <c r="Q2086" i="2"/>
  <c r="R2086" i="2"/>
  <c r="S2086" i="2"/>
  <c r="T2086" i="2"/>
  <c r="U2086" i="2"/>
  <c r="X2086" i="2"/>
  <c r="P2087" i="2"/>
  <c r="Q2087" i="2"/>
  <c r="R2087" i="2"/>
  <c r="S2087" i="2"/>
  <c r="T2087" i="2"/>
  <c r="U2087" i="2"/>
  <c r="X2087" i="2"/>
  <c r="P2088" i="2"/>
  <c r="Q2088" i="2"/>
  <c r="R2088" i="2"/>
  <c r="S2088" i="2"/>
  <c r="T2088" i="2"/>
  <c r="U2088" i="2"/>
  <c r="X2088" i="2"/>
  <c r="P2089" i="2"/>
  <c r="Q2089" i="2"/>
  <c r="R2089" i="2"/>
  <c r="S2089" i="2"/>
  <c r="T2089" i="2"/>
  <c r="U2089" i="2"/>
  <c r="X2089" i="2"/>
  <c r="P2090" i="2"/>
  <c r="Q2090" i="2"/>
  <c r="R2090" i="2"/>
  <c r="S2090" i="2"/>
  <c r="T2090" i="2"/>
  <c r="U2090" i="2"/>
  <c r="X2090" i="2"/>
  <c r="P2091" i="2"/>
  <c r="Q2091" i="2"/>
  <c r="R2091" i="2"/>
  <c r="S2091" i="2"/>
  <c r="T2091" i="2"/>
  <c r="U2091" i="2"/>
  <c r="X2091" i="2"/>
  <c r="P2092" i="2"/>
  <c r="Q2092" i="2"/>
  <c r="R2092" i="2"/>
  <c r="S2092" i="2"/>
  <c r="T2092" i="2"/>
  <c r="U2092" i="2"/>
  <c r="X2092" i="2"/>
  <c r="P2093" i="2"/>
  <c r="Q2093" i="2"/>
  <c r="R2093" i="2"/>
  <c r="S2093" i="2"/>
  <c r="T2093" i="2"/>
  <c r="U2093" i="2"/>
  <c r="X2093" i="2"/>
  <c r="P2094" i="2"/>
  <c r="Q2094" i="2"/>
  <c r="R2094" i="2"/>
  <c r="S2094" i="2"/>
  <c r="T2094" i="2"/>
  <c r="U2094" i="2"/>
  <c r="X2094" i="2"/>
  <c r="P2095" i="2"/>
  <c r="Q2095" i="2"/>
  <c r="R2095" i="2"/>
  <c r="S2095" i="2"/>
  <c r="T2095" i="2"/>
  <c r="U2095" i="2"/>
  <c r="X2095" i="2"/>
  <c r="P2096" i="2"/>
  <c r="Q2096" i="2"/>
  <c r="R2096" i="2"/>
  <c r="S2096" i="2"/>
  <c r="T2096" i="2"/>
  <c r="U2096" i="2"/>
  <c r="X2096" i="2"/>
  <c r="P2097" i="2"/>
  <c r="Q2097" i="2"/>
  <c r="R2097" i="2"/>
  <c r="S2097" i="2"/>
  <c r="T2097" i="2"/>
  <c r="U2097" i="2"/>
  <c r="X2097" i="2"/>
  <c r="P2098" i="2"/>
  <c r="Q2098" i="2"/>
  <c r="R2098" i="2"/>
  <c r="S2098" i="2"/>
  <c r="T2098" i="2"/>
  <c r="U2098" i="2"/>
  <c r="X2098" i="2"/>
  <c r="P2099" i="2"/>
  <c r="Q2099" i="2"/>
  <c r="R2099" i="2"/>
  <c r="S2099" i="2"/>
  <c r="T2099" i="2"/>
  <c r="U2099" i="2"/>
  <c r="X2099" i="2"/>
  <c r="P2100" i="2"/>
  <c r="Q2100" i="2"/>
  <c r="R2100" i="2"/>
  <c r="S2100" i="2"/>
  <c r="T2100" i="2"/>
  <c r="U2100" i="2"/>
  <c r="X2100" i="2"/>
  <c r="P2101" i="2"/>
  <c r="Q2101" i="2"/>
  <c r="R2101" i="2"/>
  <c r="S2101" i="2"/>
  <c r="T2101" i="2"/>
  <c r="U2101" i="2"/>
  <c r="X2101" i="2"/>
  <c r="P2102" i="2"/>
  <c r="Q2102" i="2"/>
  <c r="R2102" i="2"/>
  <c r="S2102" i="2"/>
  <c r="T2102" i="2"/>
  <c r="U2102" i="2"/>
  <c r="X2102" i="2"/>
  <c r="P2103" i="2"/>
  <c r="Q2103" i="2"/>
  <c r="R2103" i="2"/>
  <c r="S2103" i="2"/>
  <c r="T2103" i="2"/>
  <c r="U2103" i="2"/>
  <c r="X2103" i="2"/>
  <c r="P2104" i="2"/>
  <c r="Q2104" i="2"/>
  <c r="R2104" i="2"/>
  <c r="S2104" i="2"/>
  <c r="T2104" i="2"/>
  <c r="U2104" i="2"/>
  <c r="X2104" i="2"/>
  <c r="P2105" i="2"/>
  <c r="Q2105" i="2"/>
  <c r="R2105" i="2"/>
  <c r="S2105" i="2"/>
  <c r="T2105" i="2"/>
  <c r="U2105" i="2"/>
  <c r="X2105" i="2"/>
  <c r="P2106" i="2"/>
  <c r="Q2106" i="2"/>
  <c r="R2106" i="2"/>
  <c r="S2106" i="2"/>
  <c r="T2106" i="2"/>
  <c r="U2106" i="2"/>
  <c r="X2106" i="2"/>
  <c r="P2107" i="2"/>
  <c r="Q2107" i="2"/>
  <c r="R2107" i="2"/>
  <c r="S2107" i="2"/>
  <c r="T2107" i="2"/>
  <c r="U2107" i="2"/>
  <c r="X2107" i="2"/>
  <c r="P2108" i="2"/>
  <c r="Q2108" i="2"/>
  <c r="R2108" i="2"/>
  <c r="S2108" i="2"/>
  <c r="T2108" i="2"/>
  <c r="U2108" i="2"/>
  <c r="X2108" i="2"/>
  <c r="P2109" i="2"/>
  <c r="Q2109" i="2"/>
  <c r="R2109" i="2"/>
  <c r="S2109" i="2"/>
  <c r="T2109" i="2"/>
  <c r="U2109" i="2"/>
  <c r="X2109" i="2"/>
  <c r="P2110" i="2"/>
  <c r="Q2110" i="2"/>
  <c r="R2110" i="2"/>
  <c r="S2110" i="2"/>
  <c r="T2110" i="2"/>
  <c r="U2110" i="2"/>
  <c r="X2110" i="2"/>
  <c r="P2111" i="2"/>
  <c r="Q2111" i="2"/>
  <c r="R2111" i="2"/>
  <c r="S2111" i="2"/>
  <c r="T2111" i="2"/>
  <c r="U2111" i="2"/>
  <c r="X2111" i="2"/>
  <c r="P2112" i="2"/>
  <c r="Q2112" i="2"/>
  <c r="R2112" i="2"/>
  <c r="S2112" i="2"/>
  <c r="T2112" i="2"/>
  <c r="U2112" i="2"/>
  <c r="X2112" i="2"/>
  <c r="P2113" i="2"/>
  <c r="Q2113" i="2"/>
  <c r="R2113" i="2"/>
  <c r="S2113" i="2"/>
  <c r="T2113" i="2"/>
  <c r="U2113" i="2"/>
  <c r="X2113" i="2"/>
  <c r="P2114" i="2"/>
  <c r="Q2114" i="2"/>
  <c r="R2114" i="2"/>
  <c r="S2114" i="2"/>
  <c r="T2114" i="2"/>
  <c r="U2114" i="2"/>
  <c r="X2114" i="2"/>
  <c r="P2115" i="2"/>
  <c r="Q2115" i="2"/>
  <c r="R2115" i="2"/>
  <c r="S2115" i="2"/>
  <c r="T2115" i="2"/>
  <c r="U2115" i="2"/>
  <c r="X2115" i="2"/>
  <c r="P2116" i="2"/>
  <c r="Q2116" i="2"/>
  <c r="R2116" i="2"/>
  <c r="S2116" i="2"/>
  <c r="T2116" i="2"/>
  <c r="U2116" i="2"/>
  <c r="X2116" i="2"/>
  <c r="P2117" i="2"/>
  <c r="Q2117" i="2"/>
  <c r="R2117" i="2"/>
  <c r="S2117" i="2"/>
  <c r="T2117" i="2"/>
  <c r="U2117" i="2"/>
  <c r="X2117" i="2"/>
  <c r="P2118" i="2"/>
  <c r="Q2118" i="2"/>
  <c r="R2118" i="2"/>
  <c r="S2118" i="2"/>
  <c r="T2118" i="2"/>
  <c r="U2118" i="2"/>
  <c r="X2118" i="2"/>
  <c r="P2119" i="2"/>
  <c r="Q2119" i="2"/>
  <c r="R2119" i="2"/>
  <c r="S2119" i="2"/>
  <c r="T2119" i="2"/>
  <c r="U2119" i="2"/>
  <c r="X2119" i="2"/>
  <c r="P2120" i="2"/>
  <c r="Q2120" i="2"/>
  <c r="R2120" i="2"/>
  <c r="S2120" i="2"/>
  <c r="T2120" i="2"/>
  <c r="U2120" i="2"/>
  <c r="X2120" i="2"/>
  <c r="P2121" i="2"/>
  <c r="Q2121" i="2"/>
  <c r="R2121" i="2"/>
  <c r="S2121" i="2"/>
  <c r="T2121" i="2"/>
  <c r="U2121" i="2"/>
  <c r="X2121" i="2"/>
  <c r="P2122" i="2"/>
  <c r="Q2122" i="2"/>
  <c r="R2122" i="2"/>
  <c r="S2122" i="2"/>
  <c r="T2122" i="2"/>
  <c r="U2122" i="2"/>
  <c r="X2122" i="2"/>
  <c r="P2123" i="2"/>
  <c r="Q2123" i="2"/>
  <c r="R2123" i="2"/>
  <c r="S2123" i="2"/>
  <c r="T2123" i="2"/>
  <c r="U2123" i="2"/>
  <c r="X2123" i="2"/>
  <c r="P2124" i="2"/>
  <c r="Q2124" i="2"/>
  <c r="R2124" i="2"/>
  <c r="S2124" i="2"/>
  <c r="T2124" i="2"/>
  <c r="U2124" i="2"/>
  <c r="X2124" i="2"/>
  <c r="P2125" i="2"/>
  <c r="Q2125" i="2"/>
  <c r="R2125" i="2"/>
  <c r="S2125" i="2"/>
  <c r="T2125" i="2"/>
  <c r="U2125" i="2"/>
  <c r="X2125" i="2"/>
  <c r="P2126" i="2"/>
  <c r="Q2126" i="2"/>
  <c r="R2126" i="2"/>
  <c r="S2126" i="2"/>
  <c r="T2126" i="2"/>
  <c r="U2126" i="2"/>
  <c r="X2126" i="2"/>
  <c r="P2127" i="2"/>
  <c r="Q2127" i="2"/>
  <c r="R2127" i="2"/>
  <c r="S2127" i="2"/>
  <c r="T2127" i="2"/>
  <c r="U2127" i="2"/>
  <c r="X2127" i="2"/>
  <c r="P2128" i="2"/>
  <c r="Q2128" i="2"/>
  <c r="R2128" i="2"/>
  <c r="S2128" i="2"/>
  <c r="T2128" i="2"/>
  <c r="U2128" i="2"/>
  <c r="X2128" i="2"/>
  <c r="P2129" i="2"/>
  <c r="Q2129" i="2"/>
  <c r="R2129" i="2"/>
  <c r="S2129" i="2"/>
  <c r="T2129" i="2"/>
  <c r="U2129" i="2"/>
  <c r="X2129" i="2"/>
  <c r="P2130" i="2"/>
  <c r="Q2130" i="2"/>
  <c r="R2130" i="2"/>
  <c r="S2130" i="2"/>
  <c r="T2130" i="2"/>
  <c r="U2130" i="2"/>
  <c r="X2130" i="2"/>
  <c r="P2131" i="2"/>
  <c r="Q2131" i="2"/>
  <c r="R2131" i="2"/>
  <c r="S2131" i="2"/>
  <c r="T2131" i="2"/>
  <c r="U2131" i="2"/>
  <c r="X2131" i="2"/>
  <c r="P2132" i="2"/>
  <c r="Q2132" i="2"/>
  <c r="R2132" i="2"/>
  <c r="S2132" i="2"/>
  <c r="T2132" i="2"/>
  <c r="U2132" i="2"/>
  <c r="X2132" i="2"/>
  <c r="Y2132" i="2"/>
  <c r="P2133" i="2"/>
  <c r="Q2133" i="2"/>
  <c r="R2133" i="2"/>
  <c r="S2133" i="2"/>
  <c r="T2133" i="2"/>
  <c r="U2133" i="2"/>
  <c r="X2133" i="2"/>
  <c r="P2134" i="2"/>
  <c r="Q2134" i="2"/>
  <c r="R2134" i="2"/>
  <c r="S2134" i="2"/>
  <c r="T2134" i="2"/>
  <c r="U2134" i="2"/>
  <c r="X2134" i="2"/>
  <c r="P2135" i="2"/>
  <c r="Q2135" i="2"/>
  <c r="R2135" i="2"/>
  <c r="S2135" i="2"/>
  <c r="T2135" i="2"/>
  <c r="U2135" i="2"/>
  <c r="X2135" i="2"/>
  <c r="P2136" i="2"/>
  <c r="Q2136" i="2"/>
  <c r="R2136" i="2"/>
  <c r="S2136" i="2"/>
  <c r="T2136" i="2"/>
  <c r="U2136" i="2"/>
  <c r="X2136" i="2"/>
  <c r="P2137" i="2"/>
  <c r="Q2137" i="2"/>
  <c r="R2137" i="2"/>
  <c r="S2137" i="2"/>
  <c r="T2137" i="2"/>
  <c r="U2137" i="2"/>
  <c r="X2137" i="2"/>
  <c r="P2138" i="2"/>
  <c r="Q2138" i="2"/>
  <c r="R2138" i="2"/>
  <c r="S2138" i="2"/>
  <c r="T2138" i="2"/>
  <c r="U2138" i="2"/>
  <c r="X2138" i="2"/>
  <c r="P2139" i="2"/>
  <c r="Q2139" i="2"/>
  <c r="R2139" i="2"/>
  <c r="S2139" i="2"/>
  <c r="T2139" i="2"/>
  <c r="U2139" i="2"/>
  <c r="X2139" i="2"/>
  <c r="P2140" i="2"/>
  <c r="Q2140" i="2"/>
  <c r="R2140" i="2"/>
  <c r="S2140" i="2"/>
  <c r="T2140" i="2"/>
  <c r="U2140" i="2"/>
  <c r="X2140" i="2"/>
  <c r="P2141" i="2"/>
  <c r="Q2141" i="2"/>
  <c r="R2141" i="2"/>
  <c r="S2141" i="2"/>
  <c r="T2141" i="2"/>
  <c r="U2141" i="2"/>
  <c r="X2141" i="2"/>
  <c r="P2142" i="2"/>
  <c r="Q2142" i="2"/>
  <c r="R2142" i="2"/>
  <c r="S2142" i="2"/>
  <c r="T2142" i="2"/>
  <c r="U2142" i="2"/>
  <c r="X2142" i="2"/>
  <c r="P2143" i="2"/>
  <c r="Q2143" i="2"/>
  <c r="R2143" i="2"/>
  <c r="S2143" i="2"/>
  <c r="T2143" i="2"/>
  <c r="U2143" i="2"/>
  <c r="X2143" i="2"/>
  <c r="P2144" i="2"/>
  <c r="Q2144" i="2"/>
  <c r="R2144" i="2"/>
  <c r="S2144" i="2"/>
  <c r="T2144" i="2"/>
  <c r="U2144" i="2"/>
  <c r="X2144" i="2"/>
  <c r="P2145" i="2"/>
  <c r="Q2145" i="2"/>
  <c r="R2145" i="2"/>
  <c r="S2145" i="2"/>
  <c r="T2145" i="2"/>
  <c r="U2145" i="2"/>
  <c r="X2145" i="2"/>
  <c r="P2146" i="2"/>
  <c r="Q2146" i="2"/>
  <c r="R2146" i="2"/>
  <c r="S2146" i="2"/>
  <c r="T2146" i="2"/>
  <c r="U2146" i="2"/>
  <c r="X2146" i="2"/>
  <c r="P2147" i="2"/>
  <c r="Q2147" i="2"/>
  <c r="R2147" i="2"/>
  <c r="S2147" i="2"/>
  <c r="T2147" i="2"/>
  <c r="U2147" i="2"/>
  <c r="X2147" i="2"/>
  <c r="P2148" i="2"/>
  <c r="Q2148" i="2"/>
  <c r="R2148" i="2"/>
  <c r="S2148" i="2"/>
  <c r="T2148" i="2"/>
  <c r="U2148" i="2"/>
  <c r="X2148" i="2"/>
  <c r="P2149" i="2"/>
  <c r="Q2149" i="2"/>
  <c r="R2149" i="2"/>
  <c r="S2149" i="2"/>
  <c r="T2149" i="2"/>
  <c r="U2149" i="2"/>
  <c r="X2149" i="2"/>
  <c r="P2150" i="2"/>
  <c r="Q2150" i="2"/>
  <c r="R2150" i="2"/>
  <c r="S2150" i="2"/>
  <c r="T2150" i="2"/>
  <c r="U2150" i="2"/>
  <c r="X2150" i="2"/>
  <c r="P2151" i="2"/>
  <c r="Q2151" i="2"/>
  <c r="R2151" i="2"/>
  <c r="S2151" i="2"/>
  <c r="T2151" i="2"/>
  <c r="U2151" i="2"/>
  <c r="X2151" i="2"/>
  <c r="P2152" i="2"/>
  <c r="Q2152" i="2"/>
  <c r="R2152" i="2"/>
  <c r="S2152" i="2"/>
  <c r="T2152" i="2"/>
  <c r="U2152" i="2"/>
  <c r="X2152" i="2"/>
  <c r="P2153" i="2"/>
  <c r="Q2153" i="2"/>
  <c r="R2153" i="2"/>
  <c r="S2153" i="2"/>
  <c r="T2153" i="2"/>
  <c r="U2153" i="2"/>
  <c r="X2153" i="2"/>
  <c r="P2154" i="2"/>
  <c r="Q2154" i="2"/>
  <c r="R2154" i="2"/>
  <c r="S2154" i="2"/>
  <c r="T2154" i="2"/>
  <c r="U2154" i="2"/>
  <c r="X2154" i="2"/>
  <c r="P2155" i="2"/>
  <c r="Q2155" i="2"/>
  <c r="R2155" i="2"/>
  <c r="S2155" i="2"/>
  <c r="T2155" i="2"/>
  <c r="U2155" i="2"/>
  <c r="X2155" i="2"/>
  <c r="P2156" i="2"/>
  <c r="Q2156" i="2"/>
  <c r="R2156" i="2"/>
  <c r="S2156" i="2"/>
  <c r="T2156" i="2"/>
  <c r="U2156" i="2"/>
  <c r="X2156" i="2"/>
  <c r="P2157" i="2"/>
  <c r="Q2157" i="2"/>
  <c r="R2157" i="2"/>
  <c r="S2157" i="2"/>
  <c r="T2157" i="2"/>
  <c r="U2157" i="2"/>
  <c r="X2157" i="2"/>
  <c r="P2158" i="2"/>
  <c r="Q2158" i="2"/>
  <c r="R2158" i="2"/>
  <c r="S2158" i="2"/>
  <c r="T2158" i="2"/>
  <c r="U2158" i="2"/>
  <c r="X2158" i="2"/>
  <c r="P2159" i="2"/>
  <c r="Q2159" i="2"/>
  <c r="R2159" i="2"/>
  <c r="S2159" i="2"/>
  <c r="T2159" i="2"/>
  <c r="U2159" i="2"/>
  <c r="X2159" i="2"/>
  <c r="P2160" i="2"/>
  <c r="Q2160" i="2"/>
  <c r="R2160" i="2"/>
  <c r="S2160" i="2"/>
  <c r="T2160" i="2"/>
  <c r="U2160" i="2"/>
  <c r="X2160" i="2"/>
  <c r="P2161" i="2"/>
  <c r="Q2161" i="2"/>
  <c r="R2161" i="2"/>
  <c r="S2161" i="2"/>
  <c r="T2161" i="2"/>
  <c r="U2161" i="2"/>
  <c r="X2161" i="2"/>
  <c r="P2162" i="2"/>
  <c r="Q2162" i="2"/>
  <c r="R2162" i="2"/>
  <c r="S2162" i="2"/>
  <c r="T2162" i="2"/>
  <c r="U2162" i="2"/>
  <c r="X2162" i="2"/>
  <c r="P2163" i="2"/>
  <c r="Q2163" i="2"/>
  <c r="R2163" i="2"/>
  <c r="S2163" i="2"/>
  <c r="T2163" i="2"/>
  <c r="U2163" i="2"/>
  <c r="X2163" i="2"/>
  <c r="P2164" i="2"/>
  <c r="Q2164" i="2"/>
  <c r="R2164" i="2"/>
  <c r="S2164" i="2"/>
  <c r="T2164" i="2"/>
  <c r="U2164" i="2"/>
  <c r="X2164" i="2"/>
  <c r="P2165" i="2"/>
  <c r="Q2165" i="2"/>
  <c r="R2165" i="2"/>
  <c r="S2165" i="2"/>
  <c r="T2165" i="2"/>
  <c r="U2165" i="2"/>
  <c r="X2165" i="2"/>
  <c r="P2166" i="2"/>
  <c r="Q2166" i="2"/>
  <c r="R2166" i="2"/>
  <c r="S2166" i="2"/>
  <c r="T2166" i="2"/>
  <c r="U2166" i="2"/>
  <c r="X2166" i="2"/>
  <c r="P2167" i="2"/>
  <c r="Q2167" i="2"/>
  <c r="R2167" i="2"/>
  <c r="S2167" i="2"/>
  <c r="T2167" i="2"/>
  <c r="U2167" i="2"/>
  <c r="X2167" i="2"/>
  <c r="P2168" i="2"/>
  <c r="Q2168" i="2"/>
  <c r="R2168" i="2"/>
  <c r="S2168" i="2"/>
  <c r="T2168" i="2"/>
  <c r="U2168" i="2"/>
  <c r="X2168" i="2"/>
  <c r="P2169" i="2"/>
  <c r="Q2169" i="2"/>
  <c r="R2169" i="2"/>
  <c r="S2169" i="2"/>
  <c r="T2169" i="2"/>
  <c r="U2169" i="2"/>
  <c r="X2169" i="2"/>
  <c r="P2170" i="2"/>
  <c r="Q2170" i="2"/>
  <c r="R2170" i="2"/>
  <c r="S2170" i="2"/>
  <c r="T2170" i="2"/>
  <c r="U2170" i="2"/>
  <c r="X2170" i="2"/>
  <c r="P2171" i="2"/>
  <c r="Q2171" i="2"/>
  <c r="R2171" i="2"/>
  <c r="S2171" i="2"/>
  <c r="T2171" i="2"/>
  <c r="U2171" i="2"/>
  <c r="X2171" i="2"/>
  <c r="P2172" i="2"/>
  <c r="Q2172" i="2"/>
  <c r="R2172" i="2"/>
  <c r="S2172" i="2"/>
  <c r="T2172" i="2"/>
  <c r="U2172" i="2"/>
  <c r="X2172" i="2"/>
  <c r="P2173" i="2"/>
  <c r="Q2173" i="2"/>
  <c r="R2173" i="2"/>
  <c r="S2173" i="2"/>
  <c r="T2173" i="2"/>
  <c r="U2173" i="2"/>
  <c r="X2173" i="2"/>
  <c r="P2174" i="2"/>
  <c r="Q2174" i="2"/>
  <c r="R2174" i="2"/>
  <c r="S2174" i="2"/>
  <c r="T2174" i="2"/>
  <c r="U2174" i="2"/>
  <c r="X2174" i="2"/>
  <c r="P2175" i="2"/>
  <c r="Q2175" i="2"/>
  <c r="R2175" i="2"/>
  <c r="S2175" i="2"/>
  <c r="T2175" i="2"/>
  <c r="U2175" i="2"/>
  <c r="X2175" i="2"/>
  <c r="P2176" i="2"/>
  <c r="Q2176" i="2"/>
  <c r="R2176" i="2"/>
  <c r="S2176" i="2"/>
  <c r="T2176" i="2"/>
  <c r="U2176" i="2"/>
  <c r="X2176" i="2"/>
  <c r="P2177" i="2"/>
  <c r="Q2177" i="2"/>
  <c r="R2177" i="2"/>
  <c r="S2177" i="2"/>
  <c r="T2177" i="2"/>
  <c r="U2177" i="2"/>
  <c r="X2177" i="2"/>
  <c r="P2178" i="2"/>
  <c r="Q2178" i="2"/>
  <c r="R2178" i="2"/>
  <c r="S2178" i="2"/>
  <c r="T2178" i="2"/>
  <c r="U2178" i="2"/>
  <c r="X2178" i="2"/>
  <c r="P2179" i="2"/>
  <c r="Q2179" i="2"/>
  <c r="R2179" i="2"/>
  <c r="S2179" i="2"/>
  <c r="T2179" i="2"/>
  <c r="U2179" i="2"/>
  <c r="X2179" i="2"/>
  <c r="P2180" i="2"/>
  <c r="Q2180" i="2"/>
  <c r="R2180" i="2"/>
  <c r="S2180" i="2"/>
  <c r="T2180" i="2"/>
  <c r="U2180" i="2"/>
  <c r="X2180" i="2"/>
  <c r="P2181" i="2"/>
  <c r="Q2181" i="2"/>
  <c r="R2181" i="2"/>
  <c r="S2181" i="2"/>
  <c r="T2181" i="2"/>
  <c r="U2181" i="2"/>
  <c r="X2181" i="2"/>
  <c r="P2182" i="2"/>
  <c r="Q2182" i="2"/>
  <c r="R2182" i="2"/>
  <c r="S2182" i="2"/>
  <c r="T2182" i="2"/>
  <c r="U2182" i="2"/>
  <c r="X2182" i="2"/>
  <c r="P2183" i="2"/>
  <c r="Q2183" i="2"/>
  <c r="R2183" i="2"/>
  <c r="S2183" i="2"/>
  <c r="T2183" i="2"/>
  <c r="U2183" i="2"/>
  <c r="X2183" i="2"/>
  <c r="P2184" i="2"/>
  <c r="Q2184" i="2"/>
  <c r="R2184" i="2"/>
  <c r="S2184" i="2"/>
  <c r="T2184" i="2"/>
  <c r="U2184" i="2"/>
  <c r="X2184" i="2"/>
  <c r="P2185" i="2"/>
  <c r="Q2185" i="2"/>
  <c r="R2185" i="2"/>
  <c r="S2185" i="2"/>
  <c r="T2185" i="2"/>
  <c r="U2185" i="2"/>
  <c r="X2185" i="2"/>
  <c r="P2186" i="2"/>
  <c r="Q2186" i="2"/>
  <c r="R2186" i="2"/>
  <c r="S2186" i="2"/>
  <c r="T2186" i="2"/>
  <c r="U2186" i="2"/>
  <c r="X2186" i="2"/>
  <c r="P2187" i="2"/>
  <c r="Q2187" i="2"/>
  <c r="R2187" i="2"/>
  <c r="S2187" i="2"/>
  <c r="T2187" i="2"/>
  <c r="U2187" i="2"/>
  <c r="X2187" i="2"/>
  <c r="P2188" i="2"/>
  <c r="Q2188" i="2"/>
  <c r="R2188" i="2"/>
  <c r="S2188" i="2"/>
  <c r="T2188" i="2"/>
  <c r="U2188" i="2"/>
  <c r="X2188" i="2"/>
  <c r="P2189" i="2"/>
  <c r="Q2189" i="2"/>
  <c r="R2189" i="2"/>
  <c r="S2189" i="2"/>
  <c r="T2189" i="2"/>
  <c r="U2189" i="2"/>
  <c r="X2189" i="2"/>
  <c r="P2190" i="2"/>
  <c r="Q2190" i="2"/>
  <c r="R2190" i="2"/>
  <c r="S2190" i="2"/>
  <c r="T2190" i="2"/>
  <c r="U2190" i="2"/>
  <c r="X2190" i="2"/>
  <c r="P2191" i="2"/>
  <c r="Q2191" i="2"/>
  <c r="R2191" i="2"/>
  <c r="S2191" i="2"/>
  <c r="T2191" i="2"/>
  <c r="U2191" i="2"/>
  <c r="X2191" i="2"/>
  <c r="P2192" i="2"/>
  <c r="Q2192" i="2"/>
  <c r="R2192" i="2"/>
  <c r="S2192" i="2"/>
  <c r="T2192" i="2"/>
  <c r="U2192" i="2"/>
  <c r="X2192" i="2"/>
  <c r="P2193" i="2"/>
  <c r="Q2193" i="2"/>
  <c r="R2193" i="2"/>
  <c r="S2193" i="2"/>
  <c r="T2193" i="2"/>
  <c r="U2193" i="2"/>
  <c r="X2193" i="2"/>
  <c r="P2194" i="2"/>
  <c r="Q2194" i="2"/>
  <c r="R2194" i="2"/>
  <c r="S2194" i="2"/>
  <c r="T2194" i="2"/>
  <c r="U2194" i="2"/>
  <c r="X2194" i="2"/>
  <c r="P2195" i="2"/>
  <c r="Q2195" i="2"/>
  <c r="R2195" i="2"/>
  <c r="S2195" i="2"/>
  <c r="T2195" i="2"/>
  <c r="U2195" i="2"/>
  <c r="X2195" i="2"/>
  <c r="P2196" i="2"/>
  <c r="Q2196" i="2"/>
  <c r="R2196" i="2"/>
  <c r="S2196" i="2"/>
  <c r="T2196" i="2"/>
  <c r="U2196" i="2"/>
  <c r="X2196" i="2"/>
  <c r="P2197" i="2"/>
  <c r="Q2197" i="2"/>
  <c r="R2197" i="2"/>
  <c r="S2197" i="2"/>
  <c r="T2197" i="2"/>
  <c r="U2197" i="2"/>
  <c r="X2197" i="2"/>
  <c r="P2198" i="2"/>
  <c r="Q2198" i="2"/>
  <c r="R2198" i="2"/>
  <c r="S2198" i="2"/>
  <c r="T2198" i="2"/>
  <c r="U2198" i="2"/>
  <c r="X2198" i="2"/>
  <c r="P2199" i="2"/>
  <c r="Q2199" i="2"/>
  <c r="R2199" i="2"/>
  <c r="S2199" i="2"/>
  <c r="T2199" i="2"/>
  <c r="U2199" i="2"/>
  <c r="X2199" i="2"/>
  <c r="P2200" i="2"/>
  <c r="Q2200" i="2"/>
  <c r="R2200" i="2"/>
  <c r="S2200" i="2"/>
  <c r="T2200" i="2"/>
  <c r="U2200" i="2"/>
  <c r="X2200" i="2"/>
  <c r="P2201" i="2"/>
  <c r="Q2201" i="2"/>
  <c r="R2201" i="2"/>
  <c r="S2201" i="2"/>
  <c r="T2201" i="2"/>
  <c r="U2201" i="2"/>
  <c r="X2201" i="2"/>
  <c r="P2202" i="2"/>
  <c r="Q2202" i="2"/>
  <c r="R2202" i="2"/>
  <c r="S2202" i="2"/>
  <c r="T2202" i="2"/>
  <c r="U2202" i="2"/>
  <c r="X2202" i="2"/>
  <c r="Y2179" i="2" l="1"/>
  <c r="Y2171" i="2"/>
  <c r="Y1802" i="2"/>
  <c r="Y2146" i="2"/>
  <c r="Y2134" i="2"/>
  <c r="Z2106" i="2"/>
  <c r="Y2105" i="2"/>
  <c r="Y2140" i="2"/>
  <c r="Z2137" i="2"/>
  <c r="Y2136" i="2"/>
  <c r="Z2132" i="2"/>
  <c r="Y2131" i="2"/>
  <c r="Z1964" i="2"/>
  <c r="Z1960" i="2"/>
  <c r="Y1959" i="2"/>
  <c r="Y1938" i="2"/>
  <c r="Y2189" i="2"/>
  <c r="Z2186" i="2"/>
  <c r="Y2185" i="2"/>
  <c r="Z2182" i="2"/>
  <c r="AA2161" i="2"/>
  <c r="Y1932" i="2"/>
  <c r="Z1922" i="2"/>
  <c r="Z2191" i="2"/>
  <c r="Z2190" i="2"/>
  <c r="Y2162" i="2"/>
  <c r="Y2154" i="2"/>
  <c r="Z2146" i="2"/>
  <c r="Y2100" i="2"/>
  <c r="Z2080" i="2"/>
  <c r="Y2056" i="2"/>
  <c r="Y2048" i="2"/>
  <c r="Z2040" i="2"/>
  <c r="Y2020" i="2"/>
  <c r="Y2012" i="2"/>
  <c r="Y2008" i="2"/>
  <c r="Z1944" i="2"/>
  <c r="AA1935" i="2"/>
  <c r="AA1927" i="2"/>
  <c r="Y1915" i="2"/>
  <c r="Y1911" i="2"/>
  <c r="AA1908" i="2"/>
  <c r="AA2135" i="2"/>
  <c r="Y1928" i="2"/>
  <c r="Y2164" i="2"/>
  <c r="Y2160" i="2"/>
  <c r="Y2152" i="2"/>
  <c r="Y2148" i="2"/>
  <c r="Z2136" i="2"/>
  <c r="Y2114" i="2"/>
  <c r="Y2110" i="2"/>
  <c r="Y2106" i="2"/>
  <c r="Z2083" i="2"/>
  <c r="Z2020" i="2"/>
  <c r="Z2012" i="2"/>
  <c r="Y1970" i="2"/>
  <c r="Y1966" i="2"/>
  <c r="Y1954" i="2"/>
  <c r="Y1950" i="2"/>
  <c r="Z1918" i="2"/>
  <c r="Z1917" i="2"/>
  <c r="Z1910" i="2"/>
  <c r="AA2075" i="2"/>
  <c r="Z2024" i="2"/>
  <c r="AA1985" i="2"/>
  <c r="Y1913" i="2"/>
  <c r="Z2193" i="2"/>
  <c r="AA2192" i="2"/>
  <c r="AA2189" i="2"/>
  <c r="Z2184" i="2"/>
  <c r="Z2180" i="2"/>
  <c r="Y2166" i="2"/>
  <c r="Z2162" i="2"/>
  <c r="Z2161" i="2"/>
  <c r="Z2160" i="2"/>
  <c r="Y2159" i="2"/>
  <c r="Y2142" i="2"/>
  <c r="Y2138" i="2"/>
  <c r="Y2124" i="2"/>
  <c r="Y2120" i="2"/>
  <c r="Y2112" i="2"/>
  <c r="Y2108" i="2"/>
  <c r="Z1982" i="2"/>
  <c r="Y1952" i="2"/>
  <c r="Y1920" i="2"/>
  <c r="Z1914" i="2"/>
  <c r="Z1807" i="2"/>
  <c r="Z1802" i="2"/>
  <c r="AA2153" i="2"/>
  <c r="Z2068" i="2"/>
  <c r="AA2035" i="2"/>
  <c r="Z1951" i="2"/>
  <c r="Z1950" i="2"/>
  <c r="Z1928" i="2"/>
  <c r="Y1880" i="2"/>
  <c r="AA1969" i="2"/>
  <c r="Z2175" i="2"/>
  <c r="Z2174" i="2"/>
  <c r="Z2172" i="2"/>
  <c r="Y2170" i="2"/>
  <c r="Z2166" i="2"/>
  <c r="Z2154" i="2"/>
  <c r="Z2153" i="2"/>
  <c r="Z2152" i="2"/>
  <c r="Y2151" i="2"/>
  <c r="Z2143" i="2"/>
  <c r="Z2142" i="2"/>
  <c r="Y2126" i="2"/>
  <c r="Z2100" i="2"/>
  <c r="Y2099" i="2"/>
  <c r="Z2084" i="2"/>
  <c r="AA2063" i="2"/>
  <c r="Y1974" i="2"/>
  <c r="AA1965" i="2"/>
  <c r="Y1936" i="2"/>
  <c r="Z1929" i="2"/>
  <c r="Y1909" i="2"/>
  <c r="Y1884" i="2"/>
  <c r="Z1812" i="2"/>
  <c r="Z1808" i="2"/>
  <c r="AA2134" i="2"/>
  <c r="AA2112" i="2"/>
  <c r="Z1942" i="2"/>
  <c r="Z1911" i="2"/>
  <c r="Z2200" i="2"/>
  <c r="Y2199" i="2"/>
  <c r="AA2178" i="2"/>
  <c r="Y2177" i="2"/>
  <c r="Y2168" i="2"/>
  <c r="Y2156" i="2"/>
  <c r="Z2145" i="2"/>
  <c r="Y2144" i="2"/>
  <c r="Y2128" i="2"/>
  <c r="Z2124" i="2"/>
  <c r="Y2123" i="2"/>
  <c r="AA2119" i="2"/>
  <c r="Y2102" i="2"/>
  <c r="Y2072" i="2"/>
  <c r="Y2052" i="2"/>
  <c r="AA2019" i="2"/>
  <c r="AA2017" i="2"/>
  <c r="AA2011" i="2"/>
  <c r="AA2005" i="2"/>
  <c r="Y2001" i="2"/>
  <c r="Y1993" i="2"/>
  <c r="Z1968" i="2"/>
  <c r="Y1958" i="2"/>
  <c r="Y1948" i="2"/>
  <c r="Z1946" i="2"/>
  <c r="Z1943" i="2"/>
  <c r="Z1936" i="2"/>
  <c r="Z1934" i="2"/>
  <c r="Y1917" i="2"/>
  <c r="Z1915" i="2"/>
  <c r="Z1913" i="2"/>
  <c r="Z1880" i="2"/>
  <c r="Z1814" i="2"/>
  <c r="Z1810" i="2"/>
  <c r="Z2111" i="2"/>
  <c r="Z2074" i="2"/>
  <c r="Z2039" i="2"/>
  <c r="Z2010" i="2"/>
  <c r="AA2167" i="2"/>
  <c r="Z2094" i="2"/>
  <c r="Z2032" i="2"/>
  <c r="AA2023" i="2"/>
  <c r="Z2019" i="2"/>
  <c r="AA2015" i="2"/>
  <c r="Z2011" i="2"/>
  <c r="AA2201" i="2"/>
  <c r="AA2145" i="2"/>
  <c r="AA2144" i="2"/>
  <c r="AA2109" i="2"/>
  <c r="AA2102" i="2"/>
  <c r="Z2095" i="2"/>
  <c r="AA2061" i="2"/>
  <c r="Z2196" i="2"/>
  <c r="AA2170" i="2"/>
  <c r="Z2096" i="2"/>
  <c r="Y2060" i="2"/>
  <c r="Z2060" i="2"/>
  <c r="AA1987" i="2"/>
  <c r="Y1962" i="2"/>
  <c r="Z1954" i="2"/>
  <c r="AA1946" i="2"/>
  <c r="AA1944" i="2"/>
  <c r="Z1938" i="2"/>
  <c r="Z1932" i="2"/>
  <c r="Z1920" i="2"/>
  <c r="Z1919" i="2"/>
  <c r="Z1909" i="2"/>
  <c r="Y1907" i="2"/>
  <c r="AA2199" i="2"/>
  <c r="AA2195" i="2"/>
  <c r="Y2188" i="2"/>
  <c r="Y2184" i="2"/>
  <c r="Y2180" i="2"/>
  <c r="Y2178" i="2"/>
  <c r="Y2169" i="2"/>
  <c r="Z2165" i="2"/>
  <c r="Z2164" i="2"/>
  <c r="Y2163" i="2"/>
  <c r="Z2156" i="2"/>
  <c r="Y2155" i="2"/>
  <c r="Z2148" i="2"/>
  <c r="Y2147" i="2"/>
  <c r="Y2145" i="2"/>
  <c r="AA2141" i="2"/>
  <c r="Z2140" i="2"/>
  <c r="Y2139" i="2"/>
  <c r="AA2130" i="2"/>
  <c r="Z2129" i="2"/>
  <c r="Z2128" i="2"/>
  <c r="Y2122" i="2"/>
  <c r="Y2116" i="2"/>
  <c r="Z2110" i="2"/>
  <c r="Z2102" i="2"/>
  <c r="AA2093" i="2"/>
  <c r="AA2089" i="2"/>
  <c r="Y2068" i="2"/>
  <c r="Y2064" i="2"/>
  <c r="AA2059" i="2"/>
  <c r="Z2052" i="2"/>
  <c r="Y2040" i="2"/>
  <c r="Y2036" i="2"/>
  <c r="Y2016" i="2"/>
  <c r="Y2004" i="2"/>
  <c r="Y1996" i="2"/>
  <c r="Y1988" i="2"/>
  <c r="Y1982" i="2"/>
  <c r="Y1978" i="2"/>
  <c r="Z1970" i="2"/>
  <c r="Z1953" i="2"/>
  <c r="Y1951" i="2"/>
  <c r="Y1946" i="2"/>
  <c r="Y1944" i="2"/>
  <c r="Z1939" i="2"/>
  <c r="Z1931" i="2"/>
  <c r="AA1928" i="2"/>
  <c r="AA1910" i="2"/>
  <c r="Z1884" i="2"/>
  <c r="Z1813" i="2"/>
  <c r="Z1809" i="2"/>
  <c r="AA1879" i="2"/>
  <c r="Z1804" i="2"/>
  <c r="Z2201" i="2"/>
  <c r="Z2197" i="2"/>
  <c r="Y2195" i="2"/>
  <c r="Y2182" i="2"/>
  <c r="Y2176" i="2"/>
  <c r="Y2172" i="2"/>
  <c r="AA2163" i="2"/>
  <c r="Y2158" i="2"/>
  <c r="AA2155" i="2"/>
  <c r="Y2150" i="2"/>
  <c r="AA2147" i="2"/>
  <c r="Y2130" i="2"/>
  <c r="AA2122" i="2"/>
  <c r="Z2121" i="2"/>
  <c r="Z2120" i="2"/>
  <c r="Y2118" i="2"/>
  <c r="AA2116" i="2"/>
  <c r="Z2114" i="2"/>
  <c r="Y2113" i="2"/>
  <c r="AA2106" i="2"/>
  <c r="Z2105" i="2"/>
  <c r="Y2104" i="2"/>
  <c r="AA2100" i="2"/>
  <c r="Y2098" i="2"/>
  <c r="Y2080" i="2"/>
  <c r="Y2076" i="2"/>
  <c r="AA2073" i="2"/>
  <c r="AA2071" i="2"/>
  <c r="Z2066" i="2"/>
  <c r="Z2048" i="2"/>
  <c r="AA2047" i="2"/>
  <c r="Z2030" i="2"/>
  <c r="Y2024" i="2"/>
  <c r="AA2007" i="2"/>
  <c r="Z1992" i="2"/>
  <c r="Z1974" i="2"/>
  <c r="Z1956" i="2"/>
  <c r="Z1948" i="2"/>
  <c r="Z1926" i="2"/>
  <c r="Y1925" i="2"/>
  <c r="AA1914" i="2"/>
  <c r="AA1881" i="2"/>
  <c r="Z1811" i="2"/>
  <c r="AA2198" i="2"/>
  <c r="Z2198" i="2"/>
  <c r="AA2181" i="2"/>
  <c r="Z2181" i="2"/>
  <c r="AA2194" i="2"/>
  <c r="Y2183" i="2"/>
  <c r="AA2183" i="2"/>
  <c r="Z2179" i="2"/>
  <c r="AA2179" i="2"/>
  <c r="Y2174" i="2"/>
  <c r="Z2173" i="2"/>
  <c r="AA2138" i="2"/>
  <c r="Y2127" i="2"/>
  <c r="Z2127" i="2"/>
  <c r="AA2118" i="2"/>
  <c r="AA2111" i="2"/>
  <c r="AA2104" i="2"/>
  <c r="AA2082" i="2"/>
  <c r="Y2082" i="2"/>
  <c r="AA2070" i="2"/>
  <c r="Z2070" i="2"/>
  <c r="Y2044" i="2"/>
  <c r="Z2044" i="2"/>
  <c r="AA2026" i="2"/>
  <c r="Y2026" i="2"/>
  <c r="AA2018" i="2"/>
  <c r="Y2018" i="2"/>
  <c r="AA2014" i="2"/>
  <c r="Z2014" i="2"/>
  <c r="Y1999" i="2"/>
  <c r="Z1999" i="2"/>
  <c r="Y1981" i="2"/>
  <c r="AA1981" i="2"/>
  <c r="AA1976" i="2"/>
  <c r="Z1976" i="2"/>
  <c r="Y1941" i="2"/>
  <c r="AA1941" i="2"/>
  <c r="AA1937" i="2"/>
  <c r="Z1937" i="2"/>
  <c r="Z1930" i="2"/>
  <c r="Y1930" i="2"/>
  <c r="AA1882" i="2"/>
  <c r="Y1882" i="2"/>
  <c r="AA2202" i="2"/>
  <c r="Y2197" i="2"/>
  <c r="AA2196" i="2"/>
  <c r="Z2194" i="2"/>
  <c r="Y2191" i="2"/>
  <c r="AA2190" i="2"/>
  <c r="Z2188" i="2"/>
  <c r="AA2185" i="2"/>
  <c r="AA2169" i="2"/>
  <c r="AA2162" i="2"/>
  <c r="Y2161" i="2"/>
  <c r="AA2154" i="2"/>
  <c r="Y2153" i="2"/>
  <c r="AA2146" i="2"/>
  <c r="Y2135" i="2"/>
  <c r="Z2135" i="2"/>
  <c r="AA2127" i="2"/>
  <c r="AA2126" i="2"/>
  <c r="Y2117" i="2"/>
  <c r="AA2117" i="2"/>
  <c r="AA2086" i="2"/>
  <c r="Z2086" i="2"/>
  <c r="Z2082" i="2"/>
  <c r="AA2078" i="2"/>
  <c r="Z2078" i="2"/>
  <c r="Z2076" i="2"/>
  <c r="Y2055" i="2"/>
  <c r="AA2055" i="2"/>
  <c r="AA2050" i="2"/>
  <c r="Z2050" i="2"/>
  <c r="AA2022" i="2"/>
  <c r="Z2022" i="2"/>
  <c r="Z2018" i="2"/>
  <c r="Z2004" i="2"/>
  <c r="AA1999" i="2"/>
  <c r="Y1995" i="2"/>
  <c r="Z1995" i="2"/>
  <c r="AA1995" i="2"/>
  <c r="Z1990" i="2"/>
  <c r="Z1988" i="2"/>
  <c r="Y1977" i="2"/>
  <c r="AA1977" i="2"/>
  <c r="AA1972" i="2"/>
  <c r="Z1972" i="2"/>
  <c r="Z1957" i="2"/>
  <c r="AA1957" i="2"/>
  <c r="AA1934" i="2"/>
  <c r="Y1934" i="2"/>
  <c r="Z1882" i="2"/>
  <c r="AA2187" i="2"/>
  <c r="Z2171" i="2"/>
  <c r="AA2171" i="2"/>
  <c r="Y2091" i="2"/>
  <c r="Z2091" i="2"/>
  <c r="Y2087" i="2"/>
  <c r="Z2087" i="2"/>
  <c r="Y2079" i="2"/>
  <c r="Z2079" i="2"/>
  <c r="Y2067" i="2"/>
  <c r="Z2067" i="2"/>
  <c r="AA2067" i="2"/>
  <c r="AA2062" i="2"/>
  <c r="Y2062" i="2"/>
  <c r="Z2042" i="2"/>
  <c r="Y1991" i="2"/>
  <c r="Z1991" i="2"/>
  <c r="AA1984" i="2"/>
  <c r="Y1984" i="2"/>
  <c r="Y1973" i="2"/>
  <c r="AA1973" i="2"/>
  <c r="AA1947" i="2"/>
  <c r="Z1947" i="2"/>
  <c r="AA1886" i="2"/>
  <c r="Y1886" i="2"/>
  <c r="Z2183" i="2"/>
  <c r="AA2177" i="2"/>
  <c r="AA2175" i="2"/>
  <c r="AA2143" i="2"/>
  <c r="Y2119" i="2"/>
  <c r="Z2119" i="2"/>
  <c r="AA2101" i="2"/>
  <c r="Z2088" i="2"/>
  <c r="AA2074" i="2"/>
  <c r="Y2074" i="2"/>
  <c r="Z2072" i="2"/>
  <c r="Z2062" i="2"/>
  <c r="AA2058" i="2"/>
  <c r="Z2058" i="2"/>
  <c r="Z2056" i="2"/>
  <c r="AA2038" i="2"/>
  <c r="Y2038" i="2"/>
  <c r="Z2038" i="2"/>
  <c r="AA2034" i="2"/>
  <c r="Z2034" i="2"/>
  <c r="AA2010" i="2"/>
  <c r="Y2010" i="2"/>
  <c r="Z2008" i="2"/>
  <c r="Y2003" i="2"/>
  <c r="Z2003" i="2"/>
  <c r="AA2003" i="2"/>
  <c r="Z1998" i="2"/>
  <c r="Z1996" i="2"/>
  <c r="AA1991" i="2"/>
  <c r="Z1984" i="2"/>
  <c r="AA1980" i="2"/>
  <c r="Z1980" i="2"/>
  <c r="Z1978" i="2"/>
  <c r="Z1955" i="2"/>
  <c r="AA1955" i="2"/>
  <c r="AA1924" i="2"/>
  <c r="Y1924" i="2"/>
  <c r="Z1924" i="2"/>
  <c r="Z2144" i="2"/>
  <c r="AA2142" i="2"/>
  <c r="AA2140" i="2"/>
  <c r="AA2139" i="2"/>
  <c r="Z2138" i="2"/>
  <c r="Y2137" i="2"/>
  <c r="Z2134" i="2"/>
  <c r="Y2133" i="2"/>
  <c r="AA2128" i="2"/>
  <c r="AA2124" i="2"/>
  <c r="Z2122" i="2"/>
  <c r="Y2121" i="2"/>
  <c r="Z2118" i="2"/>
  <c r="Z2116" i="2"/>
  <c r="Y2115" i="2"/>
  <c r="Y2111" i="2"/>
  <c r="Y2109" i="2"/>
  <c r="Z2104" i="2"/>
  <c r="AA2103" i="2"/>
  <c r="Z2092" i="2"/>
  <c r="Z2064" i="2"/>
  <c r="AA2046" i="2"/>
  <c r="Z2046" i="2"/>
  <c r="AA2037" i="2"/>
  <c r="Y2032" i="2"/>
  <c r="Y2028" i="2"/>
  <c r="Z2026" i="2"/>
  <c r="AA2025" i="2"/>
  <c r="Z1994" i="2"/>
  <c r="AA1967" i="2"/>
  <c r="AA1963" i="2"/>
  <c r="Z1959" i="2"/>
  <c r="Z1958" i="2"/>
  <c r="AA1942" i="2"/>
  <c r="Y1942" i="2"/>
  <c r="AA1939" i="2"/>
  <c r="Y1927" i="2"/>
  <c r="AA1926" i="2"/>
  <c r="Y1926" i="2"/>
  <c r="Z1921" i="2"/>
  <c r="Z1905" i="2"/>
  <c r="Y1905" i="2"/>
  <c r="Z1886" i="2"/>
  <c r="Z1805" i="2"/>
  <c r="Y1921" i="2"/>
  <c r="AA1921" i="2"/>
  <c r="Y2201" i="2"/>
  <c r="AA2200" i="2"/>
  <c r="AA2197" i="2"/>
  <c r="Y2193" i="2"/>
  <c r="AA2191" i="2"/>
  <c r="Z2189" i="2"/>
  <c r="Y2187" i="2"/>
  <c r="Y2186" i="2"/>
  <c r="Z2178" i="2"/>
  <c r="Z2177" i="2"/>
  <c r="Z2176" i="2"/>
  <c r="Z2170" i="2"/>
  <c r="Z2169" i="2"/>
  <c r="Z2168" i="2"/>
  <c r="Z2167" i="2"/>
  <c r="AA2165" i="2"/>
  <c r="Z2163" i="2"/>
  <c r="Z2159" i="2"/>
  <c r="Z2158" i="2"/>
  <c r="AA2157" i="2"/>
  <c r="Z2155" i="2"/>
  <c r="AA2151" i="2"/>
  <c r="Z2150" i="2"/>
  <c r="AA2149" i="2"/>
  <c r="Z2147" i="2"/>
  <c r="Y2143" i="2"/>
  <c r="Y2141" i="2"/>
  <c r="AA2136" i="2"/>
  <c r="AA2132" i="2"/>
  <c r="Z2130" i="2"/>
  <c r="Y2129" i="2"/>
  <c r="Z2126" i="2"/>
  <c r="Y2125" i="2"/>
  <c r="AA2120" i="2"/>
  <c r="AA2114" i="2"/>
  <c r="Z2113" i="2"/>
  <c r="Z2112" i="2"/>
  <c r="AA2110" i="2"/>
  <c r="AA2108" i="2"/>
  <c r="Z2103" i="2"/>
  <c r="Z2098" i="2"/>
  <c r="Y2097" i="2"/>
  <c r="Y2095" i="2"/>
  <c r="AA2094" i="2"/>
  <c r="Y2094" i="2"/>
  <c r="AA2090" i="2"/>
  <c r="Z2090" i="2"/>
  <c r="AA2049" i="2"/>
  <c r="Y2043" i="2"/>
  <c r="AA2043" i="2"/>
  <c r="AA2031" i="2"/>
  <c r="Z2031" i="2"/>
  <c r="Z2002" i="2"/>
  <c r="AA1961" i="2"/>
  <c r="Z1949" i="2"/>
  <c r="Z1941" i="2"/>
  <c r="AA1940" i="2"/>
  <c r="Y1940" i="2"/>
  <c r="Y1923" i="2"/>
  <c r="AA1922" i="2"/>
  <c r="Y1922" i="2"/>
  <c r="AA1919" i="2"/>
  <c r="Y1906" i="2"/>
  <c r="Z1803" i="2"/>
  <c r="AA2098" i="2"/>
  <c r="Z2097" i="2"/>
  <c r="AA2087" i="2"/>
  <c r="AA2085" i="2"/>
  <c r="Y2083" i="2"/>
  <c r="Y2075" i="2"/>
  <c r="Y2063" i="2"/>
  <c r="Z2054" i="2"/>
  <c r="AA2051" i="2"/>
  <c r="Z2028" i="2"/>
  <c r="Y2019" i="2"/>
  <c r="Y2011" i="2"/>
  <c r="Y2009" i="2"/>
  <c r="Y1997" i="2"/>
  <c r="Y1989" i="2"/>
  <c r="Y1979" i="2"/>
  <c r="Y1975" i="2"/>
  <c r="Y1971" i="2"/>
  <c r="Y1969" i="2"/>
  <c r="AA1968" i="2"/>
  <c r="Y1965" i="2"/>
  <c r="AA1964" i="2"/>
  <c r="Z1962" i="2"/>
  <c r="AA1954" i="2"/>
  <c r="Z1952" i="2"/>
  <c r="Y1947" i="2"/>
  <c r="Y1945" i="2"/>
  <c r="AA1943" i="2"/>
  <c r="AA1936" i="2"/>
  <c r="Y1935" i="2"/>
  <c r="Y1933" i="2"/>
  <c r="AA1932" i="2"/>
  <c r="AA1930" i="2"/>
  <c r="Z1927" i="2"/>
  <c r="Z1925" i="2"/>
  <c r="Z1923" i="2"/>
  <c r="AA1917" i="2"/>
  <c r="Y1914" i="2"/>
  <c r="AA1913" i="2"/>
  <c r="AA1909" i="2"/>
  <c r="Z1907" i="2"/>
  <c r="Z1806" i="2"/>
  <c r="AA1802" i="2"/>
  <c r="Z1815" i="2"/>
  <c r="Z2108" i="2"/>
  <c r="Y2107" i="2"/>
  <c r="Y2103" i="2"/>
  <c r="Y2101" i="2"/>
  <c r="AA2083" i="2"/>
  <c r="AA2081" i="2"/>
  <c r="AA2079" i="2"/>
  <c r="Y2050" i="2"/>
  <c r="AA2039" i="2"/>
  <c r="Z2036" i="2"/>
  <c r="Y2031" i="2"/>
  <c r="AA2027" i="2"/>
  <c r="Z2016" i="2"/>
  <c r="AA1979" i="2"/>
  <c r="AA1975" i="2"/>
  <c r="AA1971" i="2"/>
  <c r="Y1967" i="2"/>
  <c r="Y1963" i="2"/>
  <c r="Y1961" i="2"/>
  <c r="AA1960" i="2"/>
  <c r="AA1958" i="2"/>
  <c r="Y1957" i="2"/>
  <c r="AA1956" i="2"/>
  <c r="Y1955" i="2"/>
  <c r="Y1953" i="2"/>
  <c r="AA1952" i="2"/>
  <c r="AA1950" i="2"/>
  <c r="AA1948" i="2"/>
  <c r="Z1945" i="2"/>
  <c r="Z1940" i="2"/>
  <c r="AA1938" i="2"/>
  <c r="Z1935" i="2"/>
  <c r="Z1933" i="2"/>
  <c r="Y1931" i="2"/>
  <c r="AA1929" i="2"/>
  <c r="AA1920" i="2"/>
  <c r="Y1919" i="2"/>
  <c r="Y1910" i="2"/>
  <c r="AA1905" i="2"/>
  <c r="Z2157" i="2"/>
  <c r="Y2200" i="2"/>
  <c r="Y2196" i="2"/>
  <c r="AA2193" i="2"/>
  <c r="Y2190" i="2"/>
  <c r="Y2165" i="2"/>
  <c r="Z2151" i="2"/>
  <c r="Z2109" i="2"/>
  <c r="AA2107" i="2"/>
  <c r="Z2199" i="2"/>
  <c r="Z2187" i="2"/>
  <c r="Z2185" i="2"/>
  <c r="AA2182" i="2"/>
  <c r="Y2175" i="2"/>
  <c r="AA2174" i="2"/>
  <c r="Y2167" i="2"/>
  <c r="AA2166" i="2"/>
  <c r="AA2158" i="2"/>
  <c r="AA2150" i="2"/>
  <c r="Z2139" i="2"/>
  <c r="AA2137" i="2"/>
  <c r="Z2131" i="2"/>
  <c r="AA2129" i="2"/>
  <c r="Z2123" i="2"/>
  <c r="AA2121" i="2"/>
  <c r="Z2115" i="2"/>
  <c r="AA2113" i="2"/>
  <c r="Z2107" i="2"/>
  <c r="AA2105" i="2"/>
  <c r="Z2099" i="2"/>
  <c r="AA2097" i="2"/>
  <c r="AA2091" i="2"/>
  <c r="Y2086" i="2"/>
  <c r="Y2081" i="2"/>
  <c r="Z2081" i="2"/>
  <c r="Y2071" i="2"/>
  <c r="Z2071" i="2"/>
  <c r="Y2065" i="2"/>
  <c r="Z2065" i="2"/>
  <c r="AA2065" i="2"/>
  <c r="Z2043" i="2"/>
  <c r="Y2037" i="2"/>
  <c r="Z2037" i="2"/>
  <c r="Y2035" i="2"/>
  <c r="Z2035" i="2"/>
  <c r="Y2029" i="2"/>
  <c r="Z2029" i="2"/>
  <c r="AA2029" i="2"/>
  <c r="Y2023" i="2"/>
  <c r="Z2023" i="2"/>
  <c r="Y2017" i="2"/>
  <c r="Z2017" i="2"/>
  <c r="Y2015" i="2"/>
  <c r="Z2015" i="2"/>
  <c r="Y2007" i="2"/>
  <c r="Z2007" i="2"/>
  <c r="AA1986" i="2"/>
  <c r="Y1986" i="2"/>
  <c r="Z1986" i="2"/>
  <c r="Z2202" i="2"/>
  <c r="Z2192" i="2"/>
  <c r="AA2159" i="2"/>
  <c r="Z2149" i="2"/>
  <c r="AA2133" i="2"/>
  <c r="AA2125" i="2"/>
  <c r="Y2077" i="2"/>
  <c r="Z2077" i="2"/>
  <c r="Y2041" i="2"/>
  <c r="Z2041" i="2"/>
  <c r="AA2041" i="2"/>
  <c r="AA1997" i="2"/>
  <c r="Y2202" i="2"/>
  <c r="Y2198" i="2"/>
  <c r="Y2194" i="2"/>
  <c r="Y2192" i="2"/>
  <c r="Y2181" i="2"/>
  <c r="AA2180" i="2"/>
  <c r="Y2173" i="2"/>
  <c r="AA2172" i="2"/>
  <c r="Y2157" i="2"/>
  <c r="AA2156" i="2"/>
  <c r="Y2149" i="2"/>
  <c r="AA2148" i="2"/>
  <c r="Z2133" i="2"/>
  <c r="AA2131" i="2"/>
  <c r="Z2117" i="2"/>
  <c r="AA2115" i="2"/>
  <c r="Z2101" i="2"/>
  <c r="AA2099" i="2"/>
  <c r="AA2095" i="2"/>
  <c r="Y2090" i="2"/>
  <c r="Y2085" i="2"/>
  <c r="Z2085" i="2"/>
  <c r="Y2078" i="2"/>
  <c r="AA2077" i="2"/>
  <c r="Z2055" i="2"/>
  <c r="AA2042" i="2"/>
  <c r="Y2042" i="2"/>
  <c r="AA2006" i="2"/>
  <c r="Y2006" i="2"/>
  <c r="Z2006" i="2"/>
  <c r="AA2001" i="2"/>
  <c r="Z2195" i="2"/>
  <c r="AA2188" i="2"/>
  <c r="AA2186" i="2"/>
  <c r="AA2184" i="2"/>
  <c r="AA2176" i="2"/>
  <c r="AA2173" i="2"/>
  <c r="AA2168" i="2"/>
  <c r="AA2160" i="2"/>
  <c r="AA2152" i="2"/>
  <c r="Y2093" i="2"/>
  <c r="Z2093" i="2"/>
  <c r="AA2066" i="2"/>
  <c r="Y2066" i="2"/>
  <c r="Y2059" i="2"/>
  <c r="Z2059" i="2"/>
  <c r="Y2053" i="2"/>
  <c r="Z2053" i="2"/>
  <c r="AA2053" i="2"/>
  <c r="AA2030" i="2"/>
  <c r="Y2030" i="2"/>
  <c r="Z2000" i="2"/>
  <c r="Y2000" i="2"/>
  <c r="AA1994" i="2"/>
  <c r="Y1994" i="2"/>
  <c r="Y1992" i="2"/>
  <c r="AA1990" i="2"/>
  <c r="Y1990" i="2"/>
  <c r="Y1987" i="2"/>
  <c r="Z1987" i="2"/>
  <c r="Y2089" i="2"/>
  <c r="Z2089" i="2"/>
  <c r="AA2054" i="2"/>
  <c r="Y2054" i="2"/>
  <c r="Y2047" i="2"/>
  <c r="Z2047" i="2"/>
  <c r="AA2164" i="2"/>
  <c r="Z2141" i="2"/>
  <c r="Z2125" i="2"/>
  <c r="AA2123" i="2"/>
  <c r="AA2096" i="2"/>
  <c r="AA2092" i="2"/>
  <c r="AA2088" i="2"/>
  <c r="AA2084" i="2"/>
  <c r="Y2069" i="2"/>
  <c r="Z2069" i="2"/>
  <c r="Y2057" i="2"/>
  <c r="Z2057" i="2"/>
  <c r="Y2051" i="2"/>
  <c r="Y2045" i="2"/>
  <c r="Z2045" i="2"/>
  <c r="Y2033" i="2"/>
  <c r="Z2033" i="2"/>
  <c r="Y2027" i="2"/>
  <c r="Y2021" i="2"/>
  <c r="Z2021" i="2"/>
  <c r="Y2013" i="2"/>
  <c r="Z2013" i="2"/>
  <c r="AA2009" i="2"/>
  <c r="AA1993" i="2"/>
  <c r="AA1989" i="2"/>
  <c r="Y1983" i="2"/>
  <c r="Z1983" i="2"/>
  <c r="Y2096" i="2"/>
  <c r="Y2092" i="2"/>
  <c r="Y2088" i="2"/>
  <c r="Y2084" i="2"/>
  <c r="Z2075" i="2"/>
  <c r="Y2073" i="2"/>
  <c r="Z2073" i="2"/>
  <c r="Y2070" i="2"/>
  <c r="AA2069" i="2"/>
  <c r="Z2063" i="2"/>
  <c r="Y2061" i="2"/>
  <c r="Z2061" i="2"/>
  <c r="Y2058" i="2"/>
  <c r="AA2057" i="2"/>
  <c r="Z2051" i="2"/>
  <c r="Y2049" i="2"/>
  <c r="Z2049" i="2"/>
  <c r="Y2046" i="2"/>
  <c r="AA2045" i="2"/>
  <c r="Y2039" i="2"/>
  <c r="Y2034" i="2"/>
  <c r="AA2033" i="2"/>
  <c r="Z2027" i="2"/>
  <c r="Y2025" i="2"/>
  <c r="Z2025" i="2"/>
  <c r="Y2022" i="2"/>
  <c r="AA2021" i="2"/>
  <c r="Y2014" i="2"/>
  <c r="AA2013" i="2"/>
  <c r="AA2002" i="2"/>
  <c r="Y2002" i="2"/>
  <c r="AA1998" i="2"/>
  <c r="Y1998" i="2"/>
  <c r="AA1983" i="2"/>
  <c r="Y2005" i="2"/>
  <c r="Y1985" i="2"/>
  <c r="AA1902" i="2"/>
  <c r="Y1902" i="2"/>
  <c r="Z1902" i="2"/>
  <c r="AA1898" i="2"/>
  <c r="Y1898" i="2"/>
  <c r="Z1898" i="2"/>
  <c r="AA1894" i="2"/>
  <c r="Y1894" i="2"/>
  <c r="Z1894" i="2"/>
  <c r="AA1890" i="2"/>
  <c r="Y1890" i="2"/>
  <c r="Z1890" i="2"/>
  <c r="Y1885" i="2"/>
  <c r="Z1885" i="2"/>
  <c r="AA1885" i="2"/>
  <c r="AA2080" i="2"/>
  <c r="AA2076" i="2"/>
  <c r="AA2072" i="2"/>
  <c r="AA2068" i="2"/>
  <c r="AA2064" i="2"/>
  <c r="AA2060" i="2"/>
  <c r="AA2056" i="2"/>
  <c r="AA2052" i="2"/>
  <c r="AA2048" i="2"/>
  <c r="AA2044" i="2"/>
  <c r="AA2040" i="2"/>
  <c r="AA2036" i="2"/>
  <c r="AA2032" i="2"/>
  <c r="AA2028" i="2"/>
  <c r="AA2024" i="2"/>
  <c r="AA2020" i="2"/>
  <c r="AA2016" i="2"/>
  <c r="AA2012" i="2"/>
  <c r="Z2009" i="2"/>
  <c r="AA2008" i="2"/>
  <c r="Z2005" i="2"/>
  <c r="AA2004" i="2"/>
  <c r="Z2001" i="2"/>
  <c r="AA2000" i="2"/>
  <c r="Z1997" i="2"/>
  <c r="AA1996" i="2"/>
  <c r="Z1993" i="2"/>
  <c r="AA1992" i="2"/>
  <c r="Z1989" i="2"/>
  <c r="AA1988" i="2"/>
  <c r="Z1985" i="2"/>
  <c r="Z1981" i="2"/>
  <c r="Z1977" i="2"/>
  <c r="Z1973" i="2"/>
  <c r="Z1969" i="2"/>
  <c r="Z1965" i="2"/>
  <c r="Z1961" i="2"/>
  <c r="Y1956" i="2"/>
  <c r="Y1939" i="2"/>
  <c r="Y1916" i="2"/>
  <c r="Z1916" i="2"/>
  <c r="Y1903" i="2"/>
  <c r="AA1903" i="2"/>
  <c r="Z1903" i="2"/>
  <c r="Y1899" i="2"/>
  <c r="AA1899" i="2"/>
  <c r="Z1899" i="2"/>
  <c r="Y1895" i="2"/>
  <c r="AA1895" i="2"/>
  <c r="Z1895" i="2"/>
  <c r="Y1891" i="2"/>
  <c r="AA1891" i="2"/>
  <c r="Z1891" i="2"/>
  <c r="Y1887" i="2"/>
  <c r="AA1887" i="2"/>
  <c r="Z1887" i="2"/>
  <c r="Y1877" i="2"/>
  <c r="AA1877" i="2"/>
  <c r="Z1877" i="2"/>
  <c r="Y1873" i="2"/>
  <c r="AA1873" i="2"/>
  <c r="Z1873" i="2"/>
  <c r="Y1869" i="2"/>
  <c r="AA1869" i="2"/>
  <c r="Z1869" i="2"/>
  <c r="Y1865" i="2"/>
  <c r="AA1865" i="2"/>
  <c r="Z1865" i="2"/>
  <c r="Y1980" i="2"/>
  <c r="Y1976" i="2"/>
  <c r="Y1972" i="2"/>
  <c r="Y1968" i="2"/>
  <c r="Y1964" i="2"/>
  <c r="Y1960" i="2"/>
  <c r="AA1959" i="2"/>
  <c r="AA1953" i="2"/>
  <c r="AA1951" i="2"/>
  <c r="AA1945" i="2"/>
  <c r="AA1933" i="2"/>
  <c r="AA1931" i="2"/>
  <c r="AA1925" i="2"/>
  <c r="AA1916" i="2"/>
  <c r="Y1912" i="2"/>
  <c r="Z1912" i="2"/>
  <c r="Y1904" i="2"/>
  <c r="Z1904" i="2"/>
  <c r="AA1900" i="2"/>
  <c r="Y1900" i="2"/>
  <c r="Z1900" i="2"/>
  <c r="AA1896" i="2"/>
  <c r="Y1896" i="2"/>
  <c r="Z1896" i="2"/>
  <c r="AA1892" i="2"/>
  <c r="Y1892" i="2"/>
  <c r="Z1892" i="2"/>
  <c r="AA1888" i="2"/>
  <c r="Y1888" i="2"/>
  <c r="Z1888" i="2"/>
  <c r="AA1982" i="2"/>
  <c r="Z1979" i="2"/>
  <c r="AA1978" i="2"/>
  <c r="Z1975" i="2"/>
  <c r="AA1974" i="2"/>
  <c r="Z1971" i="2"/>
  <c r="AA1970" i="2"/>
  <c r="Z1967" i="2"/>
  <c r="AA1966" i="2"/>
  <c r="Z1963" i="2"/>
  <c r="AA1962" i="2"/>
  <c r="AA1949" i="2"/>
  <c r="Y1943" i="2"/>
  <c r="Y1937" i="2"/>
  <c r="Y1929" i="2"/>
  <c r="AA1923" i="2"/>
  <c r="AA1918" i="2"/>
  <c r="AA1912" i="2"/>
  <c r="Y1908" i="2"/>
  <c r="Z1908" i="2"/>
  <c r="AA1906" i="2"/>
  <c r="Z1906" i="2"/>
  <c r="AA1904" i="2"/>
  <c r="Y1901" i="2"/>
  <c r="AA1901" i="2"/>
  <c r="Z1901" i="2"/>
  <c r="Y1897" i="2"/>
  <c r="AA1897" i="2"/>
  <c r="Z1897" i="2"/>
  <c r="Y1893" i="2"/>
  <c r="AA1893" i="2"/>
  <c r="Z1893" i="2"/>
  <c r="Y1889" i="2"/>
  <c r="AA1889" i="2"/>
  <c r="Z1889" i="2"/>
  <c r="AA1876" i="2"/>
  <c r="Y1876" i="2"/>
  <c r="Z1876" i="2"/>
  <c r="AA1872" i="2"/>
  <c r="Y1872" i="2"/>
  <c r="Z1872" i="2"/>
  <c r="AA1868" i="2"/>
  <c r="Y1868" i="2"/>
  <c r="Z1868" i="2"/>
  <c r="AA1915" i="2"/>
  <c r="AA1911" i="2"/>
  <c r="AA1907" i="2"/>
  <c r="Y1883" i="2"/>
  <c r="Z1883" i="2"/>
  <c r="AA1878" i="2"/>
  <c r="Y1878" i="2"/>
  <c r="Z1878" i="2"/>
  <c r="AA1874" i="2"/>
  <c r="Y1874" i="2"/>
  <c r="Z1874" i="2"/>
  <c r="AA1870" i="2"/>
  <c r="Y1870" i="2"/>
  <c r="Z1870" i="2"/>
  <c r="AA1866" i="2"/>
  <c r="Y1866" i="2"/>
  <c r="Z1866" i="2"/>
  <c r="Y1918" i="2"/>
  <c r="AA1883" i="2"/>
  <c r="Y1881" i="2"/>
  <c r="Z1881" i="2"/>
  <c r="Y1879" i="2"/>
  <c r="Z1879" i="2"/>
  <c r="Y1875" i="2"/>
  <c r="AA1875" i="2"/>
  <c r="Z1875" i="2"/>
  <c r="Y1871" i="2"/>
  <c r="AA1871" i="2"/>
  <c r="Z1871" i="2"/>
  <c r="Y1867" i="2"/>
  <c r="AA1867" i="2"/>
  <c r="Z1867" i="2"/>
  <c r="AA1884" i="2"/>
  <c r="AA1880" i="2"/>
  <c r="AA1864" i="2"/>
  <c r="Y1864" i="2"/>
  <c r="Y1863" i="2"/>
  <c r="AA1863" i="2"/>
  <c r="AA1862" i="2"/>
  <c r="Y1862" i="2"/>
  <c r="Y1861" i="2"/>
  <c r="AA1861" i="2"/>
  <c r="AA1860" i="2"/>
  <c r="Y1860" i="2"/>
  <c r="Y1859" i="2"/>
  <c r="AA1859" i="2"/>
  <c r="AA1858" i="2"/>
  <c r="Y1858" i="2"/>
  <c r="Y1857" i="2"/>
  <c r="AA1857" i="2"/>
  <c r="AA1856" i="2"/>
  <c r="Y1856" i="2"/>
  <c r="Y1855" i="2"/>
  <c r="AA1855" i="2"/>
  <c r="AA1854" i="2"/>
  <c r="Y1854" i="2"/>
  <c r="Y1853" i="2"/>
  <c r="AA1853" i="2"/>
  <c r="AA1852" i="2"/>
  <c r="Y1852" i="2"/>
  <c r="Y1851" i="2"/>
  <c r="AA1851" i="2"/>
  <c r="AA1850" i="2"/>
  <c r="Y1850" i="2"/>
  <c r="Y1849" i="2"/>
  <c r="AA1849" i="2"/>
  <c r="AA1848" i="2"/>
  <c r="Y1848" i="2"/>
  <c r="Y1847" i="2"/>
  <c r="AA1847" i="2"/>
  <c r="AA1846" i="2"/>
  <c r="Y1846" i="2"/>
  <c r="Y1845" i="2"/>
  <c r="AA1845" i="2"/>
  <c r="AA1844" i="2"/>
  <c r="Y1844" i="2"/>
  <c r="Y1843" i="2"/>
  <c r="AA1843" i="2"/>
  <c r="AA1842" i="2"/>
  <c r="Y1842" i="2"/>
  <c r="Y1841" i="2"/>
  <c r="AA1841" i="2"/>
  <c r="AA1840" i="2"/>
  <c r="Y1840" i="2"/>
  <c r="Y1839" i="2"/>
  <c r="AA1839" i="2"/>
  <c r="AA1838" i="2"/>
  <c r="Y1838" i="2"/>
  <c r="Y1837" i="2"/>
  <c r="AA1837" i="2"/>
  <c r="AA1836" i="2"/>
  <c r="Y1836" i="2"/>
  <c r="Y1835" i="2"/>
  <c r="AA1835" i="2"/>
  <c r="AA1834" i="2"/>
  <c r="Y1834" i="2"/>
  <c r="Y1833" i="2"/>
  <c r="AA1833" i="2"/>
  <c r="AA1832" i="2"/>
  <c r="Y1832" i="2"/>
  <c r="Y1831" i="2"/>
  <c r="AA1831" i="2"/>
  <c r="AA1830" i="2"/>
  <c r="Y1830" i="2"/>
  <c r="Y1829" i="2"/>
  <c r="AA1829" i="2"/>
  <c r="AA1828" i="2"/>
  <c r="Y1828" i="2"/>
  <c r="Y1827" i="2"/>
  <c r="AA1827" i="2"/>
  <c r="AA1826" i="2"/>
  <c r="Y1826" i="2"/>
  <c r="Y1825" i="2"/>
  <c r="AA1825" i="2"/>
  <c r="AA1824" i="2"/>
  <c r="Y1824" i="2"/>
  <c r="Y1823" i="2"/>
  <c r="AA1823" i="2"/>
  <c r="AA1822" i="2"/>
  <c r="Y1822" i="2"/>
  <c r="Y1821" i="2"/>
  <c r="AA1821" i="2"/>
  <c r="AA1820" i="2"/>
  <c r="Y1820" i="2"/>
  <c r="Y1819" i="2"/>
  <c r="AA1819" i="2"/>
  <c r="AA1818" i="2"/>
  <c r="Y1818" i="2"/>
  <c r="Y1817" i="2"/>
  <c r="AA1817" i="2"/>
  <c r="AA1816" i="2"/>
  <c r="Y1816" i="2"/>
  <c r="Y1815" i="2"/>
  <c r="AA1815" i="2"/>
  <c r="AA1814" i="2"/>
  <c r="Y1814" i="2"/>
  <c r="Y1813" i="2"/>
  <c r="AA1813" i="2"/>
  <c r="AA1812" i="2"/>
  <c r="Y1812" i="2"/>
  <c r="Y1811" i="2"/>
  <c r="AA1811" i="2"/>
  <c r="AA1810" i="2"/>
  <c r="Y1810" i="2"/>
  <c r="Y1809" i="2"/>
  <c r="AA1809" i="2"/>
  <c r="AA1808" i="2"/>
  <c r="Y1808" i="2"/>
  <c r="Y1807" i="2"/>
  <c r="AA1807" i="2"/>
  <c r="AA1806" i="2"/>
  <c r="Y1806" i="2"/>
  <c r="Y1805" i="2"/>
  <c r="AA1805" i="2"/>
  <c r="AA1804" i="2"/>
  <c r="Y1804" i="2"/>
  <c r="Y1803" i="2"/>
  <c r="AA1803" i="2"/>
  <c r="Z1864" i="2"/>
  <c r="Z1863" i="2"/>
  <c r="Z1862" i="2"/>
  <c r="Z1861" i="2"/>
  <c r="Z1860" i="2"/>
  <c r="Z1859" i="2"/>
  <c r="Z1858" i="2"/>
  <c r="Z1857" i="2"/>
  <c r="Z1856" i="2"/>
  <c r="Z1855" i="2"/>
  <c r="Z1854" i="2"/>
  <c r="Z1853" i="2"/>
  <c r="Z1852" i="2"/>
  <c r="Z1851" i="2"/>
  <c r="Z1850" i="2"/>
  <c r="Z1849" i="2"/>
  <c r="Z1848" i="2"/>
  <c r="Z1847" i="2"/>
  <c r="Z1846" i="2"/>
  <c r="Z1845" i="2"/>
  <c r="Z1844" i="2"/>
  <c r="Z1843" i="2"/>
  <c r="Z1842" i="2"/>
  <c r="Z1841" i="2"/>
  <c r="Z1840" i="2"/>
  <c r="Z1839" i="2"/>
  <c r="Z1838" i="2"/>
  <c r="Z1837" i="2"/>
  <c r="Z1836" i="2"/>
  <c r="Z1835" i="2"/>
  <c r="Z1834" i="2"/>
  <c r="Z1833" i="2"/>
  <c r="Z1832" i="2"/>
  <c r="Z1831" i="2"/>
  <c r="Z1830" i="2"/>
  <c r="Z1829" i="2"/>
  <c r="Z1828" i="2"/>
  <c r="Z1827" i="2"/>
  <c r="Z1826" i="2"/>
  <c r="Z1825" i="2"/>
  <c r="Z1824" i="2"/>
  <c r="Z1823" i="2"/>
  <c r="Z1822" i="2"/>
  <c r="Z1821" i="2"/>
  <c r="Z1820" i="2"/>
  <c r="Z1819" i="2"/>
  <c r="Z1818" i="2"/>
  <c r="Z1817" i="2"/>
  <c r="Z1816" i="2"/>
  <c r="P130" i="2"/>
  <c r="Q130" i="2"/>
  <c r="R130" i="2"/>
  <c r="S130" i="2"/>
  <c r="T130" i="2"/>
  <c r="U130" i="2"/>
  <c r="X130" i="2"/>
  <c r="P131" i="2"/>
  <c r="Q131" i="2"/>
  <c r="R131" i="2"/>
  <c r="S131" i="2"/>
  <c r="T131" i="2"/>
  <c r="U131" i="2"/>
  <c r="X131" i="2"/>
  <c r="P132" i="2"/>
  <c r="Q132" i="2"/>
  <c r="R132" i="2"/>
  <c r="S132" i="2"/>
  <c r="T132" i="2"/>
  <c r="U132" i="2"/>
  <c r="X132" i="2"/>
  <c r="P133" i="2"/>
  <c r="Q133" i="2"/>
  <c r="R133" i="2"/>
  <c r="S133" i="2"/>
  <c r="T133" i="2"/>
  <c r="U133" i="2"/>
  <c r="X133" i="2"/>
  <c r="P134" i="2"/>
  <c r="Q134" i="2"/>
  <c r="R134" i="2"/>
  <c r="S134" i="2"/>
  <c r="T134" i="2"/>
  <c r="U134" i="2"/>
  <c r="X134" i="2"/>
  <c r="P135" i="2"/>
  <c r="Q135" i="2"/>
  <c r="R135" i="2"/>
  <c r="S135" i="2"/>
  <c r="T135" i="2"/>
  <c r="U135" i="2"/>
  <c r="X135" i="2"/>
  <c r="P136" i="2"/>
  <c r="Q136" i="2"/>
  <c r="R136" i="2"/>
  <c r="S136" i="2"/>
  <c r="T136" i="2"/>
  <c r="U136" i="2"/>
  <c r="X136" i="2"/>
  <c r="P137" i="2"/>
  <c r="Q137" i="2"/>
  <c r="R137" i="2"/>
  <c r="S137" i="2"/>
  <c r="T137" i="2"/>
  <c r="U137" i="2"/>
  <c r="X137" i="2"/>
  <c r="P138" i="2"/>
  <c r="Q138" i="2"/>
  <c r="R138" i="2"/>
  <c r="S138" i="2"/>
  <c r="T138" i="2"/>
  <c r="U138" i="2"/>
  <c r="X138" i="2"/>
  <c r="P139" i="2"/>
  <c r="Q139" i="2"/>
  <c r="R139" i="2"/>
  <c r="S139" i="2"/>
  <c r="T139" i="2"/>
  <c r="U139" i="2"/>
  <c r="X139" i="2"/>
  <c r="P140" i="2"/>
  <c r="Q140" i="2"/>
  <c r="R140" i="2"/>
  <c r="S140" i="2"/>
  <c r="T140" i="2"/>
  <c r="U140" i="2"/>
  <c r="X140" i="2"/>
  <c r="P141" i="2"/>
  <c r="Q141" i="2"/>
  <c r="R141" i="2"/>
  <c r="S141" i="2"/>
  <c r="T141" i="2"/>
  <c r="U141" i="2"/>
  <c r="X141" i="2"/>
  <c r="P142" i="2"/>
  <c r="Q142" i="2"/>
  <c r="R142" i="2"/>
  <c r="S142" i="2"/>
  <c r="T142" i="2"/>
  <c r="U142" i="2"/>
  <c r="X142" i="2"/>
  <c r="P143" i="2"/>
  <c r="Q143" i="2"/>
  <c r="R143" i="2"/>
  <c r="S143" i="2"/>
  <c r="T143" i="2"/>
  <c r="U143" i="2"/>
  <c r="X143" i="2"/>
  <c r="P144" i="2"/>
  <c r="Q144" i="2"/>
  <c r="R144" i="2"/>
  <c r="S144" i="2"/>
  <c r="T144" i="2"/>
  <c r="U144" i="2"/>
  <c r="X144" i="2"/>
  <c r="P145" i="2"/>
  <c r="Q145" i="2"/>
  <c r="R145" i="2"/>
  <c r="S145" i="2"/>
  <c r="T145" i="2"/>
  <c r="U145" i="2"/>
  <c r="X145" i="2"/>
  <c r="P146" i="2"/>
  <c r="Q146" i="2"/>
  <c r="R146" i="2"/>
  <c r="S146" i="2"/>
  <c r="T146" i="2"/>
  <c r="U146" i="2"/>
  <c r="X146" i="2"/>
  <c r="P147" i="2"/>
  <c r="Q147" i="2"/>
  <c r="R147" i="2"/>
  <c r="S147" i="2"/>
  <c r="T147" i="2"/>
  <c r="U147" i="2"/>
  <c r="X147" i="2"/>
  <c r="P148" i="2"/>
  <c r="Q148" i="2"/>
  <c r="R148" i="2"/>
  <c r="S148" i="2"/>
  <c r="T148" i="2"/>
  <c r="U148" i="2"/>
  <c r="X148" i="2"/>
  <c r="P149" i="2"/>
  <c r="Q149" i="2"/>
  <c r="R149" i="2"/>
  <c r="S149" i="2"/>
  <c r="T149" i="2"/>
  <c r="U149" i="2"/>
  <c r="X149" i="2"/>
  <c r="P150" i="2"/>
  <c r="Q150" i="2"/>
  <c r="R150" i="2"/>
  <c r="S150" i="2"/>
  <c r="T150" i="2"/>
  <c r="U150" i="2"/>
  <c r="X150" i="2"/>
  <c r="P151" i="2"/>
  <c r="Q151" i="2"/>
  <c r="R151" i="2"/>
  <c r="S151" i="2"/>
  <c r="T151" i="2"/>
  <c r="U151" i="2"/>
  <c r="X151" i="2"/>
  <c r="P152" i="2"/>
  <c r="Q152" i="2"/>
  <c r="R152" i="2"/>
  <c r="S152" i="2"/>
  <c r="T152" i="2"/>
  <c r="U152" i="2"/>
  <c r="X152" i="2"/>
  <c r="P153" i="2"/>
  <c r="Q153" i="2"/>
  <c r="R153" i="2"/>
  <c r="S153" i="2"/>
  <c r="T153" i="2"/>
  <c r="U153" i="2"/>
  <c r="X153" i="2"/>
  <c r="P154" i="2"/>
  <c r="Q154" i="2"/>
  <c r="R154" i="2"/>
  <c r="S154" i="2"/>
  <c r="T154" i="2"/>
  <c r="U154" i="2"/>
  <c r="X154" i="2"/>
  <c r="P155" i="2"/>
  <c r="Q155" i="2"/>
  <c r="R155" i="2"/>
  <c r="S155" i="2"/>
  <c r="T155" i="2"/>
  <c r="U155" i="2"/>
  <c r="X155" i="2"/>
  <c r="P156" i="2"/>
  <c r="Q156" i="2"/>
  <c r="R156" i="2"/>
  <c r="S156" i="2"/>
  <c r="T156" i="2"/>
  <c r="U156" i="2"/>
  <c r="X156" i="2"/>
  <c r="P157" i="2"/>
  <c r="Q157" i="2"/>
  <c r="R157" i="2"/>
  <c r="S157" i="2"/>
  <c r="T157" i="2"/>
  <c r="U157" i="2"/>
  <c r="X157" i="2"/>
  <c r="P158" i="2"/>
  <c r="Q158" i="2"/>
  <c r="R158" i="2"/>
  <c r="S158" i="2"/>
  <c r="T158" i="2"/>
  <c r="U158" i="2"/>
  <c r="X158" i="2"/>
  <c r="P159" i="2"/>
  <c r="Q159" i="2"/>
  <c r="R159" i="2"/>
  <c r="S159" i="2"/>
  <c r="T159" i="2"/>
  <c r="U159" i="2"/>
  <c r="X159" i="2"/>
  <c r="P160" i="2"/>
  <c r="Q160" i="2"/>
  <c r="R160" i="2"/>
  <c r="S160" i="2"/>
  <c r="T160" i="2"/>
  <c r="U160" i="2"/>
  <c r="X160" i="2"/>
  <c r="P161" i="2"/>
  <c r="Q161" i="2"/>
  <c r="R161" i="2"/>
  <c r="S161" i="2"/>
  <c r="T161" i="2"/>
  <c r="U161" i="2"/>
  <c r="X161" i="2"/>
  <c r="P162" i="2"/>
  <c r="Q162" i="2"/>
  <c r="R162" i="2"/>
  <c r="S162" i="2"/>
  <c r="T162" i="2"/>
  <c r="U162" i="2"/>
  <c r="X162" i="2"/>
  <c r="P163" i="2"/>
  <c r="Q163" i="2"/>
  <c r="R163" i="2"/>
  <c r="S163" i="2"/>
  <c r="T163" i="2"/>
  <c r="U163" i="2"/>
  <c r="X163" i="2"/>
  <c r="P164" i="2"/>
  <c r="Q164" i="2"/>
  <c r="R164" i="2"/>
  <c r="S164" i="2"/>
  <c r="T164" i="2"/>
  <c r="U164" i="2"/>
  <c r="X164" i="2"/>
  <c r="P165" i="2"/>
  <c r="Q165" i="2"/>
  <c r="R165" i="2"/>
  <c r="S165" i="2"/>
  <c r="T165" i="2"/>
  <c r="U165" i="2"/>
  <c r="X165" i="2"/>
  <c r="P166" i="2"/>
  <c r="Q166" i="2"/>
  <c r="R166" i="2"/>
  <c r="S166" i="2"/>
  <c r="T166" i="2"/>
  <c r="U166" i="2"/>
  <c r="X166" i="2"/>
  <c r="P167" i="2"/>
  <c r="Q167" i="2"/>
  <c r="R167" i="2"/>
  <c r="S167" i="2"/>
  <c r="T167" i="2"/>
  <c r="U167" i="2"/>
  <c r="X167" i="2"/>
  <c r="P168" i="2"/>
  <c r="Q168" i="2"/>
  <c r="R168" i="2"/>
  <c r="S168" i="2"/>
  <c r="T168" i="2"/>
  <c r="U168" i="2"/>
  <c r="X168" i="2"/>
  <c r="P169" i="2"/>
  <c r="Q169" i="2"/>
  <c r="R169" i="2"/>
  <c r="S169" i="2"/>
  <c r="T169" i="2"/>
  <c r="U169" i="2"/>
  <c r="X169" i="2"/>
  <c r="P170" i="2"/>
  <c r="Q170" i="2"/>
  <c r="R170" i="2"/>
  <c r="S170" i="2"/>
  <c r="T170" i="2"/>
  <c r="U170" i="2"/>
  <c r="X170" i="2"/>
  <c r="P171" i="2"/>
  <c r="Q171" i="2"/>
  <c r="R171" i="2"/>
  <c r="S171" i="2"/>
  <c r="T171" i="2"/>
  <c r="U171" i="2"/>
  <c r="X171" i="2"/>
  <c r="P172" i="2"/>
  <c r="Q172" i="2"/>
  <c r="R172" i="2"/>
  <c r="S172" i="2"/>
  <c r="T172" i="2"/>
  <c r="U172" i="2"/>
  <c r="X172" i="2"/>
  <c r="P173" i="2"/>
  <c r="Q173" i="2"/>
  <c r="R173" i="2"/>
  <c r="S173" i="2"/>
  <c r="T173" i="2"/>
  <c r="U173" i="2"/>
  <c r="X173" i="2"/>
  <c r="P174" i="2"/>
  <c r="Q174" i="2"/>
  <c r="R174" i="2"/>
  <c r="S174" i="2"/>
  <c r="T174" i="2"/>
  <c r="U174" i="2"/>
  <c r="X174" i="2"/>
  <c r="P175" i="2"/>
  <c r="Q175" i="2"/>
  <c r="R175" i="2"/>
  <c r="S175" i="2"/>
  <c r="T175" i="2"/>
  <c r="U175" i="2"/>
  <c r="X175" i="2"/>
  <c r="P176" i="2"/>
  <c r="Q176" i="2"/>
  <c r="R176" i="2"/>
  <c r="S176" i="2"/>
  <c r="T176" i="2"/>
  <c r="U176" i="2"/>
  <c r="X176" i="2"/>
  <c r="P177" i="2"/>
  <c r="Q177" i="2"/>
  <c r="R177" i="2"/>
  <c r="S177" i="2"/>
  <c r="T177" i="2"/>
  <c r="U177" i="2"/>
  <c r="X177" i="2"/>
  <c r="P178" i="2"/>
  <c r="Q178" i="2"/>
  <c r="R178" i="2"/>
  <c r="S178" i="2"/>
  <c r="T178" i="2"/>
  <c r="U178" i="2"/>
  <c r="X178" i="2"/>
  <c r="P179" i="2"/>
  <c r="Q179" i="2"/>
  <c r="R179" i="2"/>
  <c r="S179" i="2"/>
  <c r="T179" i="2"/>
  <c r="U179" i="2"/>
  <c r="X179" i="2"/>
  <c r="P180" i="2"/>
  <c r="Q180" i="2"/>
  <c r="R180" i="2"/>
  <c r="S180" i="2"/>
  <c r="T180" i="2"/>
  <c r="U180" i="2"/>
  <c r="X180" i="2"/>
  <c r="P181" i="2"/>
  <c r="Q181" i="2"/>
  <c r="R181" i="2"/>
  <c r="S181" i="2"/>
  <c r="T181" i="2"/>
  <c r="U181" i="2"/>
  <c r="X181" i="2"/>
  <c r="P182" i="2"/>
  <c r="Q182" i="2"/>
  <c r="R182" i="2"/>
  <c r="S182" i="2"/>
  <c r="T182" i="2"/>
  <c r="U182" i="2"/>
  <c r="X182" i="2"/>
  <c r="P183" i="2"/>
  <c r="Q183" i="2"/>
  <c r="R183" i="2"/>
  <c r="S183" i="2"/>
  <c r="T183" i="2"/>
  <c r="U183" i="2"/>
  <c r="X183" i="2"/>
  <c r="P184" i="2"/>
  <c r="Q184" i="2"/>
  <c r="R184" i="2"/>
  <c r="S184" i="2"/>
  <c r="T184" i="2"/>
  <c r="U184" i="2"/>
  <c r="X184" i="2"/>
  <c r="P185" i="2"/>
  <c r="Q185" i="2"/>
  <c r="R185" i="2"/>
  <c r="S185" i="2"/>
  <c r="T185" i="2"/>
  <c r="U185" i="2"/>
  <c r="X185" i="2"/>
  <c r="P186" i="2"/>
  <c r="Q186" i="2"/>
  <c r="R186" i="2"/>
  <c r="S186" i="2"/>
  <c r="T186" i="2"/>
  <c r="U186" i="2"/>
  <c r="X186" i="2"/>
  <c r="P187" i="2"/>
  <c r="Q187" i="2"/>
  <c r="R187" i="2"/>
  <c r="S187" i="2"/>
  <c r="T187" i="2"/>
  <c r="U187" i="2"/>
  <c r="X187" i="2"/>
  <c r="P188" i="2"/>
  <c r="Q188" i="2"/>
  <c r="R188" i="2"/>
  <c r="S188" i="2"/>
  <c r="T188" i="2"/>
  <c r="U188" i="2"/>
  <c r="X188" i="2"/>
  <c r="P189" i="2"/>
  <c r="Q189" i="2"/>
  <c r="R189" i="2"/>
  <c r="S189" i="2"/>
  <c r="T189" i="2"/>
  <c r="U189" i="2"/>
  <c r="X189" i="2"/>
  <c r="P190" i="2"/>
  <c r="Q190" i="2"/>
  <c r="R190" i="2"/>
  <c r="S190" i="2"/>
  <c r="T190" i="2"/>
  <c r="U190" i="2"/>
  <c r="X190" i="2"/>
  <c r="P191" i="2"/>
  <c r="Q191" i="2"/>
  <c r="R191" i="2"/>
  <c r="S191" i="2"/>
  <c r="T191" i="2"/>
  <c r="U191" i="2"/>
  <c r="X191" i="2"/>
  <c r="P192" i="2"/>
  <c r="Q192" i="2"/>
  <c r="R192" i="2"/>
  <c r="S192" i="2"/>
  <c r="T192" i="2"/>
  <c r="U192" i="2"/>
  <c r="X192" i="2"/>
  <c r="P193" i="2"/>
  <c r="Q193" i="2"/>
  <c r="R193" i="2"/>
  <c r="S193" i="2"/>
  <c r="T193" i="2"/>
  <c r="U193" i="2"/>
  <c r="X193" i="2"/>
  <c r="P194" i="2"/>
  <c r="Q194" i="2"/>
  <c r="R194" i="2"/>
  <c r="S194" i="2"/>
  <c r="T194" i="2"/>
  <c r="U194" i="2"/>
  <c r="X194" i="2"/>
  <c r="P195" i="2"/>
  <c r="Q195" i="2"/>
  <c r="R195" i="2"/>
  <c r="S195" i="2"/>
  <c r="T195" i="2"/>
  <c r="U195" i="2"/>
  <c r="X195" i="2"/>
  <c r="P196" i="2"/>
  <c r="Q196" i="2"/>
  <c r="R196" i="2"/>
  <c r="S196" i="2"/>
  <c r="T196" i="2"/>
  <c r="U196" i="2"/>
  <c r="X196" i="2"/>
  <c r="P197" i="2"/>
  <c r="Q197" i="2"/>
  <c r="R197" i="2"/>
  <c r="S197" i="2"/>
  <c r="T197" i="2"/>
  <c r="U197" i="2"/>
  <c r="X197" i="2"/>
  <c r="P198" i="2"/>
  <c r="Q198" i="2"/>
  <c r="R198" i="2"/>
  <c r="S198" i="2"/>
  <c r="T198" i="2"/>
  <c r="U198" i="2"/>
  <c r="X198" i="2"/>
  <c r="P199" i="2"/>
  <c r="Q199" i="2"/>
  <c r="R199" i="2"/>
  <c r="S199" i="2"/>
  <c r="T199" i="2"/>
  <c r="U199" i="2"/>
  <c r="X199" i="2"/>
  <c r="P200" i="2"/>
  <c r="Q200" i="2"/>
  <c r="R200" i="2"/>
  <c r="S200" i="2"/>
  <c r="T200" i="2"/>
  <c r="U200" i="2"/>
  <c r="X200" i="2"/>
  <c r="P201" i="2"/>
  <c r="Q201" i="2"/>
  <c r="R201" i="2"/>
  <c r="S201" i="2"/>
  <c r="T201" i="2"/>
  <c r="U201" i="2"/>
  <c r="X201" i="2"/>
  <c r="P202" i="2"/>
  <c r="Q202" i="2"/>
  <c r="R202" i="2"/>
  <c r="S202" i="2"/>
  <c r="T202" i="2"/>
  <c r="U202" i="2"/>
  <c r="X202" i="2"/>
  <c r="P203" i="2"/>
  <c r="Q203" i="2"/>
  <c r="R203" i="2"/>
  <c r="S203" i="2"/>
  <c r="T203" i="2"/>
  <c r="U203" i="2"/>
  <c r="X203" i="2"/>
  <c r="P204" i="2"/>
  <c r="Q204" i="2"/>
  <c r="R204" i="2"/>
  <c r="S204" i="2"/>
  <c r="T204" i="2"/>
  <c r="U204" i="2"/>
  <c r="X204" i="2"/>
  <c r="P205" i="2"/>
  <c r="Q205" i="2"/>
  <c r="R205" i="2"/>
  <c r="S205" i="2"/>
  <c r="T205" i="2"/>
  <c r="U205" i="2"/>
  <c r="X205" i="2"/>
  <c r="P206" i="2"/>
  <c r="Q206" i="2"/>
  <c r="R206" i="2"/>
  <c r="S206" i="2"/>
  <c r="T206" i="2"/>
  <c r="U206" i="2"/>
  <c r="X206" i="2"/>
  <c r="P207" i="2"/>
  <c r="Q207" i="2"/>
  <c r="R207" i="2"/>
  <c r="S207" i="2"/>
  <c r="T207" i="2"/>
  <c r="U207" i="2"/>
  <c r="X207" i="2"/>
  <c r="P208" i="2"/>
  <c r="Q208" i="2"/>
  <c r="R208" i="2"/>
  <c r="S208" i="2"/>
  <c r="T208" i="2"/>
  <c r="U208" i="2"/>
  <c r="X208" i="2"/>
  <c r="P209" i="2"/>
  <c r="Q209" i="2"/>
  <c r="R209" i="2"/>
  <c r="S209" i="2"/>
  <c r="T209" i="2"/>
  <c r="U209" i="2"/>
  <c r="X209" i="2"/>
  <c r="P210" i="2"/>
  <c r="Q210" i="2"/>
  <c r="R210" i="2"/>
  <c r="S210" i="2"/>
  <c r="T210" i="2"/>
  <c r="U210" i="2"/>
  <c r="X210" i="2"/>
  <c r="P211" i="2"/>
  <c r="Q211" i="2"/>
  <c r="R211" i="2"/>
  <c r="S211" i="2"/>
  <c r="T211" i="2"/>
  <c r="U211" i="2"/>
  <c r="X211" i="2"/>
  <c r="P212" i="2"/>
  <c r="Q212" i="2"/>
  <c r="R212" i="2"/>
  <c r="S212" i="2"/>
  <c r="T212" i="2"/>
  <c r="U212" i="2"/>
  <c r="X212" i="2"/>
  <c r="P213" i="2"/>
  <c r="Q213" i="2"/>
  <c r="R213" i="2"/>
  <c r="S213" i="2"/>
  <c r="T213" i="2"/>
  <c r="U213" i="2"/>
  <c r="X213" i="2"/>
  <c r="P214" i="2"/>
  <c r="Q214" i="2"/>
  <c r="R214" i="2"/>
  <c r="S214" i="2"/>
  <c r="T214" i="2"/>
  <c r="U214" i="2"/>
  <c r="X214" i="2"/>
  <c r="P215" i="2"/>
  <c r="Q215" i="2"/>
  <c r="R215" i="2"/>
  <c r="S215" i="2"/>
  <c r="T215" i="2"/>
  <c r="U215" i="2"/>
  <c r="X215" i="2"/>
  <c r="P216" i="2"/>
  <c r="Q216" i="2"/>
  <c r="R216" i="2"/>
  <c r="S216" i="2"/>
  <c r="T216" i="2"/>
  <c r="U216" i="2"/>
  <c r="X216" i="2"/>
  <c r="P217" i="2"/>
  <c r="Q217" i="2"/>
  <c r="R217" i="2"/>
  <c r="S217" i="2"/>
  <c r="T217" i="2"/>
  <c r="U217" i="2"/>
  <c r="X217" i="2"/>
  <c r="P218" i="2"/>
  <c r="Q218" i="2"/>
  <c r="R218" i="2"/>
  <c r="S218" i="2"/>
  <c r="T218" i="2"/>
  <c r="U218" i="2"/>
  <c r="X218" i="2"/>
  <c r="P219" i="2"/>
  <c r="Q219" i="2"/>
  <c r="R219" i="2"/>
  <c r="S219" i="2"/>
  <c r="T219" i="2"/>
  <c r="U219" i="2"/>
  <c r="X219" i="2"/>
  <c r="P220" i="2"/>
  <c r="Q220" i="2"/>
  <c r="R220" i="2"/>
  <c r="S220" i="2"/>
  <c r="T220" i="2"/>
  <c r="U220" i="2"/>
  <c r="X220" i="2"/>
  <c r="P221" i="2"/>
  <c r="Q221" i="2"/>
  <c r="R221" i="2"/>
  <c r="S221" i="2"/>
  <c r="T221" i="2"/>
  <c r="U221" i="2"/>
  <c r="X221" i="2"/>
  <c r="P222" i="2"/>
  <c r="Q222" i="2"/>
  <c r="R222" i="2"/>
  <c r="S222" i="2"/>
  <c r="T222" i="2"/>
  <c r="U222" i="2"/>
  <c r="X222" i="2"/>
  <c r="P223" i="2"/>
  <c r="Q223" i="2"/>
  <c r="R223" i="2"/>
  <c r="S223" i="2"/>
  <c r="T223" i="2"/>
  <c r="U223" i="2"/>
  <c r="X223" i="2"/>
  <c r="P224" i="2"/>
  <c r="Q224" i="2"/>
  <c r="R224" i="2"/>
  <c r="S224" i="2"/>
  <c r="T224" i="2"/>
  <c r="U224" i="2"/>
  <c r="X224" i="2"/>
  <c r="P225" i="2"/>
  <c r="Q225" i="2"/>
  <c r="R225" i="2"/>
  <c r="S225" i="2"/>
  <c r="T225" i="2"/>
  <c r="U225" i="2"/>
  <c r="X225" i="2"/>
  <c r="P226" i="2"/>
  <c r="Q226" i="2"/>
  <c r="R226" i="2"/>
  <c r="S226" i="2"/>
  <c r="T226" i="2"/>
  <c r="U226" i="2"/>
  <c r="X226" i="2"/>
  <c r="P227" i="2"/>
  <c r="Q227" i="2"/>
  <c r="R227" i="2"/>
  <c r="S227" i="2"/>
  <c r="T227" i="2"/>
  <c r="U227" i="2"/>
  <c r="X227" i="2"/>
  <c r="P228" i="2"/>
  <c r="Q228" i="2"/>
  <c r="R228" i="2"/>
  <c r="S228" i="2"/>
  <c r="T228" i="2"/>
  <c r="U228" i="2"/>
  <c r="X228" i="2"/>
  <c r="P229" i="2"/>
  <c r="Q229" i="2"/>
  <c r="R229" i="2"/>
  <c r="S229" i="2"/>
  <c r="T229" i="2"/>
  <c r="U229" i="2"/>
  <c r="X229" i="2"/>
  <c r="P230" i="2"/>
  <c r="Q230" i="2"/>
  <c r="R230" i="2"/>
  <c r="S230" i="2"/>
  <c r="T230" i="2"/>
  <c r="U230" i="2"/>
  <c r="X230" i="2"/>
  <c r="P231" i="2"/>
  <c r="Q231" i="2"/>
  <c r="R231" i="2"/>
  <c r="S231" i="2"/>
  <c r="T231" i="2"/>
  <c r="U231" i="2"/>
  <c r="X231" i="2"/>
  <c r="P232" i="2"/>
  <c r="Q232" i="2"/>
  <c r="R232" i="2"/>
  <c r="S232" i="2"/>
  <c r="T232" i="2"/>
  <c r="U232" i="2"/>
  <c r="X232" i="2"/>
  <c r="P233" i="2"/>
  <c r="Q233" i="2"/>
  <c r="R233" i="2"/>
  <c r="S233" i="2"/>
  <c r="T233" i="2"/>
  <c r="U233" i="2"/>
  <c r="X233" i="2"/>
  <c r="P234" i="2"/>
  <c r="Q234" i="2"/>
  <c r="R234" i="2"/>
  <c r="S234" i="2"/>
  <c r="T234" i="2"/>
  <c r="U234" i="2"/>
  <c r="X234" i="2"/>
  <c r="P235" i="2"/>
  <c r="Q235" i="2"/>
  <c r="R235" i="2"/>
  <c r="S235" i="2"/>
  <c r="T235" i="2"/>
  <c r="U235" i="2"/>
  <c r="X235" i="2"/>
  <c r="P236" i="2"/>
  <c r="Q236" i="2"/>
  <c r="R236" i="2"/>
  <c r="S236" i="2"/>
  <c r="T236" i="2"/>
  <c r="U236" i="2"/>
  <c r="X236" i="2"/>
  <c r="P237" i="2"/>
  <c r="Q237" i="2"/>
  <c r="R237" i="2"/>
  <c r="S237" i="2"/>
  <c r="T237" i="2"/>
  <c r="U237" i="2"/>
  <c r="X237" i="2"/>
  <c r="P238" i="2"/>
  <c r="Q238" i="2"/>
  <c r="R238" i="2"/>
  <c r="S238" i="2"/>
  <c r="T238" i="2"/>
  <c r="U238" i="2"/>
  <c r="X238" i="2"/>
  <c r="P239" i="2"/>
  <c r="Q239" i="2"/>
  <c r="R239" i="2"/>
  <c r="S239" i="2"/>
  <c r="T239" i="2"/>
  <c r="U239" i="2"/>
  <c r="X239" i="2"/>
  <c r="P240" i="2"/>
  <c r="Q240" i="2"/>
  <c r="R240" i="2"/>
  <c r="S240" i="2"/>
  <c r="T240" i="2"/>
  <c r="U240" i="2"/>
  <c r="X240" i="2"/>
  <c r="P241" i="2"/>
  <c r="Q241" i="2"/>
  <c r="R241" i="2"/>
  <c r="S241" i="2"/>
  <c r="T241" i="2"/>
  <c r="U241" i="2"/>
  <c r="X241" i="2"/>
  <c r="P242" i="2"/>
  <c r="Q242" i="2"/>
  <c r="R242" i="2"/>
  <c r="S242" i="2"/>
  <c r="T242" i="2"/>
  <c r="U242" i="2"/>
  <c r="X242" i="2"/>
  <c r="P243" i="2"/>
  <c r="Q243" i="2"/>
  <c r="R243" i="2"/>
  <c r="S243" i="2"/>
  <c r="T243" i="2"/>
  <c r="U243" i="2"/>
  <c r="X243" i="2"/>
  <c r="P244" i="2"/>
  <c r="Q244" i="2"/>
  <c r="R244" i="2"/>
  <c r="S244" i="2"/>
  <c r="T244" i="2"/>
  <c r="U244" i="2"/>
  <c r="X244" i="2"/>
  <c r="P245" i="2"/>
  <c r="Q245" i="2"/>
  <c r="R245" i="2"/>
  <c r="S245" i="2"/>
  <c r="T245" i="2"/>
  <c r="U245" i="2"/>
  <c r="X245" i="2"/>
  <c r="P246" i="2"/>
  <c r="Q246" i="2"/>
  <c r="R246" i="2"/>
  <c r="S246" i="2"/>
  <c r="T246" i="2"/>
  <c r="U246" i="2"/>
  <c r="X246" i="2"/>
  <c r="P247" i="2"/>
  <c r="Q247" i="2"/>
  <c r="R247" i="2"/>
  <c r="S247" i="2"/>
  <c r="T247" i="2"/>
  <c r="U247" i="2"/>
  <c r="X247" i="2"/>
  <c r="P248" i="2"/>
  <c r="Q248" i="2"/>
  <c r="R248" i="2"/>
  <c r="S248" i="2"/>
  <c r="T248" i="2"/>
  <c r="U248" i="2"/>
  <c r="X248" i="2"/>
  <c r="P249" i="2"/>
  <c r="Q249" i="2"/>
  <c r="R249" i="2"/>
  <c r="S249" i="2"/>
  <c r="T249" i="2"/>
  <c r="U249" i="2"/>
  <c r="X249" i="2"/>
  <c r="P250" i="2"/>
  <c r="Q250" i="2"/>
  <c r="R250" i="2"/>
  <c r="S250" i="2"/>
  <c r="T250" i="2"/>
  <c r="U250" i="2"/>
  <c r="X250" i="2"/>
  <c r="P251" i="2"/>
  <c r="Q251" i="2"/>
  <c r="R251" i="2"/>
  <c r="S251" i="2"/>
  <c r="T251" i="2"/>
  <c r="U251" i="2"/>
  <c r="X251" i="2"/>
  <c r="P252" i="2"/>
  <c r="Q252" i="2"/>
  <c r="R252" i="2"/>
  <c r="S252" i="2"/>
  <c r="T252" i="2"/>
  <c r="U252" i="2"/>
  <c r="X252" i="2"/>
  <c r="P253" i="2"/>
  <c r="Q253" i="2"/>
  <c r="R253" i="2"/>
  <c r="S253" i="2"/>
  <c r="T253" i="2"/>
  <c r="U253" i="2"/>
  <c r="X253" i="2"/>
  <c r="P254" i="2"/>
  <c r="Q254" i="2"/>
  <c r="R254" i="2"/>
  <c r="S254" i="2"/>
  <c r="T254" i="2"/>
  <c r="U254" i="2"/>
  <c r="X254" i="2"/>
  <c r="P255" i="2"/>
  <c r="Q255" i="2"/>
  <c r="R255" i="2"/>
  <c r="S255" i="2"/>
  <c r="T255" i="2"/>
  <c r="U255" i="2"/>
  <c r="X255" i="2"/>
  <c r="P256" i="2"/>
  <c r="Q256" i="2"/>
  <c r="R256" i="2"/>
  <c r="S256" i="2"/>
  <c r="T256" i="2"/>
  <c r="U256" i="2"/>
  <c r="X256" i="2"/>
  <c r="P257" i="2"/>
  <c r="Q257" i="2"/>
  <c r="R257" i="2"/>
  <c r="S257" i="2"/>
  <c r="T257" i="2"/>
  <c r="U257" i="2"/>
  <c r="X257" i="2"/>
  <c r="P258" i="2"/>
  <c r="Q258" i="2"/>
  <c r="R258" i="2"/>
  <c r="S258" i="2"/>
  <c r="T258" i="2"/>
  <c r="U258" i="2"/>
  <c r="X258" i="2"/>
  <c r="P259" i="2"/>
  <c r="Q259" i="2"/>
  <c r="R259" i="2"/>
  <c r="S259" i="2"/>
  <c r="T259" i="2"/>
  <c r="U259" i="2"/>
  <c r="X259" i="2"/>
  <c r="P260" i="2"/>
  <c r="Q260" i="2"/>
  <c r="R260" i="2"/>
  <c r="S260" i="2"/>
  <c r="T260" i="2"/>
  <c r="U260" i="2"/>
  <c r="X260" i="2"/>
  <c r="P261" i="2"/>
  <c r="Q261" i="2"/>
  <c r="R261" i="2"/>
  <c r="S261" i="2"/>
  <c r="T261" i="2"/>
  <c r="U261" i="2"/>
  <c r="X261" i="2"/>
  <c r="P262" i="2"/>
  <c r="Q262" i="2"/>
  <c r="R262" i="2"/>
  <c r="S262" i="2"/>
  <c r="T262" i="2"/>
  <c r="U262" i="2"/>
  <c r="X262" i="2"/>
  <c r="P263" i="2"/>
  <c r="Q263" i="2"/>
  <c r="R263" i="2"/>
  <c r="S263" i="2"/>
  <c r="T263" i="2"/>
  <c r="U263" i="2"/>
  <c r="X263" i="2"/>
  <c r="P264" i="2"/>
  <c r="Q264" i="2"/>
  <c r="R264" i="2"/>
  <c r="S264" i="2"/>
  <c r="T264" i="2"/>
  <c r="U264" i="2"/>
  <c r="X264" i="2"/>
  <c r="P265" i="2"/>
  <c r="Q265" i="2"/>
  <c r="R265" i="2"/>
  <c r="S265" i="2"/>
  <c r="T265" i="2"/>
  <c r="U265" i="2"/>
  <c r="X265" i="2"/>
  <c r="P266" i="2"/>
  <c r="Q266" i="2"/>
  <c r="R266" i="2"/>
  <c r="S266" i="2"/>
  <c r="T266" i="2"/>
  <c r="U266" i="2"/>
  <c r="X266" i="2"/>
  <c r="P267" i="2"/>
  <c r="Q267" i="2"/>
  <c r="R267" i="2"/>
  <c r="S267" i="2"/>
  <c r="T267" i="2"/>
  <c r="U267" i="2"/>
  <c r="X267" i="2"/>
  <c r="P268" i="2"/>
  <c r="Q268" i="2"/>
  <c r="R268" i="2"/>
  <c r="S268" i="2"/>
  <c r="T268" i="2"/>
  <c r="U268" i="2"/>
  <c r="X268" i="2"/>
  <c r="P269" i="2"/>
  <c r="Q269" i="2"/>
  <c r="R269" i="2"/>
  <c r="S269" i="2"/>
  <c r="T269" i="2"/>
  <c r="U269" i="2"/>
  <c r="X269" i="2"/>
  <c r="P270" i="2"/>
  <c r="Q270" i="2"/>
  <c r="R270" i="2"/>
  <c r="S270" i="2"/>
  <c r="T270" i="2"/>
  <c r="U270" i="2"/>
  <c r="X270" i="2"/>
  <c r="P271" i="2"/>
  <c r="Q271" i="2"/>
  <c r="R271" i="2"/>
  <c r="S271" i="2"/>
  <c r="T271" i="2"/>
  <c r="U271" i="2"/>
  <c r="X271" i="2"/>
  <c r="P272" i="2"/>
  <c r="Q272" i="2"/>
  <c r="R272" i="2"/>
  <c r="S272" i="2"/>
  <c r="T272" i="2"/>
  <c r="U272" i="2"/>
  <c r="X272" i="2"/>
  <c r="P273" i="2"/>
  <c r="Q273" i="2"/>
  <c r="R273" i="2"/>
  <c r="S273" i="2"/>
  <c r="T273" i="2"/>
  <c r="U273" i="2"/>
  <c r="X273" i="2"/>
  <c r="P274" i="2"/>
  <c r="Q274" i="2"/>
  <c r="R274" i="2"/>
  <c r="S274" i="2"/>
  <c r="T274" i="2"/>
  <c r="U274" i="2"/>
  <c r="X274" i="2"/>
  <c r="P275" i="2"/>
  <c r="Q275" i="2"/>
  <c r="R275" i="2"/>
  <c r="S275" i="2"/>
  <c r="T275" i="2"/>
  <c r="U275" i="2"/>
  <c r="X275" i="2"/>
  <c r="P276" i="2"/>
  <c r="Q276" i="2"/>
  <c r="R276" i="2"/>
  <c r="S276" i="2"/>
  <c r="T276" i="2"/>
  <c r="U276" i="2"/>
  <c r="X276" i="2"/>
  <c r="P277" i="2"/>
  <c r="Q277" i="2"/>
  <c r="R277" i="2"/>
  <c r="S277" i="2"/>
  <c r="T277" i="2"/>
  <c r="U277" i="2"/>
  <c r="X277" i="2"/>
  <c r="P278" i="2"/>
  <c r="Q278" i="2"/>
  <c r="R278" i="2"/>
  <c r="S278" i="2"/>
  <c r="T278" i="2"/>
  <c r="U278" i="2"/>
  <c r="X278" i="2"/>
  <c r="P279" i="2"/>
  <c r="Q279" i="2"/>
  <c r="R279" i="2"/>
  <c r="S279" i="2"/>
  <c r="T279" i="2"/>
  <c r="U279" i="2"/>
  <c r="X279" i="2"/>
  <c r="P280" i="2"/>
  <c r="Q280" i="2"/>
  <c r="R280" i="2"/>
  <c r="S280" i="2"/>
  <c r="T280" i="2"/>
  <c r="U280" i="2"/>
  <c r="X280" i="2"/>
  <c r="P281" i="2"/>
  <c r="Q281" i="2"/>
  <c r="R281" i="2"/>
  <c r="S281" i="2"/>
  <c r="T281" i="2"/>
  <c r="U281" i="2"/>
  <c r="X281" i="2"/>
  <c r="P282" i="2"/>
  <c r="Q282" i="2"/>
  <c r="R282" i="2"/>
  <c r="S282" i="2"/>
  <c r="T282" i="2"/>
  <c r="U282" i="2"/>
  <c r="X282" i="2"/>
  <c r="P283" i="2"/>
  <c r="Q283" i="2"/>
  <c r="R283" i="2"/>
  <c r="S283" i="2"/>
  <c r="T283" i="2"/>
  <c r="U283" i="2"/>
  <c r="X283" i="2"/>
  <c r="P284" i="2"/>
  <c r="Q284" i="2"/>
  <c r="R284" i="2"/>
  <c r="S284" i="2"/>
  <c r="T284" i="2"/>
  <c r="U284" i="2"/>
  <c r="X284" i="2"/>
  <c r="P285" i="2"/>
  <c r="Q285" i="2"/>
  <c r="R285" i="2"/>
  <c r="S285" i="2"/>
  <c r="T285" i="2"/>
  <c r="U285" i="2"/>
  <c r="X285" i="2"/>
  <c r="P286" i="2"/>
  <c r="Q286" i="2"/>
  <c r="R286" i="2"/>
  <c r="S286" i="2"/>
  <c r="T286" i="2"/>
  <c r="U286" i="2"/>
  <c r="X286" i="2"/>
  <c r="P287" i="2"/>
  <c r="Q287" i="2"/>
  <c r="R287" i="2"/>
  <c r="S287" i="2"/>
  <c r="T287" i="2"/>
  <c r="U287" i="2"/>
  <c r="X287" i="2"/>
  <c r="P288" i="2"/>
  <c r="Q288" i="2"/>
  <c r="R288" i="2"/>
  <c r="S288" i="2"/>
  <c r="T288" i="2"/>
  <c r="U288" i="2"/>
  <c r="X288" i="2"/>
  <c r="P289" i="2"/>
  <c r="Q289" i="2"/>
  <c r="R289" i="2"/>
  <c r="S289" i="2"/>
  <c r="T289" i="2"/>
  <c r="U289" i="2"/>
  <c r="X289" i="2"/>
  <c r="P290" i="2"/>
  <c r="Q290" i="2"/>
  <c r="R290" i="2"/>
  <c r="S290" i="2"/>
  <c r="T290" i="2"/>
  <c r="U290" i="2"/>
  <c r="X290" i="2"/>
  <c r="P291" i="2"/>
  <c r="Q291" i="2"/>
  <c r="R291" i="2"/>
  <c r="S291" i="2"/>
  <c r="T291" i="2"/>
  <c r="U291" i="2"/>
  <c r="X291" i="2"/>
  <c r="P292" i="2"/>
  <c r="Q292" i="2"/>
  <c r="R292" i="2"/>
  <c r="S292" i="2"/>
  <c r="T292" i="2"/>
  <c r="U292" i="2"/>
  <c r="X292" i="2"/>
  <c r="P293" i="2"/>
  <c r="Q293" i="2"/>
  <c r="R293" i="2"/>
  <c r="S293" i="2"/>
  <c r="T293" i="2"/>
  <c r="U293" i="2"/>
  <c r="X293" i="2"/>
  <c r="P294" i="2"/>
  <c r="Q294" i="2"/>
  <c r="R294" i="2"/>
  <c r="S294" i="2"/>
  <c r="T294" i="2"/>
  <c r="U294" i="2"/>
  <c r="X294" i="2"/>
  <c r="P295" i="2"/>
  <c r="Q295" i="2"/>
  <c r="R295" i="2"/>
  <c r="S295" i="2"/>
  <c r="T295" i="2"/>
  <c r="U295" i="2"/>
  <c r="X295" i="2"/>
  <c r="P296" i="2"/>
  <c r="Q296" i="2"/>
  <c r="R296" i="2"/>
  <c r="S296" i="2"/>
  <c r="T296" i="2"/>
  <c r="U296" i="2"/>
  <c r="X296" i="2"/>
  <c r="P297" i="2"/>
  <c r="Q297" i="2"/>
  <c r="R297" i="2"/>
  <c r="S297" i="2"/>
  <c r="T297" i="2"/>
  <c r="U297" i="2"/>
  <c r="X297" i="2"/>
  <c r="P298" i="2"/>
  <c r="Q298" i="2"/>
  <c r="R298" i="2"/>
  <c r="S298" i="2"/>
  <c r="T298" i="2"/>
  <c r="U298" i="2"/>
  <c r="X298" i="2"/>
  <c r="P299" i="2"/>
  <c r="Q299" i="2"/>
  <c r="R299" i="2"/>
  <c r="S299" i="2"/>
  <c r="T299" i="2"/>
  <c r="U299" i="2"/>
  <c r="X299" i="2"/>
  <c r="P300" i="2"/>
  <c r="Q300" i="2"/>
  <c r="R300" i="2"/>
  <c r="S300" i="2"/>
  <c r="T300" i="2"/>
  <c r="U300" i="2"/>
  <c r="X300" i="2"/>
  <c r="P301" i="2"/>
  <c r="Q301" i="2"/>
  <c r="R301" i="2"/>
  <c r="S301" i="2"/>
  <c r="T301" i="2"/>
  <c r="U301" i="2"/>
  <c r="X301" i="2"/>
  <c r="P302" i="2"/>
  <c r="Q302" i="2"/>
  <c r="R302" i="2"/>
  <c r="S302" i="2"/>
  <c r="T302" i="2"/>
  <c r="U302" i="2"/>
  <c r="X302" i="2"/>
  <c r="P303" i="2"/>
  <c r="Q303" i="2"/>
  <c r="R303" i="2"/>
  <c r="S303" i="2"/>
  <c r="T303" i="2"/>
  <c r="U303" i="2"/>
  <c r="X303" i="2"/>
  <c r="P304" i="2"/>
  <c r="Q304" i="2"/>
  <c r="R304" i="2"/>
  <c r="S304" i="2"/>
  <c r="T304" i="2"/>
  <c r="U304" i="2"/>
  <c r="X304" i="2"/>
  <c r="P305" i="2"/>
  <c r="Q305" i="2"/>
  <c r="R305" i="2"/>
  <c r="S305" i="2"/>
  <c r="T305" i="2"/>
  <c r="U305" i="2"/>
  <c r="X305" i="2"/>
  <c r="P306" i="2"/>
  <c r="Q306" i="2"/>
  <c r="R306" i="2"/>
  <c r="S306" i="2"/>
  <c r="T306" i="2"/>
  <c r="U306" i="2"/>
  <c r="X306" i="2"/>
  <c r="P307" i="2"/>
  <c r="Q307" i="2"/>
  <c r="R307" i="2"/>
  <c r="S307" i="2"/>
  <c r="T307" i="2"/>
  <c r="U307" i="2"/>
  <c r="X307" i="2"/>
  <c r="P308" i="2"/>
  <c r="Q308" i="2"/>
  <c r="R308" i="2"/>
  <c r="S308" i="2"/>
  <c r="T308" i="2"/>
  <c r="U308" i="2"/>
  <c r="X308" i="2"/>
  <c r="P309" i="2"/>
  <c r="Q309" i="2"/>
  <c r="R309" i="2"/>
  <c r="S309" i="2"/>
  <c r="T309" i="2"/>
  <c r="U309" i="2"/>
  <c r="X309" i="2"/>
  <c r="P310" i="2"/>
  <c r="Q310" i="2"/>
  <c r="R310" i="2"/>
  <c r="S310" i="2"/>
  <c r="T310" i="2"/>
  <c r="U310" i="2"/>
  <c r="X310" i="2"/>
  <c r="P311" i="2"/>
  <c r="Q311" i="2"/>
  <c r="R311" i="2"/>
  <c r="S311" i="2"/>
  <c r="T311" i="2"/>
  <c r="U311" i="2"/>
  <c r="X311" i="2"/>
  <c r="P312" i="2"/>
  <c r="Q312" i="2"/>
  <c r="R312" i="2"/>
  <c r="S312" i="2"/>
  <c r="T312" i="2"/>
  <c r="U312" i="2"/>
  <c r="X312" i="2"/>
  <c r="P313" i="2"/>
  <c r="Q313" i="2"/>
  <c r="R313" i="2"/>
  <c r="S313" i="2"/>
  <c r="T313" i="2"/>
  <c r="U313" i="2"/>
  <c r="X313" i="2"/>
  <c r="P314" i="2"/>
  <c r="Q314" i="2"/>
  <c r="R314" i="2"/>
  <c r="S314" i="2"/>
  <c r="T314" i="2"/>
  <c r="U314" i="2"/>
  <c r="X314" i="2"/>
  <c r="P315" i="2"/>
  <c r="Q315" i="2"/>
  <c r="R315" i="2"/>
  <c r="S315" i="2"/>
  <c r="T315" i="2"/>
  <c r="U315" i="2"/>
  <c r="X315" i="2"/>
  <c r="P316" i="2"/>
  <c r="Q316" i="2"/>
  <c r="R316" i="2"/>
  <c r="S316" i="2"/>
  <c r="T316" i="2"/>
  <c r="U316" i="2"/>
  <c r="X316" i="2"/>
  <c r="P317" i="2"/>
  <c r="Q317" i="2"/>
  <c r="R317" i="2"/>
  <c r="S317" i="2"/>
  <c r="T317" i="2"/>
  <c r="U317" i="2"/>
  <c r="X317" i="2"/>
  <c r="P318" i="2"/>
  <c r="Q318" i="2"/>
  <c r="R318" i="2"/>
  <c r="S318" i="2"/>
  <c r="T318" i="2"/>
  <c r="U318" i="2"/>
  <c r="X318" i="2"/>
  <c r="P319" i="2"/>
  <c r="Q319" i="2"/>
  <c r="R319" i="2"/>
  <c r="S319" i="2"/>
  <c r="T319" i="2"/>
  <c r="U319" i="2"/>
  <c r="X319" i="2"/>
  <c r="P320" i="2"/>
  <c r="Q320" i="2"/>
  <c r="R320" i="2"/>
  <c r="S320" i="2"/>
  <c r="T320" i="2"/>
  <c r="U320" i="2"/>
  <c r="X320" i="2"/>
  <c r="P321" i="2"/>
  <c r="Q321" i="2"/>
  <c r="R321" i="2"/>
  <c r="S321" i="2"/>
  <c r="T321" i="2"/>
  <c r="U321" i="2"/>
  <c r="X321" i="2"/>
  <c r="P322" i="2"/>
  <c r="Q322" i="2"/>
  <c r="R322" i="2"/>
  <c r="S322" i="2"/>
  <c r="T322" i="2"/>
  <c r="U322" i="2"/>
  <c r="X322" i="2"/>
  <c r="P323" i="2"/>
  <c r="Q323" i="2"/>
  <c r="R323" i="2"/>
  <c r="S323" i="2"/>
  <c r="T323" i="2"/>
  <c r="U323" i="2"/>
  <c r="X323" i="2"/>
  <c r="P324" i="2"/>
  <c r="Q324" i="2"/>
  <c r="R324" i="2"/>
  <c r="S324" i="2"/>
  <c r="T324" i="2"/>
  <c r="U324" i="2"/>
  <c r="X324" i="2"/>
  <c r="P325" i="2"/>
  <c r="Q325" i="2"/>
  <c r="R325" i="2"/>
  <c r="S325" i="2"/>
  <c r="T325" i="2"/>
  <c r="U325" i="2"/>
  <c r="X325" i="2"/>
  <c r="P326" i="2"/>
  <c r="Q326" i="2"/>
  <c r="R326" i="2"/>
  <c r="S326" i="2"/>
  <c r="T326" i="2"/>
  <c r="U326" i="2"/>
  <c r="X326" i="2"/>
  <c r="P327" i="2"/>
  <c r="Q327" i="2"/>
  <c r="R327" i="2"/>
  <c r="S327" i="2"/>
  <c r="T327" i="2"/>
  <c r="U327" i="2"/>
  <c r="X327" i="2"/>
  <c r="P328" i="2"/>
  <c r="Q328" i="2"/>
  <c r="R328" i="2"/>
  <c r="S328" i="2"/>
  <c r="T328" i="2"/>
  <c r="U328" i="2"/>
  <c r="X328" i="2"/>
  <c r="P329" i="2"/>
  <c r="Q329" i="2"/>
  <c r="R329" i="2"/>
  <c r="S329" i="2"/>
  <c r="T329" i="2"/>
  <c r="U329" i="2"/>
  <c r="X329" i="2"/>
  <c r="P330" i="2"/>
  <c r="Q330" i="2"/>
  <c r="R330" i="2"/>
  <c r="S330" i="2"/>
  <c r="T330" i="2"/>
  <c r="U330" i="2"/>
  <c r="X330" i="2"/>
  <c r="P331" i="2"/>
  <c r="Q331" i="2"/>
  <c r="R331" i="2"/>
  <c r="S331" i="2"/>
  <c r="T331" i="2"/>
  <c r="U331" i="2"/>
  <c r="X331" i="2"/>
  <c r="P332" i="2"/>
  <c r="Q332" i="2"/>
  <c r="R332" i="2"/>
  <c r="S332" i="2"/>
  <c r="T332" i="2"/>
  <c r="U332" i="2"/>
  <c r="X332" i="2"/>
  <c r="P333" i="2"/>
  <c r="Q333" i="2"/>
  <c r="R333" i="2"/>
  <c r="S333" i="2"/>
  <c r="T333" i="2"/>
  <c r="U333" i="2"/>
  <c r="X333" i="2"/>
  <c r="P334" i="2"/>
  <c r="Q334" i="2"/>
  <c r="R334" i="2"/>
  <c r="S334" i="2"/>
  <c r="T334" i="2"/>
  <c r="U334" i="2"/>
  <c r="X334" i="2"/>
  <c r="P335" i="2"/>
  <c r="Q335" i="2"/>
  <c r="R335" i="2"/>
  <c r="S335" i="2"/>
  <c r="T335" i="2"/>
  <c r="U335" i="2"/>
  <c r="X335" i="2"/>
  <c r="P336" i="2"/>
  <c r="Q336" i="2"/>
  <c r="R336" i="2"/>
  <c r="S336" i="2"/>
  <c r="T336" i="2"/>
  <c r="U336" i="2"/>
  <c r="X336" i="2"/>
  <c r="P337" i="2"/>
  <c r="Q337" i="2"/>
  <c r="R337" i="2"/>
  <c r="S337" i="2"/>
  <c r="T337" i="2"/>
  <c r="U337" i="2"/>
  <c r="X337" i="2"/>
  <c r="P338" i="2"/>
  <c r="Q338" i="2"/>
  <c r="R338" i="2"/>
  <c r="S338" i="2"/>
  <c r="T338" i="2"/>
  <c r="U338" i="2"/>
  <c r="X338" i="2"/>
  <c r="P339" i="2"/>
  <c r="Q339" i="2"/>
  <c r="R339" i="2"/>
  <c r="S339" i="2"/>
  <c r="T339" i="2"/>
  <c r="U339" i="2"/>
  <c r="X339" i="2"/>
  <c r="P340" i="2"/>
  <c r="Q340" i="2"/>
  <c r="R340" i="2"/>
  <c r="S340" i="2"/>
  <c r="T340" i="2"/>
  <c r="U340" i="2"/>
  <c r="X340" i="2"/>
  <c r="P341" i="2"/>
  <c r="Q341" i="2"/>
  <c r="R341" i="2"/>
  <c r="S341" i="2"/>
  <c r="T341" i="2"/>
  <c r="U341" i="2"/>
  <c r="X341" i="2"/>
  <c r="P342" i="2"/>
  <c r="Q342" i="2"/>
  <c r="R342" i="2"/>
  <c r="S342" i="2"/>
  <c r="T342" i="2"/>
  <c r="U342" i="2"/>
  <c r="X342" i="2"/>
  <c r="P343" i="2"/>
  <c r="Q343" i="2"/>
  <c r="R343" i="2"/>
  <c r="S343" i="2"/>
  <c r="T343" i="2"/>
  <c r="U343" i="2"/>
  <c r="X343" i="2"/>
  <c r="P344" i="2"/>
  <c r="Q344" i="2"/>
  <c r="R344" i="2"/>
  <c r="S344" i="2"/>
  <c r="T344" i="2"/>
  <c r="U344" i="2"/>
  <c r="X344" i="2"/>
  <c r="P345" i="2"/>
  <c r="Q345" i="2"/>
  <c r="R345" i="2"/>
  <c r="S345" i="2"/>
  <c r="T345" i="2"/>
  <c r="U345" i="2"/>
  <c r="X345" i="2"/>
  <c r="P346" i="2"/>
  <c r="Q346" i="2"/>
  <c r="R346" i="2"/>
  <c r="S346" i="2"/>
  <c r="T346" i="2"/>
  <c r="U346" i="2"/>
  <c r="X346" i="2"/>
  <c r="P347" i="2"/>
  <c r="Q347" i="2"/>
  <c r="R347" i="2"/>
  <c r="S347" i="2"/>
  <c r="T347" i="2"/>
  <c r="U347" i="2"/>
  <c r="X347" i="2"/>
  <c r="P348" i="2"/>
  <c r="Q348" i="2"/>
  <c r="R348" i="2"/>
  <c r="S348" i="2"/>
  <c r="T348" i="2"/>
  <c r="U348" i="2"/>
  <c r="X348" i="2"/>
  <c r="P349" i="2"/>
  <c r="Q349" i="2"/>
  <c r="R349" i="2"/>
  <c r="S349" i="2"/>
  <c r="T349" i="2"/>
  <c r="U349" i="2"/>
  <c r="X349" i="2"/>
  <c r="P350" i="2"/>
  <c r="Q350" i="2"/>
  <c r="R350" i="2"/>
  <c r="S350" i="2"/>
  <c r="T350" i="2"/>
  <c r="U350" i="2"/>
  <c r="X350" i="2"/>
  <c r="P351" i="2"/>
  <c r="Q351" i="2"/>
  <c r="R351" i="2"/>
  <c r="S351" i="2"/>
  <c r="T351" i="2"/>
  <c r="U351" i="2"/>
  <c r="X351" i="2"/>
  <c r="P352" i="2"/>
  <c r="Q352" i="2"/>
  <c r="R352" i="2"/>
  <c r="S352" i="2"/>
  <c r="T352" i="2"/>
  <c r="U352" i="2"/>
  <c r="X352" i="2"/>
  <c r="P353" i="2"/>
  <c r="Q353" i="2"/>
  <c r="R353" i="2"/>
  <c r="S353" i="2"/>
  <c r="T353" i="2"/>
  <c r="U353" i="2"/>
  <c r="X353" i="2"/>
  <c r="P354" i="2"/>
  <c r="Q354" i="2"/>
  <c r="R354" i="2"/>
  <c r="S354" i="2"/>
  <c r="T354" i="2"/>
  <c r="U354" i="2"/>
  <c r="X354" i="2"/>
  <c r="P355" i="2"/>
  <c r="Q355" i="2"/>
  <c r="R355" i="2"/>
  <c r="S355" i="2"/>
  <c r="T355" i="2"/>
  <c r="U355" i="2"/>
  <c r="X355" i="2"/>
  <c r="P356" i="2"/>
  <c r="Q356" i="2"/>
  <c r="R356" i="2"/>
  <c r="S356" i="2"/>
  <c r="T356" i="2"/>
  <c r="U356" i="2"/>
  <c r="X356" i="2"/>
  <c r="P357" i="2"/>
  <c r="Q357" i="2"/>
  <c r="R357" i="2"/>
  <c r="S357" i="2"/>
  <c r="T357" i="2"/>
  <c r="U357" i="2"/>
  <c r="X357" i="2"/>
  <c r="P358" i="2"/>
  <c r="Q358" i="2"/>
  <c r="R358" i="2"/>
  <c r="S358" i="2"/>
  <c r="T358" i="2"/>
  <c r="U358" i="2"/>
  <c r="X358" i="2"/>
  <c r="P359" i="2"/>
  <c r="Q359" i="2"/>
  <c r="R359" i="2"/>
  <c r="S359" i="2"/>
  <c r="T359" i="2"/>
  <c r="U359" i="2"/>
  <c r="X359" i="2"/>
  <c r="P360" i="2"/>
  <c r="Q360" i="2"/>
  <c r="R360" i="2"/>
  <c r="S360" i="2"/>
  <c r="T360" i="2"/>
  <c r="U360" i="2"/>
  <c r="X360" i="2"/>
  <c r="P361" i="2"/>
  <c r="Q361" i="2"/>
  <c r="R361" i="2"/>
  <c r="S361" i="2"/>
  <c r="T361" i="2"/>
  <c r="U361" i="2"/>
  <c r="X361" i="2"/>
  <c r="P362" i="2"/>
  <c r="Q362" i="2"/>
  <c r="R362" i="2"/>
  <c r="S362" i="2"/>
  <c r="T362" i="2"/>
  <c r="U362" i="2"/>
  <c r="X362" i="2"/>
  <c r="P363" i="2"/>
  <c r="Q363" i="2"/>
  <c r="R363" i="2"/>
  <c r="S363" i="2"/>
  <c r="T363" i="2"/>
  <c r="U363" i="2"/>
  <c r="X363" i="2"/>
  <c r="P364" i="2"/>
  <c r="Q364" i="2"/>
  <c r="R364" i="2"/>
  <c r="S364" i="2"/>
  <c r="T364" i="2"/>
  <c r="U364" i="2"/>
  <c r="X364" i="2"/>
  <c r="P365" i="2"/>
  <c r="Q365" i="2"/>
  <c r="R365" i="2"/>
  <c r="S365" i="2"/>
  <c r="T365" i="2"/>
  <c r="U365" i="2"/>
  <c r="X365" i="2"/>
  <c r="P366" i="2"/>
  <c r="Q366" i="2"/>
  <c r="R366" i="2"/>
  <c r="S366" i="2"/>
  <c r="T366" i="2"/>
  <c r="U366" i="2"/>
  <c r="X366" i="2"/>
  <c r="P367" i="2"/>
  <c r="Q367" i="2"/>
  <c r="R367" i="2"/>
  <c r="S367" i="2"/>
  <c r="T367" i="2"/>
  <c r="U367" i="2"/>
  <c r="X367" i="2"/>
  <c r="P368" i="2"/>
  <c r="Q368" i="2"/>
  <c r="R368" i="2"/>
  <c r="S368" i="2"/>
  <c r="T368" i="2"/>
  <c r="U368" i="2"/>
  <c r="X368" i="2"/>
  <c r="P369" i="2"/>
  <c r="Q369" i="2"/>
  <c r="R369" i="2"/>
  <c r="S369" i="2"/>
  <c r="T369" i="2"/>
  <c r="U369" i="2"/>
  <c r="X369" i="2"/>
  <c r="P370" i="2"/>
  <c r="Q370" i="2"/>
  <c r="R370" i="2"/>
  <c r="S370" i="2"/>
  <c r="T370" i="2"/>
  <c r="U370" i="2"/>
  <c r="X370" i="2"/>
  <c r="P371" i="2"/>
  <c r="Q371" i="2"/>
  <c r="R371" i="2"/>
  <c r="S371" i="2"/>
  <c r="T371" i="2"/>
  <c r="U371" i="2"/>
  <c r="X371" i="2"/>
  <c r="P372" i="2"/>
  <c r="Q372" i="2"/>
  <c r="R372" i="2"/>
  <c r="S372" i="2"/>
  <c r="T372" i="2"/>
  <c r="U372" i="2"/>
  <c r="X372" i="2"/>
  <c r="P373" i="2"/>
  <c r="Q373" i="2"/>
  <c r="R373" i="2"/>
  <c r="S373" i="2"/>
  <c r="T373" i="2"/>
  <c r="U373" i="2"/>
  <c r="X373" i="2"/>
  <c r="P374" i="2"/>
  <c r="Q374" i="2"/>
  <c r="R374" i="2"/>
  <c r="S374" i="2"/>
  <c r="T374" i="2"/>
  <c r="U374" i="2"/>
  <c r="X374" i="2"/>
  <c r="P375" i="2"/>
  <c r="Q375" i="2"/>
  <c r="R375" i="2"/>
  <c r="S375" i="2"/>
  <c r="T375" i="2"/>
  <c r="U375" i="2"/>
  <c r="X375" i="2"/>
  <c r="P376" i="2"/>
  <c r="Q376" i="2"/>
  <c r="R376" i="2"/>
  <c r="S376" i="2"/>
  <c r="T376" i="2"/>
  <c r="U376" i="2"/>
  <c r="X376" i="2"/>
  <c r="P377" i="2"/>
  <c r="Q377" i="2"/>
  <c r="R377" i="2"/>
  <c r="S377" i="2"/>
  <c r="T377" i="2"/>
  <c r="U377" i="2"/>
  <c r="X377" i="2"/>
  <c r="P378" i="2"/>
  <c r="Q378" i="2"/>
  <c r="R378" i="2"/>
  <c r="S378" i="2"/>
  <c r="T378" i="2"/>
  <c r="U378" i="2"/>
  <c r="X378" i="2"/>
  <c r="P379" i="2"/>
  <c r="Q379" i="2"/>
  <c r="R379" i="2"/>
  <c r="S379" i="2"/>
  <c r="T379" i="2"/>
  <c r="U379" i="2"/>
  <c r="X379" i="2"/>
  <c r="P380" i="2"/>
  <c r="Q380" i="2"/>
  <c r="R380" i="2"/>
  <c r="S380" i="2"/>
  <c r="T380" i="2"/>
  <c r="U380" i="2"/>
  <c r="X380" i="2"/>
  <c r="P381" i="2"/>
  <c r="Q381" i="2"/>
  <c r="R381" i="2"/>
  <c r="S381" i="2"/>
  <c r="T381" i="2"/>
  <c r="U381" i="2"/>
  <c r="X381" i="2"/>
  <c r="P382" i="2"/>
  <c r="Q382" i="2"/>
  <c r="R382" i="2"/>
  <c r="S382" i="2"/>
  <c r="T382" i="2"/>
  <c r="U382" i="2"/>
  <c r="X382" i="2"/>
  <c r="P383" i="2"/>
  <c r="Q383" i="2"/>
  <c r="R383" i="2"/>
  <c r="S383" i="2"/>
  <c r="T383" i="2"/>
  <c r="U383" i="2"/>
  <c r="X383" i="2"/>
  <c r="P384" i="2"/>
  <c r="Q384" i="2"/>
  <c r="R384" i="2"/>
  <c r="S384" i="2"/>
  <c r="T384" i="2"/>
  <c r="U384" i="2"/>
  <c r="X384" i="2"/>
  <c r="P385" i="2"/>
  <c r="Q385" i="2"/>
  <c r="R385" i="2"/>
  <c r="S385" i="2"/>
  <c r="T385" i="2"/>
  <c r="U385" i="2"/>
  <c r="X385" i="2"/>
  <c r="P386" i="2"/>
  <c r="Q386" i="2"/>
  <c r="R386" i="2"/>
  <c r="S386" i="2"/>
  <c r="T386" i="2"/>
  <c r="U386" i="2"/>
  <c r="X386" i="2"/>
  <c r="P387" i="2"/>
  <c r="Q387" i="2"/>
  <c r="R387" i="2"/>
  <c r="S387" i="2"/>
  <c r="T387" i="2"/>
  <c r="U387" i="2"/>
  <c r="X387" i="2"/>
  <c r="P388" i="2"/>
  <c r="Q388" i="2"/>
  <c r="R388" i="2"/>
  <c r="S388" i="2"/>
  <c r="T388" i="2"/>
  <c r="U388" i="2"/>
  <c r="X388" i="2"/>
  <c r="P389" i="2"/>
  <c r="Q389" i="2"/>
  <c r="R389" i="2"/>
  <c r="S389" i="2"/>
  <c r="T389" i="2"/>
  <c r="U389" i="2"/>
  <c r="X389" i="2"/>
  <c r="P390" i="2"/>
  <c r="Q390" i="2"/>
  <c r="R390" i="2"/>
  <c r="S390" i="2"/>
  <c r="T390" i="2"/>
  <c r="U390" i="2"/>
  <c r="X390" i="2"/>
  <c r="P391" i="2"/>
  <c r="Q391" i="2"/>
  <c r="R391" i="2"/>
  <c r="S391" i="2"/>
  <c r="T391" i="2"/>
  <c r="U391" i="2"/>
  <c r="X391" i="2"/>
  <c r="P392" i="2"/>
  <c r="Q392" i="2"/>
  <c r="R392" i="2"/>
  <c r="S392" i="2"/>
  <c r="T392" i="2"/>
  <c r="U392" i="2"/>
  <c r="X392" i="2"/>
  <c r="P393" i="2"/>
  <c r="Q393" i="2"/>
  <c r="R393" i="2"/>
  <c r="S393" i="2"/>
  <c r="T393" i="2"/>
  <c r="U393" i="2"/>
  <c r="X393" i="2"/>
  <c r="P394" i="2"/>
  <c r="Q394" i="2"/>
  <c r="R394" i="2"/>
  <c r="S394" i="2"/>
  <c r="T394" i="2"/>
  <c r="U394" i="2"/>
  <c r="X394" i="2"/>
  <c r="P395" i="2"/>
  <c r="Q395" i="2"/>
  <c r="R395" i="2"/>
  <c r="S395" i="2"/>
  <c r="T395" i="2"/>
  <c r="U395" i="2"/>
  <c r="X395" i="2"/>
  <c r="P396" i="2"/>
  <c r="Q396" i="2"/>
  <c r="R396" i="2"/>
  <c r="S396" i="2"/>
  <c r="T396" i="2"/>
  <c r="U396" i="2"/>
  <c r="X396" i="2"/>
  <c r="P397" i="2"/>
  <c r="Q397" i="2"/>
  <c r="R397" i="2"/>
  <c r="S397" i="2"/>
  <c r="T397" i="2"/>
  <c r="U397" i="2"/>
  <c r="X397" i="2"/>
  <c r="P398" i="2"/>
  <c r="Q398" i="2"/>
  <c r="R398" i="2"/>
  <c r="S398" i="2"/>
  <c r="T398" i="2"/>
  <c r="U398" i="2"/>
  <c r="X398" i="2"/>
  <c r="P399" i="2"/>
  <c r="Q399" i="2"/>
  <c r="R399" i="2"/>
  <c r="S399" i="2"/>
  <c r="T399" i="2"/>
  <c r="U399" i="2"/>
  <c r="X399" i="2"/>
  <c r="P400" i="2"/>
  <c r="Q400" i="2"/>
  <c r="R400" i="2"/>
  <c r="S400" i="2"/>
  <c r="T400" i="2"/>
  <c r="U400" i="2"/>
  <c r="X400" i="2"/>
  <c r="P401" i="2"/>
  <c r="Q401" i="2"/>
  <c r="R401" i="2"/>
  <c r="S401" i="2"/>
  <c r="T401" i="2"/>
  <c r="U401" i="2"/>
  <c r="X401" i="2"/>
  <c r="P402" i="2"/>
  <c r="Q402" i="2"/>
  <c r="R402" i="2"/>
  <c r="S402" i="2"/>
  <c r="T402" i="2"/>
  <c r="U402" i="2"/>
  <c r="X402" i="2"/>
  <c r="P403" i="2"/>
  <c r="Q403" i="2"/>
  <c r="R403" i="2"/>
  <c r="S403" i="2"/>
  <c r="T403" i="2"/>
  <c r="U403" i="2"/>
  <c r="X403" i="2"/>
  <c r="P404" i="2"/>
  <c r="Q404" i="2"/>
  <c r="R404" i="2"/>
  <c r="S404" i="2"/>
  <c r="T404" i="2"/>
  <c r="U404" i="2"/>
  <c r="X404" i="2"/>
  <c r="P405" i="2"/>
  <c r="Q405" i="2"/>
  <c r="R405" i="2"/>
  <c r="S405" i="2"/>
  <c r="T405" i="2"/>
  <c r="U405" i="2"/>
  <c r="X405" i="2"/>
  <c r="P406" i="2"/>
  <c r="Q406" i="2"/>
  <c r="R406" i="2"/>
  <c r="S406" i="2"/>
  <c r="T406" i="2"/>
  <c r="U406" i="2"/>
  <c r="X406" i="2"/>
  <c r="P407" i="2"/>
  <c r="Q407" i="2"/>
  <c r="R407" i="2"/>
  <c r="S407" i="2"/>
  <c r="T407" i="2"/>
  <c r="U407" i="2"/>
  <c r="X407" i="2"/>
  <c r="P408" i="2"/>
  <c r="Q408" i="2"/>
  <c r="R408" i="2"/>
  <c r="S408" i="2"/>
  <c r="T408" i="2"/>
  <c r="U408" i="2"/>
  <c r="X408" i="2"/>
  <c r="P409" i="2"/>
  <c r="Q409" i="2"/>
  <c r="R409" i="2"/>
  <c r="S409" i="2"/>
  <c r="T409" i="2"/>
  <c r="U409" i="2"/>
  <c r="X409" i="2"/>
  <c r="P410" i="2"/>
  <c r="Q410" i="2"/>
  <c r="R410" i="2"/>
  <c r="S410" i="2"/>
  <c r="T410" i="2"/>
  <c r="U410" i="2"/>
  <c r="X410" i="2"/>
  <c r="P411" i="2"/>
  <c r="Q411" i="2"/>
  <c r="R411" i="2"/>
  <c r="S411" i="2"/>
  <c r="T411" i="2"/>
  <c r="U411" i="2"/>
  <c r="X411" i="2"/>
  <c r="P412" i="2"/>
  <c r="Q412" i="2"/>
  <c r="R412" i="2"/>
  <c r="S412" i="2"/>
  <c r="T412" i="2"/>
  <c r="U412" i="2"/>
  <c r="X412" i="2"/>
  <c r="P413" i="2"/>
  <c r="Q413" i="2"/>
  <c r="R413" i="2"/>
  <c r="S413" i="2"/>
  <c r="T413" i="2"/>
  <c r="U413" i="2"/>
  <c r="X413" i="2"/>
  <c r="P414" i="2"/>
  <c r="Q414" i="2"/>
  <c r="R414" i="2"/>
  <c r="S414" i="2"/>
  <c r="T414" i="2"/>
  <c r="U414" i="2"/>
  <c r="X414" i="2"/>
  <c r="P415" i="2"/>
  <c r="Q415" i="2"/>
  <c r="R415" i="2"/>
  <c r="S415" i="2"/>
  <c r="T415" i="2"/>
  <c r="U415" i="2"/>
  <c r="X415" i="2"/>
  <c r="P416" i="2"/>
  <c r="Q416" i="2"/>
  <c r="R416" i="2"/>
  <c r="S416" i="2"/>
  <c r="T416" i="2"/>
  <c r="U416" i="2"/>
  <c r="X416" i="2"/>
  <c r="P417" i="2"/>
  <c r="Q417" i="2"/>
  <c r="R417" i="2"/>
  <c r="S417" i="2"/>
  <c r="T417" i="2"/>
  <c r="U417" i="2"/>
  <c r="X417" i="2"/>
  <c r="P418" i="2"/>
  <c r="Q418" i="2"/>
  <c r="R418" i="2"/>
  <c r="S418" i="2"/>
  <c r="T418" i="2"/>
  <c r="U418" i="2"/>
  <c r="X418" i="2"/>
  <c r="P419" i="2"/>
  <c r="Q419" i="2"/>
  <c r="R419" i="2"/>
  <c r="S419" i="2"/>
  <c r="T419" i="2"/>
  <c r="U419" i="2"/>
  <c r="X419" i="2"/>
  <c r="P420" i="2"/>
  <c r="Q420" i="2"/>
  <c r="R420" i="2"/>
  <c r="S420" i="2"/>
  <c r="T420" i="2"/>
  <c r="U420" i="2"/>
  <c r="X420" i="2"/>
  <c r="P421" i="2"/>
  <c r="Q421" i="2"/>
  <c r="R421" i="2"/>
  <c r="S421" i="2"/>
  <c r="T421" i="2"/>
  <c r="U421" i="2"/>
  <c r="X421" i="2"/>
  <c r="P422" i="2"/>
  <c r="Q422" i="2"/>
  <c r="R422" i="2"/>
  <c r="S422" i="2"/>
  <c r="T422" i="2"/>
  <c r="U422" i="2"/>
  <c r="X422" i="2"/>
  <c r="P423" i="2"/>
  <c r="Q423" i="2"/>
  <c r="R423" i="2"/>
  <c r="S423" i="2"/>
  <c r="T423" i="2"/>
  <c r="U423" i="2"/>
  <c r="X423" i="2"/>
  <c r="P424" i="2"/>
  <c r="Q424" i="2"/>
  <c r="R424" i="2"/>
  <c r="S424" i="2"/>
  <c r="T424" i="2"/>
  <c r="U424" i="2"/>
  <c r="X424" i="2"/>
  <c r="P425" i="2"/>
  <c r="Q425" i="2"/>
  <c r="R425" i="2"/>
  <c r="S425" i="2"/>
  <c r="T425" i="2"/>
  <c r="U425" i="2"/>
  <c r="X425" i="2"/>
  <c r="P426" i="2"/>
  <c r="Q426" i="2"/>
  <c r="R426" i="2"/>
  <c r="S426" i="2"/>
  <c r="T426" i="2"/>
  <c r="U426" i="2"/>
  <c r="X426" i="2"/>
  <c r="P427" i="2"/>
  <c r="Q427" i="2"/>
  <c r="R427" i="2"/>
  <c r="S427" i="2"/>
  <c r="T427" i="2"/>
  <c r="U427" i="2"/>
  <c r="X427" i="2"/>
  <c r="P428" i="2"/>
  <c r="Q428" i="2"/>
  <c r="R428" i="2"/>
  <c r="S428" i="2"/>
  <c r="T428" i="2"/>
  <c r="U428" i="2"/>
  <c r="X428" i="2"/>
  <c r="P429" i="2"/>
  <c r="Q429" i="2"/>
  <c r="R429" i="2"/>
  <c r="S429" i="2"/>
  <c r="T429" i="2"/>
  <c r="U429" i="2"/>
  <c r="X429" i="2"/>
  <c r="P430" i="2"/>
  <c r="Q430" i="2"/>
  <c r="R430" i="2"/>
  <c r="S430" i="2"/>
  <c r="T430" i="2"/>
  <c r="U430" i="2"/>
  <c r="X430" i="2"/>
  <c r="P431" i="2"/>
  <c r="Q431" i="2"/>
  <c r="R431" i="2"/>
  <c r="S431" i="2"/>
  <c r="T431" i="2"/>
  <c r="U431" i="2"/>
  <c r="X431" i="2"/>
  <c r="P432" i="2"/>
  <c r="Q432" i="2"/>
  <c r="R432" i="2"/>
  <c r="S432" i="2"/>
  <c r="T432" i="2"/>
  <c r="U432" i="2"/>
  <c r="X432" i="2"/>
  <c r="P433" i="2"/>
  <c r="Q433" i="2"/>
  <c r="R433" i="2"/>
  <c r="S433" i="2"/>
  <c r="T433" i="2"/>
  <c r="U433" i="2"/>
  <c r="X433" i="2"/>
  <c r="P434" i="2"/>
  <c r="Q434" i="2"/>
  <c r="R434" i="2"/>
  <c r="S434" i="2"/>
  <c r="T434" i="2"/>
  <c r="U434" i="2"/>
  <c r="X434" i="2"/>
  <c r="P435" i="2"/>
  <c r="Q435" i="2"/>
  <c r="R435" i="2"/>
  <c r="S435" i="2"/>
  <c r="T435" i="2"/>
  <c r="U435" i="2"/>
  <c r="X435" i="2"/>
  <c r="P436" i="2"/>
  <c r="Q436" i="2"/>
  <c r="R436" i="2"/>
  <c r="S436" i="2"/>
  <c r="T436" i="2"/>
  <c r="U436" i="2"/>
  <c r="X436" i="2"/>
  <c r="P437" i="2"/>
  <c r="Q437" i="2"/>
  <c r="R437" i="2"/>
  <c r="S437" i="2"/>
  <c r="T437" i="2"/>
  <c r="U437" i="2"/>
  <c r="X437" i="2"/>
  <c r="P438" i="2"/>
  <c r="Q438" i="2"/>
  <c r="R438" i="2"/>
  <c r="S438" i="2"/>
  <c r="T438" i="2"/>
  <c r="U438" i="2"/>
  <c r="X438" i="2"/>
  <c r="P439" i="2"/>
  <c r="Q439" i="2"/>
  <c r="R439" i="2"/>
  <c r="S439" i="2"/>
  <c r="T439" i="2"/>
  <c r="U439" i="2"/>
  <c r="X439" i="2"/>
  <c r="P440" i="2"/>
  <c r="Q440" i="2"/>
  <c r="R440" i="2"/>
  <c r="S440" i="2"/>
  <c r="T440" i="2"/>
  <c r="U440" i="2"/>
  <c r="X440" i="2"/>
  <c r="P441" i="2"/>
  <c r="Q441" i="2"/>
  <c r="R441" i="2"/>
  <c r="S441" i="2"/>
  <c r="T441" i="2"/>
  <c r="U441" i="2"/>
  <c r="X441" i="2"/>
  <c r="P442" i="2"/>
  <c r="Q442" i="2"/>
  <c r="R442" i="2"/>
  <c r="S442" i="2"/>
  <c r="T442" i="2"/>
  <c r="U442" i="2"/>
  <c r="X442" i="2"/>
  <c r="P443" i="2"/>
  <c r="Q443" i="2"/>
  <c r="R443" i="2"/>
  <c r="S443" i="2"/>
  <c r="T443" i="2"/>
  <c r="U443" i="2"/>
  <c r="X443" i="2"/>
  <c r="P444" i="2"/>
  <c r="Q444" i="2"/>
  <c r="R444" i="2"/>
  <c r="S444" i="2"/>
  <c r="T444" i="2"/>
  <c r="U444" i="2"/>
  <c r="X444" i="2"/>
  <c r="P445" i="2"/>
  <c r="Q445" i="2"/>
  <c r="R445" i="2"/>
  <c r="S445" i="2"/>
  <c r="T445" i="2"/>
  <c r="U445" i="2"/>
  <c r="X445" i="2"/>
  <c r="P446" i="2"/>
  <c r="Q446" i="2"/>
  <c r="R446" i="2"/>
  <c r="S446" i="2"/>
  <c r="T446" i="2"/>
  <c r="U446" i="2"/>
  <c r="X446" i="2"/>
  <c r="P447" i="2"/>
  <c r="Q447" i="2"/>
  <c r="R447" i="2"/>
  <c r="S447" i="2"/>
  <c r="T447" i="2"/>
  <c r="U447" i="2"/>
  <c r="X447" i="2"/>
  <c r="P448" i="2"/>
  <c r="Q448" i="2"/>
  <c r="R448" i="2"/>
  <c r="S448" i="2"/>
  <c r="T448" i="2"/>
  <c r="U448" i="2"/>
  <c r="X448" i="2"/>
  <c r="P449" i="2"/>
  <c r="Q449" i="2"/>
  <c r="R449" i="2"/>
  <c r="S449" i="2"/>
  <c r="T449" i="2"/>
  <c r="U449" i="2"/>
  <c r="X449" i="2"/>
  <c r="P450" i="2"/>
  <c r="Q450" i="2"/>
  <c r="R450" i="2"/>
  <c r="S450" i="2"/>
  <c r="T450" i="2"/>
  <c r="U450" i="2"/>
  <c r="X450" i="2"/>
  <c r="P451" i="2"/>
  <c r="Q451" i="2"/>
  <c r="R451" i="2"/>
  <c r="S451" i="2"/>
  <c r="T451" i="2"/>
  <c r="U451" i="2"/>
  <c r="X451" i="2"/>
  <c r="P452" i="2"/>
  <c r="Q452" i="2"/>
  <c r="R452" i="2"/>
  <c r="S452" i="2"/>
  <c r="T452" i="2"/>
  <c r="U452" i="2"/>
  <c r="X452" i="2"/>
  <c r="P453" i="2"/>
  <c r="Q453" i="2"/>
  <c r="R453" i="2"/>
  <c r="S453" i="2"/>
  <c r="T453" i="2"/>
  <c r="U453" i="2"/>
  <c r="X453" i="2"/>
  <c r="P454" i="2"/>
  <c r="Q454" i="2"/>
  <c r="R454" i="2"/>
  <c r="S454" i="2"/>
  <c r="T454" i="2"/>
  <c r="U454" i="2"/>
  <c r="X454" i="2"/>
  <c r="P455" i="2"/>
  <c r="Q455" i="2"/>
  <c r="R455" i="2"/>
  <c r="S455" i="2"/>
  <c r="T455" i="2"/>
  <c r="U455" i="2"/>
  <c r="X455" i="2"/>
  <c r="P456" i="2"/>
  <c r="Q456" i="2"/>
  <c r="R456" i="2"/>
  <c r="S456" i="2"/>
  <c r="T456" i="2"/>
  <c r="U456" i="2"/>
  <c r="X456" i="2"/>
  <c r="P457" i="2"/>
  <c r="Q457" i="2"/>
  <c r="R457" i="2"/>
  <c r="S457" i="2"/>
  <c r="T457" i="2"/>
  <c r="U457" i="2"/>
  <c r="X457" i="2"/>
  <c r="P458" i="2"/>
  <c r="Q458" i="2"/>
  <c r="R458" i="2"/>
  <c r="S458" i="2"/>
  <c r="T458" i="2"/>
  <c r="U458" i="2"/>
  <c r="X458" i="2"/>
  <c r="P459" i="2"/>
  <c r="Q459" i="2"/>
  <c r="R459" i="2"/>
  <c r="S459" i="2"/>
  <c r="T459" i="2"/>
  <c r="U459" i="2"/>
  <c r="X459" i="2"/>
  <c r="P460" i="2"/>
  <c r="Q460" i="2"/>
  <c r="R460" i="2"/>
  <c r="S460" i="2"/>
  <c r="T460" i="2"/>
  <c r="U460" i="2"/>
  <c r="X460" i="2"/>
  <c r="P461" i="2"/>
  <c r="Q461" i="2"/>
  <c r="R461" i="2"/>
  <c r="S461" i="2"/>
  <c r="T461" i="2"/>
  <c r="U461" i="2"/>
  <c r="X461" i="2"/>
  <c r="P462" i="2"/>
  <c r="Q462" i="2"/>
  <c r="R462" i="2"/>
  <c r="S462" i="2"/>
  <c r="T462" i="2"/>
  <c r="U462" i="2"/>
  <c r="X462" i="2"/>
  <c r="P463" i="2"/>
  <c r="Q463" i="2"/>
  <c r="R463" i="2"/>
  <c r="S463" i="2"/>
  <c r="T463" i="2"/>
  <c r="U463" i="2"/>
  <c r="X463" i="2"/>
  <c r="P464" i="2"/>
  <c r="Q464" i="2"/>
  <c r="R464" i="2"/>
  <c r="S464" i="2"/>
  <c r="T464" i="2"/>
  <c r="U464" i="2"/>
  <c r="X464" i="2"/>
  <c r="P465" i="2"/>
  <c r="Q465" i="2"/>
  <c r="R465" i="2"/>
  <c r="S465" i="2"/>
  <c r="T465" i="2"/>
  <c r="U465" i="2"/>
  <c r="X465" i="2"/>
  <c r="P466" i="2"/>
  <c r="Q466" i="2"/>
  <c r="R466" i="2"/>
  <c r="S466" i="2"/>
  <c r="T466" i="2"/>
  <c r="U466" i="2"/>
  <c r="X466" i="2"/>
  <c r="P467" i="2"/>
  <c r="Q467" i="2"/>
  <c r="R467" i="2"/>
  <c r="S467" i="2"/>
  <c r="T467" i="2"/>
  <c r="U467" i="2"/>
  <c r="X467" i="2"/>
  <c r="P468" i="2"/>
  <c r="Q468" i="2"/>
  <c r="R468" i="2"/>
  <c r="S468" i="2"/>
  <c r="T468" i="2"/>
  <c r="U468" i="2"/>
  <c r="X468" i="2"/>
  <c r="P469" i="2"/>
  <c r="Q469" i="2"/>
  <c r="R469" i="2"/>
  <c r="S469" i="2"/>
  <c r="T469" i="2"/>
  <c r="U469" i="2"/>
  <c r="X469" i="2"/>
  <c r="P470" i="2"/>
  <c r="Q470" i="2"/>
  <c r="R470" i="2"/>
  <c r="S470" i="2"/>
  <c r="T470" i="2"/>
  <c r="U470" i="2"/>
  <c r="X470" i="2"/>
  <c r="P471" i="2"/>
  <c r="Q471" i="2"/>
  <c r="R471" i="2"/>
  <c r="S471" i="2"/>
  <c r="T471" i="2"/>
  <c r="U471" i="2"/>
  <c r="X471" i="2"/>
  <c r="P472" i="2"/>
  <c r="Q472" i="2"/>
  <c r="R472" i="2"/>
  <c r="S472" i="2"/>
  <c r="T472" i="2"/>
  <c r="U472" i="2"/>
  <c r="X472" i="2"/>
  <c r="P473" i="2"/>
  <c r="Q473" i="2"/>
  <c r="R473" i="2"/>
  <c r="S473" i="2"/>
  <c r="T473" i="2"/>
  <c r="U473" i="2"/>
  <c r="X473" i="2"/>
  <c r="P474" i="2"/>
  <c r="Q474" i="2"/>
  <c r="R474" i="2"/>
  <c r="S474" i="2"/>
  <c r="T474" i="2"/>
  <c r="U474" i="2"/>
  <c r="X474" i="2"/>
  <c r="P475" i="2"/>
  <c r="Q475" i="2"/>
  <c r="R475" i="2"/>
  <c r="S475" i="2"/>
  <c r="T475" i="2"/>
  <c r="U475" i="2"/>
  <c r="X475" i="2"/>
  <c r="P476" i="2"/>
  <c r="Q476" i="2"/>
  <c r="R476" i="2"/>
  <c r="S476" i="2"/>
  <c r="T476" i="2"/>
  <c r="U476" i="2"/>
  <c r="X476" i="2"/>
  <c r="P477" i="2"/>
  <c r="Q477" i="2"/>
  <c r="R477" i="2"/>
  <c r="S477" i="2"/>
  <c r="T477" i="2"/>
  <c r="U477" i="2"/>
  <c r="X477" i="2"/>
  <c r="P478" i="2"/>
  <c r="Q478" i="2"/>
  <c r="R478" i="2"/>
  <c r="S478" i="2"/>
  <c r="T478" i="2"/>
  <c r="U478" i="2"/>
  <c r="X478" i="2"/>
  <c r="P479" i="2"/>
  <c r="Q479" i="2"/>
  <c r="R479" i="2"/>
  <c r="S479" i="2"/>
  <c r="T479" i="2"/>
  <c r="U479" i="2"/>
  <c r="X479" i="2"/>
  <c r="P480" i="2"/>
  <c r="Q480" i="2"/>
  <c r="R480" i="2"/>
  <c r="S480" i="2"/>
  <c r="T480" i="2"/>
  <c r="U480" i="2"/>
  <c r="X480" i="2"/>
  <c r="P481" i="2"/>
  <c r="Q481" i="2"/>
  <c r="R481" i="2"/>
  <c r="S481" i="2"/>
  <c r="T481" i="2"/>
  <c r="U481" i="2"/>
  <c r="X481" i="2"/>
  <c r="P482" i="2"/>
  <c r="Q482" i="2"/>
  <c r="R482" i="2"/>
  <c r="S482" i="2"/>
  <c r="T482" i="2"/>
  <c r="U482" i="2"/>
  <c r="X482" i="2"/>
  <c r="P483" i="2"/>
  <c r="Q483" i="2"/>
  <c r="R483" i="2"/>
  <c r="S483" i="2"/>
  <c r="T483" i="2"/>
  <c r="U483" i="2"/>
  <c r="X483" i="2"/>
  <c r="P484" i="2"/>
  <c r="Q484" i="2"/>
  <c r="R484" i="2"/>
  <c r="S484" i="2"/>
  <c r="T484" i="2"/>
  <c r="U484" i="2"/>
  <c r="X484" i="2"/>
  <c r="P485" i="2"/>
  <c r="Q485" i="2"/>
  <c r="R485" i="2"/>
  <c r="S485" i="2"/>
  <c r="T485" i="2"/>
  <c r="U485" i="2"/>
  <c r="X485" i="2"/>
  <c r="P486" i="2"/>
  <c r="Q486" i="2"/>
  <c r="R486" i="2"/>
  <c r="S486" i="2"/>
  <c r="T486" i="2"/>
  <c r="U486" i="2"/>
  <c r="X486" i="2"/>
  <c r="P487" i="2"/>
  <c r="Q487" i="2"/>
  <c r="R487" i="2"/>
  <c r="S487" i="2"/>
  <c r="T487" i="2"/>
  <c r="U487" i="2"/>
  <c r="X487" i="2"/>
  <c r="P488" i="2"/>
  <c r="Q488" i="2"/>
  <c r="R488" i="2"/>
  <c r="S488" i="2"/>
  <c r="T488" i="2"/>
  <c r="U488" i="2"/>
  <c r="X488" i="2"/>
  <c r="P489" i="2"/>
  <c r="Q489" i="2"/>
  <c r="R489" i="2"/>
  <c r="S489" i="2"/>
  <c r="T489" i="2"/>
  <c r="U489" i="2"/>
  <c r="X489" i="2"/>
  <c r="P490" i="2"/>
  <c r="Q490" i="2"/>
  <c r="R490" i="2"/>
  <c r="S490" i="2"/>
  <c r="T490" i="2"/>
  <c r="U490" i="2"/>
  <c r="X490" i="2"/>
  <c r="P491" i="2"/>
  <c r="Q491" i="2"/>
  <c r="R491" i="2"/>
  <c r="S491" i="2"/>
  <c r="T491" i="2"/>
  <c r="U491" i="2"/>
  <c r="X491" i="2"/>
  <c r="P492" i="2"/>
  <c r="Q492" i="2"/>
  <c r="R492" i="2"/>
  <c r="S492" i="2"/>
  <c r="T492" i="2"/>
  <c r="U492" i="2"/>
  <c r="X492" i="2"/>
  <c r="P493" i="2"/>
  <c r="Q493" i="2"/>
  <c r="R493" i="2"/>
  <c r="S493" i="2"/>
  <c r="T493" i="2"/>
  <c r="U493" i="2"/>
  <c r="X493" i="2"/>
  <c r="P494" i="2"/>
  <c r="Q494" i="2"/>
  <c r="R494" i="2"/>
  <c r="S494" i="2"/>
  <c r="T494" i="2"/>
  <c r="U494" i="2"/>
  <c r="X494" i="2"/>
  <c r="P495" i="2"/>
  <c r="Q495" i="2"/>
  <c r="R495" i="2"/>
  <c r="S495" i="2"/>
  <c r="T495" i="2"/>
  <c r="U495" i="2"/>
  <c r="X495" i="2"/>
  <c r="P496" i="2"/>
  <c r="Q496" i="2"/>
  <c r="R496" i="2"/>
  <c r="S496" i="2"/>
  <c r="T496" i="2"/>
  <c r="U496" i="2"/>
  <c r="X496" i="2"/>
  <c r="P497" i="2"/>
  <c r="Q497" i="2"/>
  <c r="R497" i="2"/>
  <c r="S497" i="2"/>
  <c r="T497" i="2"/>
  <c r="U497" i="2"/>
  <c r="X497" i="2"/>
  <c r="P498" i="2"/>
  <c r="Q498" i="2"/>
  <c r="R498" i="2"/>
  <c r="S498" i="2"/>
  <c r="T498" i="2"/>
  <c r="U498" i="2"/>
  <c r="X498" i="2"/>
  <c r="P499" i="2"/>
  <c r="Q499" i="2"/>
  <c r="R499" i="2"/>
  <c r="S499" i="2"/>
  <c r="T499" i="2"/>
  <c r="U499" i="2"/>
  <c r="X499" i="2"/>
  <c r="P500" i="2"/>
  <c r="Q500" i="2"/>
  <c r="R500" i="2"/>
  <c r="S500" i="2"/>
  <c r="T500" i="2"/>
  <c r="U500" i="2"/>
  <c r="X500" i="2"/>
  <c r="P501" i="2"/>
  <c r="Q501" i="2"/>
  <c r="R501" i="2"/>
  <c r="S501" i="2"/>
  <c r="T501" i="2"/>
  <c r="U501" i="2"/>
  <c r="X501" i="2"/>
  <c r="P502" i="2"/>
  <c r="Q502" i="2"/>
  <c r="R502" i="2"/>
  <c r="S502" i="2"/>
  <c r="T502" i="2"/>
  <c r="U502" i="2"/>
  <c r="X502" i="2"/>
  <c r="P503" i="2"/>
  <c r="Q503" i="2"/>
  <c r="R503" i="2"/>
  <c r="S503" i="2"/>
  <c r="T503" i="2"/>
  <c r="U503" i="2"/>
  <c r="X503" i="2"/>
  <c r="P504" i="2"/>
  <c r="Q504" i="2"/>
  <c r="R504" i="2"/>
  <c r="S504" i="2"/>
  <c r="T504" i="2"/>
  <c r="U504" i="2"/>
  <c r="X504" i="2"/>
  <c r="P505" i="2"/>
  <c r="Q505" i="2"/>
  <c r="R505" i="2"/>
  <c r="S505" i="2"/>
  <c r="T505" i="2"/>
  <c r="U505" i="2"/>
  <c r="X505" i="2"/>
  <c r="P506" i="2"/>
  <c r="Q506" i="2"/>
  <c r="R506" i="2"/>
  <c r="S506" i="2"/>
  <c r="T506" i="2"/>
  <c r="U506" i="2"/>
  <c r="X506" i="2"/>
  <c r="P507" i="2"/>
  <c r="Q507" i="2"/>
  <c r="R507" i="2"/>
  <c r="S507" i="2"/>
  <c r="T507" i="2"/>
  <c r="U507" i="2"/>
  <c r="X507" i="2"/>
  <c r="P508" i="2"/>
  <c r="Q508" i="2"/>
  <c r="R508" i="2"/>
  <c r="S508" i="2"/>
  <c r="T508" i="2"/>
  <c r="U508" i="2"/>
  <c r="X508" i="2"/>
  <c r="P509" i="2"/>
  <c r="Q509" i="2"/>
  <c r="R509" i="2"/>
  <c r="S509" i="2"/>
  <c r="T509" i="2"/>
  <c r="U509" i="2"/>
  <c r="X509" i="2"/>
  <c r="P510" i="2"/>
  <c r="Q510" i="2"/>
  <c r="R510" i="2"/>
  <c r="S510" i="2"/>
  <c r="T510" i="2"/>
  <c r="U510" i="2"/>
  <c r="X510" i="2"/>
  <c r="P511" i="2"/>
  <c r="Q511" i="2"/>
  <c r="R511" i="2"/>
  <c r="S511" i="2"/>
  <c r="T511" i="2"/>
  <c r="U511" i="2"/>
  <c r="X511" i="2"/>
  <c r="P512" i="2"/>
  <c r="Q512" i="2"/>
  <c r="R512" i="2"/>
  <c r="S512" i="2"/>
  <c r="T512" i="2"/>
  <c r="U512" i="2"/>
  <c r="X512" i="2"/>
  <c r="P513" i="2"/>
  <c r="Q513" i="2"/>
  <c r="R513" i="2"/>
  <c r="S513" i="2"/>
  <c r="T513" i="2"/>
  <c r="U513" i="2"/>
  <c r="X513" i="2"/>
  <c r="P514" i="2"/>
  <c r="Q514" i="2"/>
  <c r="R514" i="2"/>
  <c r="S514" i="2"/>
  <c r="T514" i="2"/>
  <c r="U514" i="2"/>
  <c r="X514" i="2"/>
  <c r="P515" i="2"/>
  <c r="Q515" i="2"/>
  <c r="R515" i="2"/>
  <c r="S515" i="2"/>
  <c r="T515" i="2"/>
  <c r="U515" i="2"/>
  <c r="X515" i="2"/>
  <c r="P516" i="2"/>
  <c r="Q516" i="2"/>
  <c r="R516" i="2"/>
  <c r="S516" i="2"/>
  <c r="T516" i="2"/>
  <c r="U516" i="2"/>
  <c r="X516" i="2"/>
  <c r="P517" i="2"/>
  <c r="Q517" i="2"/>
  <c r="R517" i="2"/>
  <c r="S517" i="2"/>
  <c r="T517" i="2"/>
  <c r="U517" i="2"/>
  <c r="X517" i="2"/>
  <c r="P518" i="2"/>
  <c r="Q518" i="2"/>
  <c r="R518" i="2"/>
  <c r="S518" i="2"/>
  <c r="T518" i="2"/>
  <c r="U518" i="2"/>
  <c r="X518" i="2"/>
  <c r="P519" i="2"/>
  <c r="Q519" i="2"/>
  <c r="R519" i="2"/>
  <c r="S519" i="2"/>
  <c r="T519" i="2"/>
  <c r="U519" i="2"/>
  <c r="X519" i="2"/>
  <c r="P520" i="2"/>
  <c r="Q520" i="2"/>
  <c r="R520" i="2"/>
  <c r="S520" i="2"/>
  <c r="T520" i="2"/>
  <c r="U520" i="2"/>
  <c r="X520" i="2"/>
  <c r="P521" i="2"/>
  <c r="Q521" i="2"/>
  <c r="R521" i="2"/>
  <c r="S521" i="2"/>
  <c r="T521" i="2"/>
  <c r="U521" i="2"/>
  <c r="X521" i="2"/>
  <c r="P522" i="2"/>
  <c r="Q522" i="2"/>
  <c r="R522" i="2"/>
  <c r="S522" i="2"/>
  <c r="T522" i="2"/>
  <c r="U522" i="2"/>
  <c r="X522" i="2"/>
  <c r="P523" i="2"/>
  <c r="Q523" i="2"/>
  <c r="R523" i="2"/>
  <c r="S523" i="2"/>
  <c r="T523" i="2"/>
  <c r="U523" i="2"/>
  <c r="X523" i="2"/>
  <c r="P524" i="2"/>
  <c r="Q524" i="2"/>
  <c r="R524" i="2"/>
  <c r="S524" i="2"/>
  <c r="T524" i="2"/>
  <c r="U524" i="2"/>
  <c r="X524" i="2"/>
  <c r="P525" i="2"/>
  <c r="Q525" i="2"/>
  <c r="R525" i="2"/>
  <c r="S525" i="2"/>
  <c r="T525" i="2"/>
  <c r="U525" i="2"/>
  <c r="X525" i="2"/>
  <c r="P526" i="2"/>
  <c r="Q526" i="2"/>
  <c r="R526" i="2"/>
  <c r="S526" i="2"/>
  <c r="T526" i="2"/>
  <c r="U526" i="2"/>
  <c r="X526" i="2"/>
  <c r="P527" i="2"/>
  <c r="Q527" i="2"/>
  <c r="R527" i="2"/>
  <c r="S527" i="2"/>
  <c r="T527" i="2"/>
  <c r="U527" i="2"/>
  <c r="X527" i="2"/>
  <c r="P528" i="2"/>
  <c r="Q528" i="2"/>
  <c r="R528" i="2"/>
  <c r="S528" i="2"/>
  <c r="T528" i="2"/>
  <c r="U528" i="2"/>
  <c r="X528" i="2"/>
  <c r="P529" i="2"/>
  <c r="Q529" i="2"/>
  <c r="R529" i="2"/>
  <c r="S529" i="2"/>
  <c r="T529" i="2"/>
  <c r="U529" i="2"/>
  <c r="X529" i="2"/>
  <c r="P530" i="2"/>
  <c r="Q530" i="2"/>
  <c r="R530" i="2"/>
  <c r="S530" i="2"/>
  <c r="T530" i="2"/>
  <c r="U530" i="2"/>
  <c r="X530" i="2"/>
  <c r="P531" i="2"/>
  <c r="Q531" i="2"/>
  <c r="R531" i="2"/>
  <c r="S531" i="2"/>
  <c r="T531" i="2"/>
  <c r="U531" i="2"/>
  <c r="X531" i="2"/>
  <c r="P532" i="2"/>
  <c r="Q532" i="2"/>
  <c r="R532" i="2"/>
  <c r="S532" i="2"/>
  <c r="T532" i="2"/>
  <c r="U532" i="2"/>
  <c r="X532" i="2"/>
  <c r="P533" i="2"/>
  <c r="Q533" i="2"/>
  <c r="R533" i="2"/>
  <c r="S533" i="2"/>
  <c r="T533" i="2"/>
  <c r="U533" i="2"/>
  <c r="X533" i="2"/>
  <c r="P534" i="2"/>
  <c r="Q534" i="2"/>
  <c r="R534" i="2"/>
  <c r="S534" i="2"/>
  <c r="T534" i="2"/>
  <c r="U534" i="2"/>
  <c r="X534" i="2"/>
  <c r="P535" i="2"/>
  <c r="Q535" i="2"/>
  <c r="R535" i="2"/>
  <c r="S535" i="2"/>
  <c r="T535" i="2"/>
  <c r="U535" i="2"/>
  <c r="X535" i="2"/>
  <c r="P536" i="2"/>
  <c r="Q536" i="2"/>
  <c r="R536" i="2"/>
  <c r="S536" i="2"/>
  <c r="T536" i="2"/>
  <c r="U536" i="2"/>
  <c r="X536" i="2"/>
  <c r="P537" i="2"/>
  <c r="Q537" i="2"/>
  <c r="R537" i="2"/>
  <c r="S537" i="2"/>
  <c r="T537" i="2"/>
  <c r="U537" i="2"/>
  <c r="X537" i="2"/>
  <c r="P538" i="2"/>
  <c r="Q538" i="2"/>
  <c r="R538" i="2"/>
  <c r="S538" i="2"/>
  <c r="T538" i="2"/>
  <c r="U538" i="2"/>
  <c r="X538" i="2"/>
  <c r="P539" i="2"/>
  <c r="Q539" i="2"/>
  <c r="R539" i="2"/>
  <c r="S539" i="2"/>
  <c r="T539" i="2"/>
  <c r="U539" i="2"/>
  <c r="X539" i="2"/>
  <c r="P540" i="2"/>
  <c r="Q540" i="2"/>
  <c r="R540" i="2"/>
  <c r="S540" i="2"/>
  <c r="T540" i="2"/>
  <c r="U540" i="2"/>
  <c r="X540" i="2"/>
  <c r="P541" i="2"/>
  <c r="Q541" i="2"/>
  <c r="R541" i="2"/>
  <c r="S541" i="2"/>
  <c r="T541" i="2"/>
  <c r="U541" i="2"/>
  <c r="X541" i="2"/>
  <c r="P542" i="2"/>
  <c r="Q542" i="2"/>
  <c r="R542" i="2"/>
  <c r="S542" i="2"/>
  <c r="T542" i="2"/>
  <c r="U542" i="2"/>
  <c r="X542" i="2"/>
  <c r="P543" i="2"/>
  <c r="Q543" i="2"/>
  <c r="R543" i="2"/>
  <c r="S543" i="2"/>
  <c r="T543" i="2"/>
  <c r="U543" i="2"/>
  <c r="X543" i="2"/>
  <c r="P544" i="2"/>
  <c r="Q544" i="2"/>
  <c r="R544" i="2"/>
  <c r="S544" i="2"/>
  <c r="T544" i="2"/>
  <c r="U544" i="2"/>
  <c r="X544" i="2"/>
  <c r="P545" i="2"/>
  <c r="Q545" i="2"/>
  <c r="R545" i="2"/>
  <c r="S545" i="2"/>
  <c r="T545" i="2"/>
  <c r="U545" i="2"/>
  <c r="X545" i="2"/>
  <c r="P546" i="2"/>
  <c r="Q546" i="2"/>
  <c r="R546" i="2"/>
  <c r="S546" i="2"/>
  <c r="T546" i="2"/>
  <c r="U546" i="2"/>
  <c r="X546" i="2"/>
  <c r="P547" i="2"/>
  <c r="Q547" i="2"/>
  <c r="R547" i="2"/>
  <c r="S547" i="2"/>
  <c r="T547" i="2"/>
  <c r="U547" i="2"/>
  <c r="X547" i="2"/>
  <c r="P548" i="2"/>
  <c r="Q548" i="2"/>
  <c r="R548" i="2"/>
  <c r="S548" i="2"/>
  <c r="T548" i="2"/>
  <c r="U548" i="2"/>
  <c r="X548" i="2"/>
  <c r="P549" i="2"/>
  <c r="Q549" i="2"/>
  <c r="R549" i="2"/>
  <c r="S549" i="2"/>
  <c r="T549" i="2"/>
  <c r="U549" i="2"/>
  <c r="X549" i="2"/>
  <c r="P550" i="2"/>
  <c r="Q550" i="2"/>
  <c r="R550" i="2"/>
  <c r="S550" i="2"/>
  <c r="T550" i="2"/>
  <c r="U550" i="2"/>
  <c r="X550" i="2"/>
  <c r="P551" i="2"/>
  <c r="Q551" i="2"/>
  <c r="R551" i="2"/>
  <c r="S551" i="2"/>
  <c r="T551" i="2"/>
  <c r="U551" i="2"/>
  <c r="X551" i="2"/>
  <c r="P552" i="2"/>
  <c r="Q552" i="2"/>
  <c r="R552" i="2"/>
  <c r="S552" i="2"/>
  <c r="T552" i="2"/>
  <c r="U552" i="2"/>
  <c r="X552" i="2"/>
  <c r="P553" i="2"/>
  <c r="Q553" i="2"/>
  <c r="R553" i="2"/>
  <c r="S553" i="2"/>
  <c r="T553" i="2"/>
  <c r="U553" i="2"/>
  <c r="X553" i="2"/>
  <c r="P554" i="2"/>
  <c r="Q554" i="2"/>
  <c r="R554" i="2"/>
  <c r="S554" i="2"/>
  <c r="T554" i="2"/>
  <c r="U554" i="2"/>
  <c r="X554" i="2"/>
  <c r="P555" i="2"/>
  <c r="Q555" i="2"/>
  <c r="R555" i="2"/>
  <c r="S555" i="2"/>
  <c r="T555" i="2"/>
  <c r="U555" i="2"/>
  <c r="X555" i="2"/>
  <c r="P556" i="2"/>
  <c r="Q556" i="2"/>
  <c r="R556" i="2"/>
  <c r="S556" i="2"/>
  <c r="T556" i="2"/>
  <c r="U556" i="2"/>
  <c r="X556" i="2"/>
  <c r="P557" i="2"/>
  <c r="Q557" i="2"/>
  <c r="R557" i="2"/>
  <c r="S557" i="2"/>
  <c r="T557" i="2"/>
  <c r="U557" i="2"/>
  <c r="X557" i="2"/>
  <c r="P558" i="2"/>
  <c r="Q558" i="2"/>
  <c r="R558" i="2"/>
  <c r="S558" i="2"/>
  <c r="T558" i="2"/>
  <c r="U558" i="2"/>
  <c r="X558" i="2"/>
  <c r="P559" i="2"/>
  <c r="Q559" i="2"/>
  <c r="R559" i="2"/>
  <c r="S559" i="2"/>
  <c r="T559" i="2"/>
  <c r="U559" i="2"/>
  <c r="X559" i="2"/>
  <c r="P560" i="2"/>
  <c r="Q560" i="2"/>
  <c r="R560" i="2"/>
  <c r="S560" i="2"/>
  <c r="T560" i="2"/>
  <c r="U560" i="2"/>
  <c r="X560" i="2"/>
  <c r="P561" i="2"/>
  <c r="Q561" i="2"/>
  <c r="R561" i="2"/>
  <c r="S561" i="2"/>
  <c r="T561" i="2"/>
  <c r="U561" i="2"/>
  <c r="X561" i="2"/>
  <c r="P562" i="2"/>
  <c r="Q562" i="2"/>
  <c r="R562" i="2"/>
  <c r="S562" i="2"/>
  <c r="T562" i="2"/>
  <c r="U562" i="2"/>
  <c r="X562" i="2"/>
  <c r="P563" i="2"/>
  <c r="Q563" i="2"/>
  <c r="R563" i="2"/>
  <c r="S563" i="2"/>
  <c r="T563" i="2"/>
  <c r="U563" i="2"/>
  <c r="X563" i="2"/>
  <c r="P564" i="2"/>
  <c r="Q564" i="2"/>
  <c r="R564" i="2"/>
  <c r="S564" i="2"/>
  <c r="T564" i="2"/>
  <c r="U564" i="2"/>
  <c r="X564" i="2"/>
  <c r="P565" i="2"/>
  <c r="Q565" i="2"/>
  <c r="R565" i="2"/>
  <c r="S565" i="2"/>
  <c r="T565" i="2"/>
  <c r="U565" i="2"/>
  <c r="X565" i="2"/>
  <c r="P566" i="2"/>
  <c r="Q566" i="2"/>
  <c r="R566" i="2"/>
  <c r="S566" i="2"/>
  <c r="T566" i="2"/>
  <c r="U566" i="2"/>
  <c r="X566" i="2"/>
  <c r="P567" i="2"/>
  <c r="Q567" i="2"/>
  <c r="R567" i="2"/>
  <c r="S567" i="2"/>
  <c r="T567" i="2"/>
  <c r="U567" i="2"/>
  <c r="X567" i="2"/>
  <c r="P568" i="2"/>
  <c r="Q568" i="2"/>
  <c r="R568" i="2"/>
  <c r="S568" i="2"/>
  <c r="T568" i="2"/>
  <c r="U568" i="2"/>
  <c r="X568" i="2"/>
  <c r="P569" i="2"/>
  <c r="Q569" i="2"/>
  <c r="R569" i="2"/>
  <c r="S569" i="2"/>
  <c r="T569" i="2"/>
  <c r="U569" i="2"/>
  <c r="X569" i="2"/>
  <c r="P570" i="2"/>
  <c r="Q570" i="2"/>
  <c r="R570" i="2"/>
  <c r="S570" i="2"/>
  <c r="T570" i="2"/>
  <c r="U570" i="2"/>
  <c r="X570" i="2"/>
  <c r="P571" i="2"/>
  <c r="Q571" i="2"/>
  <c r="R571" i="2"/>
  <c r="S571" i="2"/>
  <c r="T571" i="2"/>
  <c r="U571" i="2"/>
  <c r="X571" i="2"/>
  <c r="P572" i="2"/>
  <c r="Q572" i="2"/>
  <c r="R572" i="2"/>
  <c r="S572" i="2"/>
  <c r="T572" i="2"/>
  <c r="U572" i="2"/>
  <c r="X572" i="2"/>
  <c r="P573" i="2"/>
  <c r="Q573" i="2"/>
  <c r="R573" i="2"/>
  <c r="S573" i="2"/>
  <c r="T573" i="2"/>
  <c r="U573" i="2"/>
  <c r="X573" i="2"/>
  <c r="P574" i="2"/>
  <c r="Q574" i="2"/>
  <c r="R574" i="2"/>
  <c r="S574" i="2"/>
  <c r="T574" i="2"/>
  <c r="U574" i="2"/>
  <c r="X574" i="2"/>
  <c r="P575" i="2"/>
  <c r="Q575" i="2"/>
  <c r="R575" i="2"/>
  <c r="S575" i="2"/>
  <c r="T575" i="2"/>
  <c r="U575" i="2"/>
  <c r="X575" i="2"/>
  <c r="P576" i="2"/>
  <c r="Q576" i="2"/>
  <c r="R576" i="2"/>
  <c r="S576" i="2"/>
  <c r="T576" i="2"/>
  <c r="U576" i="2"/>
  <c r="X576" i="2"/>
  <c r="P577" i="2"/>
  <c r="Q577" i="2"/>
  <c r="R577" i="2"/>
  <c r="S577" i="2"/>
  <c r="T577" i="2"/>
  <c r="U577" i="2"/>
  <c r="X577" i="2"/>
  <c r="P578" i="2"/>
  <c r="Q578" i="2"/>
  <c r="R578" i="2"/>
  <c r="S578" i="2"/>
  <c r="T578" i="2"/>
  <c r="U578" i="2"/>
  <c r="X578" i="2"/>
  <c r="P579" i="2"/>
  <c r="Q579" i="2"/>
  <c r="R579" i="2"/>
  <c r="S579" i="2"/>
  <c r="T579" i="2"/>
  <c r="U579" i="2"/>
  <c r="X579" i="2"/>
  <c r="P580" i="2"/>
  <c r="Q580" i="2"/>
  <c r="R580" i="2"/>
  <c r="S580" i="2"/>
  <c r="T580" i="2"/>
  <c r="U580" i="2"/>
  <c r="X580" i="2"/>
  <c r="P581" i="2"/>
  <c r="Q581" i="2"/>
  <c r="R581" i="2"/>
  <c r="S581" i="2"/>
  <c r="T581" i="2"/>
  <c r="U581" i="2"/>
  <c r="X581" i="2"/>
  <c r="P582" i="2"/>
  <c r="Q582" i="2"/>
  <c r="R582" i="2"/>
  <c r="S582" i="2"/>
  <c r="T582" i="2"/>
  <c r="U582" i="2"/>
  <c r="X582" i="2"/>
  <c r="P583" i="2"/>
  <c r="Q583" i="2"/>
  <c r="R583" i="2"/>
  <c r="S583" i="2"/>
  <c r="T583" i="2"/>
  <c r="U583" i="2"/>
  <c r="X583" i="2"/>
  <c r="P584" i="2"/>
  <c r="Q584" i="2"/>
  <c r="R584" i="2"/>
  <c r="S584" i="2"/>
  <c r="T584" i="2"/>
  <c r="U584" i="2"/>
  <c r="X584" i="2"/>
  <c r="P585" i="2"/>
  <c r="Q585" i="2"/>
  <c r="R585" i="2"/>
  <c r="S585" i="2"/>
  <c r="T585" i="2"/>
  <c r="U585" i="2"/>
  <c r="X585" i="2"/>
  <c r="P586" i="2"/>
  <c r="Q586" i="2"/>
  <c r="R586" i="2"/>
  <c r="S586" i="2"/>
  <c r="T586" i="2"/>
  <c r="U586" i="2"/>
  <c r="X586" i="2"/>
  <c r="P587" i="2"/>
  <c r="Q587" i="2"/>
  <c r="R587" i="2"/>
  <c r="S587" i="2"/>
  <c r="T587" i="2"/>
  <c r="U587" i="2"/>
  <c r="X587" i="2"/>
  <c r="P588" i="2"/>
  <c r="Q588" i="2"/>
  <c r="R588" i="2"/>
  <c r="S588" i="2"/>
  <c r="T588" i="2"/>
  <c r="U588" i="2"/>
  <c r="X588" i="2"/>
  <c r="P589" i="2"/>
  <c r="Q589" i="2"/>
  <c r="R589" i="2"/>
  <c r="S589" i="2"/>
  <c r="T589" i="2"/>
  <c r="U589" i="2"/>
  <c r="X589" i="2"/>
  <c r="P590" i="2"/>
  <c r="Q590" i="2"/>
  <c r="R590" i="2"/>
  <c r="S590" i="2"/>
  <c r="T590" i="2"/>
  <c r="U590" i="2"/>
  <c r="X590" i="2"/>
  <c r="P591" i="2"/>
  <c r="Q591" i="2"/>
  <c r="R591" i="2"/>
  <c r="S591" i="2"/>
  <c r="T591" i="2"/>
  <c r="U591" i="2"/>
  <c r="X591" i="2"/>
  <c r="P592" i="2"/>
  <c r="Q592" i="2"/>
  <c r="R592" i="2"/>
  <c r="S592" i="2"/>
  <c r="T592" i="2"/>
  <c r="U592" i="2"/>
  <c r="X592" i="2"/>
  <c r="P593" i="2"/>
  <c r="Q593" i="2"/>
  <c r="R593" i="2"/>
  <c r="S593" i="2"/>
  <c r="T593" i="2"/>
  <c r="U593" i="2"/>
  <c r="X593" i="2"/>
  <c r="P594" i="2"/>
  <c r="Q594" i="2"/>
  <c r="R594" i="2"/>
  <c r="S594" i="2"/>
  <c r="T594" i="2"/>
  <c r="U594" i="2"/>
  <c r="X594" i="2"/>
  <c r="P595" i="2"/>
  <c r="Q595" i="2"/>
  <c r="R595" i="2"/>
  <c r="S595" i="2"/>
  <c r="T595" i="2"/>
  <c r="U595" i="2"/>
  <c r="X595" i="2"/>
  <c r="P596" i="2"/>
  <c r="Q596" i="2"/>
  <c r="R596" i="2"/>
  <c r="S596" i="2"/>
  <c r="T596" i="2"/>
  <c r="U596" i="2"/>
  <c r="X596" i="2"/>
  <c r="P597" i="2"/>
  <c r="Q597" i="2"/>
  <c r="R597" i="2"/>
  <c r="S597" i="2"/>
  <c r="T597" i="2"/>
  <c r="U597" i="2"/>
  <c r="X597" i="2"/>
  <c r="P598" i="2"/>
  <c r="Q598" i="2"/>
  <c r="R598" i="2"/>
  <c r="S598" i="2"/>
  <c r="T598" i="2"/>
  <c r="U598" i="2"/>
  <c r="X598" i="2"/>
  <c r="P599" i="2"/>
  <c r="Q599" i="2"/>
  <c r="R599" i="2"/>
  <c r="S599" i="2"/>
  <c r="T599" i="2"/>
  <c r="U599" i="2"/>
  <c r="X599" i="2"/>
  <c r="P600" i="2"/>
  <c r="Q600" i="2"/>
  <c r="R600" i="2"/>
  <c r="S600" i="2"/>
  <c r="T600" i="2"/>
  <c r="U600" i="2"/>
  <c r="X600" i="2"/>
  <c r="P601" i="2"/>
  <c r="Q601" i="2"/>
  <c r="R601" i="2"/>
  <c r="S601" i="2"/>
  <c r="T601" i="2"/>
  <c r="U601" i="2"/>
  <c r="X601" i="2"/>
  <c r="P602" i="2"/>
  <c r="Q602" i="2"/>
  <c r="R602" i="2"/>
  <c r="S602" i="2"/>
  <c r="T602" i="2"/>
  <c r="U602" i="2"/>
  <c r="X602" i="2"/>
  <c r="P603" i="2"/>
  <c r="Q603" i="2"/>
  <c r="R603" i="2"/>
  <c r="S603" i="2"/>
  <c r="T603" i="2"/>
  <c r="U603" i="2"/>
  <c r="X603" i="2"/>
  <c r="P604" i="2"/>
  <c r="Q604" i="2"/>
  <c r="R604" i="2"/>
  <c r="S604" i="2"/>
  <c r="T604" i="2"/>
  <c r="U604" i="2"/>
  <c r="X604" i="2"/>
  <c r="P605" i="2"/>
  <c r="Q605" i="2"/>
  <c r="R605" i="2"/>
  <c r="S605" i="2"/>
  <c r="T605" i="2"/>
  <c r="U605" i="2"/>
  <c r="X605" i="2"/>
  <c r="P606" i="2"/>
  <c r="Q606" i="2"/>
  <c r="R606" i="2"/>
  <c r="S606" i="2"/>
  <c r="T606" i="2"/>
  <c r="U606" i="2"/>
  <c r="X606" i="2"/>
  <c r="P607" i="2"/>
  <c r="Q607" i="2"/>
  <c r="R607" i="2"/>
  <c r="S607" i="2"/>
  <c r="T607" i="2"/>
  <c r="U607" i="2"/>
  <c r="X607" i="2"/>
  <c r="P608" i="2"/>
  <c r="Q608" i="2"/>
  <c r="R608" i="2"/>
  <c r="S608" i="2"/>
  <c r="T608" i="2"/>
  <c r="U608" i="2"/>
  <c r="X608" i="2"/>
  <c r="P609" i="2"/>
  <c r="Q609" i="2"/>
  <c r="R609" i="2"/>
  <c r="S609" i="2"/>
  <c r="T609" i="2"/>
  <c r="U609" i="2"/>
  <c r="X609" i="2"/>
  <c r="P610" i="2"/>
  <c r="Q610" i="2"/>
  <c r="R610" i="2"/>
  <c r="S610" i="2"/>
  <c r="T610" i="2"/>
  <c r="U610" i="2"/>
  <c r="X610" i="2"/>
  <c r="P611" i="2"/>
  <c r="Q611" i="2"/>
  <c r="R611" i="2"/>
  <c r="S611" i="2"/>
  <c r="T611" i="2"/>
  <c r="U611" i="2"/>
  <c r="X611" i="2"/>
  <c r="P612" i="2"/>
  <c r="Q612" i="2"/>
  <c r="R612" i="2"/>
  <c r="S612" i="2"/>
  <c r="T612" i="2"/>
  <c r="U612" i="2"/>
  <c r="X612" i="2"/>
  <c r="P613" i="2"/>
  <c r="Q613" i="2"/>
  <c r="R613" i="2"/>
  <c r="S613" i="2"/>
  <c r="T613" i="2"/>
  <c r="U613" i="2"/>
  <c r="X613" i="2"/>
  <c r="P614" i="2"/>
  <c r="Q614" i="2"/>
  <c r="R614" i="2"/>
  <c r="S614" i="2"/>
  <c r="T614" i="2"/>
  <c r="U614" i="2"/>
  <c r="X614" i="2"/>
  <c r="P615" i="2"/>
  <c r="Q615" i="2"/>
  <c r="R615" i="2"/>
  <c r="S615" i="2"/>
  <c r="T615" i="2"/>
  <c r="U615" i="2"/>
  <c r="X615" i="2"/>
  <c r="P616" i="2"/>
  <c r="Q616" i="2"/>
  <c r="R616" i="2"/>
  <c r="S616" i="2"/>
  <c r="T616" i="2"/>
  <c r="U616" i="2"/>
  <c r="X616" i="2"/>
  <c r="P617" i="2"/>
  <c r="Q617" i="2"/>
  <c r="R617" i="2"/>
  <c r="S617" i="2"/>
  <c r="T617" i="2"/>
  <c r="U617" i="2"/>
  <c r="X617" i="2"/>
  <c r="P618" i="2"/>
  <c r="Q618" i="2"/>
  <c r="R618" i="2"/>
  <c r="S618" i="2"/>
  <c r="T618" i="2"/>
  <c r="U618" i="2"/>
  <c r="X618" i="2"/>
  <c r="P619" i="2"/>
  <c r="Q619" i="2"/>
  <c r="R619" i="2"/>
  <c r="S619" i="2"/>
  <c r="T619" i="2"/>
  <c r="U619" i="2"/>
  <c r="X619" i="2"/>
  <c r="P620" i="2"/>
  <c r="Q620" i="2"/>
  <c r="R620" i="2"/>
  <c r="S620" i="2"/>
  <c r="T620" i="2"/>
  <c r="U620" i="2"/>
  <c r="X620" i="2"/>
  <c r="P621" i="2"/>
  <c r="Q621" i="2"/>
  <c r="R621" i="2"/>
  <c r="S621" i="2"/>
  <c r="T621" i="2"/>
  <c r="U621" i="2"/>
  <c r="X621" i="2"/>
  <c r="P622" i="2"/>
  <c r="Q622" i="2"/>
  <c r="R622" i="2"/>
  <c r="S622" i="2"/>
  <c r="T622" i="2"/>
  <c r="U622" i="2"/>
  <c r="X622" i="2"/>
  <c r="P623" i="2"/>
  <c r="Q623" i="2"/>
  <c r="R623" i="2"/>
  <c r="S623" i="2"/>
  <c r="T623" i="2"/>
  <c r="U623" i="2"/>
  <c r="X623" i="2"/>
  <c r="P624" i="2"/>
  <c r="Q624" i="2"/>
  <c r="R624" i="2"/>
  <c r="S624" i="2"/>
  <c r="T624" i="2"/>
  <c r="U624" i="2"/>
  <c r="X624" i="2"/>
  <c r="P625" i="2"/>
  <c r="Q625" i="2"/>
  <c r="R625" i="2"/>
  <c r="S625" i="2"/>
  <c r="T625" i="2"/>
  <c r="U625" i="2"/>
  <c r="X625" i="2"/>
  <c r="P626" i="2"/>
  <c r="Q626" i="2"/>
  <c r="R626" i="2"/>
  <c r="S626" i="2"/>
  <c r="T626" i="2"/>
  <c r="U626" i="2"/>
  <c r="X626" i="2"/>
  <c r="P627" i="2"/>
  <c r="Q627" i="2"/>
  <c r="R627" i="2"/>
  <c r="S627" i="2"/>
  <c r="T627" i="2"/>
  <c r="U627" i="2"/>
  <c r="X627" i="2"/>
  <c r="P628" i="2"/>
  <c r="Q628" i="2"/>
  <c r="R628" i="2"/>
  <c r="S628" i="2"/>
  <c r="T628" i="2"/>
  <c r="U628" i="2"/>
  <c r="X628" i="2"/>
  <c r="P629" i="2"/>
  <c r="Q629" i="2"/>
  <c r="R629" i="2"/>
  <c r="S629" i="2"/>
  <c r="T629" i="2"/>
  <c r="U629" i="2"/>
  <c r="X629" i="2"/>
  <c r="P630" i="2"/>
  <c r="Q630" i="2"/>
  <c r="R630" i="2"/>
  <c r="S630" i="2"/>
  <c r="T630" i="2"/>
  <c r="U630" i="2"/>
  <c r="X630" i="2"/>
  <c r="P631" i="2"/>
  <c r="Q631" i="2"/>
  <c r="R631" i="2"/>
  <c r="S631" i="2"/>
  <c r="T631" i="2"/>
  <c r="U631" i="2"/>
  <c r="X631" i="2"/>
  <c r="P632" i="2"/>
  <c r="Q632" i="2"/>
  <c r="R632" i="2"/>
  <c r="S632" i="2"/>
  <c r="T632" i="2"/>
  <c r="U632" i="2"/>
  <c r="X632" i="2"/>
  <c r="P633" i="2"/>
  <c r="Q633" i="2"/>
  <c r="R633" i="2"/>
  <c r="S633" i="2"/>
  <c r="T633" i="2"/>
  <c r="U633" i="2"/>
  <c r="X633" i="2"/>
  <c r="P634" i="2"/>
  <c r="Q634" i="2"/>
  <c r="R634" i="2"/>
  <c r="S634" i="2"/>
  <c r="T634" i="2"/>
  <c r="U634" i="2"/>
  <c r="X634" i="2"/>
  <c r="P635" i="2"/>
  <c r="Q635" i="2"/>
  <c r="R635" i="2"/>
  <c r="S635" i="2"/>
  <c r="T635" i="2"/>
  <c r="U635" i="2"/>
  <c r="X635" i="2"/>
  <c r="P636" i="2"/>
  <c r="Q636" i="2"/>
  <c r="R636" i="2"/>
  <c r="S636" i="2"/>
  <c r="T636" i="2"/>
  <c r="U636" i="2"/>
  <c r="X636" i="2"/>
  <c r="P637" i="2"/>
  <c r="Q637" i="2"/>
  <c r="R637" i="2"/>
  <c r="S637" i="2"/>
  <c r="T637" i="2"/>
  <c r="U637" i="2"/>
  <c r="X637" i="2"/>
  <c r="P638" i="2"/>
  <c r="Q638" i="2"/>
  <c r="R638" i="2"/>
  <c r="S638" i="2"/>
  <c r="T638" i="2"/>
  <c r="U638" i="2"/>
  <c r="X638" i="2"/>
  <c r="P639" i="2"/>
  <c r="Q639" i="2"/>
  <c r="R639" i="2"/>
  <c r="S639" i="2"/>
  <c r="T639" i="2"/>
  <c r="U639" i="2"/>
  <c r="X639" i="2"/>
  <c r="P640" i="2"/>
  <c r="Q640" i="2"/>
  <c r="R640" i="2"/>
  <c r="S640" i="2"/>
  <c r="T640" i="2"/>
  <c r="U640" i="2"/>
  <c r="X640" i="2"/>
  <c r="P641" i="2"/>
  <c r="Q641" i="2"/>
  <c r="R641" i="2"/>
  <c r="S641" i="2"/>
  <c r="T641" i="2"/>
  <c r="U641" i="2"/>
  <c r="X641" i="2"/>
  <c r="P642" i="2"/>
  <c r="Q642" i="2"/>
  <c r="R642" i="2"/>
  <c r="S642" i="2"/>
  <c r="T642" i="2"/>
  <c r="U642" i="2"/>
  <c r="X642" i="2"/>
  <c r="P643" i="2"/>
  <c r="Q643" i="2"/>
  <c r="R643" i="2"/>
  <c r="S643" i="2"/>
  <c r="T643" i="2"/>
  <c r="U643" i="2"/>
  <c r="X643" i="2"/>
  <c r="P644" i="2"/>
  <c r="Q644" i="2"/>
  <c r="R644" i="2"/>
  <c r="S644" i="2"/>
  <c r="T644" i="2"/>
  <c r="U644" i="2"/>
  <c r="X644" i="2"/>
  <c r="P645" i="2"/>
  <c r="Q645" i="2"/>
  <c r="R645" i="2"/>
  <c r="S645" i="2"/>
  <c r="T645" i="2"/>
  <c r="U645" i="2"/>
  <c r="X645" i="2"/>
  <c r="P646" i="2"/>
  <c r="Q646" i="2"/>
  <c r="R646" i="2"/>
  <c r="S646" i="2"/>
  <c r="T646" i="2"/>
  <c r="U646" i="2"/>
  <c r="X646" i="2"/>
  <c r="P647" i="2"/>
  <c r="Q647" i="2"/>
  <c r="R647" i="2"/>
  <c r="S647" i="2"/>
  <c r="T647" i="2"/>
  <c r="U647" i="2"/>
  <c r="X647" i="2"/>
  <c r="P648" i="2"/>
  <c r="Q648" i="2"/>
  <c r="R648" i="2"/>
  <c r="S648" i="2"/>
  <c r="T648" i="2"/>
  <c r="U648" i="2"/>
  <c r="X648" i="2"/>
  <c r="P649" i="2"/>
  <c r="Q649" i="2"/>
  <c r="R649" i="2"/>
  <c r="S649" i="2"/>
  <c r="T649" i="2"/>
  <c r="U649" i="2"/>
  <c r="X649" i="2"/>
  <c r="P650" i="2"/>
  <c r="Q650" i="2"/>
  <c r="R650" i="2"/>
  <c r="S650" i="2"/>
  <c r="T650" i="2"/>
  <c r="U650" i="2"/>
  <c r="X650" i="2"/>
  <c r="P651" i="2"/>
  <c r="Q651" i="2"/>
  <c r="R651" i="2"/>
  <c r="S651" i="2"/>
  <c r="T651" i="2"/>
  <c r="U651" i="2"/>
  <c r="X651" i="2"/>
  <c r="P652" i="2"/>
  <c r="Q652" i="2"/>
  <c r="R652" i="2"/>
  <c r="S652" i="2"/>
  <c r="T652" i="2"/>
  <c r="U652" i="2"/>
  <c r="X652" i="2"/>
  <c r="P653" i="2"/>
  <c r="Q653" i="2"/>
  <c r="R653" i="2"/>
  <c r="S653" i="2"/>
  <c r="T653" i="2"/>
  <c r="U653" i="2"/>
  <c r="X653" i="2"/>
  <c r="P654" i="2"/>
  <c r="Q654" i="2"/>
  <c r="R654" i="2"/>
  <c r="S654" i="2"/>
  <c r="T654" i="2"/>
  <c r="U654" i="2"/>
  <c r="X654" i="2"/>
  <c r="P655" i="2"/>
  <c r="Q655" i="2"/>
  <c r="R655" i="2"/>
  <c r="S655" i="2"/>
  <c r="T655" i="2"/>
  <c r="U655" i="2"/>
  <c r="X655" i="2"/>
  <c r="P656" i="2"/>
  <c r="Q656" i="2"/>
  <c r="R656" i="2"/>
  <c r="S656" i="2"/>
  <c r="T656" i="2"/>
  <c r="U656" i="2"/>
  <c r="X656" i="2"/>
  <c r="P657" i="2"/>
  <c r="Q657" i="2"/>
  <c r="R657" i="2"/>
  <c r="S657" i="2"/>
  <c r="T657" i="2"/>
  <c r="U657" i="2"/>
  <c r="X657" i="2"/>
  <c r="P658" i="2"/>
  <c r="Q658" i="2"/>
  <c r="R658" i="2"/>
  <c r="S658" i="2"/>
  <c r="T658" i="2"/>
  <c r="U658" i="2"/>
  <c r="X658" i="2"/>
  <c r="P659" i="2"/>
  <c r="Q659" i="2"/>
  <c r="R659" i="2"/>
  <c r="S659" i="2"/>
  <c r="T659" i="2"/>
  <c r="U659" i="2"/>
  <c r="X659" i="2"/>
  <c r="P660" i="2"/>
  <c r="Q660" i="2"/>
  <c r="R660" i="2"/>
  <c r="S660" i="2"/>
  <c r="T660" i="2"/>
  <c r="U660" i="2"/>
  <c r="X660" i="2"/>
  <c r="P661" i="2"/>
  <c r="Q661" i="2"/>
  <c r="R661" i="2"/>
  <c r="S661" i="2"/>
  <c r="T661" i="2"/>
  <c r="U661" i="2"/>
  <c r="X661" i="2"/>
  <c r="P662" i="2"/>
  <c r="Q662" i="2"/>
  <c r="R662" i="2"/>
  <c r="S662" i="2"/>
  <c r="T662" i="2"/>
  <c r="U662" i="2"/>
  <c r="X662" i="2"/>
  <c r="P663" i="2"/>
  <c r="Q663" i="2"/>
  <c r="R663" i="2"/>
  <c r="S663" i="2"/>
  <c r="T663" i="2"/>
  <c r="U663" i="2"/>
  <c r="X663" i="2"/>
  <c r="P664" i="2"/>
  <c r="Q664" i="2"/>
  <c r="R664" i="2"/>
  <c r="S664" i="2"/>
  <c r="T664" i="2"/>
  <c r="U664" i="2"/>
  <c r="X664" i="2"/>
  <c r="P665" i="2"/>
  <c r="Q665" i="2"/>
  <c r="R665" i="2"/>
  <c r="S665" i="2"/>
  <c r="T665" i="2"/>
  <c r="U665" i="2"/>
  <c r="X665" i="2"/>
  <c r="P666" i="2"/>
  <c r="Q666" i="2"/>
  <c r="R666" i="2"/>
  <c r="S666" i="2"/>
  <c r="T666" i="2"/>
  <c r="U666" i="2"/>
  <c r="X666" i="2"/>
  <c r="P667" i="2"/>
  <c r="Q667" i="2"/>
  <c r="R667" i="2"/>
  <c r="S667" i="2"/>
  <c r="T667" i="2"/>
  <c r="U667" i="2"/>
  <c r="X667" i="2"/>
  <c r="P668" i="2"/>
  <c r="Q668" i="2"/>
  <c r="R668" i="2"/>
  <c r="S668" i="2"/>
  <c r="T668" i="2"/>
  <c r="U668" i="2"/>
  <c r="X668" i="2"/>
  <c r="P669" i="2"/>
  <c r="Q669" i="2"/>
  <c r="R669" i="2"/>
  <c r="S669" i="2"/>
  <c r="T669" i="2"/>
  <c r="U669" i="2"/>
  <c r="X669" i="2"/>
  <c r="P670" i="2"/>
  <c r="Q670" i="2"/>
  <c r="R670" i="2"/>
  <c r="S670" i="2"/>
  <c r="T670" i="2"/>
  <c r="U670" i="2"/>
  <c r="X670" i="2"/>
  <c r="P671" i="2"/>
  <c r="Q671" i="2"/>
  <c r="R671" i="2"/>
  <c r="S671" i="2"/>
  <c r="T671" i="2"/>
  <c r="U671" i="2"/>
  <c r="X671" i="2"/>
  <c r="P672" i="2"/>
  <c r="Q672" i="2"/>
  <c r="R672" i="2"/>
  <c r="S672" i="2"/>
  <c r="T672" i="2"/>
  <c r="U672" i="2"/>
  <c r="X672" i="2"/>
  <c r="P673" i="2"/>
  <c r="Q673" i="2"/>
  <c r="R673" i="2"/>
  <c r="S673" i="2"/>
  <c r="T673" i="2"/>
  <c r="U673" i="2"/>
  <c r="X673" i="2"/>
  <c r="P674" i="2"/>
  <c r="Q674" i="2"/>
  <c r="R674" i="2"/>
  <c r="S674" i="2"/>
  <c r="T674" i="2"/>
  <c r="U674" i="2"/>
  <c r="X674" i="2"/>
  <c r="P675" i="2"/>
  <c r="Q675" i="2"/>
  <c r="R675" i="2"/>
  <c r="S675" i="2"/>
  <c r="T675" i="2"/>
  <c r="U675" i="2"/>
  <c r="X675" i="2"/>
  <c r="P676" i="2"/>
  <c r="Q676" i="2"/>
  <c r="R676" i="2"/>
  <c r="S676" i="2"/>
  <c r="T676" i="2"/>
  <c r="U676" i="2"/>
  <c r="X676" i="2"/>
  <c r="P677" i="2"/>
  <c r="Q677" i="2"/>
  <c r="R677" i="2"/>
  <c r="S677" i="2"/>
  <c r="T677" i="2"/>
  <c r="U677" i="2"/>
  <c r="X677" i="2"/>
  <c r="P678" i="2"/>
  <c r="Q678" i="2"/>
  <c r="R678" i="2"/>
  <c r="S678" i="2"/>
  <c r="T678" i="2"/>
  <c r="U678" i="2"/>
  <c r="X678" i="2"/>
  <c r="P679" i="2"/>
  <c r="Q679" i="2"/>
  <c r="R679" i="2"/>
  <c r="S679" i="2"/>
  <c r="T679" i="2"/>
  <c r="U679" i="2"/>
  <c r="X679" i="2"/>
  <c r="P680" i="2"/>
  <c r="Q680" i="2"/>
  <c r="R680" i="2"/>
  <c r="S680" i="2"/>
  <c r="T680" i="2"/>
  <c r="U680" i="2"/>
  <c r="X680" i="2"/>
  <c r="P681" i="2"/>
  <c r="Q681" i="2"/>
  <c r="R681" i="2"/>
  <c r="S681" i="2"/>
  <c r="T681" i="2"/>
  <c r="U681" i="2"/>
  <c r="X681" i="2"/>
  <c r="P682" i="2"/>
  <c r="Q682" i="2"/>
  <c r="R682" i="2"/>
  <c r="S682" i="2"/>
  <c r="T682" i="2"/>
  <c r="U682" i="2"/>
  <c r="X682" i="2"/>
  <c r="P683" i="2"/>
  <c r="Q683" i="2"/>
  <c r="R683" i="2"/>
  <c r="S683" i="2"/>
  <c r="T683" i="2"/>
  <c r="U683" i="2"/>
  <c r="X683" i="2"/>
  <c r="P684" i="2"/>
  <c r="Q684" i="2"/>
  <c r="R684" i="2"/>
  <c r="S684" i="2"/>
  <c r="T684" i="2"/>
  <c r="U684" i="2"/>
  <c r="X684" i="2"/>
  <c r="P685" i="2"/>
  <c r="Q685" i="2"/>
  <c r="R685" i="2"/>
  <c r="S685" i="2"/>
  <c r="T685" i="2"/>
  <c r="U685" i="2"/>
  <c r="X685" i="2"/>
  <c r="P686" i="2"/>
  <c r="Q686" i="2"/>
  <c r="R686" i="2"/>
  <c r="S686" i="2"/>
  <c r="T686" i="2"/>
  <c r="U686" i="2"/>
  <c r="X686" i="2"/>
  <c r="P687" i="2"/>
  <c r="Q687" i="2"/>
  <c r="R687" i="2"/>
  <c r="S687" i="2"/>
  <c r="T687" i="2"/>
  <c r="U687" i="2"/>
  <c r="X687" i="2"/>
  <c r="P688" i="2"/>
  <c r="Q688" i="2"/>
  <c r="R688" i="2"/>
  <c r="S688" i="2"/>
  <c r="T688" i="2"/>
  <c r="U688" i="2"/>
  <c r="X688" i="2"/>
  <c r="P689" i="2"/>
  <c r="Q689" i="2"/>
  <c r="R689" i="2"/>
  <c r="S689" i="2"/>
  <c r="T689" i="2"/>
  <c r="U689" i="2"/>
  <c r="X689" i="2"/>
  <c r="P690" i="2"/>
  <c r="Q690" i="2"/>
  <c r="R690" i="2"/>
  <c r="S690" i="2"/>
  <c r="T690" i="2"/>
  <c r="U690" i="2"/>
  <c r="X690" i="2"/>
  <c r="P691" i="2"/>
  <c r="Q691" i="2"/>
  <c r="R691" i="2"/>
  <c r="S691" i="2"/>
  <c r="T691" i="2"/>
  <c r="U691" i="2"/>
  <c r="X691" i="2"/>
  <c r="P692" i="2"/>
  <c r="Q692" i="2"/>
  <c r="R692" i="2"/>
  <c r="S692" i="2"/>
  <c r="T692" i="2"/>
  <c r="U692" i="2"/>
  <c r="X692" i="2"/>
  <c r="P693" i="2"/>
  <c r="Q693" i="2"/>
  <c r="R693" i="2"/>
  <c r="S693" i="2"/>
  <c r="T693" i="2"/>
  <c r="U693" i="2"/>
  <c r="X693" i="2"/>
  <c r="P694" i="2"/>
  <c r="Q694" i="2"/>
  <c r="R694" i="2"/>
  <c r="S694" i="2"/>
  <c r="T694" i="2"/>
  <c r="U694" i="2"/>
  <c r="X694" i="2"/>
  <c r="P695" i="2"/>
  <c r="Q695" i="2"/>
  <c r="R695" i="2"/>
  <c r="S695" i="2"/>
  <c r="T695" i="2"/>
  <c r="U695" i="2"/>
  <c r="X695" i="2"/>
  <c r="P696" i="2"/>
  <c r="Q696" i="2"/>
  <c r="R696" i="2"/>
  <c r="S696" i="2"/>
  <c r="T696" i="2"/>
  <c r="U696" i="2"/>
  <c r="X696" i="2"/>
  <c r="P697" i="2"/>
  <c r="Q697" i="2"/>
  <c r="R697" i="2"/>
  <c r="S697" i="2"/>
  <c r="T697" i="2"/>
  <c r="U697" i="2"/>
  <c r="X697" i="2"/>
  <c r="P698" i="2"/>
  <c r="Q698" i="2"/>
  <c r="R698" i="2"/>
  <c r="S698" i="2"/>
  <c r="T698" i="2"/>
  <c r="U698" i="2"/>
  <c r="X698" i="2"/>
  <c r="P699" i="2"/>
  <c r="Q699" i="2"/>
  <c r="R699" i="2"/>
  <c r="S699" i="2"/>
  <c r="T699" i="2"/>
  <c r="U699" i="2"/>
  <c r="X699" i="2"/>
  <c r="P700" i="2"/>
  <c r="Q700" i="2"/>
  <c r="R700" i="2"/>
  <c r="S700" i="2"/>
  <c r="T700" i="2"/>
  <c r="U700" i="2"/>
  <c r="X700" i="2"/>
  <c r="P701" i="2"/>
  <c r="Q701" i="2"/>
  <c r="R701" i="2"/>
  <c r="S701" i="2"/>
  <c r="T701" i="2"/>
  <c r="U701" i="2"/>
  <c r="X701" i="2"/>
  <c r="P702" i="2"/>
  <c r="Q702" i="2"/>
  <c r="R702" i="2"/>
  <c r="S702" i="2"/>
  <c r="T702" i="2"/>
  <c r="U702" i="2"/>
  <c r="X702" i="2"/>
  <c r="P703" i="2"/>
  <c r="Q703" i="2"/>
  <c r="R703" i="2"/>
  <c r="S703" i="2"/>
  <c r="T703" i="2"/>
  <c r="U703" i="2"/>
  <c r="X703" i="2"/>
  <c r="P704" i="2"/>
  <c r="Q704" i="2"/>
  <c r="R704" i="2"/>
  <c r="S704" i="2"/>
  <c r="T704" i="2"/>
  <c r="U704" i="2"/>
  <c r="X704" i="2"/>
  <c r="P705" i="2"/>
  <c r="Q705" i="2"/>
  <c r="R705" i="2"/>
  <c r="S705" i="2"/>
  <c r="T705" i="2"/>
  <c r="U705" i="2"/>
  <c r="X705" i="2"/>
  <c r="P706" i="2"/>
  <c r="Q706" i="2"/>
  <c r="R706" i="2"/>
  <c r="S706" i="2"/>
  <c r="T706" i="2"/>
  <c r="U706" i="2"/>
  <c r="X706" i="2"/>
  <c r="P707" i="2"/>
  <c r="Q707" i="2"/>
  <c r="R707" i="2"/>
  <c r="S707" i="2"/>
  <c r="T707" i="2"/>
  <c r="U707" i="2"/>
  <c r="X707" i="2"/>
  <c r="P708" i="2"/>
  <c r="Q708" i="2"/>
  <c r="R708" i="2"/>
  <c r="S708" i="2"/>
  <c r="T708" i="2"/>
  <c r="U708" i="2"/>
  <c r="X708" i="2"/>
  <c r="P709" i="2"/>
  <c r="Q709" i="2"/>
  <c r="R709" i="2"/>
  <c r="S709" i="2"/>
  <c r="T709" i="2"/>
  <c r="U709" i="2"/>
  <c r="X709" i="2"/>
  <c r="P710" i="2"/>
  <c r="Q710" i="2"/>
  <c r="R710" i="2"/>
  <c r="S710" i="2"/>
  <c r="T710" i="2"/>
  <c r="U710" i="2"/>
  <c r="X710" i="2"/>
  <c r="P711" i="2"/>
  <c r="Q711" i="2"/>
  <c r="R711" i="2"/>
  <c r="S711" i="2"/>
  <c r="T711" i="2"/>
  <c r="U711" i="2"/>
  <c r="X711" i="2"/>
  <c r="P712" i="2"/>
  <c r="Q712" i="2"/>
  <c r="R712" i="2"/>
  <c r="S712" i="2"/>
  <c r="T712" i="2"/>
  <c r="U712" i="2"/>
  <c r="X712" i="2"/>
  <c r="P713" i="2"/>
  <c r="Q713" i="2"/>
  <c r="R713" i="2"/>
  <c r="S713" i="2"/>
  <c r="T713" i="2"/>
  <c r="U713" i="2"/>
  <c r="X713" i="2"/>
  <c r="P714" i="2"/>
  <c r="Q714" i="2"/>
  <c r="R714" i="2"/>
  <c r="S714" i="2"/>
  <c r="T714" i="2"/>
  <c r="U714" i="2"/>
  <c r="X714" i="2"/>
  <c r="P715" i="2"/>
  <c r="Q715" i="2"/>
  <c r="R715" i="2"/>
  <c r="S715" i="2"/>
  <c r="T715" i="2"/>
  <c r="U715" i="2"/>
  <c r="X715" i="2"/>
  <c r="P716" i="2"/>
  <c r="Q716" i="2"/>
  <c r="R716" i="2"/>
  <c r="S716" i="2"/>
  <c r="T716" i="2"/>
  <c r="U716" i="2"/>
  <c r="X716" i="2"/>
  <c r="P717" i="2"/>
  <c r="Q717" i="2"/>
  <c r="R717" i="2"/>
  <c r="S717" i="2"/>
  <c r="T717" i="2"/>
  <c r="U717" i="2"/>
  <c r="X717" i="2"/>
  <c r="P718" i="2"/>
  <c r="Q718" i="2"/>
  <c r="R718" i="2"/>
  <c r="S718" i="2"/>
  <c r="T718" i="2"/>
  <c r="U718" i="2"/>
  <c r="X718" i="2"/>
  <c r="P719" i="2"/>
  <c r="Q719" i="2"/>
  <c r="R719" i="2"/>
  <c r="S719" i="2"/>
  <c r="T719" i="2"/>
  <c r="U719" i="2"/>
  <c r="X719" i="2"/>
  <c r="P720" i="2"/>
  <c r="Q720" i="2"/>
  <c r="R720" i="2"/>
  <c r="S720" i="2"/>
  <c r="T720" i="2"/>
  <c r="U720" i="2"/>
  <c r="X720" i="2"/>
  <c r="P721" i="2"/>
  <c r="Q721" i="2"/>
  <c r="R721" i="2"/>
  <c r="S721" i="2"/>
  <c r="T721" i="2"/>
  <c r="U721" i="2"/>
  <c r="X721" i="2"/>
  <c r="P722" i="2"/>
  <c r="Q722" i="2"/>
  <c r="R722" i="2"/>
  <c r="S722" i="2"/>
  <c r="T722" i="2"/>
  <c r="U722" i="2"/>
  <c r="X722" i="2"/>
  <c r="P723" i="2"/>
  <c r="Q723" i="2"/>
  <c r="R723" i="2"/>
  <c r="S723" i="2"/>
  <c r="T723" i="2"/>
  <c r="U723" i="2"/>
  <c r="X723" i="2"/>
  <c r="P724" i="2"/>
  <c r="Q724" i="2"/>
  <c r="R724" i="2"/>
  <c r="S724" i="2"/>
  <c r="T724" i="2"/>
  <c r="U724" i="2"/>
  <c r="X724" i="2"/>
  <c r="P725" i="2"/>
  <c r="Q725" i="2"/>
  <c r="R725" i="2"/>
  <c r="S725" i="2"/>
  <c r="T725" i="2"/>
  <c r="U725" i="2"/>
  <c r="X725" i="2"/>
  <c r="P726" i="2"/>
  <c r="Q726" i="2"/>
  <c r="R726" i="2"/>
  <c r="S726" i="2"/>
  <c r="T726" i="2"/>
  <c r="U726" i="2"/>
  <c r="X726" i="2"/>
  <c r="P727" i="2"/>
  <c r="Q727" i="2"/>
  <c r="R727" i="2"/>
  <c r="S727" i="2"/>
  <c r="T727" i="2"/>
  <c r="U727" i="2"/>
  <c r="X727" i="2"/>
  <c r="P728" i="2"/>
  <c r="Q728" i="2"/>
  <c r="R728" i="2"/>
  <c r="S728" i="2"/>
  <c r="T728" i="2"/>
  <c r="U728" i="2"/>
  <c r="X728" i="2"/>
  <c r="P729" i="2"/>
  <c r="Q729" i="2"/>
  <c r="R729" i="2"/>
  <c r="S729" i="2"/>
  <c r="T729" i="2"/>
  <c r="U729" i="2"/>
  <c r="X729" i="2"/>
  <c r="P730" i="2"/>
  <c r="Q730" i="2"/>
  <c r="R730" i="2"/>
  <c r="S730" i="2"/>
  <c r="T730" i="2"/>
  <c r="U730" i="2"/>
  <c r="X730" i="2"/>
  <c r="P731" i="2"/>
  <c r="Q731" i="2"/>
  <c r="R731" i="2"/>
  <c r="S731" i="2"/>
  <c r="T731" i="2"/>
  <c r="U731" i="2"/>
  <c r="X731" i="2"/>
  <c r="P732" i="2"/>
  <c r="Q732" i="2"/>
  <c r="R732" i="2"/>
  <c r="S732" i="2"/>
  <c r="T732" i="2"/>
  <c r="U732" i="2"/>
  <c r="X732" i="2"/>
  <c r="P733" i="2"/>
  <c r="Q733" i="2"/>
  <c r="R733" i="2"/>
  <c r="S733" i="2"/>
  <c r="T733" i="2"/>
  <c r="U733" i="2"/>
  <c r="X733" i="2"/>
  <c r="P734" i="2"/>
  <c r="Q734" i="2"/>
  <c r="R734" i="2"/>
  <c r="S734" i="2"/>
  <c r="T734" i="2"/>
  <c r="U734" i="2"/>
  <c r="X734" i="2"/>
  <c r="P735" i="2"/>
  <c r="Q735" i="2"/>
  <c r="R735" i="2"/>
  <c r="S735" i="2"/>
  <c r="T735" i="2"/>
  <c r="U735" i="2"/>
  <c r="X735" i="2"/>
  <c r="P736" i="2"/>
  <c r="Q736" i="2"/>
  <c r="R736" i="2"/>
  <c r="S736" i="2"/>
  <c r="T736" i="2"/>
  <c r="U736" i="2"/>
  <c r="X736" i="2"/>
  <c r="P737" i="2"/>
  <c r="Q737" i="2"/>
  <c r="R737" i="2"/>
  <c r="S737" i="2"/>
  <c r="T737" i="2"/>
  <c r="U737" i="2"/>
  <c r="X737" i="2"/>
  <c r="P738" i="2"/>
  <c r="Q738" i="2"/>
  <c r="R738" i="2"/>
  <c r="S738" i="2"/>
  <c r="T738" i="2"/>
  <c r="U738" i="2"/>
  <c r="X738" i="2"/>
  <c r="P739" i="2"/>
  <c r="Q739" i="2"/>
  <c r="R739" i="2"/>
  <c r="S739" i="2"/>
  <c r="T739" i="2"/>
  <c r="U739" i="2"/>
  <c r="X739" i="2"/>
  <c r="P740" i="2"/>
  <c r="Q740" i="2"/>
  <c r="R740" i="2"/>
  <c r="S740" i="2"/>
  <c r="T740" i="2"/>
  <c r="U740" i="2"/>
  <c r="X740" i="2"/>
  <c r="P741" i="2"/>
  <c r="Q741" i="2"/>
  <c r="R741" i="2"/>
  <c r="S741" i="2"/>
  <c r="T741" i="2"/>
  <c r="U741" i="2"/>
  <c r="X741" i="2"/>
  <c r="P742" i="2"/>
  <c r="Q742" i="2"/>
  <c r="R742" i="2"/>
  <c r="S742" i="2"/>
  <c r="T742" i="2"/>
  <c r="U742" i="2"/>
  <c r="X742" i="2"/>
  <c r="P743" i="2"/>
  <c r="Q743" i="2"/>
  <c r="R743" i="2"/>
  <c r="S743" i="2"/>
  <c r="T743" i="2"/>
  <c r="U743" i="2"/>
  <c r="X743" i="2"/>
  <c r="P744" i="2"/>
  <c r="Q744" i="2"/>
  <c r="R744" i="2"/>
  <c r="S744" i="2"/>
  <c r="T744" i="2"/>
  <c r="U744" i="2"/>
  <c r="X744" i="2"/>
  <c r="P745" i="2"/>
  <c r="Q745" i="2"/>
  <c r="R745" i="2"/>
  <c r="S745" i="2"/>
  <c r="T745" i="2"/>
  <c r="U745" i="2"/>
  <c r="X745" i="2"/>
  <c r="P746" i="2"/>
  <c r="Q746" i="2"/>
  <c r="R746" i="2"/>
  <c r="S746" i="2"/>
  <c r="T746" i="2"/>
  <c r="U746" i="2"/>
  <c r="X746" i="2"/>
  <c r="P747" i="2"/>
  <c r="Q747" i="2"/>
  <c r="R747" i="2"/>
  <c r="S747" i="2"/>
  <c r="T747" i="2"/>
  <c r="U747" i="2"/>
  <c r="X747" i="2"/>
  <c r="P748" i="2"/>
  <c r="Q748" i="2"/>
  <c r="R748" i="2"/>
  <c r="S748" i="2"/>
  <c r="T748" i="2"/>
  <c r="U748" i="2"/>
  <c r="X748" i="2"/>
  <c r="P749" i="2"/>
  <c r="Q749" i="2"/>
  <c r="R749" i="2"/>
  <c r="S749" i="2"/>
  <c r="T749" i="2"/>
  <c r="U749" i="2"/>
  <c r="X749" i="2"/>
  <c r="P750" i="2"/>
  <c r="Q750" i="2"/>
  <c r="R750" i="2"/>
  <c r="S750" i="2"/>
  <c r="T750" i="2"/>
  <c r="U750" i="2"/>
  <c r="X750" i="2"/>
  <c r="P751" i="2"/>
  <c r="Q751" i="2"/>
  <c r="R751" i="2"/>
  <c r="S751" i="2"/>
  <c r="T751" i="2"/>
  <c r="U751" i="2"/>
  <c r="X751" i="2"/>
  <c r="P752" i="2"/>
  <c r="Q752" i="2"/>
  <c r="R752" i="2"/>
  <c r="S752" i="2"/>
  <c r="T752" i="2"/>
  <c r="U752" i="2"/>
  <c r="X752" i="2"/>
  <c r="P753" i="2"/>
  <c r="Q753" i="2"/>
  <c r="R753" i="2"/>
  <c r="S753" i="2"/>
  <c r="T753" i="2"/>
  <c r="U753" i="2"/>
  <c r="X753" i="2"/>
  <c r="P754" i="2"/>
  <c r="Q754" i="2"/>
  <c r="R754" i="2"/>
  <c r="S754" i="2"/>
  <c r="T754" i="2"/>
  <c r="U754" i="2"/>
  <c r="X754" i="2"/>
  <c r="P755" i="2"/>
  <c r="Q755" i="2"/>
  <c r="R755" i="2"/>
  <c r="S755" i="2"/>
  <c r="T755" i="2"/>
  <c r="U755" i="2"/>
  <c r="X755" i="2"/>
  <c r="P756" i="2"/>
  <c r="Q756" i="2"/>
  <c r="R756" i="2"/>
  <c r="S756" i="2"/>
  <c r="T756" i="2"/>
  <c r="U756" i="2"/>
  <c r="X756" i="2"/>
  <c r="P757" i="2"/>
  <c r="Q757" i="2"/>
  <c r="R757" i="2"/>
  <c r="S757" i="2"/>
  <c r="T757" i="2"/>
  <c r="U757" i="2"/>
  <c r="X757" i="2"/>
  <c r="P758" i="2"/>
  <c r="Q758" i="2"/>
  <c r="R758" i="2"/>
  <c r="S758" i="2"/>
  <c r="T758" i="2"/>
  <c r="U758" i="2"/>
  <c r="X758" i="2"/>
  <c r="P759" i="2"/>
  <c r="Q759" i="2"/>
  <c r="R759" i="2"/>
  <c r="S759" i="2"/>
  <c r="T759" i="2"/>
  <c r="U759" i="2"/>
  <c r="X759" i="2"/>
  <c r="P760" i="2"/>
  <c r="Q760" i="2"/>
  <c r="R760" i="2"/>
  <c r="S760" i="2"/>
  <c r="T760" i="2"/>
  <c r="U760" i="2"/>
  <c r="X760" i="2"/>
  <c r="P761" i="2"/>
  <c r="Q761" i="2"/>
  <c r="R761" i="2"/>
  <c r="S761" i="2"/>
  <c r="T761" i="2"/>
  <c r="U761" i="2"/>
  <c r="X761" i="2"/>
  <c r="P762" i="2"/>
  <c r="Q762" i="2"/>
  <c r="R762" i="2"/>
  <c r="S762" i="2"/>
  <c r="T762" i="2"/>
  <c r="U762" i="2"/>
  <c r="X762" i="2"/>
  <c r="P763" i="2"/>
  <c r="Q763" i="2"/>
  <c r="R763" i="2"/>
  <c r="S763" i="2"/>
  <c r="T763" i="2"/>
  <c r="U763" i="2"/>
  <c r="X763" i="2"/>
  <c r="P764" i="2"/>
  <c r="Q764" i="2"/>
  <c r="R764" i="2"/>
  <c r="S764" i="2"/>
  <c r="T764" i="2"/>
  <c r="U764" i="2"/>
  <c r="X764" i="2"/>
  <c r="P765" i="2"/>
  <c r="Q765" i="2"/>
  <c r="R765" i="2"/>
  <c r="S765" i="2"/>
  <c r="T765" i="2"/>
  <c r="U765" i="2"/>
  <c r="X765" i="2"/>
  <c r="P766" i="2"/>
  <c r="Q766" i="2"/>
  <c r="R766" i="2"/>
  <c r="S766" i="2"/>
  <c r="T766" i="2"/>
  <c r="U766" i="2"/>
  <c r="X766" i="2"/>
  <c r="P767" i="2"/>
  <c r="Q767" i="2"/>
  <c r="R767" i="2"/>
  <c r="S767" i="2"/>
  <c r="T767" i="2"/>
  <c r="U767" i="2"/>
  <c r="X767" i="2"/>
  <c r="P768" i="2"/>
  <c r="Q768" i="2"/>
  <c r="R768" i="2"/>
  <c r="S768" i="2"/>
  <c r="T768" i="2"/>
  <c r="U768" i="2"/>
  <c r="X768" i="2"/>
  <c r="P769" i="2"/>
  <c r="Q769" i="2"/>
  <c r="R769" i="2"/>
  <c r="S769" i="2"/>
  <c r="T769" i="2"/>
  <c r="U769" i="2"/>
  <c r="X769" i="2"/>
  <c r="P770" i="2"/>
  <c r="Q770" i="2"/>
  <c r="R770" i="2"/>
  <c r="S770" i="2"/>
  <c r="T770" i="2"/>
  <c r="U770" i="2"/>
  <c r="X770" i="2"/>
  <c r="P771" i="2"/>
  <c r="Q771" i="2"/>
  <c r="R771" i="2"/>
  <c r="S771" i="2"/>
  <c r="T771" i="2"/>
  <c r="U771" i="2"/>
  <c r="X771" i="2"/>
  <c r="P772" i="2"/>
  <c r="Q772" i="2"/>
  <c r="R772" i="2"/>
  <c r="S772" i="2"/>
  <c r="T772" i="2"/>
  <c r="U772" i="2"/>
  <c r="X772" i="2"/>
  <c r="P773" i="2"/>
  <c r="Q773" i="2"/>
  <c r="R773" i="2"/>
  <c r="S773" i="2"/>
  <c r="T773" i="2"/>
  <c r="U773" i="2"/>
  <c r="X773" i="2"/>
  <c r="P774" i="2"/>
  <c r="Q774" i="2"/>
  <c r="R774" i="2"/>
  <c r="S774" i="2"/>
  <c r="T774" i="2"/>
  <c r="U774" i="2"/>
  <c r="X774" i="2"/>
  <c r="P775" i="2"/>
  <c r="Q775" i="2"/>
  <c r="R775" i="2"/>
  <c r="S775" i="2"/>
  <c r="T775" i="2"/>
  <c r="U775" i="2"/>
  <c r="X775" i="2"/>
  <c r="P776" i="2"/>
  <c r="Q776" i="2"/>
  <c r="R776" i="2"/>
  <c r="S776" i="2"/>
  <c r="T776" i="2"/>
  <c r="U776" i="2"/>
  <c r="X776" i="2"/>
  <c r="P777" i="2"/>
  <c r="Q777" i="2"/>
  <c r="R777" i="2"/>
  <c r="S777" i="2"/>
  <c r="T777" i="2"/>
  <c r="U777" i="2"/>
  <c r="X777" i="2"/>
  <c r="P778" i="2"/>
  <c r="Q778" i="2"/>
  <c r="R778" i="2"/>
  <c r="S778" i="2"/>
  <c r="T778" i="2"/>
  <c r="U778" i="2"/>
  <c r="X778" i="2"/>
  <c r="P779" i="2"/>
  <c r="Q779" i="2"/>
  <c r="R779" i="2"/>
  <c r="S779" i="2"/>
  <c r="T779" i="2"/>
  <c r="U779" i="2"/>
  <c r="X779" i="2"/>
  <c r="P780" i="2"/>
  <c r="Q780" i="2"/>
  <c r="R780" i="2"/>
  <c r="S780" i="2"/>
  <c r="T780" i="2"/>
  <c r="U780" i="2"/>
  <c r="X780" i="2"/>
  <c r="P781" i="2"/>
  <c r="Q781" i="2"/>
  <c r="R781" i="2"/>
  <c r="S781" i="2"/>
  <c r="T781" i="2"/>
  <c r="U781" i="2"/>
  <c r="X781" i="2"/>
  <c r="P782" i="2"/>
  <c r="Q782" i="2"/>
  <c r="R782" i="2"/>
  <c r="S782" i="2"/>
  <c r="T782" i="2"/>
  <c r="U782" i="2"/>
  <c r="X782" i="2"/>
  <c r="P783" i="2"/>
  <c r="Q783" i="2"/>
  <c r="R783" i="2"/>
  <c r="S783" i="2"/>
  <c r="T783" i="2"/>
  <c r="U783" i="2"/>
  <c r="X783" i="2"/>
  <c r="P784" i="2"/>
  <c r="Q784" i="2"/>
  <c r="R784" i="2"/>
  <c r="S784" i="2"/>
  <c r="T784" i="2"/>
  <c r="U784" i="2"/>
  <c r="X784" i="2"/>
  <c r="P785" i="2"/>
  <c r="Q785" i="2"/>
  <c r="R785" i="2"/>
  <c r="S785" i="2"/>
  <c r="T785" i="2"/>
  <c r="U785" i="2"/>
  <c r="X785" i="2"/>
  <c r="P786" i="2"/>
  <c r="Q786" i="2"/>
  <c r="R786" i="2"/>
  <c r="S786" i="2"/>
  <c r="T786" i="2"/>
  <c r="U786" i="2"/>
  <c r="X786" i="2"/>
  <c r="P787" i="2"/>
  <c r="Q787" i="2"/>
  <c r="R787" i="2"/>
  <c r="S787" i="2"/>
  <c r="T787" i="2"/>
  <c r="U787" i="2"/>
  <c r="X787" i="2"/>
  <c r="P788" i="2"/>
  <c r="Q788" i="2"/>
  <c r="R788" i="2"/>
  <c r="S788" i="2"/>
  <c r="T788" i="2"/>
  <c r="U788" i="2"/>
  <c r="X788" i="2"/>
  <c r="P789" i="2"/>
  <c r="Q789" i="2"/>
  <c r="R789" i="2"/>
  <c r="S789" i="2"/>
  <c r="T789" i="2"/>
  <c r="U789" i="2"/>
  <c r="X789" i="2"/>
  <c r="P790" i="2"/>
  <c r="Q790" i="2"/>
  <c r="R790" i="2"/>
  <c r="S790" i="2"/>
  <c r="T790" i="2"/>
  <c r="U790" i="2"/>
  <c r="X790" i="2"/>
  <c r="P791" i="2"/>
  <c r="Q791" i="2"/>
  <c r="R791" i="2"/>
  <c r="S791" i="2"/>
  <c r="T791" i="2"/>
  <c r="U791" i="2"/>
  <c r="X791" i="2"/>
  <c r="P792" i="2"/>
  <c r="Q792" i="2"/>
  <c r="R792" i="2"/>
  <c r="S792" i="2"/>
  <c r="T792" i="2"/>
  <c r="U792" i="2"/>
  <c r="X792" i="2"/>
  <c r="P793" i="2"/>
  <c r="Q793" i="2"/>
  <c r="R793" i="2"/>
  <c r="S793" i="2"/>
  <c r="T793" i="2"/>
  <c r="U793" i="2"/>
  <c r="X793" i="2"/>
  <c r="P794" i="2"/>
  <c r="Q794" i="2"/>
  <c r="R794" i="2"/>
  <c r="S794" i="2"/>
  <c r="T794" i="2"/>
  <c r="U794" i="2"/>
  <c r="X794" i="2"/>
  <c r="P795" i="2"/>
  <c r="Q795" i="2"/>
  <c r="R795" i="2"/>
  <c r="S795" i="2"/>
  <c r="T795" i="2"/>
  <c r="U795" i="2"/>
  <c r="X795" i="2"/>
  <c r="P796" i="2"/>
  <c r="Q796" i="2"/>
  <c r="R796" i="2"/>
  <c r="S796" i="2"/>
  <c r="T796" i="2"/>
  <c r="U796" i="2"/>
  <c r="X796" i="2"/>
  <c r="P797" i="2"/>
  <c r="Q797" i="2"/>
  <c r="R797" i="2"/>
  <c r="S797" i="2"/>
  <c r="T797" i="2"/>
  <c r="U797" i="2"/>
  <c r="X797" i="2"/>
  <c r="P798" i="2"/>
  <c r="Q798" i="2"/>
  <c r="R798" i="2"/>
  <c r="S798" i="2"/>
  <c r="T798" i="2"/>
  <c r="U798" i="2"/>
  <c r="X798" i="2"/>
  <c r="P799" i="2"/>
  <c r="Q799" i="2"/>
  <c r="R799" i="2"/>
  <c r="S799" i="2"/>
  <c r="T799" i="2"/>
  <c r="U799" i="2"/>
  <c r="X799" i="2"/>
  <c r="P800" i="2"/>
  <c r="Q800" i="2"/>
  <c r="R800" i="2"/>
  <c r="S800" i="2"/>
  <c r="T800" i="2"/>
  <c r="U800" i="2"/>
  <c r="X800" i="2"/>
  <c r="P801" i="2"/>
  <c r="Q801" i="2"/>
  <c r="R801" i="2"/>
  <c r="S801" i="2"/>
  <c r="T801" i="2"/>
  <c r="U801" i="2"/>
  <c r="X801" i="2"/>
  <c r="P802" i="2"/>
  <c r="Q802" i="2"/>
  <c r="R802" i="2"/>
  <c r="S802" i="2"/>
  <c r="T802" i="2"/>
  <c r="U802" i="2"/>
  <c r="X802" i="2"/>
  <c r="P803" i="2"/>
  <c r="Q803" i="2"/>
  <c r="R803" i="2"/>
  <c r="S803" i="2"/>
  <c r="T803" i="2"/>
  <c r="U803" i="2"/>
  <c r="X803" i="2"/>
  <c r="P804" i="2"/>
  <c r="Q804" i="2"/>
  <c r="R804" i="2"/>
  <c r="S804" i="2"/>
  <c r="T804" i="2"/>
  <c r="U804" i="2"/>
  <c r="X804" i="2"/>
  <c r="P805" i="2"/>
  <c r="Q805" i="2"/>
  <c r="R805" i="2"/>
  <c r="S805" i="2"/>
  <c r="T805" i="2"/>
  <c r="U805" i="2"/>
  <c r="X805" i="2"/>
  <c r="P806" i="2"/>
  <c r="Q806" i="2"/>
  <c r="R806" i="2"/>
  <c r="S806" i="2"/>
  <c r="T806" i="2"/>
  <c r="U806" i="2"/>
  <c r="X806" i="2"/>
  <c r="P807" i="2"/>
  <c r="Q807" i="2"/>
  <c r="R807" i="2"/>
  <c r="S807" i="2"/>
  <c r="T807" i="2"/>
  <c r="U807" i="2"/>
  <c r="X807" i="2"/>
  <c r="P808" i="2"/>
  <c r="Q808" i="2"/>
  <c r="R808" i="2"/>
  <c r="S808" i="2"/>
  <c r="T808" i="2"/>
  <c r="U808" i="2"/>
  <c r="X808" i="2"/>
  <c r="P809" i="2"/>
  <c r="Q809" i="2"/>
  <c r="R809" i="2"/>
  <c r="S809" i="2"/>
  <c r="T809" i="2"/>
  <c r="U809" i="2"/>
  <c r="X809" i="2"/>
  <c r="P810" i="2"/>
  <c r="Q810" i="2"/>
  <c r="R810" i="2"/>
  <c r="S810" i="2"/>
  <c r="T810" i="2"/>
  <c r="U810" i="2"/>
  <c r="X810" i="2"/>
  <c r="P811" i="2"/>
  <c r="Q811" i="2"/>
  <c r="R811" i="2"/>
  <c r="S811" i="2"/>
  <c r="T811" i="2"/>
  <c r="U811" i="2"/>
  <c r="X811" i="2"/>
  <c r="P812" i="2"/>
  <c r="Q812" i="2"/>
  <c r="R812" i="2"/>
  <c r="S812" i="2"/>
  <c r="T812" i="2"/>
  <c r="U812" i="2"/>
  <c r="X812" i="2"/>
  <c r="P813" i="2"/>
  <c r="Q813" i="2"/>
  <c r="R813" i="2"/>
  <c r="S813" i="2"/>
  <c r="T813" i="2"/>
  <c r="U813" i="2"/>
  <c r="X813" i="2"/>
  <c r="P814" i="2"/>
  <c r="Q814" i="2"/>
  <c r="R814" i="2"/>
  <c r="S814" i="2"/>
  <c r="T814" i="2"/>
  <c r="U814" i="2"/>
  <c r="X814" i="2"/>
  <c r="P815" i="2"/>
  <c r="Q815" i="2"/>
  <c r="R815" i="2"/>
  <c r="S815" i="2"/>
  <c r="T815" i="2"/>
  <c r="U815" i="2"/>
  <c r="X815" i="2"/>
  <c r="P816" i="2"/>
  <c r="Q816" i="2"/>
  <c r="R816" i="2"/>
  <c r="S816" i="2"/>
  <c r="T816" i="2"/>
  <c r="U816" i="2"/>
  <c r="X816" i="2"/>
  <c r="P817" i="2"/>
  <c r="Q817" i="2"/>
  <c r="R817" i="2"/>
  <c r="S817" i="2"/>
  <c r="T817" i="2"/>
  <c r="U817" i="2"/>
  <c r="X817" i="2"/>
  <c r="P818" i="2"/>
  <c r="Q818" i="2"/>
  <c r="R818" i="2"/>
  <c r="S818" i="2"/>
  <c r="T818" i="2"/>
  <c r="U818" i="2"/>
  <c r="X818" i="2"/>
  <c r="P819" i="2"/>
  <c r="Q819" i="2"/>
  <c r="R819" i="2"/>
  <c r="S819" i="2"/>
  <c r="T819" i="2"/>
  <c r="U819" i="2"/>
  <c r="X819" i="2"/>
  <c r="P820" i="2"/>
  <c r="Q820" i="2"/>
  <c r="R820" i="2"/>
  <c r="S820" i="2"/>
  <c r="T820" i="2"/>
  <c r="U820" i="2"/>
  <c r="X820" i="2"/>
  <c r="P821" i="2"/>
  <c r="Q821" i="2"/>
  <c r="R821" i="2"/>
  <c r="S821" i="2"/>
  <c r="T821" i="2"/>
  <c r="U821" i="2"/>
  <c r="X821" i="2"/>
  <c r="P822" i="2"/>
  <c r="Q822" i="2"/>
  <c r="R822" i="2"/>
  <c r="S822" i="2"/>
  <c r="T822" i="2"/>
  <c r="U822" i="2"/>
  <c r="X822" i="2"/>
  <c r="P823" i="2"/>
  <c r="Q823" i="2"/>
  <c r="R823" i="2"/>
  <c r="S823" i="2"/>
  <c r="T823" i="2"/>
  <c r="U823" i="2"/>
  <c r="X823" i="2"/>
  <c r="P824" i="2"/>
  <c r="Q824" i="2"/>
  <c r="R824" i="2"/>
  <c r="S824" i="2"/>
  <c r="T824" i="2"/>
  <c r="U824" i="2"/>
  <c r="X824" i="2"/>
  <c r="P825" i="2"/>
  <c r="Q825" i="2"/>
  <c r="R825" i="2"/>
  <c r="S825" i="2"/>
  <c r="T825" i="2"/>
  <c r="U825" i="2"/>
  <c r="X825" i="2"/>
  <c r="P826" i="2"/>
  <c r="Q826" i="2"/>
  <c r="R826" i="2"/>
  <c r="S826" i="2"/>
  <c r="T826" i="2"/>
  <c r="U826" i="2"/>
  <c r="X826" i="2"/>
  <c r="P827" i="2"/>
  <c r="Q827" i="2"/>
  <c r="R827" i="2"/>
  <c r="S827" i="2"/>
  <c r="T827" i="2"/>
  <c r="U827" i="2"/>
  <c r="X827" i="2"/>
  <c r="P828" i="2"/>
  <c r="Q828" i="2"/>
  <c r="R828" i="2"/>
  <c r="S828" i="2"/>
  <c r="T828" i="2"/>
  <c r="U828" i="2"/>
  <c r="X828" i="2"/>
  <c r="P829" i="2"/>
  <c r="Q829" i="2"/>
  <c r="R829" i="2"/>
  <c r="S829" i="2"/>
  <c r="T829" i="2"/>
  <c r="U829" i="2"/>
  <c r="X829" i="2"/>
  <c r="P830" i="2"/>
  <c r="Q830" i="2"/>
  <c r="R830" i="2"/>
  <c r="S830" i="2"/>
  <c r="T830" i="2"/>
  <c r="U830" i="2"/>
  <c r="X830" i="2"/>
  <c r="P831" i="2"/>
  <c r="Q831" i="2"/>
  <c r="R831" i="2"/>
  <c r="S831" i="2"/>
  <c r="T831" i="2"/>
  <c r="U831" i="2"/>
  <c r="X831" i="2"/>
  <c r="P832" i="2"/>
  <c r="Q832" i="2"/>
  <c r="R832" i="2"/>
  <c r="S832" i="2"/>
  <c r="T832" i="2"/>
  <c r="U832" i="2"/>
  <c r="X832" i="2"/>
  <c r="P833" i="2"/>
  <c r="Q833" i="2"/>
  <c r="R833" i="2"/>
  <c r="S833" i="2"/>
  <c r="T833" i="2"/>
  <c r="U833" i="2"/>
  <c r="X833" i="2"/>
  <c r="P834" i="2"/>
  <c r="Q834" i="2"/>
  <c r="R834" i="2"/>
  <c r="S834" i="2"/>
  <c r="T834" i="2"/>
  <c r="U834" i="2"/>
  <c r="X834" i="2"/>
  <c r="P835" i="2"/>
  <c r="Q835" i="2"/>
  <c r="R835" i="2"/>
  <c r="S835" i="2"/>
  <c r="T835" i="2"/>
  <c r="U835" i="2"/>
  <c r="X835" i="2"/>
  <c r="P836" i="2"/>
  <c r="Q836" i="2"/>
  <c r="R836" i="2"/>
  <c r="S836" i="2"/>
  <c r="T836" i="2"/>
  <c r="U836" i="2"/>
  <c r="X836" i="2"/>
  <c r="P837" i="2"/>
  <c r="Q837" i="2"/>
  <c r="R837" i="2"/>
  <c r="S837" i="2"/>
  <c r="T837" i="2"/>
  <c r="U837" i="2"/>
  <c r="X837" i="2"/>
  <c r="P838" i="2"/>
  <c r="Q838" i="2"/>
  <c r="R838" i="2"/>
  <c r="S838" i="2"/>
  <c r="T838" i="2"/>
  <c r="U838" i="2"/>
  <c r="X838" i="2"/>
  <c r="P839" i="2"/>
  <c r="Q839" i="2"/>
  <c r="R839" i="2"/>
  <c r="S839" i="2"/>
  <c r="T839" i="2"/>
  <c r="U839" i="2"/>
  <c r="X839" i="2"/>
  <c r="P840" i="2"/>
  <c r="Q840" i="2"/>
  <c r="R840" i="2"/>
  <c r="S840" i="2"/>
  <c r="T840" i="2"/>
  <c r="U840" i="2"/>
  <c r="X840" i="2"/>
  <c r="P841" i="2"/>
  <c r="Q841" i="2"/>
  <c r="R841" i="2"/>
  <c r="S841" i="2"/>
  <c r="T841" i="2"/>
  <c r="U841" i="2"/>
  <c r="X841" i="2"/>
  <c r="P842" i="2"/>
  <c r="Q842" i="2"/>
  <c r="R842" i="2"/>
  <c r="S842" i="2"/>
  <c r="T842" i="2"/>
  <c r="U842" i="2"/>
  <c r="X842" i="2"/>
  <c r="P843" i="2"/>
  <c r="Q843" i="2"/>
  <c r="R843" i="2"/>
  <c r="S843" i="2"/>
  <c r="T843" i="2"/>
  <c r="U843" i="2"/>
  <c r="X843" i="2"/>
  <c r="P844" i="2"/>
  <c r="Q844" i="2"/>
  <c r="R844" i="2"/>
  <c r="S844" i="2"/>
  <c r="T844" i="2"/>
  <c r="U844" i="2"/>
  <c r="X844" i="2"/>
  <c r="P845" i="2"/>
  <c r="Q845" i="2"/>
  <c r="R845" i="2"/>
  <c r="S845" i="2"/>
  <c r="T845" i="2"/>
  <c r="U845" i="2"/>
  <c r="X845" i="2"/>
  <c r="P846" i="2"/>
  <c r="Q846" i="2"/>
  <c r="R846" i="2"/>
  <c r="S846" i="2"/>
  <c r="T846" i="2"/>
  <c r="U846" i="2"/>
  <c r="X846" i="2"/>
  <c r="P847" i="2"/>
  <c r="Q847" i="2"/>
  <c r="R847" i="2"/>
  <c r="S847" i="2"/>
  <c r="T847" i="2"/>
  <c r="U847" i="2"/>
  <c r="X847" i="2"/>
  <c r="P848" i="2"/>
  <c r="Q848" i="2"/>
  <c r="R848" i="2"/>
  <c r="S848" i="2"/>
  <c r="T848" i="2"/>
  <c r="U848" i="2"/>
  <c r="X848" i="2"/>
  <c r="P849" i="2"/>
  <c r="Q849" i="2"/>
  <c r="R849" i="2"/>
  <c r="S849" i="2"/>
  <c r="T849" i="2"/>
  <c r="U849" i="2"/>
  <c r="X849" i="2"/>
  <c r="P850" i="2"/>
  <c r="Q850" i="2"/>
  <c r="R850" i="2"/>
  <c r="S850" i="2"/>
  <c r="T850" i="2"/>
  <c r="U850" i="2"/>
  <c r="X850" i="2"/>
  <c r="P851" i="2"/>
  <c r="Q851" i="2"/>
  <c r="R851" i="2"/>
  <c r="S851" i="2"/>
  <c r="T851" i="2"/>
  <c r="U851" i="2"/>
  <c r="X851" i="2"/>
  <c r="P852" i="2"/>
  <c r="Q852" i="2"/>
  <c r="R852" i="2"/>
  <c r="S852" i="2"/>
  <c r="T852" i="2"/>
  <c r="U852" i="2"/>
  <c r="X852" i="2"/>
  <c r="P853" i="2"/>
  <c r="Q853" i="2"/>
  <c r="R853" i="2"/>
  <c r="S853" i="2"/>
  <c r="T853" i="2"/>
  <c r="U853" i="2"/>
  <c r="X853" i="2"/>
  <c r="P854" i="2"/>
  <c r="Q854" i="2"/>
  <c r="R854" i="2"/>
  <c r="S854" i="2"/>
  <c r="T854" i="2"/>
  <c r="U854" i="2"/>
  <c r="X854" i="2"/>
  <c r="P855" i="2"/>
  <c r="Q855" i="2"/>
  <c r="R855" i="2"/>
  <c r="S855" i="2"/>
  <c r="T855" i="2"/>
  <c r="U855" i="2"/>
  <c r="X855" i="2"/>
  <c r="P856" i="2"/>
  <c r="Q856" i="2"/>
  <c r="R856" i="2"/>
  <c r="S856" i="2"/>
  <c r="T856" i="2"/>
  <c r="U856" i="2"/>
  <c r="X856" i="2"/>
  <c r="P857" i="2"/>
  <c r="Q857" i="2"/>
  <c r="R857" i="2"/>
  <c r="S857" i="2"/>
  <c r="T857" i="2"/>
  <c r="U857" i="2"/>
  <c r="X857" i="2"/>
  <c r="P858" i="2"/>
  <c r="Q858" i="2"/>
  <c r="R858" i="2"/>
  <c r="S858" i="2"/>
  <c r="T858" i="2"/>
  <c r="U858" i="2"/>
  <c r="X858" i="2"/>
  <c r="P859" i="2"/>
  <c r="Q859" i="2"/>
  <c r="R859" i="2"/>
  <c r="S859" i="2"/>
  <c r="T859" i="2"/>
  <c r="U859" i="2"/>
  <c r="X859" i="2"/>
  <c r="P860" i="2"/>
  <c r="Q860" i="2"/>
  <c r="R860" i="2"/>
  <c r="S860" i="2"/>
  <c r="T860" i="2"/>
  <c r="U860" i="2"/>
  <c r="X860" i="2"/>
  <c r="P861" i="2"/>
  <c r="Q861" i="2"/>
  <c r="R861" i="2"/>
  <c r="S861" i="2"/>
  <c r="T861" i="2"/>
  <c r="U861" i="2"/>
  <c r="X861" i="2"/>
  <c r="P862" i="2"/>
  <c r="Q862" i="2"/>
  <c r="R862" i="2"/>
  <c r="S862" i="2"/>
  <c r="T862" i="2"/>
  <c r="U862" i="2"/>
  <c r="X862" i="2"/>
  <c r="P863" i="2"/>
  <c r="Q863" i="2"/>
  <c r="R863" i="2"/>
  <c r="S863" i="2"/>
  <c r="T863" i="2"/>
  <c r="U863" i="2"/>
  <c r="X863" i="2"/>
  <c r="P864" i="2"/>
  <c r="Q864" i="2"/>
  <c r="R864" i="2"/>
  <c r="S864" i="2"/>
  <c r="T864" i="2"/>
  <c r="U864" i="2"/>
  <c r="X864" i="2"/>
  <c r="P865" i="2"/>
  <c r="Q865" i="2"/>
  <c r="R865" i="2"/>
  <c r="S865" i="2"/>
  <c r="T865" i="2"/>
  <c r="U865" i="2"/>
  <c r="X865" i="2"/>
  <c r="P866" i="2"/>
  <c r="Q866" i="2"/>
  <c r="R866" i="2"/>
  <c r="S866" i="2"/>
  <c r="T866" i="2"/>
  <c r="U866" i="2"/>
  <c r="X866" i="2"/>
  <c r="P867" i="2"/>
  <c r="Q867" i="2"/>
  <c r="R867" i="2"/>
  <c r="S867" i="2"/>
  <c r="T867" i="2"/>
  <c r="U867" i="2"/>
  <c r="X867" i="2"/>
  <c r="P868" i="2"/>
  <c r="Q868" i="2"/>
  <c r="R868" i="2"/>
  <c r="S868" i="2"/>
  <c r="T868" i="2"/>
  <c r="U868" i="2"/>
  <c r="X868" i="2"/>
  <c r="P869" i="2"/>
  <c r="Q869" i="2"/>
  <c r="R869" i="2"/>
  <c r="S869" i="2"/>
  <c r="T869" i="2"/>
  <c r="U869" i="2"/>
  <c r="X869" i="2"/>
  <c r="P870" i="2"/>
  <c r="Q870" i="2"/>
  <c r="R870" i="2"/>
  <c r="S870" i="2"/>
  <c r="T870" i="2"/>
  <c r="U870" i="2"/>
  <c r="X870" i="2"/>
  <c r="P871" i="2"/>
  <c r="Q871" i="2"/>
  <c r="R871" i="2"/>
  <c r="S871" i="2"/>
  <c r="T871" i="2"/>
  <c r="U871" i="2"/>
  <c r="X871" i="2"/>
  <c r="P872" i="2"/>
  <c r="Q872" i="2"/>
  <c r="R872" i="2"/>
  <c r="S872" i="2"/>
  <c r="T872" i="2"/>
  <c r="U872" i="2"/>
  <c r="X872" i="2"/>
  <c r="P873" i="2"/>
  <c r="Q873" i="2"/>
  <c r="R873" i="2"/>
  <c r="S873" i="2"/>
  <c r="T873" i="2"/>
  <c r="U873" i="2"/>
  <c r="X873" i="2"/>
  <c r="P874" i="2"/>
  <c r="Q874" i="2"/>
  <c r="R874" i="2"/>
  <c r="S874" i="2"/>
  <c r="T874" i="2"/>
  <c r="U874" i="2"/>
  <c r="X874" i="2"/>
  <c r="P875" i="2"/>
  <c r="Q875" i="2"/>
  <c r="R875" i="2"/>
  <c r="S875" i="2"/>
  <c r="T875" i="2"/>
  <c r="U875" i="2"/>
  <c r="X875" i="2"/>
  <c r="P876" i="2"/>
  <c r="Q876" i="2"/>
  <c r="R876" i="2"/>
  <c r="S876" i="2"/>
  <c r="T876" i="2"/>
  <c r="U876" i="2"/>
  <c r="X876" i="2"/>
  <c r="P877" i="2"/>
  <c r="Q877" i="2"/>
  <c r="R877" i="2"/>
  <c r="S877" i="2"/>
  <c r="T877" i="2"/>
  <c r="U877" i="2"/>
  <c r="X877" i="2"/>
  <c r="P878" i="2"/>
  <c r="Q878" i="2"/>
  <c r="R878" i="2"/>
  <c r="S878" i="2"/>
  <c r="T878" i="2"/>
  <c r="U878" i="2"/>
  <c r="X878" i="2"/>
  <c r="P879" i="2"/>
  <c r="Q879" i="2"/>
  <c r="R879" i="2"/>
  <c r="S879" i="2"/>
  <c r="T879" i="2"/>
  <c r="U879" i="2"/>
  <c r="X879" i="2"/>
  <c r="P880" i="2"/>
  <c r="Q880" i="2"/>
  <c r="R880" i="2"/>
  <c r="S880" i="2"/>
  <c r="T880" i="2"/>
  <c r="U880" i="2"/>
  <c r="X880" i="2"/>
  <c r="P881" i="2"/>
  <c r="Q881" i="2"/>
  <c r="R881" i="2"/>
  <c r="S881" i="2"/>
  <c r="T881" i="2"/>
  <c r="U881" i="2"/>
  <c r="X881" i="2"/>
  <c r="P882" i="2"/>
  <c r="Q882" i="2"/>
  <c r="R882" i="2"/>
  <c r="S882" i="2"/>
  <c r="T882" i="2"/>
  <c r="U882" i="2"/>
  <c r="X882" i="2"/>
  <c r="P883" i="2"/>
  <c r="Q883" i="2"/>
  <c r="R883" i="2"/>
  <c r="S883" i="2"/>
  <c r="T883" i="2"/>
  <c r="U883" i="2"/>
  <c r="X883" i="2"/>
  <c r="P884" i="2"/>
  <c r="Q884" i="2"/>
  <c r="R884" i="2"/>
  <c r="S884" i="2"/>
  <c r="T884" i="2"/>
  <c r="U884" i="2"/>
  <c r="X884" i="2"/>
  <c r="P885" i="2"/>
  <c r="Q885" i="2"/>
  <c r="R885" i="2"/>
  <c r="S885" i="2"/>
  <c r="T885" i="2"/>
  <c r="U885" i="2"/>
  <c r="X885" i="2"/>
  <c r="P886" i="2"/>
  <c r="Q886" i="2"/>
  <c r="R886" i="2"/>
  <c r="S886" i="2"/>
  <c r="T886" i="2"/>
  <c r="U886" i="2"/>
  <c r="X886" i="2"/>
  <c r="P887" i="2"/>
  <c r="Q887" i="2"/>
  <c r="R887" i="2"/>
  <c r="S887" i="2"/>
  <c r="T887" i="2"/>
  <c r="U887" i="2"/>
  <c r="X887" i="2"/>
  <c r="P888" i="2"/>
  <c r="Q888" i="2"/>
  <c r="R888" i="2"/>
  <c r="S888" i="2"/>
  <c r="T888" i="2"/>
  <c r="U888" i="2"/>
  <c r="X888" i="2"/>
  <c r="P889" i="2"/>
  <c r="Q889" i="2"/>
  <c r="R889" i="2"/>
  <c r="S889" i="2"/>
  <c r="T889" i="2"/>
  <c r="U889" i="2"/>
  <c r="X889" i="2"/>
  <c r="P890" i="2"/>
  <c r="Q890" i="2"/>
  <c r="R890" i="2"/>
  <c r="S890" i="2"/>
  <c r="T890" i="2"/>
  <c r="U890" i="2"/>
  <c r="X890" i="2"/>
  <c r="P891" i="2"/>
  <c r="Q891" i="2"/>
  <c r="R891" i="2"/>
  <c r="S891" i="2"/>
  <c r="T891" i="2"/>
  <c r="U891" i="2"/>
  <c r="X891" i="2"/>
  <c r="P892" i="2"/>
  <c r="Q892" i="2"/>
  <c r="R892" i="2"/>
  <c r="S892" i="2"/>
  <c r="T892" i="2"/>
  <c r="U892" i="2"/>
  <c r="X892" i="2"/>
  <c r="P893" i="2"/>
  <c r="Q893" i="2"/>
  <c r="R893" i="2"/>
  <c r="S893" i="2"/>
  <c r="T893" i="2"/>
  <c r="U893" i="2"/>
  <c r="X893" i="2"/>
  <c r="P894" i="2"/>
  <c r="Q894" i="2"/>
  <c r="R894" i="2"/>
  <c r="S894" i="2"/>
  <c r="T894" i="2"/>
  <c r="U894" i="2"/>
  <c r="X894" i="2"/>
  <c r="P895" i="2"/>
  <c r="Q895" i="2"/>
  <c r="R895" i="2"/>
  <c r="S895" i="2"/>
  <c r="T895" i="2"/>
  <c r="U895" i="2"/>
  <c r="X895" i="2"/>
  <c r="P896" i="2"/>
  <c r="Q896" i="2"/>
  <c r="R896" i="2"/>
  <c r="S896" i="2"/>
  <c r="T896" i="2"/>
  <c r="U896" i="2"/>
  <c r="X896" i="2"/>
  <c r="P897" i="2"/>
  <c r="Q897" i="2"/>
  <c r="R897" i="2"/>
  <c r="S897" i="2"/>
  <c r="T897" i="2"/>
  <c r="U897" i="2"/>
  <c r="X897" i="2"/>
  <c r="P898" i="2"/>
  <c r="Q898" i="2"/>
  <c r="R898" i="2"/>
  <c r="S898" i="2"/>
  <c r="T898" i="2"/>
  <c r="U898" i="2"/>
  <c r="X898" i="2"/>
  <c r="P899" i="2"/>
  <c r="Q899" i="2"/>
  <c r="R899" i="2"/>
  <c r="S899" i="2"/>
  <c r="T899" i="2"/>
  <c r="U899" i="2"/>
  <c r="X899" i="2"/>
  <c r="P900" i="2"/>
  <c r="Q900" i="2"/>
  <c r="R900" i="2"/>
  <c r="S900" i="2"/>
  <c r="T900" i="2"/>
  <c r="U900" i="2"/>
  <c r="X900" i="2"/>
  <c r="P901" i="2"/>
  <c r="Q901" i="2"/>
  <c r="R901" i="2"/>
  <c r="S901" i="2"/>
  <c r="T901" i="2"/>
  <c r="U901" i="2"/>
  <c r="X901" i="2"/>
  <c r="P902" i="2"/>
  <c r="Q902" i="2"/>
  <c r="R902" i="2"/>
  <c r="S902" i="2"/>
  <c r="T902" i="2"/>
  <c r="U902" i="2"/>
  <c r="X902" i="2"/>
  <c r="P903" i="2"/>
  <c r="Q903" i="2"/>
  <c r="R903" i="2"/>
  <c r="S903" i="2"/>
  <c r="T903" i="2"/>
  <c r="U903" i="2"/>
  <c r="X903" i="2"/>
  <c r="P904" i="2"/>
  <c r="Q904" i="2"/>
  <c r="R904" i="2"/>
  <c r="S904" i="2"/>
  <c r="T904" i="2"/>
  <c r="U904" i="2"/>
  <c r="X904" i="2"/>
  <c r="P905" i="2"/>
  <c r="Q905" i="2"/>
  <c r="R905" i="2"/>
  <c r="S905" i="2"/>
  <c r="T905" i="2"/>
  <c r="U905" i="2"/>
  <c r="X905" i="2"/>
  <c r="P906" i="2"/>
  <c r="Q906" i="2"/>
  <c r="R906" i="2"/>
  <c r="S906" i="2"/>
  <c r="T906" i="2"/>
  <c r="U906" i="2"/>
  <c r="X906" i="2"/>
  <c r="P907" i="2"/>
  <c r="Q907" i="2"/>
  <c r="R907" i="2"/>
  <c r="S907" i="2"/>
  <c r="T907" i="2"/>
  <c r="U907" i="2"/>
  <c r="X907" i="2"/>
  <c r="P908" i="2"/>
  <c r="Q908" i="2"/>
  <c r="R908" i="2"/>
  <c r="S908" i="2"/>
  <c r="T908" i="2"/>
  <c r="U908" i="2"/>
  <c r="X908" i="2"/>
  <c r="P909" i="2"/>
  <c r="Q909" i="2"/>
  <c r="R909" i="2"/>
  <c r="S909" i="2"/>
  <c r="T909" i="2"/>
  <c r="U909" i="2"/>
  <c r="X909" i="2"/>
  <c r="P910" i="2"/>
  <c r="Q910" i="2"/>
  <c r="R910" i="2"/>
  <c r="S910" i="2"/>
  <c r="T910" i="2"/>
  <c r="U910" i="2"/>
  <c r="X910" i="2"/>
  <c r="P911" i="2"/>
  <c r="Q911" i="2"/>
  <c r="R911" i="2"/>
  <c r="S911" i="2"/>
  <c r="T911" i="2"/>
  <c r="U911" i="2"/>
  <c r="X911" i="2"/>
  <c r="P912" i="2"/>
  <c r="Q912" i="2"/>
  <c r="R912" i="2"/>
  <c r="S912" i="2"/>
  <c r="T912" i="2"/>
  <c r="U912" i="2"/>
  <c r="X912" i="2"/>
  <c r="P913" i="2"/>
  <c r="Q913" i="2"/>
  <c r="R913" i="2"/>
  <c r="S913" i="2"/>
  <c r="T913" i="2"/>
  <c r="U913" i="2"/>
  <c r="X913" i="2"/>
  <c r="P914" i="2"/>
  <c r="Q914" i="2"/>
  <c r="R914" i="2"/>
  <c r="S914" i="2"/>
  <c r="T914" i="2"/>
  <c r="U914" i="2"/>
  <c r="X914" i="2"/>
  <c r="P915" i="2"/>
  <c r="Q915" i="2"/>
  <c r="R915" i="2"/>
  <c r="S915" i="2"/>
  <c r="T915" i="2"/>
  <c r="U915" i="2"/>
  <c r="X915" i="2"/>
  <c r="P916" i="2"/>
  <c r="Q916" i="2"/>
  <c r="R916" i="2"/>
  <c r="S916" i="2"/>
  <c r="T916" i="2"/>
  <c r="U916" i="2"/>
  <c r="X916" i="2"/>
  <c r="P917" i="2"/>
  <c r="Q917" i="2"/>
  <c r="R917" i="2"/>
  <c r="S917" i="2"/>
  <c r="T917" i="2"/>
  <c r="U917" i="2"/>
  <c r="X917" i="2"/>
  <c r="P918" i="2"/>
  <c r="Q918" i="2"/>
  <c r="R918" i="2"/>
  <c r="S918" i="2"/>
  <c r="T918" i="2"/>
  <c r="U918" i="2"/>
  <c r="X918" i="2"/>
  <c r="P919" i="2"/>
  <c r="Q919" i="2"/>
  <c r="R919" i="2"/>
  <c r="S919" i="2"/>
  <c r="T919" i="2"/>
  <c r="U919" i="2"/>
  <c r="X919" i="2"/>
  <c r="P920" i="2"/>
  <c r="Q920" i="2"/>
  <c r="R920" i="2"/>
  <c r="S920" i="2"/>
  <c r="T920" i="2"/>
  <c r="U920" i="2"/>
  <c r="X920" i="2"/>
  <c r="P921" i="2"/>
  <c r="Q921" i="2"/>
  <c r="R921" i="2"/>
  <c r="S921" i="2"/>
  <c r="T921" i="2"/>
  <c r="U921" i="2"/>
  <c r="X921" i="2"/>
  <c r="P922" i="2"/>
  <c r="Q922" i="2"/>
  <c r="R922" i="2"/>
  <c r="S922" i="2"/>
  <c r="T922" i="2"/>
  <c r="U922" i="2"/>
  <c r="X922" i="2"/>
  <c r="P923" i="2"/>
  <c r="Q923" i="2"/>
  <c r="R923" i="2"/>
  <c r="S923" i="2"/>
  <c r="T923" i="2"/>
  <c r="U923" i="2"/>
  <c r="X923" i="2"/>
  <c r="P924" i="2"/>
  <c r="Q924" i="2"/>
  <c r="R924" i="2"/>
  <c r="S924" i="2"/>
  <c r="T924" i="2"/>
  <c r="U924" i="2"/>
  <c r="X924" i="2"/>
  <c r="P925" i="2"/>
  <c r="Q925" i="2"/>
  <c r="R925" i="2"/>
  <c r="S925" i="2"/>
  <c r="T925" i="2"/>
  <c r="U925" i="2"/>
  <c r="X925" i="2"/>
  <c r="P926" i="2"/>
  <c r="Q926" i="2"/>
  <c r="R926" i="2"/>
  <c r="S926" i="2"/>
  <c r="T926" i="2"/>
  <c r="U926" i="2"/>
  <c r="X926" i="2"/>
  <c r="P927" i="2"/>
  <c r="Q927" i="2"/>
  <c r="R927" i="2"/>
  <c r="S927" i="2"/>
  <c r="T927" i="2"/>
  <c r="U927" i="2"/>
  <c r="X927" i="2"/>
  <c r="P928" i="2"/>
  <c r="Q928" i="2"/>
  <c r="R928" i="2"/>
  <c r="S928" i="2"/>
  <c r="T928" i="2"/>
  <c r="U928" i="2"/>
  <c r="X928" i="2"/>
  <c r="P929" i="2"/>
  <c r="Q929" i="2"/>
  <c r="R929" i="2"/>
  <c r="S929" i="2"/>
  <c r="T929" i="2"/>
  <c r="U929" i="2"/>
  <c r="X929" i="2"/>
  <c r="P930" i="2"/>
  <c r="Q930" i="2"/>
  <c r="R930" i="2"/>
  <c r="S930" i="2"/>
  <c r="T930" i="2"/>
  <c r="U930" i="2"/>
  <c r="X930" i="2"/>
  <c r="P931" i="2"/>
  <c r="Q931" i="2"/>
  <c r="R931" i="2"/>
  <c r="S931" i="2"/>
  <c r="T931" i="2"/>
  <c r="U931" i="2"/>
  <c r="X931" i="2"/>
  <c r="P932" i="2"/>
  <c r="Q932" i="2"/>
  <c r="R932" i="2"/>
  <c r="S932" i="2"/>
  <c r="T932" i="2"/>
  <c r="U932" i="2"/>
  <c r="X932" i="2"/>
  <c r="P933" i="2"/>
  <c r="Q933" i="2"/>
  <c r="R933" i="2"/>
  <c r="S933" i="2"/>
  <c r="T933" i="2"/>
  <c r="U933" i="2"/>
  <c r="X933" i="2"/>
  <c r="P934" i="2"/>
  <c r="Q934" i="2"/>
  <c r="R934" i="2"/>
  <c r="S934" i="2"/>
  <c r="T934" i="2"/>
  <c r="U934" i="2"/>
  <c r="X934" i="2"/>
  <c r="P935" i="2"/>
  <c r="Q935" i="2"/>
  <c r="R935" i="2"/>
  <c r="S935" i="2"/>
  <c r="T935" i="2"/>
  <c r="U935" i="2"/>
  <c r="X935" i="2"/>
  <c r="P936" i="2"/>
  <c r="Q936" i="2"/>
  <c r="R936" i="2"/>
  <c r="S936" i="2"/>
  <c r="T936" i="2"/>
  <c r="U936" i="2"/>
  <c r="X936" i="2"/>
  <c r="P937" i="2"/>
  <c r="Q937" i="2"/>
  <c r="R937" i="2"/>
  <c r="S937" i="2"/>
  <c r="T937" i="2"/>
  <c r="U937" i="2"/>
  <c r="X937" i="2"/>
  <c r="P938" i="2"/>
  <c r="Q938" i="2"/>
  <c r="R938" i="2"/>
  <c r="S938" i="2"/>
  <c r="T938" i="2"/>
  <c r="U938" i="2"/>
  <c r="X938" i="2"/>
  <c r="P939" i="2"/>
  <c r="Q939" i="2"/>
  <c r="R939" i="2"/>
  <c r="S939" i="2"/>
  <c r="T939" i="2"/>
  <c r="U939" i="2"/>
  <c r="X939" i="2"/>
  <c r="P940" i="2"/>
  <c r="Q940" i="2"/>
  <c r="R940" i="2"/>
  <c r="S940" i="2"/>
  <c r="T940" i="2"/>
  <c r="U940" i="2"/>
  <c r="X940" i="2"/>
  <c r="P941" i="2"/>
  <c r="Q941" i="2"/>
  <c r="R941" i="2"/>
  <c r="S941" i="2"/>
  <c r="T941" i="2"/>
  <c r="U941" i="2"/>
  <c r="X941" i="2"/>
  <c r="P942" i="2"/>
  <c r="Q942" i="2"/>
  <c r="R942" i="2"/>
  <c r="S942" i="2"/>
  <c r="T942" i="2"/>
  <c r="U942" i="2"/>
  <c r="X942" i="2"/>
  <c r="P943" i="2"/>
  <c r="Q943" i="2"/>
  <c r="R943" i="2"/>
  <c r="S943" i="2"/>
  <c r="T943" i="2"/>
  <c r="U943" i="2"/>
  <c r="X943" i="2"/>
  <c r="P944" i="2"/>
  <c r="Q944" i="2"/>
  <c r="R944" i="2"/>
  <c r="S944" i="2"/>
  <c r="T944" i="2"/>
  <c r="U944" i="2"/>
  <c r="X944" i="2"/>
  <c r="P945" i="2"/>
  <c r="Q945" i="2"/>
  <c r="R945" i="2"/>
  <c r="S945" i="2"/>
  <c r="T945" i="2"/>
  <c r="U945" i="2"/>
  <c r="X945" i="2"/>
  <c r="P946" i="2"/>
  <c r="Q946" i="2"/>
  <c r="R946" i="2"/>
  <c r="S946" i="2"/>
  <c r="T946" i="2"/>
  <c r="U946" i="2"/>
  <c r="X946" i="2"/>
  <c r="P947" i="2"/>
  <c r="Q947" i="2"/>
  <c r="R947" i="2"/>
  <c r="S947" i="2"/>
  <c r="T947" i="2"/>
  <c r="U947" i="2"/>
  <c r="X947" i="2"/>
  <c r="P948" i="2"/>
  <c r="Q948" i="2"/>
  <c r="R948" i="2"/>
  <c r="S948" i="2"/>
  <c r="T948" i="2"/>
  <c r="U948" i="2"/>
  <c r="X948" i="2"/>
  <c r="P949" i="2"/>
  <c r="Q949" i="2"/>
  <c r="R949" i="2"/>
  <c r="S949" i="2"/>
  <c r="T949" i="2"/>
  <c r="U949" i="2"/>
  <c r="X949" i="2"/>
  <c r="P950" i="2"/>
  <c r="Q950" i="2"/>
  <c r="R950" i="2"/>
  <c r="S950" i="2"/>
  <c r="T950" i="2"/>
  <c r="U950" i="2"/>
  <c r="X950" i="2"/>
  <c r="P951" i="2"/>
  <c r="Q951" i="2"/>
  <c r="R951" i="2"/>
  <c r="S951" i="2"/>
  <c r="T951" i="2"/>
  <c r="U951" i="2"/>
  <c r="X951" i="2"/>
  <c r="P952" i="2"/>
  <c r="Q952" i="2"/>
  <c r="R952" i="2"/>
  <c r="S952" i="2"/>
  <c r="T952" i="2"/>
  <c r="U952" i="2"/>
  <c r="X952" i="2"/>
  <c r="P953" i="2"/>
  <c r="Q953" i="2"/>
  <c r="R953" i="2"/>
  <c r="S953" i="2"/>
  <c r="T953" i="2"/>
  <c r="U953" i="2"/>
  <c r="X953" i="2"/>
  <c r="P954" i="2"/>
  <c r="Q954" i="2"/>
  <c r="R954" i="2"/>
  <c r="S954" i="2"/>
  <c r="T954" i="2"/>
  <c r="U954" i="2"/>
  <c r="X954" i="2"/>
  <c r="P955" i="2"/>
  <c r="Q955" i="2"/>
  <c r="R955" i="2"/>
  <c r="S955" i="2"/>
  <c r="T955" i="2"/>
  <c r="U955" i="2"/>
  <c r="X955" i="2"/>
  <c r="P956" i="2"/>
  <c r="Q956" i="2"/>
  <c r="R956" i="2"/>
  <c r="S956" i="2"/>
  <c r="T956" i="2"/>
  <c r="U956" i="2"/>
  <c r="X956" i="2"/>
  <c r="P957" i="2"/>
  <c r="Q957" i="2"/>
  <c r="R957" i="2"/>
  <c r="S957" i="2"/>
  <c r="T957" i="2"/>
  <c r="U957" i="2"/>
  <c r="X957" i="2"/>
  <c r="P958" i="2"/>
  <c r="Q958" i="2"/>
  <c r="R958" i="2"/>
  <c r="S958" i="2"/>
  <c r="T958" i="2"/>
  <c r="U958" i="2"/>
  <c r="X958" i="2"/>
  <c r="P959" i="2"/>
  <c r="Q959" i="2"/>
  <c r="R959" i="2"/>
  <c r="S959" i="2"/>
  <c r="T959" i="2"/>
  <c r="U959" i="2"/>
  <c r="X959" i="2"/>
  <c r="P960" i="2"/>
  <c r="Q960" i="2"/>
  <c r="R960" i="2"/>
  <c r="S960" i="2"/>
  <c r="T960" i="2"/>
  <c r="U960" i="2"/>
  <c r="X960" i="2"/>
  <c r="P961" i="2"/>
  <c r="Q961" i="2"/>
  <c r="R961" i="2"/>
  <c r="S961" i="2"/>
  <c r="T961" i="2"/>
  <c r="U961" i="2"/>
  <c r="X961" i="2"/>
  <c r="P962" i="2"/>
  <c r="Q962" i="2"/>
  <c r="R962" i="2"/>
  <c r="S962" i="2"/>
  <c r="T962" i="2"/>
  <c r="U962" i="2"/>
  <c r="X962" i="2"/>
  <c r="P963" i="2"/>
  <c r="Q963" i="2"/>
  <c r="R963" i="2"/>
  <c r="S963" i="2"/>
  <c r="T963" i="2"/>
  <c r="U963" i="2"/>
  <c r="X963" i="2"/>
  <c r="P964" i="2"/>
  <c r="Q964" i="2"/>
  <c r="R964" i="2"/>
  <c r="S964" i="2"/>
  <c r="T964" i="2"/>
  <c r="U964" i="2"/>
  <c r="X964" i="2"/>
  <c r="P965" i="2"/>
  <c r="Q965" i="2"/>
  <c r="R965" i="2"/>
  <c r="S965" i="2"/>
  <c r="T965" i="2"/>
  <c r="U965" i="2"/>
  <c r="X965" i="2"/>
  <c r="P966" i="2"/>
  <c r="Q966" i="2"/>
  <c r="R966" i="2"/>
  <c r="S966" i="2"/>
  <c r="T966" i="2"/>
  <c r="U966" i="2"/>
  <c r="X966" i="2"/>
  <c r="P967" i="2"/>
  <c r="Q967" i="2"/>
  <c r="R967" i="2"/>
  <c r="S967" i="2"/>
  <c r="T967" i="2"/>
  <c r="U967" i="2"/>
  <c r="X967" i="2"/>
  <c r="P968" i="2"/>
  <c r="Q968" i="2"/>
  <c r="R968" i="2"/>
  <c r="S968" i="2"/>
  <c r="T968" i="2"/>
  <c r="U968" i="2"/>
  <c r="X968" i="2"/>
  <c r="P969" i="2"/>
  <c r="Q969" i="2"/>
  <c r="R969" i="2"/>
  <c r="S969" i="2"/>
  <c r="T969" i="2"/>
  <c r="U969" i="2"/>
  <c r="X969" i="2"/>
  <c r="P970" i="2"/>
  <c r="Q970" i="2"/>
  <c r="R970" i="2"/>
  <c r="S970" i="2"/>
  <c r="T970" i="2"/>
  <c r="U970" i="2"/>
  <c r="X970" i="2"/>
  <c r="P971" i="2"/>
  <c r="Q971" i="2"/>
  <c r="R971" i="2"/>
  <c r="S971" i="2"/>
  <c r="T971" i="2"/>
  <c r="U971" i="2"/>
  <c r="X971" i="2"/>
  <c r="P972" i="2"/>
  <c r="Q972" i="2"/>
  <c r="R972" i="2"/>
  <c r="S972" i="2"/>
  <c r="T972" i="2"/>
  <c r="U972" i="2"/>
  <c r="X972" i="2"/>
  <c r="P973" i="2"/>
  <c r="Q973" i="2"/>
  <c r="R973" i="2"/>
  <c r="S973" i="2"/>
  <c r="T973" i="2"/>
  <c r="U973" i="2"/>
  <c r="X973" i="2"/>
  <c r="P974" i="2"/>
  <c r="Q974" i="2"/>
  <c r="R974" i="2"/>
  <c r="S974" i="2"/>
  <c r="T974" i="2"/>
  <c r="U974" i="2"/>
  <c r="X974" i="2"/>
  <c r="P975" i="2"/>
  <c r="Q975" i="2"/>
  <c r="R975" i="2"/>
  <c r="S975" i="2"/>
  <c r="T975" i="2"/>
  <c r="U975" i="2"/>
  <c r="X975" i="2"/>
  <c r="P976" i="2"/>
  <c r="Q976" i="2"/>
  <c r="R976" i="2"/>
  <c r="S976" i="2"/>
  <c r="T976" i="2"/>
  <c r="U976" i="2"/>
  <c r="X976" i="2"/>
  <c r="P977" i="2"/>
  <c r="Q977" i="2"/>
  <c r="R977" i="2"/>
  <c r="S977" i="2"/>
  <c r="T977" i="2"/>
  <c r="U977" i="2"/>
  <c r="X977" i="2"/>
  <c r="P978" i="2"/>
  <c r="Q978" i="2"/>
  <c r="R978" i="2"/>
  <c r="S978" i="2"/>
  <c r="T978" i="2"/>
  <c r="U978" i="2"/>
  <c r="X978" i="2"/>
  <c r="P979" i="2"/>
  <c r="Q979" i="2"/>
  <c r="R979" i="2"/>
  <c r="S979" i="2"/>
  <c r="T979" i="2"/>
  <c r="U979" i="2"/>
  <c r="X979" i="2"/>
  <c r="P980" i="2"/>
  <c r="Q980" i="2"/>
  <c r="R980" i="2"/>
  <c r="S980" i="2"/>
  <c r="T980" i="2"/>
  <c r="U980" i="2"/>
  <c r="X980" i="2"/>
  <c r="P981" i="2"/>
  <c r="Q981" i="2"/>
  <c r="R981" i="2"/>
  <c r="S981" i="2"/>
  <c r="T981" i="2"/>
  <c r="U981" i="2"/>
  <c r="X981" i="2"/>
  <c r="P982" i="2"/>
  <c r="Q982" i="2"/>
  <c r="R982" i="2"/>
  <c r="S982" i="2"/>
  <c r="T982" i="2"/>
  <c r="U982" i="2"/>
  <c r="X982" i="2"/>
  <c r="P983" i="2"/>
  <c r="Q983" i="2"/>
  <c r="R983" i="2"/>
  <c r="S983" i="2"/>
  <c r="T983" i="2"/>
  <c r="U983" i="2"/>
  <c r="X983" i="2"/>
  <c r="P984" i="2"/>
  <c r="Q984" i="2"/>
  <c r="R984" i="2"/>
  <c r="S984" i="2"/>
  <c r="T984" i="2"/>
  <c r="U984" i="2"/>
  <c r="X984" i="2"/>
  <c r="P985" i="2"/>
  <c r="Q985" i="2"/>
  <c r="R985" i="2"/>
  <c r="S985" i="2"/>
  <c r="T985" i="2"/>
  <c r="U985" i="2"/>
  <c r="X985" i="2"/>
  <c r="P986" i="2"/>
  <c r="Q986" i="2"/>
  <c r="R986" i="2"/>
  <c r="S986" i="2"/>
  <c r="T986" i="2"/>
  <c r="U986" i="2"/>
  <c r="X986" i="2"/>
  <c r="P987" i="2"/>
  <c r="Q987" i="2"/>
  <c r="R987" i="2"/>
  <c r="S987" i="2"/>
  <c r="T987" i="2"/>
  <c r="U987" i="2"/>
  <c r="X987" i="2"/>
  <c r="P988" i="2"/>
  <c r="Q988" i="2"/>
  <c r="R988" i="2"/>
  <c r="S988" i="2"/>
  <c r="T988" i="2"/>
  <c r="U988" i="2"/>
  <c r="X988" i="2"/>
  <c r="P989" i="2"/>
  <c r="Q989" i="2"/>
  <c r="R989" i="2"/>
  <c r="S989" i="2"/>
  <c r="T989" i="2"/>
  <c r="U989" i="2"/>
  <c r="X989" i="2"/>
  <c r="P990" i="2"/>
  <c r="Q990" i="2"/>
  <c r="R990" i="2"/>
  <c r="S990" i="2"/>
  <c r="T990" i="2"/>
  <c r="U990" i="2"/>
  <c r="X990" i="2"/>
  <c r="P991" i="2"/>
  <c r="Q991" i="2"/>
  <c r="R991" i="2"/>
  <c r="S991" i="2"/>
  <c r="T991" i="2"/>
  <c r="U991" i="2"/>
  <c r="X991" i="2"/>
  <c r="P992" i="2"/>
  <c r="Q992" i="2"/>
  <c r="R992" i="2"/>
  <c r="S992" i="2"/>
  <c r="T992" i="2"/>
  <c r="U992" i="2"/>
  <c r="X992" i="2"/>
  <c r="P993" i="2"/>
  <c r="Q993" i="2"/>
  <c r="R993" i="2"/>
  <c r="S993" i="2"/>
  <c r="T993" i="2"/>
  <c r="U993" i="2"/>
  <c r="X993" i="2"/>
  <c r="P994" i="2"/>
  <c r="Q994" i="2"/>
  <c r="R994" i="2"/>
  <c r="S994" i="2"/>
  <c r="T994" i="2"/>
  <c r="U994" i="2"/>
  <c r="X994" i="2"/>
  <c r="P995" i="2"/>
  <c r="Q995" i="2"/>
  <c r="R995" i="2"/>
  <c r="S995" i="2"/>
  <c r="T995" i="2"/>
  <c r="U995" i="2"/>
  <c r="X995" i="2"/>
  <c r="P996" i="2"/>
  <c r="Q996" i="2"/>
  <c r="R996" i="2"/>
  <c r="S996" i="2"/>
  <c r="T996" i="2"/>
  <c r="U996" i="2"/>
  <c r="X996" i="2"/>
  <c r="P997" i="2"/>
  <c r="Q997" i="2"/>
  <c r="R997" i="2"/>
  <c r="S997" i="2"/>
  <c r="T997" i="2"/>
  <c r="U997" i="2"/>
  <c r="X997" i="2"/>
  <c r="P998" i="2"/>
  <c r="Q998" i="2"/>
  <c r="R998" i="2"/>
  <c r="S998" i="2"/>
  <c r="T998" i="2"/>
  <c r="U998" i="2"/>
  <c r="X998" i="2"/>
  <c r="P999" i="2"/>
  <c r="Q999" i="2"/>
  <c r="R999" i="2"/>
  <c r="S999" i="2"/>
  <c r="T999" i="2"/>
  <c r="U999" i="2"/>
  <c r="X999" i="2"/>
  <c r="P1000" i="2"/>
  <c r="Q1000" i="2"/>
  <c r="R1000" i="2"/>
  <c r="S1000" i="2"/>
  <c r="T1000" i="2"/>
  <c r="U1000" i="2"/>
  <c r="X1000" i="2"/>
  <c r="P1001" i="2"/>
  <c r="Q1001" i="2"/>
  <c r="R1001" i="2"/>
  <c r="S1001" i="2"/>
  <c r="T1001" i="2"/>
  <c r="U1001" i="2"/>
  <c r="X1001" i="2"/>
  <c r="P1002" i="2"/>
  <c r="Q1002" i="2"/>
  <c r="R1002" i="2"/>
  <c r="S1002" i="2"/>
  <c r="T1002" i="2"/>
  <c r="U1002" i="2"/>
  <c r="X1002" i="2"/>
  <c r="P1003" i="2"/>
  <c r="Q1003" i="2"/>
  <c r="R1003" i="2"/>
  <c r="S1003" i="2"/>
  <c r="T1003" i="2"/>
  <c r="U1003" i="2"/>
  <c r="X1003" i="2"/>
  <c r="P1004" i="2"/>
  <c r="Q1004" i="2"/>
  <c r="R1004" i="2"/>
  <c r="S1004" i="2"/>
  <c r="T1004" i="2"/>
  <c r="U1004" i="2"/>
  <c r="X1004" i="2"/>
  <c r="P1005" i="2"/>
  <c r="Q1005" i="2"/>
  <c r="R1005" i="2"/>
  <c r="S1005" i="2"/>
  <c r="T1005" i="2"/>
  <c r="U1005" i="2"/>
  <c r="X1005" i="2"/>
  <c r="P1006" i="2"/>
  <c r="Q1006" i="2"/>
  <c r="R1006" i="2"/>
  <c r="S1006" i="2"/>
  <c r="T1006" i="2"/>
  <c r="U1006" i="2"/>
  <c r="X1006" i="2"/>
  <c r="P1007" i="2"/>
  <c r="Q1007" i="2"/>
  <c r="R1007" i="2"/>
  <c r="S1007" i="2"/>
  <c r="T1007" i="2"/>
  <c r="U1007" i="2"/>
  <c r="X1007" i="2"/>
  <c r="P1008" i="2"/>
  <c r="Q1008" i="2"/>
  <c r="R1008" i="2"/>
  <c r="S1008" i="2"/>
  <c r="T1008" i="2"/>
  <c r="U1008" i="2"/>
  <c r="X1008" i="2"/>
  <c r="P1009" i="2"/>
  <c r="Q1009" i="2"/>
  <c r="R1009" i="2"/>
  <c r="S1009" i="2"/>
  <c r="T1009" i="2"/>
  <c r="U1009" i="2"/>
  <c r="X1009" i="2"/>
  <c r="P1010" i="2"/>
  <c r="Q1010" i="2"/>
  <c r="R1010" i="2"/>
  <c r="S1010" i="2"/>
  <c r="T1010" i="2"/>
  <c r="U1010" i="2"/>
  <c r="X1010" i="2"/>
  <c r="P1011" i="2"/>
  <c r="Q1011" i="2"/>
  <c r="R1011" i="2"/>
  <c r="S1011" i="2"/>
  <c r="T1011" i="2"/>
  <c r="U1011" i="2"/>
  <c r="X1011" i="2"/>
  <c r="P1012" i="2"/>
  <c r="Q1012" i="2"/>
  <c r="R1012" i="2"/>
  <c r="S1012" i="2"/>
  <c r="T1012" i="2"/>
  <c r="U1012" i="2"/>
  <c r="X1012" i="2"/>
  <c r="P1013" i="2"/>
  <c r="Q1013" i="2"/>
  <c r="R1013" i="2"/>
  <c r="S1013" i="2"/>
  <c r="T1013" i="2"/>
  <c r="U1013" i="2"/>
  <c r="X1013" i="2"/>
  <c r="P1014" i="2"/>
  <c r="Q1014" i="2"/>
  <c r="R1014" i="2"/>
  <c r="S1014" i="2"/>
  <c r="T1014" i="2"/>
  <c r="U1014" i="2"/>
  <c r="X1014" i="2"/>
  <c r="P1015" i="2"/>
  <c r="Q1015" i="2"/>
  <c r="R1015" i="2"/>
  <c r="S1015" i="2"/>
  <c r="T1015" i="2"/>
  <c r="U1015" i="2"/>
  <c r="X1015" i="2"/>
  <c r="P1016" i="2"/>
  <c r="Q1016" i="2"/>
  <c r="R1016" i="2"/>
  <c r="S1016" i="2"/>
  <c r="T1016" i="2"/>
  <c r="U1016" i="2"/>
  <c r="X1016" i="2"/>
  <c r="P1017" i="2"/>
  <c r="Q1017" i="2"/>
  <c r="R1017" i="2"/>
  <c r="S1017" i="2"/>
  <c r="T1017" i="2"/>
  <c r="U1017" i="2"/>
  <c r="X1017" i="2"/>
  <c r="P1018" i="2"/>
  <c r="Q1018" i="2"/>
  <c r="R1018" i="2"/>
  <c r="S1018" i="2"/>
  <c r="T1018" i="2"/>
  <c r="U1018" i="2"/>
  <c r="X1018" i="2"/>
  <c r="P1019" i="2"/>
  <c r="Q1019" i="2"/>
  <c r="R1019" i="2"/>
  <c r="S1019" i="2"/>
  <c r="T1019" i="2"/>
  <c r="U1019" i="2"/>
  <c r="X1019" i="2"/>
  <c r="P1020" i="2"/>
  <c r="Q1020" i="2"/>
  <c r="R1020" i="2"/>
  <c r="S1020" i="2"/>
  <c r="T1020" i="2"/>
  <c r="U1020" i="2"/>
  <c r="X1020" i="2"/>
  <c r="P1021" i="2"/>
  <c r="Q1021" i="2"/>
  <c r="R1021" i="2"/>
  <c r="S1021" i="2"/>
  <c r="T1021" i="2"/>
  <c r="U1021" i="2"/>
  <c r="X1021" i="2"/>
  <c r="P1022" i="2"/>
  <c r="Q1022" i="2"/>
  <c r="R1022" i="2"/>
  <c r="S1022" i="2"/>
  <c r="T1022" i="2"/>
  <c r="U1022" i="2"/>
  <c r="X1022" i="2"/>
  <c r="P1023" i="2"/>
  <c r="Q1023" i="2"/>
  <c r="R1023" i="2"/>
  <c r="S1023" i="2"/>
  <c r="T1023" i="2"/>
  <c r="U1023" i="2"/>
  <c r="X1023" i="2"/>
  <c r="P1024" i="2"/>
  <c r="Q1024" i="2"/>
  <c r="R1024" i="2"/>
  <c r="S1024" i="2"/>
  <c r="T1024" i="2"/>
  <c r="U1024" i="2"/>
  <c r="X1024" i="2"/>
  <c r="P1025" i="2"/>
  <c r="Q1025" i="2"/>
  <c r="R1025" i="2"/>
  <c r="S1025" i="2"/>
  <c r="T1025" i="2"/>
  <c r="U1025" i="2"/>
  <c r="X1025" i="2"/>
  <c r="P1026" i="2"/>
  <c r="Q1026" i="2"/>
  <c r="R1026" i="2"/>
  <c r="S1026" i="2"/>
  <c r="T1026" i="2"/>
  <c r="U1026" i="2"/>
  <c r="X1026" i="2"/>
  <c r="P1027" i="2"/>
  <c r="Q1027" i="2"/>
  <c r="R1027" i="2"/>
  <c r="S1027" i="2"/>
  <c r="T1027" i="2"/>
  <c r="U1027" i="2"/>
  <c r="X1027" i="2"/>
  <c r="P1028" i="2"/>
  <c r="Q1028" i="2"/>
  <c r="R1028" i="2"/>
  <c r="S1028" i="2"/>
  <c r="T1028" i="2"/>
  <c r="U1028" i="2"/>
  <c r="X1028" i="2"/>
  <c r="P1029" i="2"/>
  <c r="Q1029" i="2"/>
  <c r="R1029" i="2"/>
  <c r="S1029" i="2"/>
  <c r="T1029" i="2"/>
  <c r="U1029" i="2"/>
  <c r="X1029" i="2"/>
  <c r="P1030" i="2"/>
  <c r="Q1030" i="2"/>
  <c r="R1030" i="2"/>
  <c r="S1030" i="2"/>
  <c r="T1030" i="2"/>
  <c r="U1030" i="2"/>
  <c r="X1030" i="2"/>
  <c r="P1031" i="2"/>
  <c r="Q1031" i="2"/>
  <c r="R1031" i="2"/>
  <c r="S1031" i="2"/>
  <c r="T1031" i="2"/>
  <c r="U1031" i="2"/>
  <c r="X1031" i="2"/>
  <c r="P1032" i="2"/>
  <c r="Q1032" i="2"/>
  <c r="R1032" i="2"/>
  <c r="S1032" i="2"/>
  <c r="T1032" i="2"/>
  <c r="U1032" i="2"/>
  <c r="X1032" i="2"/>
  <c r="P1033" i="2"/>
  <c r="Q1033" i="2"/>
  <c r="R1033" i="2"/>
  <c r="S1033" i="2"/>
  <c r="T1033" i="2"/>
  <c r="U1033" i="2"/>
  <c r="X1033" i="2"/>
  <c r="P1034" i="2"/>
  <c r="Q1034" i="2"/>
  <c r="R1034" i="2"/>
  <c r="S1034" i="2"/>
  <c r="T1034" i="2"/>
  <c r="U1034" i="2"/>
  <c r="X1034" i="2"/>
  <c r="P1035" i="2"/>
  <c r="Q1035" i="2"/>
  <c r="R1035" i="2"/>
  <c r="S1035" i="2"/>
  <c r="T1035" i="2"/>
  <c r="U1035" i="2"/>
  <c r="X1035" i="2"/>
  <c r="P1036" i="2"/>
  <c r="Q1036" i="2"/>
  <c r="R1036" i="2"/>
  <c r="S1036" i="2"/>
  <c r="T1036" i="2"/>
  <c r="U1036" i="2"/>
  <c r="X1036" i="2"/>
  <c r="P1037" i="2"/>
  <c r="Q1037" i="2"/>
  <c r="R1037" i="2"/>
  <c r="S1037" i="2"/>
  <c r="T1037" i="2"/>
  <c r="U1037" i="2"/>
  <c r="X1037" i="2"/>
  <c r="P1038" i="2"/>
  <c r="Q1038" i="2"/>
  <c r="R1038" i="2"/>
  <c r="S1038" i="2"/>
  <c r="T1038" i="2"/>
  <c r="U1038" i="2"/>
  <c r="X1038" i="2"/>
  <c r="P1039" i="2"/>
  <c r="Q1039" i="2"/>
  <c r="R1039" i="2"/>
  <c r="S1039" i="2"/>
  <c r="T1039" i="2"/>
  <c r="U1039" i="2"/>
  <c r="X1039" i="2"/>
  <c r="P1040" i="2"/>
  <c r="Q1040" i="2"/>
  <c r="R1040" i="2"/>
  <c r="S1040" i="2"/>
  <c r="T1040" i="2"/>
  <c r="U1040" i="2"/>
  <c r="X1040" i="2"/>
  <c r="P1041" i="2"/>
  <c r="Q1041" i="2"/>
  <c r="R1041" i="2"/>
  <c r="S1041" i="2"/>
  <c r="T1041" i="2"/>
  <c r="U1041" i="2"/>
  <c r="X1041" i="2"/>
  <c r="P1042" i="2"/>
  <c r="Q1042" i="2"/>
  <c r="R1042" i="2"/>
  <c r="S1042" i="2"/>
  <c r="T1042" i="2"/>
  <c r="U1042" i="2"/>
  <c r="X1042" i="2"/>
  <c r="P1043" i="2"/>
  <c r="Q1043" i="2"/>
  <c r="R1043" i="2"/>
  <c r="S1043" i="2"/>
  <c r="T1043" i="2"/>
  <c r="U1043" i="2"/>
  <c r="X1043" i="2"/>
  <c r="P1044" i="2"/>
  <c r="Q1044" i="2"/>
  <c r="R1044" i="2"/>
  <c r="S1044" i="2"/>
  <c r="T1044" i="2"/>
  <c r="U1044" i="2"/>
  <c r="X1044" i="2"/>
  <c r="P1045" i="2"/>
  <c r="Q1045" i="2"/>
  <c r="R1045" i="2"/>
  <c r="S1045" i="2"/>
  <c r="T1045" i="2"/>
  <c r="U1045" i="2"/>
  <c r="X1045" i="2"/>
  <c r="P1046" i="2"/>
  <c r="Q1046" i="2"/>
  <c r="R1046" i="2"/>
  <c r="S1046" i="2"/>
  <c r="T1046" i="2"/>
  <c r="U1046" i="2"/>
  <c r="X1046" i="2"/>
  <c r="P1047" i="2"/>
  <c r="Q1047" i="2"/>
  <c r="R1047" i="2"/>
  <c r="S1047" i="2"/>
  <c r="T1047" i="2"/>
  <c r="U1047" i="2"/>
  <c r="X1047" i="2"/>
  <c r="P1048" i="2"/>
  <c r="Q1048" i="2"/>
  <c r="R1048" i="2"/>
  <c r="S1048" i="2"/>
  <c r="T1048" i="2"/>
  <c r="U1048" i="2"/>
  <c r="X1048" i="2"/>
  <c r="P1049" i="2"/>
  <c r="Q1049" i="2"/>
  <c r="R1049" i="2"/>
  <c r="S1049" i="2"/>
  <c r="T1049" i="2"/>
  <c r="U1049" i="2"/>
  <c r="X1049" i="2"/>
  <c r="P1050" i="2"/>
  <c r="Q1050" i="2"/>
  <c r="R1050" i="2"/>
  <c r="S1050" i="2"/>
  <c r="T1050" i="2"/>
  <c r="U1050" i="2"/>
  <c r="X1050" i="2"/>
  <c r="P1051" i="2"/>
  <c r="Q1051" i="2"/>
  <c r="R1051" i="2"/>
  <c r="S1051" i="2"/>
  <c r="T1051" i="2"/>
  <c r="U1051" i="2"/>
  <c r="X1051" i="2"/>
  <c r="P1052" i="2"/>
  <c r="Q1052" i="2"/>
  <c r="R1052" i="2"/>
  <c r="S1052" i="2"/>
  <c r="T1052" i="2"/>
  <c r="U1052" i="2"/>
  <c r="X1052" i="2"/>
  <c r="P1053" i="2"/>
  <c r="Q1053" i="2"/>
  <c r="R1053" i="2"/>
  <c r="S1053" i="2"/>
  <c r="T1053" i="2"/>
  <c r="U1053" i="2"/>
  <c r="X1053" i="2"/>
  <c r="P1054" i="2"/>
  <c r="Q1054" i="2"/>
  <c r="R1054" i="2"/>
  <c r="S1054" i="2"/>
  <c r="T1054" i="2"/>
  <c r="U1054" i="2"/>
  <c r="X1054" i="2"/>
  <c r="P1055" i="2"/>
  <c r="Q1055" i="2"/>
  <c r="R1055" i="2"/>
  <c r="S1055" i="2"/>
  <c r="T1055" i="2"/>
  <c r="U1055" i="2"/>
  <c r="X1055" i="2"/>
  <c r="P1056" i="2"/>
  <c r="Q1056" i="2"/>
  <c r="R1056" i="2"/>
  <c r="S1056" i="2"/>
  <c r="T1056" i="2"/>
  <c r="U1056" i="2"/>
  <c r="X1056" i="2"/>
  <c r="P1057" i="2"/>
  <c r="Q1057" i="2"/>
  <c r="R1057" i="2"/>
  <c r="S1057" i="2"/>
  <c r="T1057" i="2"/>
  <c r="U1057" i="2"/>
  <c r="X1057" i="2"/>
  <c r="P1058" i="2"/>
  <c r="Q1058" i="2"/>
  <c r="R1058" i="2"/>
  <c r="S1058" i="2"/>
  <c r="T1058" i="2"/>
  <c r="U1058" i="2"/>
  <c r="X1058" i="2"/>
  <c r="P1059" i="2"/>
  <c r="Q1059" i="2"/>
  <c r="R1059" i="2"/>
  <c r="S1059" i="2"/>
  <c r="T1059" i="2"/>
  <c r="U1059" i="2"/>
  <c r="X1059" i="2"/>
  <c r="P1060" i="2"/>
  <c r="Q1060" i="2"/>
  <c r="R1060" i="2"/>
  <c r="S1060" i="2"/>
  <c r="T1060" i="2"/>
  <c r="U1060" i="2"/>
  <c r="X1060" i="2"/>
  <c r="P1061" i="2"/>
  <c r="Q1061" i="2"/>
  <c r="R1061" i="2"/>
  <c r="S1061" i="2"/>
  <c r="T1061" i="2"/>
  <c r="U1061" i="2"/>
  <c r="X1061" i="2"/>
  <c r="P1062" i="2"/>
  <c r="Q1062" i="2"/>
  <c r="R1062" i="2"/>
  <c r="S1062" i="2"/>
  <c r="T1062" i="2"/>
  <c r="U1062" i="2"/>
  <c r="X1062" i="2"/>
  <c r="P1063" i="2"/>
  <c r="Q1063" i="2"/>
  <c r="R1063" i="2"/>
  <c r="S1063" i="2"/>
  <c r="T1063" i="2"/>
  <c r="U1063" i="2"/>
  <c r="X1063" i="2"/>
  <c r="P1064" i="2"/>
  <c r="Q1064" i="2"/>
  <c r="R1064" i="2"/>
  <c r="S1064" i="2"/>
  <c r="T1064" i="2"/>
  <c r="U1064" i="2"/>
  <c r="X1064" i="2"/>
  <c r="P1065" i="2"/>
  <c r="Q1065" i="2"/>
  <c r="R1065" i="2"/>
  <c r="S1065" i="2"/>
  <c r="T1065" i="2"/>
  <c r="U1065" i="2"/>
  <c r="X1065" i="2"/>
  <c r="P1066" i="2"/>
  <c r="Q1066" i="2"/>
  <c r="R1066" i="2"/>
  <c r="S1066" i="2"/>
  <c r="T1066" i="2"/>
  <c r="U1066" i="2"/>
  <c r="X1066" i="2"/>
  <c r="P1067" i="2"/>
  <c r="Q1067" i="2"/>
  <c r="R1067" i="2"/>
  <c r="S1067" i="2"/>
  <c r="T1067" i="2"/>
  <c r="U1067" i="2"/>
  <c r="X1067" i="2"/>
  <c r="P1068" i="2"/>
  <c r="Q1068" i="2"/>
  <c r="R1068" i="2"/>
  <c r="S1068" i="2"/>
  <c r="T1068" i="2"/>
  <c r="U1068" i="2"/>
  <c r="X1068" i="2"/>
  <c r="P1069" i="2"/>
  <c r="Q1069" i="2"/>
  <c r="R1069" i="2"/>
  <c r="S1069" i="2"/>
  <c r="T1069" i="2"/>
  <c r="U1069" i="2"/>
  <c r="X1069" i="2"/>
  <c r="P1070" i="2"/>
  <c r="Q1070" i="2"/>
  <c r="R1070" i="2"/>
  <c r="S1070" i="2"/>
  <c r="T1070" i="2"/>
  <c r="U1070" i="2"/>
  <c r="X1070" i="2"/>
  <c r="P1071" i="2"/>
  <c r="Q1071" i="2"/>
  <c r="R1071" i="2"/>
  <c r="S1071" i="2"/>
  <c r="T1071" i="2"/>
  <c r="U1071" i="2"/>
  <c r="X1071" i="2"/>
  <c r="P1072" i="2"/>
  <c r="Q1072" i="2"/>
  <c r="R1072" i="2"/>
  <c r="S1072" i="2"/>
  <c r="T1072" i="2"/>
  <c r="U1072" i="2"/>
  <c r="X1072" i="2"/>
  <c r="P1073" i="2"/>
  <c r="Q1073" i="2"/>
  <c r="R1073" i="2"/>
  <c r="S1073" i="2"/>
  <c r="T1073" i="2"/>
  <c r="U1073" i="2"/>
  <c r="X1073" i="2"/>
  <c r="P1074" i="2"/>
  <c r="Q1074" i="2"/>
  <c r="R1074" i="2"/>
  <c r="S1074" i="2"/>
  <c r="T1074" i="2"/>
  <c r="U1074" i="2"/>
  <c r="X1074" i="2"/>
  <c r="P1075" i="2"/>
  <c r="Q1075" i="2"/>
  <c r="R1075" i="2"/>
  <c r="S1075" i="2"/>
  <c r="T1075" i="2"/>
  <c r="U1075" i="2"/>
  <c r="X1075" i="2"/>
  <c r="P1076" i="2"/>
  <c r="Q1076" i="2"/>
  <c r="R1076" i="2"/>
  <c r="S1076" i="2"/>
  <c r="T1076" i="2"/>
  <c r="U1076" i="2"/>
  <c r="X1076" i="2"/>
  <c r="P1077" i="2"/>
  <c r="Q1077" i="2"/>
  <c r="R1077" i="2"/>
  <c r="S1077" i="2"/>
  <c r="T1077" i="2"/>
  <c r="U1077" i="2"/>
  <c r="X1077" i="2"/>
  <c r="P1078" i="2"/>
  <c r="Q1078" i="2"/>
  <c r="R1078" i="2"/>
  <c r="S1078" i="2"/>
  <c r="T1078" i="2"/>
  <c r="U1078" i="2"/>
  <c r="X1078" i="2"/>
  <c r="P1079" i="2"/>
  <c r="Q1079" i="2"/>
  <c r="R1079" i="2"/>
  <c r="S1079" i="2"/>
  <c r="T1079" i="2"/>
  <c r="U1079" i="2"/>
  <c r="X1079" i="2"/>
  <c r="P1080" i="2"/>
  <c r="Q1080" i="2"/>
  <c r="R1080" i="2"/>
  <c r="S1080" i="2"/>
  <c r="T1080" i="2"/>
  <c r="U1080" i="2"/>
  <c r="X1080" i="2"/>
  <c r="P1081" i="2"/>
  <c r="Q1081" i="2"/>
  <c r="R1081" i="2"/>
  <c r="S1081" i="2"/>
  <c r="T1081" i="2"/>
  <c r="U1081" i="2"/>
  <c r="X1081" i="2"/>
  <c r="P1082" i="2"/>
  <c r="Q1082" i="2"/>
  <c r="R1082" i="2"/>
  <c r="S1082" i="2"/>
  <c r="T1082" i="2"/>
  <c r="U1082" i="2"/>
  <c r="X1082" i="2"/>
  <c r="P1083" i="2"/>
  <c r="Q1083" i="2"/>
  <c r="R1083" i="2"/>
  <c r="S1083" i="2"/>
  <c r="T1083" i="2"/>
  <c r="U1083" i="2"/>
  <c r="X1083" i="2"/>
  <c r="P1084" i="2"/>
  <c r="Q1084" i="2"/>
  <c r="R1084" i="2"/>
  <c r="S1084" i="2"/>
  <c r="T1084" i="2"/>
  <c r="U1084" i="2"/>
  <c r="X1084" i="2"/>
  <c r="P1085" i="2"/>
  <c r="Q1085" i="2"/>
  <c r="R1085" i="2"/>
  <c r="S1085" i="2"/>
  <c r="T1085" i="2"/>
  <c r="U1085" i="2"/>
  <c r="X1085" i="2"/>
  <c r="P1086" i="2"/>
  <c r="Q1086" i="2"/>
  <c r="R1086" i="2"/>
  <c r="S1086" i="2"/>
  <c r="T1086" i="2"/>
  <c r="U1086" i="2"/>
  <c r="X1086" i="2"/>
  <c r="P1087" i="2"/>
  <c r="Q1087" i="2"/>
  <c r="R1087" i="2"/>
  <c r="S1087" i="2"/>
  <c r="T1087" i="2"/>
  <c r="U1087" i="2"/>
  <c r="X1087" i="2"/>
  <c r="P1088" i="2"/>
  <c r="Q1088" i="2"/>
  <c r="R1088" i="2"/>
  <c r="S1088" i="2"/>
  <c r="T1088" i="2"/>
  <c r="U1088" i="2"/>
  <c r="X1088" i="2"/>
  <c r="P1089" i="2"/>
  <c r="Q1089" i="2"/>
  <c r="R1089" i="2"/>
  <c r="S1089" i="2"/>
  <c r="T1089" i="2"/>
  <c r="U1089" i="2"/>
  <c r="X1089" i="2"/>
  <c r="P1090" i="2"/>
  <c r="Q1090" i="2"/>
  <c r="R1090" i="2"/>
  <c r="S1090" i="2"/>
  <c r="T1090" i="2"/>
  <c r="U1090" i="2"/>
  <c r="X1090" i="2"/>
  <c r="P1091" i="2"/>
  <c r="Q1091" i="2"/>
  <c r="R1091" i="2"/>
  <c r="S1091" i="2"/>
  <c r="T1091" i="2"/>
  <c r="U1091" i="2"/>
  <c r="X1091" i="2"/>
  <c r="P1092" i="2"/>
  <c r="Q1092" i="2"/>
  <c r="R1092" i="2"/>
  <c r="S1092" i="2"/>
  <c r="T1092" i="2"/>
  <c r="U1092" i="2"/>
  <c r="X1092" i="2"/>
  <c r="P1093" i="2"/>
  <c r="Q1093" i="2"/>
  <c r="R1093" i="2"/>
  <c r="S1093" i="2"/>
  <c r="T1093" i="2"/>
  <c r="U1093" i="2"/>
  <c r="X1093" i="2"/>
  <c r="P1094" i="2"/>
  <c r="Q1094" i="2"/>
  <c r="R1094" i="2"/>
  <c r="S1094" i="2"/>
  <c r="T1094" i="2"/>
  <c r="U1094" i="2"/>
  <c r="X1094" i="2"/>
  <c r="P1095" i="2"/>
  <c r="Q1095" i="2"/>
  <c r="R1095" i="2"/>
  <c r="S1095" i="2"/>
  <c r="T1095" i="2"/>
  <c r="U1095" i="2"/>
  <c r="X1095" i="2"/>
  <c r="P1096" i="2"/>
  <c r="Q1096" i="2"/>
  <c r="R1096" i="2"/>
  <c r="S1096" i="2"/>
  <c r="T1096" i="2"/>
  <c r="U1096" i="2"/>
  <c r="X1096" i="2"/>
  <c r="P1097" i="2"/>
  <c r="Q1097" i="2"/>
  <c r="R1097" i="2"/>
  <c r="S1097" i="2"/>
  <c r="T1097" i="2"/>
  <c r="U1097" i="2"/>
  <c r="X1097" i="2"/>
  <c r="P1098" i="2"/>
  <c r="Q1098" i="2"/>
  <c r="R1098" i="2"/>
  <c r="S1098" i="2"/>
  <c r="T1098" i="2"/>
  <c r="U1098" i="2"/>
  <c r="X1098" i="2"/>
  <c r="P1099" i="2"/>
  <c r="Q1099" i="2"/>
  <c r="R1099" i="2"/>
  <c r="S1099" i="2"/>
  <c r="T1099" i="2"/>
  <c r="U1099" i="2"/>
  <c r="X1099" i="2"/>
  <c r="P1100" i="2"/>
  <c r="Q1100" i="2"/>
  <c r="R1100" i="2"/>
  <c r="S1100" i="2"/>
  <c r="T1100" i="2"/>
  <c r="U1100" i="2"/>
  <c r="X1100" i="2"/>
  <c r="P1101" i="2"/>
  <c r="Q1101" i="2"/>
  <c r="R1101" i="2"/>
  <c r="S1101" i="2"/>
  <c r="T1101" i="2"/>
  <c r="U1101" i="2"/>
  <c r="X1101" i="2"/>
  <c r="P1102" i="2"/>
  <c r="Q1102" i="2"/>
  <c r="R1102" i="2"/>
  <c r="S1102" i="2"/>
  <c r="T1102" i="2"/>
  <c r="U1102" i="2"/>
  <c r="X1102" i="2"/>
  <c r="P1103" i="2"/>
  <c r="Q1103" i="2"/>
  <c r="R1103" i="2"/>
  <c r="S1103" i="2"/>
  <c r="T1103" i="2"/>
  <c r="U1103" i="2"/>
  <c r="X1103" i="2"/>
  <c r="P1104" i="2"/>
  <c r="Q1104" i="2"/>
  <c r="R1104" i="2"/>
  <c r="S1104" i="2"/>
  <c r="T1104" i="2"/>
  <c r="U1104" i="2"/>
  <c r="X1104" i="2"/>
  <c r="P1105" i="2"/>
  <c r="Q1105" i="2"/>
  <c r="R1105" i="2"/>
  <c r="S1105" i="2"/>
  <c r="T1105" i="2"/>
  <c r="U1105" i="2"/>
  <c r="X1105" i="2"/>
  <c r="P1106" i="2"/>
  <c r="Q1106" i="2"/>
  <c r="R1106" i="2"/>
  <c r="S1106" i="2"/>
  <c r="T1106" i="2"/>
  <c r="U1106" i="2"/>
  <c r="X1106" i="2"/>
  <c r="P1107" i="2"/>
  <c r="Q1107" i="2"/>
  <c r="R1107" i="2"/>
  <c r="S1107" i="2"/>
  <c r="T1107" i="2"/>
  <c r="U1107" i="2"/>
  <c r="X1107" i="2"/>
  <c r="P1108" i="2"/>
  <c r="Q1108" i="2"/>
  <c r="R1108" i="2"/>
  <c r="S1108" i="2"/>
  <c r="T1108" i="2"/>
  <c r="U1108" i="2"/>
  <c r="X1108" i="2"/>
  <c r="P1109" i="2"/>
  <c r="Q1109" i="2"/>
  <c r="R1109" i="2"/>
  <c r="S1109" i="2"/>
  <c r="T1109" i="2"/>
  <c r="U1109" i="2"/>
  <c r="X1109" i="2"/>
  <c r="P1110" i="2"/>
  <c r="Q1110" i="2"/>
  <c r="R1110" i="2"/>
  <c r="S1110" i="2"/>
  <c r="T1110" i="2"/>
  <c r="U1110" i="2"/>
  <c r="X1110" i="2"/>
  <c r="P1111" i="2"/>
  <c r="Q1111" i="2"/>
  <c r="R1111" i="2"/>
  <c r="S1111" i="2"/>
  <c r="T1111" i="2"/>
  <c r="U1111" i="2"/>
  <c r="X1111" i="2"/>
  <c r="P1112" i="2"/>
  <c r="Q1112" i="2"/>
  <c r="R1112" i="2"/>
  <c r="S1112" i="2"/>
  <c r="T1112" i="2"/>
  <c r="U1112" i="2"/>
  <c r="X1112" i="2"/>
  <c r="P1113" i="2"/>
  <c r="Q1113" i="2"/>
  <c r="R1113" i="2"/>
  <c r="S1113" i="2"/>
  <c r="T1113" i="2"/>
  <c r="U1113" i="2"/>
  <c r="X1113" i="2"/>
  <c r="P1114" i="2"/>
  <c r="Q1114" i="2"/>
  <c r="R1114" i="2"/>
  <c r="S1114" i="2"/>
  <c r="T1114" i="2"/>
  <c r="U1114" i="2"/>
  <c r="X1114" i="2"/>
  <c r="P1115" i="2"/>
  <c r="Q1115" i="2"/>
  <c r="R1115" i="2"/>
  <c r="S1115" i="2"/>
  <c r="T1115" i="2"/>
  <c r="U1115" i="2"/>
  <c r="X1115" i="2"/>
  <c r="P1116" i="2"/>
  <c r="Q1116" i="2"/>
  <c r="R1116" i="2"/>
  <c r="S1116" i="2"/>
  <c r="T1116" i="2"/>
  <c r="U1116" i="2"/>
  <c r="X1116" i="2"/>
  <c r="P1117" i="2"/>
  <c r="Q1117" i="2"/>
  <c r="R1117" i="2"/>
  <c r="S1117" i="2"/>
  <c r="T1117" i="2"/>
  <c r="U1117" i="2"/>
  <c r="X1117" i="2"/>
  <c r="P1118" i="2"/>
  <c r="Q1118" i="2"/>
  <c r="R1118" i="2"/>
  <c r="S1118" i="2"/>
  <c r="T1118" i="2"/>
  <c r="U1118" i="2"/>
  <c r="X1118" i="2"/>
  <c r="P1119" i="2"/>
  <c r="Q1119" i="2"/>
  <c r="R1119" i="2"/>
  <c r="S1119" i="2"/>
  <c r="T1119" i="2"/>
  <c r="U1119" i="2"/>
  <c r="X1119" i="2"/>
  <c r="P1120" i="2"/>
  <c r="Q1120" i="2"/>
  <c r="R1120" i="2"/>
  <c r="S1120" i="2"/>
  <c r="T1120" i="2"/>
  <c r="U1120" i="2"/>
  <c r="X1120" i="2"/>
  <c r="P1121" i="2"/>
  <c r="Q1121" i="2"/>
  <c r="R1121" i="2"/>
  <c r="S1121" i="2"/>
  <c r="T1121" i="2"/>
  <c r="U1121" i="2"/>
  <c r="X1121" i="2"/>
  <c r="P1122" i="2"/>
  <c r="Q1122" i="2"/>
  <c r="R1122" i="2"/>
  <c r="S1122" i="2"/>
  <c r="T1122" i="2"/>
  <c r="U1122" i="2"/>
  <c r="X1122" i="2"/>
  <c r="P1123" i="2"/>
  <c r="Q1123" i="2"/>
  <c r="R1123" i="2"/>
  <c r="S1123" i="2"/>
  <c r="T1123" i="2"/>
  <c r="U1123" i="2"/>
  <c r="X1123" i="2"/>
  <c r="P1124" i="2"/>
  <c r="Q1124" i="2"/>
  <c r="R1124" i="2"/>
  <c r="S1124" i="2"/>
  <c r="T1124" i="2"/>
  <c r="U1124" i="2"/>
  <c r="X1124" i="2"/>
  <c r="P1125" i="2"/>
  <c r="Q1125" i="2"/>
  <c r="R1125" i="2"/>
  <c r="S1125" i="2"/>
  <c r="T1125" i="2"/>
  <c r="U1125" i="2"/>
  <c r="X1125" i="2"/>
  <c r="P1126" i="2"/>
  <c r="Q1126" i="2"/>
  <c r="R1126" i="2"/>
  <c r="S1126" i="2"/>
  <c r="T1126" i="2"/>
  <c r="U1126" i="2"/>
  <c r="X1126" i="2"/>
  <c r="P1127" i="2"/>
  <c r="Q1127" i="2"/>
  <c r="R1127" i="2"/>
  <c r="S1127" i="2"/>
  <c r="T1127" i="2"/>
  <c r="U1127" i="2"/>
  <c r="X1127" i="2"/>
  <c r="P1128" i="2"/>
  <c r="Q1128" i="2"/>
  <c r="R1128" i="2"/>
  <c r="S1128" i="2"/>
  <c r="T1128" i="2"/>
  <c r="U1128" i="2"/>
  <c r="X1128" i="2"/>
  <c r="P1129" i="2"/>
  <c r="Q1129" i="2"/>
  <c r="R1129" i="2"/>
  <c r="S1129" i="2"/>
  <c r="T1129" i="2"/>
  <c r="U1129" i="2"/>
  <c r="X1129" i="2"/>
  <c r="P1130" i="2"/>
  <c r="Q1130" i="2"/>
  <c r="R1130" i="2"/>
  <c r="S1130" i="2"/>
  <c r="T1130" i="2"/>
  <c r="U1130" i="2"/>
  <c r="X1130" i="2"/>
  <c r="P1131" i="2"/>
  <c r="Q1131" i="2"/>
  <c r="R1131" i="2"/>
  <c r="S1131" i="2"/>
  <c r="T1131" i="2"/>
  <c r="U1131" i="2"/>
  <c r="X1131" i="2"/>
  <c r="P1132" i="2"/>
  <c r="Q1132" i="2"/>
  <c r="R1132" i="2"/>
  <c r="S1132" i="2"/>
  <c r="T1132" i="2"/>
  <c r="U1132" i="2"/>
  <c r="X1132" i="2"/>
  <c r="P1133" i="2"/>
  <c r="Q1133" i="2"/>
  <c r="R1133" i="2"/>
  <c r="S1133" i="2"/>
  <c r="T1133" i="2"/>
  <c r="U1133" i="2"/>
  <c r="X1133" i="2"/>
  <c r="P1134" i="2"/>
  <c r="Q1134" i="2"/>
  <c r="R1134" i="2"/>
  <c r="S1134" i="2"/>
  <c r="T1134" i="2"/>
  <c r="U1134" i="2"/>
  <c r="X1134" i="2"/>
  <c r="P1135" i="2"/>
  <c r="Q1135" i="2"/>
  <c r="R1135" i="2"/>
  <c r="S1135" i="2"/>
  <c r="T1135" i="2"/>
  <c r="U1135" i="2"/>
  <c r="X1135" i="2"/>
  <c r="P1136" i="2"/>
  <c r="Q1136" i="2"/>
  <c r="R1136" i="2"/>
  <c r="S1136" i="2"/>
  <c r="T1136" i="2"/>
  <c r="U1136" i="2"/>
  <c r="X1136" i="2"/>
  <c r="P1137" i="2"/>
  <c r="Q1137" i="2"/>
  <c r="R1137" i="2"/>
  <c r="S1137" i="2"/>
  <c r="T1137" i="2"/>
  <c r="U1137" i="2"/>
  <c r="X1137" i="2"/>
  <c r="P1138" i="2"/>
  <c r="Q1138" i="2"/>
  <c r="R1138" i="2"/>
  <c r="S1138" i="2"/>
  <c r="T1138" i="2"/>
  <c r="U1138" i="2"/>
  <c r="X1138" i="2"/>
  <c r="P1139" i="2"/>
  <c r="Q1139" i="2"/>
  <c r="R1139" i="2"/>
  <c r="S1139" i="2"/>
  <c r="T1139" i="2"/>
  <c r="U1139" i="2"/>
  <c r="X1139" i="2"/>
  <c r="P1140" i="2"/>
  <c r="Q1140" i="2"/>
  <c r="R1140" i="2"/>
  <c r="S1140" i="2"/>
  <c r="T1140" i="2"/>
  <c r="U1140" i="2"/>
  <c r="X1140" i="2"/>
  <c r="P1141" i="2"/>
  <c r="Q1141" i="2"/>
  <c r="R1141" i="2"/>
  <c r="S1141" i="2"/>
  <c r="T1141" i="2"/>
  <c r="U1141" i="2"/>
  <c r="X1141" i="2"/>
  <c r="P1142" i="2"/>
  <c r="Q1142" i="2"/>
  <c r="R1142" i="2"/>
  <c r="S1142" i="2"/>
  <c r="T1142" i="2"/>
  <c r="U1142" i="2"/>
  <c r="X1142" i="2"/>
  <c r="P1143" i="2"/>
  <c r="Q1143" i="2"/>
  <c r="R1143" i="2"/>
  <c r="S1143" i="2"/>
  <c r="T1143" i="2"/>
  <c r="U1143" i="2"/>
  <c r="X1143" i="2"/>
  <c r="P1144" i="2"/>
  <c r="Q1144" i="2"/>
  <c r="R1144" i="2"/>
  <c r="S1144" i="2"/>
  <c r="T1144" i="2"/>
  <c r="U1144" i="2"/>
  <c r="X1144" i="2"/>
  <c r="P1145" i="2"/>
  <c r="Q1145" i="2"/>
  <c r="R1145" i="2"/>
  <c r="S1145" i="2"/>
  <c r="T1145" i="2"/>
  <c r="U1145" i="2"/>
  <c r="X1145" i="2"/>
  <c r="P1146" i="2"/>
  <c r="Q1146" i="2"/>
  <c r="R1146" i="2"/>
  <c r="S1146" i="2"/>
  <c r="T1146" i="2"/>
  <c r="U1146" i="2"/>
  <c r="X1146" i="2"/>
  <c r="P1147" i="2"/>
  <c r="Q1147" i="2"/>
  <c r="R1147" i="2"/>
  <c r="S1147" i="2"/>
  <c r="T1147" i="2"/>
  <c r="U1147" i="2"/>
  <c r="X1147" i="2"/>
  <c r="P1148" i="2"/>
  <c r="Q1148" i="2"/>
  <c r="R1148" i="2"/>
  <c r="S1148" i="2"/>
  <c r="T1148" i="2"/>
  <c r="U1148" i="2"/>
  <c r="X1148" i="2"/>
  <c r="P1149" i="2"/>
  <c r="Q1149" i="2"/>
  <c r="R1149" i="2"/>
  <c r="S1149" i="2"/>
  <c r="T1149" i="2"/>
  <c r="U1149" i="2"/>
  <c r="X1149" i="2"/>
  <c r="P1150" i="2"/>
  <c r="Q1150" i="2"/>
  <c r="R1150" i="2"/>
  <c r="S1150" i="2"/>
  <c r="T1150" i="2"/>
  <c r="U1150" i="2"/>
  <c r="X1150" i="2"/>
  <c r="P1151" i="2"/>
  <c r="Q1151" i="2"/>
  <c r="R1151" i="2"/>
  <c r="S1151" i="2"/>
  <c r="T1151" i="2"/>
  <c r="U1151" i="2"/>
  <c r="X1151" i="2"/>
  <c r="P1152" i="2"/>
  <c r="Q1152" i="2"/>
  <c r="R1152" i="2"/>
  <c r="S1152" i="2"/>
  <c r="T1152" i="2"/>
  <c r="U1152" i="2"/>
  <c r="X1152" i="2"/>
  <c r="P1153" i="2"/>
  <c r="Q1153" i="2"/>
  <c r="R1153" i="2"/>
  <c r="S1153" i="2"/>
  <c r="T1153" i="2"/>
  <c r="U1153" i="2"/>
  <c r="X1153" i="2"/>
  <c r="P1154" i="2"/>
  <c r="Q1154" i="2"/>
  <c r="R1154" i="2"/>
  <c r="S1154" i="2"/>
  <c r="T1154" i="2"/>
  <c r="U1154" i="2"/>
  <c r="X1154" i="2"/>
  <c r="P1155" i="2"/>
  <c r="Q1155" i="2"/>
  <c r="R1155" i="2"/>
  <c r="S1155" i="2"/>
  <c r="T1155" i="2"/>
  <c r="U1155" i="2"/>
  <c r="X1155" i="2"/>
  <c r="P1156" i="2"/>
  <c r="Q1156" i="2"/>
  <c r="R1156" i="2"/>
  <c r="S1156" i="2"/>
  <c r="T1156" i="2"/>
  <c r="U1156" i="2"/>
  <c r="X1156" i="2"/>
  <c r="P1157" i="2"/>
  <c r="Q1157" i="2"/>
  <c r="R1157" i="2"/>
  <c r="S1157" i="2"/>
  <c r="T1157" i="2"/>
  <c r="U1157" i="2"/>
  <c r="X1157" i="2"/>
  <c r="P1158" i="2"/>
  <c r="Q1158" i="2"/>
  <c r="R1158" i="2"/>
  <c r="S1158" i="2"/>
  <c r="T1158" i="2"/>
  <c r="U1158" i="2"/>
  <c r="X1158" i="2"/>
  <c r="P1159" i="2"/>
  <c r="Q1159" i="2"/>
  <c r="R1159" i="2"/>
  <c r="S1159" i="2"/>
  <c r="T1159" i="2"/>
  <c r="U1159" i="2"/>
  <c r="X1159" i="2"/>
  <c r="P1160" i="2"/>
  <c r="Q1160" i="2"/>
  <c r="R1160" i="2"/>
  <c r="S1160" i="2"/>
  <c r="T1160" i="2"/>
  <c r="U1160" i="2"/>
  <c r="X1160" i="2"/>
  <c r="P1161" i="2"/>
  <c r="Q1161" i="2"/>
  <c r="R1161" i="2"/>
  <c r="S1161" i="2"/>
  <c r="T1161" i="2"/>
  <c r="U1161" i="2"/>
  <c r="X1161" i="2"/>
  <c r="P1162" i="2"/>
  <c r="Q1162" i="2"/>
  <c r="R1162" i="2"/>
  <c r="S1162" i="2"/>
  <c r="T1162" i="2"/>
  <c r="U1162" i="2"/>
  <c r="X1162" i="2"/>
  <c r="P1163" i="2"/>
  <c r="Q1163" i="2"/>
  <c r="R1163" i="2"/>
  <c r="S1163" i="2"/>
  <c r="T1163" i="2"/>
  <c r="U1163" i="2"/>
  <c r="X1163" i="2"/>
  <c r="P1164" i="2"/>
  <c r="Q1164" i="2"/>
  <c r="R1164" i="2"/>
  <c r="S1164" i="2"/>
  <c r="T1164" i="2"/>
  <c r="U1164" i="2"/>
  <c r="X1164" i="2"/>
  <c r="P1165" i="2"/>
  <c r="Q1165" i="2"/>
  <c r="R1165" i="2"/>
  <c r="S1165" i="2"/>
  <c r="T1165" i="2"/>
  <c r="U1165" i="2"/>
  <c r="X1165" i="2"/>
  <c r="P1166" i="2"/>
  <c r="Q1166" i="2"/>
  <c r="R1166" i="2"/>
  <c r="S1166" i="2"/>
  <c r="T1166" i="2"/>
  <c r="U1166" i="2"/>
  <c r="X1166" i="2"/>
  <c r="P1167" i="2"/>
  <c r="Q1167" i="2"/>
  <c r="R1167" i="2"/>
  <c r="S1167" i="2"/>
  <c r="T1167" i="2"/>
  <c r="U1167" i="2"/>
  <c r="X1167" i="2"/>
  <c r="P1168" i="2"/>
  <c r="Q1168" i="2"/>
  <c r="R1168" i="2"/>
  <c r="S1168" i="2"/>
  <c r="T1168" i="2"/>
  <c r="U1168" i="2"/>
  <c r="X1168" i="2"/>
  <c r="P1169" i="2"/>
  <c r="Q1169" i="2"/>
  <c r="R1169" i="2"/>
  <c r="S1169" i="2"/>
  <c r="T1169" i="2"/>
  <c r="U1169" i="2"/>
  <c r="X1169" i="2"/>
  <c r="P1170" i="2"/>
  <c r="Q1170" i="2"/>
  <c r="R1170" i="2"/>
  <c r="S1170" i="2"/>
  <c r="T1170" i="2"/>
  <c r="U1170" i="2"/>
  <c r="X1170" i="2"/>
  <c r="P1171" i="2"/>
  <c r="Q1171" i="2"/>
  <c r="R1171" i="2"/>
  <c r="S1171" i="2"/>
  <c r="T1171" i="2"/>
  <c r="U1171" i="2"/>
  <c r="X1171" i="2"/>
  <c r="P1172" i="2"/>
  <c r="Q1172" i="2"/>
  <c r="R1172" i="2"/>
  <c r="S1172" i="2"/>
  <c r="T1172" i="2"/>
  <c r="U1172" i="2"/>
  <c r="X1172" i="2"/>
  <c r="P1173" i="2"/>
  <c r="Q1173" i="2"/>
  <c r="R1173" i="2"/>
  <c r="S1173" i="2"/>
  <c r="T1173" i="2"/>
  <c r="U1173" i="2"/>
  <c r="X1173" i="2"/>
  <c r="P1174" i="2"/>
  <c r="Q1174" i="2"/>
  <c r="R1174" i="2"/>
  <c r="S1174" i="2"/>
  <c r="T1174" i="2"/>
  <c r="U1174" i="2"/>
  <c r="X1174" i="2"/>
  <c r="P1175" i="2"/>
  <c r="Q1175" i="2"/>
  <c r="R1175" i="2"/>
  <c r="S1175" i="2"/>
  <c r="T1175" i="2"/>
  <c r="U1175" i="2"/>
  <c r="X1175" i="2"/>
  <c r="P1176" i="2"/>
  <c r="Q1176" i="2"/>
  <c r="R1176" i="2"/>
  <c r="S1176" i="2"/>
  <c r="T1176" i="2"/>
  <c r="U1176" i="2"/>
  <c r="X1176" i="2"/>
  <c r="P1177" i="2"/>
  <c r="Q1177" i="2"/>
  <c r="R1177" i="2"/>
  <c r="S1177" i="2"/>
  <c r="T1177" i="2"/>
  <c r="U1177" i="2"/>
  <c r="X1177" i="2"/>
  <c r="P1178" i="2"/>
  <c r="Q1178" i="2"/>
  <c r="R1178" i="2"/>
  <c r="S1178" i="2"/>
  <c r="T1178" i="2"/>
  <c r="U1178" i="2"/>
  <c r="X1178" i="2"/>
  <c r="P1179" i="2"/>
  <c r="Q1179" i="2"/>
  <c r="R1179" i="2"/>
  <c r="S1179" i="2"/>
  <c r="T1179" i="2"/>
  <c r="U1179" i="2"/>
  <c r="X1179" i="2"/>
  <c r="P1180" i="2"/>
  <c r="Q1180" i="2"/>
  <c r="R1180" i="2"/>
  <c r="S1180" i="2"/>
  <c r="T1180" i="2"/>
  <c r="U1180" i="2"/>
  <c r="X1180" i="2"/>
  <c r="P1181" i="2"/>
  <c r="Q1181" i="2"/>
  <c r="R1181" i="2"/>
  <c r="S1181" i="2"/>
  <c r="T1181" i="2"/>
  <c r="U1181" i="2"/>
  <c r="X1181" i="2"/>
  <c r="P1182" i="2"/>
  <c r="Q1182" i="2"/>
  <c r="R1182" i="2"/>
  <c r="S1182" i="2"/>
  <c r="T1182" i="2"/>
  <c r="U1182" i="2"/>
  <c r="X1182" i="2"/>
  <c r="P1183" i="2"/>
  <c r="Q1183" i="2"/>
  <c r="R1183" i="2"/>
  <c r="S1183" i="2"/>
  <c r="T1183" i="2"/>
  <c r="U1183" i="2"/>
  <c r="X1183" i="2"/>
  <c r="P1184" i="2"/>
  <c r="Q1184" i="2"/>
  <c r="R1184" i="2"/>
  <c r="S1184" i="2"/>
  <c r="T1184" i="2"/>
  <c r="U1184" i="2"/>
  <c r="X1184" i="2"/>
  <c r="P1185" i="2"/>
  <c r="Q1185" i="2"/>
  <c r="R1185" i="2"/>
  <c r="S1185" i="2"/>
  <c r="T1185" i="2"/>
  <c r="U1185" i="2"/>
  <c r="X1185" i="2"/>
  <c r="P1186" i="2"/>
  <c r="Q1186" i="2"/>
  <c r="R1186" i="2"/>
  <c r="S1186" i="2"/>
  <c r="T1186" i="2"/>
  <c r="U1186" i="2"/>
  <c r="X1186" i="2"/>
  <c r="P1187" i="2"/>
  <c r="Q1187" i="2"/>
  <c r="R1187" i="2"/>
  <c r="S1187" i="2"/>
  <c r="T1187" i="2"/>
  <c r="U1187" i="2"/>
  <c r="X1187" i="2"/>
  <c r="P1188" i="2"/>
  <c r="Q1188" i="2"/>
  <c r="R1188" i="2"/>
  <c r="S1188" i="2"/>
  <c r="T1188" i="2"/>
  <c r="U1188" i="2"/>
  <c r="X1188" i="2"/>
  <c r="P1189" i="2"/>
  <c r="Q1189" i="2"/>
  <c r="R1189" i="2"/>
  <c r="S1189" i="2"/>
  <c r="T1189" i="2"/>
  <c r="U1189" i="2"/>
  <c r="X1189" i="2"/>
  <c r="P1190" i="2"/>
  <c r="Q1190" i="2"/>
  <c r="R1190" i="2"/>
  <c r="S1190" i="2"/>
  <c r="T1190" i="2"/>
  <c r="U1190" i="2"/>
  <c r="X1190" i="2"/>
  <c r="P1191" i="2"/>
  <c r="Q1191" i="2"/>
  <c r="R1191" i="2"/>
  <c r="S1191" i="2"/>
  <c r="T1191" i="2"/>
  <c r="U1191" i="2"/>
  <c r="X1191" i="2"/>
  <c r="P1192" i="2"/>
  <c r="Q1192" i="2"/>
  <c r="R1192" i="2"/>
  <c r="S1192" i="2"/>
  <c r="T1192" i="2"/>
  <c r="U1192" i="2"/>
  <c r="X1192" i="2"/>
  <c r="P1193" i="2"/>
  <c r="Q1193" i="2"/>
  <c r="R1193" i="2"/>
  <c r="S1193" i="2"/>
  <c r="T1193" i="2"/>
  <c r="U1193" i="2"/>
  <c r="X1193" i="2"/>
  <c r="P1194" i="2"/>
  <c r="Q1194" i="2"/>
  <c r="R1194" i="2"/>
  <c r="S1194" i="2"/>
  <c r="T1194" i="2"/>
  <c r="U1194" i="2"/>
  <c r="X1194" i="2"/>
  <c r="P1195" i="2"/>
  <c r="Q1195" i="2"/>
  <c r="R1195" i="2"/>
  <c r="S1195" i="2"/>
  <c r="T1195" i="2"/>
  <c r="U1195" i="2"/>
  <c r="X1195" i="2"/>
  <c r="P1196" i="2"/>
  <c r="Q1196" i="2"/>
  <c r="R1196" i="2"/>
  <c r="S1196" i="2"/>
  <c r="T1196" i="2"/>
  <c r="U1196" i="2"/>
  <c r="X1196" i="2"/>
  <c r="P1197" i="2"/>
  <c r="Q1197" i="2"/>
  <c r="R1197" i="2"/>
  <c r="S1197" i="2"/>
  <c r="T1197" i="2"/>
  <c r="U1197" i="2"/>
  <c r="X1197" i="2"/>
  <c r="P1198" i="2"/>
  <c r="Q1198" i="2"/>
  <c r="R1198" i="2"/>
  <c r="S1198" i="2"/>
  <c r="T1198" i="2"/>
  <c r="U1198" i="2"/>
  <c r="X1198" i="2"/>
  <c r="P1199" i="2"/>
  <c r="Q1199" i="2"/>
  <c r="R1199" i="2"/>
  <c r="S1199" i="2"/>
  <c r="T1199" i="2"/>
  <c r="U1199" i="2"/>
  <c r="X1199" i="2"/>
  <c r="P1200" i="2"/>
  <c r="Q1200" i="2"/>
  <c r="R1200" i="2"/>
  <c r="S1200" i="2"/>
  <c r="T1200" i="2"/>
  <c r="U1200" i="2"/>
  <c r="X1200" i="2"/>
  <c r="P1201" i="2"/>
  <c r="Q1201" i="2"/>
  <c r="R1201" i="2"/>
  <c r="S1201" i="2"/>
  <c r="T1201" i="2"/>
  <c r="U1201" i="2"/>
  <c r="X1201" i="2"/>
  <c r="P1202" i="2"/>
  <c r="Q1202" i="2"/>
  <c r="R1202" i="2"/>
  <c r="S1202" i="2"/>
  <c r="T1202" i="2"/>
  <c r="U1202" i="2"/>
  <c r="X1202" i="2"/>
  <c r="P1203" i="2"/>
  <c r="Q1203" i="2"/>
  <c r="R1203" i="2"/>
  <c r="S1203" i="2"/>
  <c r="T1203" i="2"/>
  <c r="U1203" i="2"/>
  <c r="X1203" i="2"/>
  <c r="P1204" i="2"/>
  <c r="Q1204" i="2"/>
  <c r="R1204" i="2"/>
  <c r="S1204" i="2"/>
  <c r="T1204" i="2"/>
  <c r="U1204" i="2"/>
  <c r="X1204" i="2"/>
  <c r="P1205" i="2"/>
  <c r="Q1205" i="2"/>
  <c r="R1205" i="2"/>
  <c r="S1205" i="2"/>
  <c r="T1205" i="2"/>
  <c r="U1205" i="2"/>
  <c r="X1205" i="2"/>
  <c r="P1206" i="2"/>
  <c r="Q1206" i="2"/>
  <c r="R1206" i="2"/>
  <c r="S1206" i="2"/>
  <c r="T1206" i="2"/>
  <c r="U1206" i="2"/>
  <c r="X1206" i="2"/>
  <c r="P1207" i="2"/>
  <c r="Q1207" i="2"/>
  <c r="R1207" i="2"/>
  <c r="S1207" i="2"/>
  <c r="T1207" i="2"/>
  <c r="U1207" i="2"/>
  <c r="X1207" i="2"/>
  <c r="P1208" i="2"/>
  <c r="Q1208" i="2"/>
  <c r="R1208" i="2"/>
  <c r="S1208" i="2"/>
  <c r="T1208" i="2"/>
  <c r="U1208" i="2"/>
  <c r="X1208" i="2"/>
  <c r="P1209" i="2"/>
  <c r="Q1209" i="2"/>
  <c r="R1209" i="2"/>
  <c r="S1209" i="2"/>
  <c r="T1209" i="2"/>
  <c r="U1209" i="2"/>
  <c r="X1209" i="2"/>
  <c r="P1210" i="2"/>
  <c r="Q1210" i="2"/>
  <c r="R1210" i="2"/>
  <c r="S1210" i="2"/>
  <c r="T1210" i="2"/>
  <c r="U1210" i="2"/>
  <c r="X1210" i="2"/>
  <c r="P1211" i="2"/>
  <c r="Q1211" i="2"/>
  <c r="R1211" i="2"/>
  <c r="S1211" i="2"/>
  <c r="T1211" i="2"/>
  <c r="U1211" i="2"/>
  <c r="X1211" i="2"/>
  <c r="P1212" i="2"/>
  <c r="Q1212" i="2"/>
  <c r="R1212" i="2"/>
  <c r="S1212" i="2"/>
  <c r="T1212" i="2"/>
  <c r="U1212" i="2"/>
  <c r="X1212" i="2"/>
  <c r="P1213" i="2"/>
  <c r="Q1213" i="2"/>
  <c r="R1213" i="2"/>
  <c r="S1213" i="2"/>
  <c r="T1213" i="2"/>
  <c r="U1213" i="2"/>
  <c r="X1213" i="2"/>
  <c r="P1214" i="2"/>
  <c r="Q1214" i="2"/>
  <c r="R1214" i="2"/>
  <c r="S1214" i="2"/>
  <c r="T1214" i="2"/>
  <c r="U1214" i="2"/>
  <c r="X1214" i="2"/>
  <c r="P1215" i="2"/>
  <c r="Q1215" i="2"/>
  <c r="R1215" i="2"/>
  <c r="S1215" i="2"/>
  <c r="T1215" i="2"/>
  <c r="U1215" i="2"/>
  <c r="X1215" i="2"/>
  <c r="P1216" i="2"/>
  <c r="Q1216" i="2"/>
  <c r="R1216" i="2"/>
  <c r="S1216" i="2"/>
  <c r="T1216" i="2"/>
  <c r="U1216" i="2"/>
  <c r="X1216" i="2"/>
  <c r="P1217" i="2"/>
  <c r="Q1217" i="2"/>
  <c r="R1217" i="2"/>
  <c r="S1217" i="2"/>
  <c r="T1217" i="2"/>
  <c r="U1217" i="2"/>
  <c r="X1217" i="2"/>
  <c r="P1218" i="2"/>
  <c r="Q1218" i="2"/>
  <c r="R1218" i="2"/>
  <c r="S1218" i="2"/>
  <c r="T1218" i="2"/>
  <c r="U1218" i="2"/>
  <c r="X1218" i="2"/>
  <c r="P1219" i="2"/>
  <c r="Q1219" i="2"/>
  <c r="R1219" i="2"/>
  <c r="S1219" i="2"/>
  <c r="T1219" i="2"/>
  <c r="U1219" i="2"/>
  <c r="X1219" i="2"/>
  <c r="P1220" i="2"/>
  <c r="Q1220" i="2"/>
  <c r="R1220" i="2"/>
  <c r="S1220" i="2"/>
  <c r="T1220" i="2"/>
  <c r="U1220" i="2"/>
  <c r="X1220" i="2"/>
  <c r="P1221" i="2"/>
  <c r="Q1221" i="2"/>
  <c r="R1221" i="2"/>
  <c r="S1221" i="2"/>
  <c r="T1221" i="2"/>
  <c r="U1221" i="2"/>
  <c r="X1221" i="2"/>
  <c r="P1222" i="2"/>
  <c r="Q1222" i="2"/>
  <c r="R1222" i="2"/>
  <c r="S1222" i="2"/>
  <c r="T1222" i="2"/>
  <c r="U1222" i="2"/>
  <c r="X1222" i="2"/>
  <c r="P1223" i="2"/>
  <c r="Q1223" i="2"/>
  <c r="R1223" i="2"/>
  <c r="S1223" i="2"/>
  <c r="T1223" i="2"/>
  <c r="U1223" i="2"/>
  <c r="X1223" i="2"/>
  <c r="P1224" i="2"/>
  <c r="Q1224" i="2"/>
  <c r="R1224" i="2"/>
  <c r="S1224" i="2"/>
  <c r="T1224" i="2"/>
  <c r="U1224" i="2"/>
  <c r="X1224" i="2"/>
  <c r="P1225" i="2"/>
  <c r="Q1225" i="2"/>
  <c r="R1225" i="2"/>
  <c r="S1225" i="2"/>
  <c r="T1225" i="2"/>
  <c r="U1225" i="2"/>
  <c r="X1225" i="2"/>
  <c r="P1226" i="2"/>
  <c r="Q1226" i="2"/>
  <c r="R1226" i="2"/>
  <c r="S1226" i="2"/>
  <c r="T1226" i="2"/>
  <c r="U1226" i="2"/>
  <c r="X1226" i="2"/>
  <c r="P1227" i="2"/>
  <c r="Q1227" i="2"/>
  <c r="R1227" i="2"/>
  <c r="S1227" i="2"/>
  <c r="T1227" i="2"/>
  <c r="U1227" i="2"/>
  <c r="X1227" i="2"/>
  <c r="P1228" i="2"/>
  <c r="Q1228" i="2"/>
  <c r="R1228" i="2"/>
  <c r="S1228" i="2"/>
  <c r="T1228" i="2"/>
  <c r="U1228" i="2"/>
  <c r="X1228" i="2"/>
  <c r="P1229" i="2"/>
  <c r="Q1229" i="2"/>
  <c r="R1229" i="2"/>
  <c r="S1229" i="2"/>
  <c r="T1229" i="2"/>
  <c r="U1229" i="2"/>
  <c r="X1229" i="2"/>
  <c r="P1230" i="2"/>
  <c r="Q1230" i="2"/>
  <c r="R1230" i="2"/>
  <c r="S1230" i="2"/>
  <c r="T1230" i="2"/>
  <c r="U1230" i="2"/>
  <c r="X1230" i="2"/>
  <c r="P1231" i="2"/>
  <c r="Q1231" i="2"/>
  <c r="R1231" i="2"/>
  <c r="S1231" i="2"/>
  <c r="T1231" i="2"/>
  <c r="U1231" i="2"/>
  <c r="X1231" i="2"/>
  <c r="P1232" i="2"/>
  <c r="Q1232" i="2"/>
  <c r="R1232" i="2"/>
  <c r="S1232" i="2"/>
  <c r="T1232" i="2"/>
  <c r="U1232" i="2"/>
  <c r="X1232" i="2"/>
  <c r="P1233" i="2"/>
  <c r="Q1233" i="2"/>
  <c r="R1233" i="2"/>
  <c r="S1233" i="2"/>
  <c r="T1233" i="2"/>
  <c r="U1233" i="2"/>
  <c r="X1233" i="2"/>
  <c r="P1234" i="2"/>
  <c r="Q1234" i="2"/>
  <c r="R1234" i="2"/>
  <c r="S1234" i="2"/>
  <c r="T1234" i="2"/>
  <c r="U1234" i="2"/>
  <c r="X1234" i="2"/>
  <c r="P1235" i="2"/>
  <c r="Q1235" i="2"/>
  <c r="R1235" i="2"/>
  <c r="S1235" i="2"/>
  <c r="T1235" i="2"/>
  <c r="U1235" i="2"/>
  <c r="X1235" i="2"/>
  <c r="P1236" i="2"/>
  <c r="Q1236" i="2"/>
  <c r="R1236" i="2"/>
  <c r="S1236" i="2"/>
  <c r="T1236" i="2"/>
  <c r="U1236" i="2"/>
  <c r="X1236" i="2"/>
  <c r="P1237" i="2"/>
  <c r="Q1237" i="2"/>
  <c r="R1237" i="2"/>
  <c r="S1237" i="2"/>
  <c r="T1237" i="2"/>
  <c r="U1237" i="2"/>
  <c r="X1237" i="2"/>
  <c r="P1238" i="2"/>
  <c r="Q1238" i="2"/>
  <c r="R1238" i="2"/>
  <c r="S1238" i="2"/>
  <c r="T1238" i="2"/>
  <c r="U1238" i="2"/>
  <c r="X1238" i="2"/>
  <c r="P1239" i="2"/>
  <c r="Q1239" i="2"/>
  <c r="R1239" i="2"/>
  <c r="S1239" i="2"/>
  <c r="T1239" i="2"/>
  <c r="U1239" i="2"/>
  <c r="X1239" i="2"/>
  <c r="P1240" i="2"/>
  <c r="Q1240" i="2"/>
  <c r="R1240" i="2"/>
  <c r="S1240" i="2"/>
  <c r="T1240" i="2"/>
  <c r="U1240" i="2"/>
  <c r="X1240" i="2"/>
  <c r="P1241" i="2"/>
  <c r="Q1241" i="2"/>
  <c r="R1241" i="2"/>
  <c r="S1241" i="2"/>
  <c r="T1241" i="2"/>
  <c r="U1241" i="2"/>
  <c r="X1241" i="2"/>
  <c r="P1242" i="2"/>
  <c r="Q1242" i="2"/>
  <c r="R1242" i="2"/>
  <c r="S1242" i="2"/>
  <c r="T1242" i="2"/>
  <c r="U1242" i="2"/>
  <c r="X1242" i="2"/>
  <c r="P1243" i="2"/>
  <c r="Q1243" i="2"/>
  <c r="R1243" i="2"/>
  <c r="S1243" i="2"/>
  <c r="T1243" i="2"/>
  <c r="U1243" i="2"/>
  <c r="X1243" i="2"/>
  <c r="P1244" i="2"/>
  <c r="Q1244" i="2"/>
  <c r="R1244" i="2"/>
  <c r="S1244" i="2"/>
  <c r="T1244" i="2"/>
  <c r="U1244" i="2"/>
  <c r="X1244" i="2"/>
  <c r="P1245" i="2"/>
  <c r="Q1245" i="2"/>
  <c r="R1245" i="2"/>
  <c r="S1245" i="2"/>
  <c r="T1245" i="2"/>
  <c r="U1245" i="2"/>
  <c r="X1245" i="2"/>
  <c r="P1246" i="2"/>
  <c r="Q1246" i="2"/>
  <c r="R1246" i="2"/>
  <c r="S1246" i="2"/>
  <c r="T1246" i="2"/>
  <c r="U1246" i="2"/>
  <c r="X1246" i="2"/>
  <c r="P1247" i="2"/>
  <c r="Q1247" i="2"/>
  <c r="R1247" i="2"/>
  <c r="S1247" i="2"/>
  <c r="T1247" i="2"/>
  <c r="U1247" i="2"/>
  <c r="X1247" i="2"/>
  <c r="P1248" i="2"/>
  <c r="Q1248" i="2"/>
  <c r="R1248" i="2"/>
  <c r="S1248" i="2"/>
  <c r="T1248" i="2"/>
  <c r="U1248" i="2"/>
  <c r="X1248" i="2"/>
  <c r="P1249" i="2"/>
  <c r="Q1249" i="2"/>
  <c r="R1249" i="2"/>
  <c r="S1249" i="2"/>
  <c r="T1249" i="2"/>
  <c r="U1249" i="2"/>
  <c r="X1249" i="2"/>
  <c r="P1250" i="2"/>
  <c r="Q1250" i="2"/>
  <c r="R1250" i="2"/>
  <c r="S1250" i="2"/>
  <c r="T1250" i="2"/>
  <c r="U1250" i="2"/>
  <c r="X1250" i="2"/>
  <c r="P1251" i="2"/>
  <c r="Q1251" i="2"/>
  <c r="R1251" i="2"/>
  <c r="S1251" i="2"/>
  <c r="T1251" i="2"/>
  <c r="U1251" i="2"/>
  <c r="X1251" i="2"/>
  <c r="P1252" i="2"/>
  <c r="Q1252" i="2"/>
  <c r="R1252" i="2"/>
  <c r="S1252" i="2"/>
  <c r="T1252" i="2"/>
  <c r="U1252" i="2"/>
  <c r="X1252" i="2"/>
  <c r="P1253" i="2"/>
  <c r="Q1253" i="2"/>
  <c r="R1253" i="2"/>
  <c r="S1253" i="2"/>
  <c r="T1253" i="2"/>
  <c r="U1253" i="2"/>
  <c r="X1253" i="2"/>
  <c r="P1254" i="2"/>
  <c r="Q1254" i="2"/>
  <c r="R1254" i="2"/>
  <c r="S1254" i="2"/>
  <c r="T1254" i="2"/>
  <c r="U1254" i="2"/>
  <c r="X1254" i="2"/>
  <c r="P1255" i="2"/>
  <c r="Q1255" i="2"/>
  <c r="R1255" i="2"/>
  <c r="S1255" i="2"/>
  <c r="T1255" i="2"/>
  <c r="U1255" i="2"/>
  <c r="X1255" i="2"/>
  <c r="P1256" i="2"/>
  <c r="Q1256" i="2"/>
  <c r="R1256" i="2"/>
  <c r="S1256" i="2"/>
  <c r="T1256" i="2"/>
  <c r="U1256" i="2"/>
  <c r="X1256" i="2"/>
  <c r="P1257" i="2"/>
  <c r="Q1257" i="2"/>
  <c r="R1257" i="2"/>
  <c r="S1257" i="2"/>
  <c r="T1257" i="2"/>
  <c r="U1257" i="2"/>
  <c r="X1257" i="2"/>
  <c r="P1258" i="2"/>
  <c r="Q1258" i="2"/>
  <c r="R1258" i="2"/>
  <c r="S1258" i="2"/>
  <c r="T1258" i="2"/>
  <c r="U1258" i="2"/>
  <c r="X1258" i="2"/>
  <c r="P1259" i="2"/>
  <c r="Q1259" i="2"/>
  <c r="R1259" i="2"/>
  <c r="S1259" i="2"/>
  <c r="T1259" i="2"/>
  <c r="U1259" i="2"/>
  <c r="X1259" i="2"/>
  <c r="P1260" i="2"/>
  <c r="Q1260" i="2"/>
  <c r="R1260" i="2"/>
  <c r="S1260" i="2"/>
  <c r="T1260" i="2"/>
  <c r="U1260" i="2"/>
  <c r="X1260" i="2"/>
  <c r="P1261" i="2"/>
  <c r="Q1261" i="2"/>
  <c r="R1261" i="2"/>
  <c r="S1261" i="2"/>
  <c r="T1261" i="2"/>
  <c r="U1261" i="2"/>
  <c r="X1261" i="2"/>
  <c r="P1262" i="2"/>
  <c r="Q1262" i="2"/>
  <c r="R1262" i="2"/>
  <c r="S1262" i="2"/>
  <c r="T1262" i="2"/>
  <c r="U1262" i="2"/>
  <c r="X1262" i="2"/>
  <c r="P1263" i="2"/>
  <c r="Q1263" i="2"/>
  <c r="R1263" i="2"/>
  <c r="S1263" i="2"/>
  <c r="T1263" i="2"/>
  <c r="U1263" i="2"/>
  <c r="X1263" i="2"/>
  <c r="P1264" i="2"/>
  <c r="Q1264" i="2"/>
  <c r="R1264" i="2"/>
  <c r="S1264" i="2"/>
  <c r="T1264" i="2"/>
  <c r="U1264" i="2"/>
  <c r="X1264" i="2"/>
  <c r="P1265" i="2"/>
  <c r="Q1265" i="2"/>
  <c r="R1265" i="2"/>
  <c r="S1265" i="2"/>
  <c r="T1265" i="2"/>
  <c r="U1265" i="2"/>
  <c r="X1265" i="2"/>
  <c r="P1266" i="2"/>
  <c r="Q1266" i="2"/>
  <c r="R1266" i="2"/>
  <c r="S1266" i="2"/>
  <c r="T1266" i="2"/>
  <c r="U1266" i="2"/>
  <c r="X1266" i="2"/>
  <c r="P1267" i="2"/>
  <c r="Q1267" i="2"/>
  <c r="R1267" i="2"/>
  <c r="S1267" i="2"/>
  <c r="T1267" i="2"/>
  <c r="U1267" i="2"/>
  <c r="X1267" i="2"/>
  <c r="P1268" i="2"/>
  <c r="Q1268" i="2"/>
  <c r="R1268" i="2"/>
  <c r="S1268" i="2"/>
  <c r="T1268" i="2"/>
  <c r="U1268" i="2"/>
  <c r="X1268" i="2"/>
  <c r="P1269" i="2"/>
  <c r="Q1269" i="2"/>
  <c r="R1269" i="2"/>
  <c r="S1269" i="2"/>
  <c r="T1269" i="2"/>
  <c r="U1269" i="2"/>
  <c r="X1269" i="2"/>
  <c r="P1270" i="2"/>
  <c r="Q1270" i="2"/>
  <c r="R1270" i="2"/>
  <c r="S1270" i="2"/>
  <c r="T1270" i="2"/>
  <c r="U1270" i="2"/>
  <c r="X1270" i="2"/>
  <c r="P1271" i="2"/>
  <c r="Q1271" i="2"/>
  <c r="R1271" i="2"/>
  <c r="S1271" i="2"/>
  <c r="T1271" i="2"/>
  <c r="U1271" i="2"/>
  <c r="X1271" i="2"/>
  <c r="P1272" i="2"/>
  <c r="Q1272" i="2"/>
  <c r="R1272" i="2"/>
  <c r="S1272" i="2"/>
  <c r="T1272" i="2"/>
  <c r="U1272" i="2"/>
  <c r="X1272" i="2"/>
  <c r="P1273" i="2"/>
  <c r="Q1273" i="2"/>
  <c r="R1273" i="2"/>
  <c r="S1273" i="2"/>
  <c r="T1273" i="2"/>
  <c r="U1273" i="2"/>
  <c r="X1273" i="2"/>
  <c r="P1274" i="2"/>
  <c r="Q1274" i="2"/>
  <c r="R1274" i="2"/>
  <c r="S1274" i="2"/>
  <c r="T1274" i="2"/>
  <c r="U1274" i="2"/>
  <c r="X1274" i="2"/>
  <c r="P1275" i="2"/>
  <c r="Q1275" i="2"/>
  <c r="R1275" i="2"/>
  <c r="S1275" i="2"/>
  <c r="T1275" i="2"/>
  <c r="U1275" i="2"/>
  <c r="X1275" i="2"/>
  <c r="P1276" i="2"/>
  <c r="Q1276" i="2"/>
  <c r="R1276" i="2"/>
  <c r="S1276" i="2"/>
  <c r="T1276" i="2"/>
  <c r="U1276" i="2"/>
  <c r="X1276" i="2"/>
  <c r="P1277" i="2"/>
  <c r="Q1277" i="2"/>
  <c r="R1277" i="2"/>
  <c r="S1277" i="2"/>
  <c r="T1277" i="2"/>
  <c r="U1277" i="2"/>
  <c r="X1277" i="2"/>
  <c r="P1278" i="2"/>
  <c r="Q1278" i="2"/>
  <c r="R1278" i="2"/>
  <c r="S1278" i="2"/>
  <c r="T1278" i="2"/>
  <c r="U1278" i="2"/>
  <c r="X1278" i="2"/>
  <c r="P1279" i="2"/>
  <c r="Q1279" i="2"/>
  <c r="R1279" i="2"/>
  <c r="S1279" i="2"/>
  <c r="T1279" i="2"/>
  <c r="U1279" i="2"/>
  <c r="X1279" i="2"/>
  <c r="P1280" i="2"/>
  <c r="Q1280" i="2"/>
  <c r="R1280" i="2"/>
  <c r="S1280" i="2"/>
  <c r="T1280" i="2"/>
  <c r="U1280" i="2"/>
  <c r="X1280" i="2"/>
  <c r="P1281" i="2"/>
  <c r="Q1281" i="2"/>
  <c r="R1281" i="2"/>
  <c r="S1281" i="2"/>
  <c r="T1281" i="2"/>
  <c r="U1281" i="2"/>
  <c r="X1281" i="2"/>
  <c r="P1282" i="2"/>
  <c r="Q1282" i="2"/>
  <c r="R1282" i="2"/>
  <c r="S1282" i="2"/>
  <c r="T1282" i="2"/>
  <c r="U1282" i="2"/>
  <c r="X1282" i="2"/>
  <c r="P1283" i="2"/>
  <c r="Q1283" i="2"/>
  <c r="R1283" i="2"/>
  <c r="S1283" i="2"/>
  <c r="T1283" i="2"/>
  <c r="U1283" i="2"/>
  <c r="X1283" i="2"/>
  <c r="P1284" i="2"/>
  <c r="Q1284" i="2"/>
  <c r="R1284" i="2"/>
  <c r="S1284" i="2"/>
  <c r="T1284" i="2"/>
  <c r="U1284" i="2"/>
  <c r="X1284" i="2"/>
  <c r="P1285" i="2"/>
  <c r="Q1285" i="2"/>
  <c r="R1285" i="2"/>
  <c r="S1285" i="2"/>
  <c r="T1285" i="2"/>
  <c r="U1285" i="2"/>
  <c r="X1285" i="2"/>
  <c r="P1286" i="2"/>
  <c r="Q1286" i="2"/>
  <c r="R1286" i="2"/>
  <c r="S1286" i="2"/>
  <c r="T1286" i="2"/>
  <c r="U1286" i="2"/>
  <c r="X1286" i="2"/>
  <c r="P1287" i="2"/>
  <c r="Q1287" i="2"/>
  <c r="R1287" i="2"/>
  <c r="S1287" i="2"/>
  <c r="T1287" i="2"/>
  <c r="U1287" i="2"/>
  <c r="X1287" i="2"/>
  <c r="P1288" i="2"/>
  <c r="Q1288" i="2"/>
  <c r="R1288" i="2"/>
  <c r="S1288" i="2"/>
  <c r="T1288" i="2"/>
  <c r="U1288" i="2"/>
  <c r="X1288" i="2"/>
  <c r="P1289" i="2"/>
  <c r="Q1289" i="2"/>
  <c r="R1289" i="2"/>
  <c r="S1289" i="2"/>
  <c r="T1289" i="2"/>
  <c r="U1289" i="2"/>
  <c r="X1289" i="2"/>
  <c r="P1290" i="2"/>
  <c r="Q1290" i="2"/>
  <c r="R1290" i="2"/>
  <c r="S1290" i="2"/>
  <c r="T1290" i="2"/>
  <c r="U1290" i="2"/>
  <c r="X1290" i="2"/>
  <c r="P1291" i="2"/>
  <c r="Q1291" i="2"/>
  <c r="R1291" i="2"/>
  <c r="S1291" i="2"/>
  <c r="T1291" i="2"/>
  <c r="U1291" i="2"/>
  <c r="X1291" i="2"/>
  <c r="P1292" i="2"/>
  <c r="Q1292" i="2"/>
  <c r="R1292" i="2"/>
  <c r="S1292" i="2"/>
  <c r="T1292" i="2"/>
  <c r="U1292" i="2"/>
  <c r="X1292" i="2"/>
  <c r="P1293" i="2"/>
  <c r="Q1293" i="2"/>
  <c r="R1293" i="2"/>
  <c r="S1293" i="2"/>
  <c r="T1293" i="2"/>
  <c r="U1293" i="2"/>
  <c r="X1293" i="2"/>
  <c r="P1294" i="2"/>
  <c r="Q1294" i="2"/>
  <c r="R1294" i="2"/>
  <c r="S1294" i="2"/>
  <c r="T1294" i="2"/>
  <c r="U1294" i="2"/>
  <c r="X1294" i="2"/>
  <c r="P1295" i="2"/>
  <c r="Q1295" i="2"/>
  <c r="R1295" i="2"/>
  <c r="S1295" i="2"/>
  <c r="T1295" i="2"/>
  <c r="U1295" i="2"/>
  <c r="X1295" i="2"/>
  <c r="P1296" i="2"/>
  <c r="Q1296" i="2"/>
  <c r="R1296" i="2"/>
  <c r="S1296" i="2"/>
  <c r="T1296" i="2"/>
  <c r="U1296" i="2"/>
  <c r="X1296" i="2"/>
  <c r="P1297" i="2"/>
  <c r="Q1297" i="2"/>
  <c r="R1297" i="2"/>
  <c r="S1297" i="2"/>
  <c r="T1297" i="2"/>
  <c r="U1297" i="2"/>
  <c r="X1297" i="2"/>
  <c r="P1298" i="2"/>
  <c r="Q1298" i="2"/>
  <c r="R1298" i="2"/>
  <c r="S1298" i="2"/>
  <c r="T1298" i="2"/>
  <c r="U1298" i="2"/>
  <c r="X1298" i="2"/>
  <c r="P1299" i="2"/>
  <c r="Q1299" i="2"/>
  <c r="R1299" i="2"/>
  <c r="S1299" i="2"/>
  <c r="T1299" i="2"/>
  <c r="U1299" i="2"/>
  <c r="X1299" i="2"/>
  <c r="P1300" i="2"/>
  <c r="Q1300" i="2"/>
  <c r="R1300" i="2"/>
  <c r="S1300" i="2"/>
  <c r="T1300" i="2"/>
  <c r="U1300" i="2"/>
  <c r="X1300" i="2"/>
  <c r="P1301" i="2"/>
  <c r="Q1301" i="2"/>
  <c r="R1301" i="2"/>
  <c r="S1301" i="2"/>
  <c r="T1301" i="2"/>
  <c r="U1301" i="2"/>
  <c r="X1301" i="2"/>
  <c r="P1302" i="2"/>
  <c r="Q1302" i="2"/>
  <c r="R1302" i="2"/>
  <c r="S1302" i="2"/>
  <c r="T1302" i="2"/>
  <c r="U1302" i="2"/>
  <c r="X1302" i="2"/>
  <c r="P1303" i="2"/>
  <c r="Q1303" i="2"/>
  <c r="R1303" i="2"/>
  <c r="S1303" i="2"/>
  <c r="T1303" i="2"/>
  <c r="U1303" i="2"/>
  <c r="X1303" i="2"/>
  <c r="P1304" i="2"/>
  <c r="Q1304" i="2"/>
  <c r="R1304" i="2"/>
  <c r="S1304" i="2"/>
  <c r="T1304" i="2"/>
  <c r="U1304" i="2"/>
  <c r="X1304" i="2"/>
  <c r="P1305" i="2"/>
  <c r="Q1305" i="2"/>
  <c r="R1305" i="2"/>
  <c r="S1305" i="2"/>
  <c r="T1305" i="2"/>
  <c r="U1305" i="2"/>
  <c r="X1305" i="2"/>
  <c r="P1306" i="2"/>
  <c r="Q1306" i="2"/>
  <c r="R1306" i="2"/>
  <c r="S1306" i="2"/>
  <c r="T1306" i="2"/>
  <c r="U1306" i="2"/>
  <c r="X1306" i="2"/>
  <c r="P1307" i="2"/>
  <c r="Q1307" i="2"/>
  <c r="R1307" i="2"/>
  <c r="S1307" i="2"/>
  <c r="T1307" i="2"/>
  <c r="U1307" i="2"/>
  <c r="X1307" i="2"/>
  <c r="P1308" i="2"/>
  <c r="Q1308" i="2"/>
  <c r="R1308" i="2"/>
  <c r="S1308" i="2"/>
  <c r="T1308" i="2"/>
  <c r="U1308" i="2"/>
  <c r="X1308" i="2"/>
  <c r="P1309" i="2"/>
  <c r="Q1309" i="2"/>
  <c r="R1309" i="2"/>
  <c r="S1309" i="2"/>
  <c r="T1309" i="2"/>
  <c r="U1309" i="2"/>
  <c r="X1309" i="2"/>
  <c r="P1310" i="2"/>
  <c r="Q1310" i="2"/>
  <c r="R1310" i="2"/>
  <c r="S1310" i="2"/>
  <c r="T1310" i="2"/>
  <c r="U1310" i="2"/>
  <c r="X1310" i="2"/>
  <c r="P1311" i="2"/>
  <c r="Q1311" i="2"/>
  <c r="R1311" i="2"/>
  <c r="S1311" i="2"/>
  <c r="T1311" i="2"/>
  <c r="U1311" i="2"/>
  <c r="X1311" i="2"/>
  <c r="P1312" i="2"/>
  <c r="Q1312" i="2"/>
  <c r="R1312" i="2"/>
  <c r="S1312" i="2"/>
  <c r="T1312" i="2"/>
  <c r="U1312" i="2"/>
  <c r="X1312" i="2"/>
  <c r="P1313" i="2"/>
  <c r="Q1313" i="2"/>
  <c r="R1313" i="2"/>
  <c r="S1313" i="2"/>
  <c r="T1313" i="2"/>
  <c r="U1313" i="2"/>
  <c r="X1313" i="2"/>
  <c r="P1314" i="2"/>
  <c r="Q1314" i="2"/>
  <c r="R1314" i="2"/>
  <c r="S1314" i="2"/>
  <c r="T1314" i="2"/>
  <c r="U1314" i="2"/>
  <c r="X1314" i="2"/>
  <c r="P1315" i="2"/>
  <c r="Q1315" i="2"/>
  <c r="R1315" i="2"/>
  <c r="S1315" i="2"/>
  <c r="T1315" i="2"/>
  <c r="U1315" i="2"/>
  <c r="X1315" i="2"/>
  <c r="P1316" i="2"/>
  <c r="Q1316" i="2"/>
  <c r="R1316" i="2"/>
  <c r="S1316" i="2"/>
  <c r="T1316" i="2"/>
  <c r="U1316" i="2"/>
  <c r="X1316" i="2"/>
  <c r="P1317" i="2"/>
  <c r="Q1317" i="2"/>
  <c r="R1317" i="2"/>
  <c r="S1317" i="2"/>
  <c r="T1317" i="2"/>
  <c r="U1317" i="2"/>
  <c r="X1317" i="2"/>
  <c r="P1318" i="2"/>
  <c r="Q1318" i="2"/>
  <c r="R1318" i="2"/>
  <c r="S1318" i="2"/>
  <c r="T1318" i="2"/>
  <c r="U1318" i="2"/>
  <c r="X1318" i="2"/>
  <c r="P1319" i="2"/>
  <c r="Q1319" i="2"/>
  <c r="R1319" i="2"/>
  <c r="S1319" i="2"/>
  <c r="T1319" i="2"/>
  <c r="U1319" i="2"/>
  <c r="X1319" i="2"/>
  <c r="P1320" i="2"/>
  <c r="Q1320" i="2"/>
  <c r="R1320" i="2"/>
  <c r="S1320" i="2"/>
  <c r="T1320" i="2"/>
  <c r="U1320" i="2"/>
  <c r="X1320" i="2"/>
  <c r="P1321" i="2"/>
  <c r="Q1321" i="2"/>
  <c r="R1321" i="2"/>
  <c r="S1321" i="2"/>
  <c r="T1321" i="2"/>
  <c r="U1321" i="2"/>
  <c r="X1321" i="2"/>
  <c r="P1322" i="2"/>
  <c r="Q1322" i="2"/>
  <c r="R1322" i="2"/>
  <c r="S1322" i="2"/>
  <c r="T1322" i="2"/>
  <c r="U1322" i="2"/>
  <c r="X1322" i="2"/>
  <c r="P1323" i="2"/>
  <c r="Q1323" i="2"/>
  <c r="R1323" i="2"/>
  <c r="S1323" i="2"/>
  <c r="T1323" i="2"/>
  <c r="U1323" i="2"/>
  <c r="X1323" i="2"/>
  <c r="P1324" i="2"/>
  <c r="Q1324" i="2"/>
  <c r="R1324" i="2"/>
  <c r="S1324" i="2"/>
  <c r="T1324" i="2"/>
  <c r="U1324" i="2"/>
  <c r="X1324" i="2"/>
  <c r="P1325" i="2"/>
  <c r="Q1325" i="2"/>
  <c r="R1325" i="2"/>
  <c r="S1325" i="2"/>
  <c r="T1325" i="2"/>
  <c r="U1325" i="2"/>
  <c r="X1325" i="2"/>
  <c r="P1326" i="2"/>
  <c r="Q1326" i="2"/>
  <c r="R1326" i="2"/>
  <c r="S1326" i="2"/>
  <c r="T1326" i="2"/>
  <c r="U1326" i="2"/>
  <c r="X1326" i="2"/>
  <c r="P1327" i="2"/>
  <c r="Q1327" i="2"/>
  <c r="R1327" i="2"/>
  <c r="S1327" i="2"/>
  <c r="T1327" i="2"/>
  <c r="U1327" i="2"/>
  <c r="X1327" i="2"/>
  <c r="P1328" i="2"/>
  <c r="Q1328" i="2"/>
  <c r="R1328" i="2"/>
  <c r="S1328" i="2"/>
  <c r="T1328" i="2"/>
  <c r="U1328" i="2"/>
  <c r="X1328" i="2"/>
  <c r="P1329" i="2"/>
  <c r="Q1329" i="2"/>
  <c r="R1329" i="2"/>
  <c r="S1329" i="2"/>
  <c r="T1329" i="2"/>
  <c r="U1329" i="2"/>
  <c r="X1329" i="2"/>
  <c r="P1330" i="2"/>
  <c r="Q1330" i="2"/>
  <c r="R1330" i="2"/>
  <c r="S1330" i="2"/>
  <c r="T1330" i="2"/>
  <c r="U1330" i="2"/>
  <c r="X1330" i="2"/>
  <c r="P1331" i="2"/>
  <c r="Q1331" i="2"/>
  <c r="R1331" i="2"/>
  <c r="S1331" i="2"/>
  <c r="T1331" i="2"/>
  <c r="U1331" i="2"/>
  <c r="X1331" i="2"/>
  <c r="P1332" i="2"/>
  <c r="Q1332" i="2"/>
  <c r="R1332" i="2"/>
  <c r="S1332" i="2"/>
  <c r="T1332" i="2"/>
  <c r="U1332" i="2"/>
  <c r="X1332" i="2"/>
  <c r="P1333" i="2"/>
  <c r="Q1333" i="2"/>
  <c r="R1333" i="2"/>
  <c r="S1333" i="2"/>
  <c r="T1333" i="2"/>
  <c r="U1333" i="2"/>
  <c r="X1333" i="2"/>
  <c r="P1334" i="2"/>
  <c r="Q1334" i="2"/>
  <c r="R1334" i="2"/>
  <c r="S1334" i="2"/>
  <c r="T1334" i="2"/>
  <c r="U1334" i="2"/>
  <c r="X1334" i="2"/>
  <c r="P1335" i="2"/>
  <c r="Q1335" i="2"/>
  <c r="R1335" i="2"/>
  <c r="S1335" i="2"/>
  <c r="T1335" i="2"/>
  <c r="U1335" i="2"/>
  <c r="X1335" i="2"/>
  <c r="P1336" i="2"/>
  <c r="Q1336" i="2"/>
  <c r="R1336" i="2"/>
  <c r="S1336" i="2"/>
  <c r="T1336" i="2"/>
  <c r="U1336" i="2"/>
  <c r="X1336" i="2"/>
  <c r="P1337" i="2"/>
  <c r="Q1337" i="2"/>
  <c r="R1337" i="2"/>
  <c r="S1337" i="2"/>
  <c r="T1337" i="2"/>
  <c r="U1337" i="2"/>
  <c r="X1337" i="2"/>
  <c r="P1338" i="2"/>
  <c r="Q1338" i="2"/>
  <c r="R1338" i="2"/>
  <c r="S1338" i="2"/>
  <c r="T1338" i="2"/>
  <c r="U1338" i="2"/>
  <c r="X1338" i="2"/>
  <c r="P1339" i="2"/>
  <c r="Q1339" i="2"/>
  <c r="R1339" i="2"/>
  <c r="S1339" i="2"/>
  <c r="T1339" i="2"/>
  <c r="U1339" i="2"/>
  <c r="X1339" i="2"/>
  <c r="P1340" i="2"/>
  <c r="Q1340" i="2"/>
  <c r="R1340" i="2"/>
  <c r="S1340" i="2"/>
  <c r="T1340" i="2"/>
  <c r="U1340" i="2"/>
  <c r="X1340" i="2"/>
  <c r="P1341" i="2"/>
  <c r="Q1341" i="2"/>
  <c r="R1341" i="2"/>
  <c r="S1341" i="2"/>
  <c r="T1341" i="2"/>
  <c r="U1341" i="2"/>
  <c r="X1341" i="2"/>
  <c r="P1342" i="2"/>
  <c r="Q1342" i="2"/>
  <c r="R1342" i="2"/>
  <c r="S1342" i="2"/>
  <c r="T1342" i="2"/>
  <c r="U1342" i="2"/>
  <c r="X1342" i="2"/>
  <c r="P1343" i="2"/>
  <c r="Q1343" i="2"/>
  <c r="R1343" i="2"/>
  <c r="S1343" i="2"/>
  <c r="T1343" i="2"/>
  <c r="U1343" i="2"/>
  <c r="X1343" i="2"/>
  <c r="P1344" i="2"/>
  <c r="Q1344" i="2"/>
  <c r="R1344" i="2"/>
  <c r="S1344" i="2"/>
  <c r="T1344" i="2"/>
  <c r="U1344" i="2"/>
  <c r="X1344" i="2"/>
  <c r="P1345" i="2"/>
  <c r="Q1345" i="2"/>
  <c r="R1345" i="2"/>
  <c r="S1345" i="2"/>
  <c r="T1345" i="2"/>
  <c r="U1345" i="2"/>
  <c r="X1345" i="2"/>
  <c r="P1346" i="2"/>
  <c r="Q1346" i="2"/>
  <c r="R1346" i="2"/>
  <c r="S1346" i="2"/>
  <c r="T1346" i="2"/>
  <c r="U1346" i="2"/>
  <c r="X1346" i="2"/>
  <c r="P1347" i="2"/>
  <c r="Q1347" i="2"/>
  <c r="R1347" i="2"/>
  <c r="S1347" i="2"/>
  <c r="T1347" i="2"/>
  <c r="U1347" i="2"/>
  <c r="X1347" i="2"/>
  <c r="P1348" i="2"/>
  <c r="Q1348" i="2"/>
  <c r="R1348" i="2"/>
  <c r="S1348" i="2"/>
  <c r="T1348" i="2"/>
  <c r="U1348" i="2"/>
  <c r="X1348" i="2"/>
  <c r="P1349" i="2"/>
  <c r="Q1349" i="2"/>
  <c r="R1349" i="2"/>
  <c r="S1349" i="2"/>
  <c r="T1349" i="2"/>
  <c r="U1349" i="2"/>
  <c r="X1349" i="2"/>
  <c r="P1350" i="2"/>
  <c r="Q1350" i="2"/>
  <c r="R1350" i="2"/>
  <c r="S1350" i="2"/>
  <c r="T1350" i="2"/>
  <c r="U1350" i="2"/>
  <c r="X1350" i="2"/>
  <c r="P1351" i="2"/>
  <c r="Q1351" i="2"/>
  <c r="R1351" i="2"/>
  <c r="S1351" i="2"/>
  <c r="T1351" i="2"/>
  <c r="U1351" i="2"/>
  <c r="X1351" i="2"/>
  <c r="P1352" i="2"/>
  <c r="Q1352" i="2"/>
  <c r="R1352" i="2"/>
  <c r="S1352" i="2"/>
  <c r="T1352" i="2"/>
  <c r="U1352" i="2"/>
  <c r="X1352" i="2"/>
  <c r="P1353" i="2"/>
  <c r="Q1353" i="2"/>
  <c r="R1353" i="2"/>
  <c r="S1353" i="2"/>
  <c r="T1353" i="2"/>
  <c r="U1353" i="2"/>
  <c r="X1353" i="2"/>
  <c r="P1354" i="2"/>
  <c r="Q1354" i="2"/>
  <c r="R1354" i="2"/>
  <c r="S1354" i="2"/>
  <c r="T1354" i="2"/>
  <c r="U1354" i="2"/>
  <c r="X1354" i="2"/>
  <c r="P1355" i="2"/>
  <c r="Q1355" i="2"/>
  <c r="R1355" i="2"/>
  <c r="S1355" i="2"/>
  <c r="T1355" i="2"/>
  <c r="U1355" i="2"/>
  <c r="X1355" i="2"/>
  <c r="P1356" i="2"/>
  <c r="Q1356" i="2"/>
  <c r="R1356" i="2"/>
  <c r="S1356" i="2"/>
  <c r="T1356" i="2"/>
  <c r="U1356" i="2"/>
  <c r="X1356" i="2"/>
  <c r="P1357" i="2"/>
  <c r="Q1357" i="2"/>
  <c r="R1357" i="2"/>
  <c r="S1357" i="2"/>
  <c r="T1357" i="2"/>
  <c r="U1357" i="2"/>
  <c r="X1357" i="2"/>
  <c r="P1358" i="2"/>
  <c r="Q1358" i="2"/>
  <c r="R1358" i="2"/>
  <c r="S1358" i="2"/>
  <c r="T1358" i="2"/>
  <c r="U1358" i="2"/>
  <c r="X1358" i="2"/>
  <c r="P1359" i="2"/>
  <c r="Q1359" i="2"/>
  <c r="R1359" i="2"/>
  <c r="S1359" i="2"/>
  <c r="T1359" i="2"/>
  <c r="U1359" i="2"/>
  <c r="X1359" i="2"/>
  <c r="P1360" i="2"/>
  <c r="Q1360" i="2"/>
  <c r="R1360" i="2"/>
  <c r="S1360" i="2"/>
  <c r="T1360" i="2"/>
  <c r="U1360" i="2"/>
  <c r="X1360" i="2"/>
  <c r="P1361" i="2"/>
  <c r="Q1361" i="2"/>
  <c r="R1361" i="2"/>
  <c r="S1361" i="2"/>
  <c r="T1361" i="2"/>
  <c r="U1361" i="2"/>
  <c r="X1361" i="2"/>
  <c r="P1362" i="2"/>
  <c r="Q1362" i="2"/>
  <c r="R1362" i="2"/>
  <c r="S1362" i="2"/>
  <c r="T1362" i="2"/>
  <c r="U1362" i="2"/>
  <c r="X1362" i="2"/>
  <c r="P1363" i="2"/>
  <c r="Q1363" i="2"/>
  <c r="R1363" i="2"/>
  <c r="S1363" i="2"/>
  <c r="T1363" i="2"/>
  <c r="U1363" i="2"/>
  <c r="X1363" i="2"/>
  <c r="P1364" i="2"/>
  <c r="Q1364" i="2"/>
  <c r="R1364" i="2"/>
  <c r="S1364" i="2"/>
  <c r="T1364" i="2"/>
  <c r="U1364" i="2"/>
  <c r="X1364" i="2"/>
  <c r="P1365" i="2"/>
  <c r="Q1365" i="2"/>
  <c r="R1365" i="2"/>
  <c r="S1365" i="2"/>
  <c r="T1365" i="2"/>
  <c r="U1365" i="2"/>
  <c r="X1365" i="2"/>
  <c r="P1366" i="2"/>
  <c r="Q1366" i="2"/>
  <c r="R1366" i="2"/>
  <c r="S1366" i="2"/>
  <c r="T1366" i="2"/>
  <c r="U1366" i="2"/>
  <c r="X1366" i="2"/>
  <c r="P1367" i="2"/>
  <c r="Q1367" i="2"/>
  <c r="R1367" i="2"/>
  <c r="S1367" i="2"/>
  <c r="T1367" i="2"/>
  <c r="U1367" i="2"/>
  <c r="X1367" i="2"/>
  <c r="P1368" i="2"/>
  <c r="Q1368" i="2"/>
  <c r="R1368" i="2"/>
  <c r="S1368" i="2"/>
  <c r="T1368" i="2"/>
  <c r="U1368" i="2"/>
  <c r="X1368" i="2"/>
  <c r="P1369" i="2"/>
  <c r="Q1369" i="2"/>
  <c r="R1369" i="2"/>
  <c r="S1369" i="2"/>
  <c r="T1369" i="2"/>
  <c r="U1369" i="2"/>
  <c r="X1369" i="2"/>
  <c r="P1370" i="2"/>
  <c r="Q1370" i="2"/>
  <c r="R1370" i="2"/>
  <c r="S1370" i="2"/>
  <c r="T1370" i="2"/>
  <c r="U1370" i="2"/>
  <c r="X1370" i="2"/>
  <c r="P1371" i="2"/>
  <c r="Q1371" i="2"/>
  <c r="R1371" i="2"/>
  <c r="S1371" i="2"/>
  <c r="T1371" i="2"/>
  <c r="U1371" i="2"/>
  <c r="X1371" i="2"/>
  <c r="P1372" i="2"/>
  <c r="Q1372" i="2"/>
  <c r="R1372" i="2"/>
  <c r="S1372" i="2"/>
  <c r="T1372" i="2"/>
  <c r="U1372" i="2"/>
  <c r="X1372" i="2"/>
  <c r="P1373" i="2"/>
  <c r="Q1373" i="2"/>
  <c r="R1373" i="2"/>
  <c r="S1373" i="2"/>
  <c r="T1373" i="2"/>
  <c r="U1373" i="2"/>
  <c r="X1373" i="2"/>
  <c r="P1374" i="2"/>
  <c r="Q1374" i="2"/>
  <c r="R1374" i="2"/>
  <c r="S1374" i="2"/>
  <c r="T1374" i="2"/>
  <c r="U1374" i="2"/>
  <c r="X1374" i="2"/>
  <c r="P1375" i="2"/>
  <c r="Q1375" i="2"/>
  <c r="R1375" i="2"/>
  <c r="S1375" i="2"/>
  <c r="T1375" i="2"/>
  <c r="U1375" i="2"/>
  <c r="X1375" i="2"/>
  <c r="P1376" i="2"/>
  <c r="Q1376" i="2"/>
  <c r="R1376" i="2"/>
  <c r="S1376" i="2"/>
  <c r="T1376" i="2"/>
  <c r="U1376" i="2"/>
  <c r="X1376" i="2"/>
  <c r="P1377" i="2"/>
  <c r="Q1377" i="2"/>
  <c r="R1377" i="2"/>
  <c r="S1377" i="2"/>
  <c r="T1377" i="2"/>
  <c r="U1377" i="2"/>
  <c r="X1377" i="2"/>
  <c r="P1378" i="2"/>
  <c r="Q1378" i="2"/>
  <c r="R1378" i="2"/>
  <c r="S1378" i="2"/>
  <c r="T1378" i="2"/>
  <c r="U1378" i="2"/>
  <c r="X1378" i="2"/>
  <c r="P1379" i="2"/>
  <c r="Q1379" i="2"/>
  <c r="R1379" i="2"/>
  <c r="S1379" i="2"/>
  <c r="T1379" i="2"/>
  <c r="U1379" i="2"/>
  <c r="X1379" i="2"/>
  <c r="P1380" i="2"/>
  <c r="Q1380" i="2"/>
  <c r="R1380" i="2"/>
  <c r="S1380" i="2"/>
  <c r="T1380" i="2"/>
  <c r="U1380" i="2"/>
  <c r="X1380" i="2"/>
  <c r="P1381" i="2"/>
  <c r="Q1381" i="2"/>
  <c r="R1381" i="2"/>
  <c r="S1381" i="2"/>
  <c r="T1381" i="2"/>
  <c r="U1381" i="2"/>
  <c r="X1381" i="2"/>
  <c r="P1382" i="2"/>
  <c r="Q1382" i="2"/>
  <c r="R1382" i="2"/>
  <c r="S1382" i="2"/>
  <c r="T1382" i="2"/>
  <c r="U1382" i="2"/>
  <c r="X1382" i="2"/>
  <c r="P1383" i="2"/>
  <c r="Q1383" i="2"/>
  <c r="R1383" i="2"/>
  <c r="S1383" i="2"/>
  <c r="T1383" i="2"/>
  <c r="U1383" i="2"/>
  <c r="X1383" i="2"/>
  <c r="P1384" i="2"/>
  <c r="Q1384" i="2"/>
  <c r="R1384" i="2"/>
  <c r="S1384" i="2"/>
  <c r="T1384" i="2"/>
  <c r="U1384" i="2"/>
  <c r="X1384" i="2"/>
  <c r="P1385" i="2"/>
  <c r="Q1385" i="2"/>
  <c r="R1385" i="2"/>
  <c r="S1385" i="2"/>
  <c r="T1385" i="2"/>
  <c r="U1385" i="2"/>
  <c r="X1385" i="2"/>
  <c r="P1386" i="2"/>
  <c r="Q1386" i="2"/>
  <c r="R1386" i="2"/>
  <c r="S1386" i="2"/>
  <c r="T1386" i="2"/>
  <c r="U1386" i="2"/>
  <c r="X1386" i="2"/>
  <c r="P1387" i="2"/>
  <c r="Q1387" i="2"/>
  <c r="R1387" i="2"/>
  <c r="S1387" i="2"/>
  <c r="T1387" i="2"/>
  <c r="U1387" i="2"/>
  <c r="X1387" i="2"/>
  <c r="P1388" i="2"/>
  <c r="Q1388" i="2"/>
  <c r="R1388" i="2"/>
  <c r="S1388" i="2"/>
  <c r="T1388" i="2"/>
  <c r="U1388" i="2"/>
  <c r="X1388" i="2"/>
  <c r="P1389" i="2"/>
  <c r="Q1389" i="2"/>
  <c r="R1389" i="2"/>
  <c r="S1389" i="2"/>
  <c r="T1389" i="2"/>
  <c r="U1389" i="2"/>
  <c r="X1389" i="2"/>
  <c r="P1390" i="2"/>
  <c r="Q1390" i="2"/>
  <c r="R1390" i="2"/>
  <c r="S1390" i="2"/>
  <c r="T1390" i="2"/>
  <c r="U1390" i="2"/>
  <c r="X1390" i="2"/>
  <c r="P1391" i="2"/>
  <c r="Q1391" i="2"/>
  <c r="R1391" i="2"/>
  <c r="S1391" i="2"/>
  <c r="T1391" i="2"/>
  <c r="U1391" i="2"/>
  <c r="X1391" i="2"/>
  <c r="P1392" i="2"/>
  <c r="Q1392" i="2"/>
  <c r="R1392" i="2"/>
  <c r="S1392" i="2"/>
  <c r="T1392" i="2"/>
  <c r="U1392" i="2"/>
  <c r="X1392" i="2"/>
  <c r="P1393" i="2"/>
  <c r="Q1393" i="2"/>
  <c r="R1393" i="2"/>
  <c r="S1393" i="2"/>
  <c r="T1393" i="2"/>
  <c r="U1393" i="2"/>
  <c r="X1393" i="2"/>
  <c r="P1394" i="2"/>
  <c r="Q1394" i="2"/>
  <c r="R1394" i="2"/>
  <c r="S1394" i="2"/>
  <c r="T1394" i="2"/>
  <c r="U1394" i="2"/>
  <c r="X1394" i="2"/>
  <c r="P1395" i="2"/>
  <c r="Q1395" i="2"/>
  <c r="R1395" i="2"/>
  <c r="S1395" i="2"/>
  <c r="T1395" i="2"/>
  <c r="U1395" i="2"/>
  <c r="X1395" i="2"/>
  <c r="P1396" i="2"/>
  <c r="Q1396" i="2"/>
  <c r="R1396" i="2"/>
  <c r="S1396" i="2"/>
  <c r="T1396" i="2"/>
  <c r="U1396" i="2"/>
  <c r="X1396" i="2"/>
  <c r="P1397" i="2"/>
  <c r="Q1397" i="2"/>
  <c r="R1397" i="2"/>
  <c r="S1397" i="2"/>
  <c r="T1397" i="2"/>
  <c r="U1397" i="2"/>
  <c r="X1397" i="2"/>
  <c r="P1398" i="2"/>
  <c r="Q1398" i="2"/>
  <c r="R1398" i="2"/>
  <c r="S1398" i="2"/>
  <c r="T1398" i="2"/>
  <c r="U1398" i="2"/>
  <c r="X1398" i="2"/>
  <c r="P1399" i="2"/>
  <c r="Q1399" i="2"/>
  <c r="R1399" i="2"/>
  <c r="S1399" i="2"/>
  <c r="T1399" i="2"/>
  <c r="U1399" i="2"/>
  <c r="X1399" i="2"/>
  <c r="P1400" i="2"/>
  <c r="Q1400" i="2"/>
  <c r="R1400" i="2"/>
  <c r="S1400" i="2"/>
  <c r="T1400" i="2"/>
  <c r="U1400" i="2"/>
  <c r="X1400" i="2"/>
  <c r="P1401" i="2"/>
  <c r="Q1401" i="2"/>
  <c r="R1401" i="2"/>
  <c r="S1401" i="2"/>
  <c r="T1401" i="2"/>
  <c r="U1401" i="2"/>
  <c r="X1401" i="2"/>
  <c r="P1402" i="2"/>
  <c r="Q1402" i="2"/>
  <c r="R1402" i="2"/>
  <c r="S1402" i="2"/>
  <c r="T1402" i="2"/>
  <c r="U1402" i="2"/>
  <c r="X1402" i="2"/>
  <c r="P1403" i="2"/>
  <c r="Q1403" i="2"/>
  <c r="R1403" i="2"/>
  <c r="S1403" i="2"/>
  <c r="T1403" i="2"/>
  <c r="U1403" i="2"/>
  <c r="X1403" i="2"/>
  <c r="P1404" i="2"/>
  <c r="Q1404" i="2"/>
  <c r="R1404" i="2"/>
  <c r="S1404" i="2"/>
  <c r="T1404" i="2"/>
  <c r="U1404" i="2"/>
  <c r="X1404" i="2"/>
  <c r="P1405" i="2"/>
  <c r="Q1405" i="2"/>
  <c r="R1405" i="2"/>
  <c r="S1405" i="2"/>
  <c r="T1405" i="2"/>
  <c r="U1405" i="2"/>
  <c r="X1405" i="2"/>
  <c r="P1406" i="2"/>
  <c r="Q1406" i="2"/>
  <c r="R1406" i="2"/>
  <c r="S1406" i="2"/>
  <c r="T1406" i="2"/>
  <c r="U1406" i="2"/>
  <c r="X1406" i="2"/>
  <c r="P1407" i="2"/>
  <c r="Q1407" i="2"/>
  <c r="R1407" i="2"/>
  <c r="S1407" i="2"/>
  <c r="T1407" i="2"/>
  <c r="U1407" i="2"/>
  <c r="X1407" i="2"/>
  <c r="P1408" i="2"/>
  <c r="Q1408" i="2"/>
  <c r="R1408" i="2"/>
  <c r="S1408" i="2"/>
  <c r="T1408" i="2"/>
  <c r="U1408" i="2"/>
  <c r="X1408" i="2"/>
  <c r="P1409" i="2"/>
  <c r="Q1409" i="2"/>
  <c r="R1409" i="2"/>
  <c r="S1409" i="2"/>
  <c r="T1409" i="2"/>
  <c r="U1409" i="2"/>
  <c r="X1409" i="2"/>
  <c r="P1410" i="2"/>
  <c r="Q1410" i="2"/>
  <c r="R1410" i="2"/>
  <c r="S1410" i="2"/>
  <c r="T1410" i="2"/>
  <c r="U1410" i="2"/>
  <c r="X1410" i="2"/>
  <c r="P1411" i="2"/>
  <c r="Q1411" i="2"/>
  <c r="R1411" i="2"/>
  <c r="S1411" i="2"/>
  <c r="T1411" i="2"/>
  <c r="U1411" i="2"/>
  <c r="X1411" i="2"/>
  <c r="P1412" i="2"/>
  <c r="Q1412" i="2"/>
  <c r="R1412" i="2"/>
  <c r="S1412" i="2"/>
  <c r="T1412" i="2"/>
  <c r="U1412" i="2"/>
  <c r="X1412" i="2"/>
  <c r="P1413" i="2"/>
  <c r="Q1413" i="2"/>
  <c r="R1413" i="2"/>
  <c r="S1413" i="2"/>
  <c r="T1413" i="2"/>
  <c r="U1413" i="2"/>
  <c r="X1413" i="2"/>
  <c r="P1414" i="2"/>
  <c r="Q1414" i="2"/>
  <c r="R1414" i="2"/>
  <c r="S1414" i="2"/>
  <c r="T1414" i="2"/>
  <c r="U1414" i="2"/>
  <c r="X1414" i="2"/>
  <c r="P1415" i="2"/>
  <c r="Q1415" i="2"/>
  <c r="R1415" i="2"/>
  <c r="S1415" i="2"/>
  <c r="T1415" i="2"/>
  <c r="U1415" i="2"/>
  <c r="X1415" i="2"/>
  <c r="P1416" i="2"/>
  <c r="Q1416" i="2"/>
  <c r="R1416" i="2"/>
  <c r="S1416" i="2"/>
  <c r="T1416" i="2"/>
  <c r="U1416" i="2"/>
  <c r="X1416" i="2"/>
  <c r="P1417" i="2"/>
  <c r="Q1417" i="2"/>
  <c r="R1417" i="2"/>
  <c r="S1417" i="2"/>
  <c r="T1417" i="2"/>
  <c r="U1417" i="2"/>
  <c r="X1417" i="2"/>
  <c r="P1418" i="2"/>
  <c r="Q1418" i="2"/>
  <c r="R1418" i="2"/>
  <c r="S1418" i="2"/>
  <c r="T1418" i="2"/>
  <c r="U1418" i="2"/>
  <c r="X1418" i="2"/>
  <c r="P1419" i="2"/>
  <c r="Q1419" i="2"/>
  <c r="R1419" i="2"/>
  <c r="S1419" i="2"/>
  <c r="T1419" i="2"/>
  <c r="U1419" i="2"/>
  <c r="X1419" i="2"/>
  <c r="P1420" i="2"/>
  <c r="Q1420" i="2"/>
  <c r="R1420" i="2"/>
  <c r="S1420" i="2"/>
  <c r="T1420" i="2"/>
  <c r="U1420" i="2"/>
  <c r="X1420" i="2"/>
  <c r="P1421" i="2"/>
  <c r="Q1421" i="2"/>
  <c r="R1421" i="2"/>
  <c r="S1421" i="2"/>
  <c r="T1421" i="2"/>
  <c r="U1421" i="2"/>
  <c r="X1421" i="2"/>
  <c r="P1422" i="2"/>
  <c r="Q1422" i="2"/>
  <c r="R1422" i="2"/>
  <c r="S1422" i="2"/>
  <c r="T1422" i="2"/>
  <c r="U1422" i="2"/>
  <c r="X1422" i="2"/>
  <c r="P1423" i="2"/>
  <c r="Q1423" i="2"/>
  <c r="R1423" i="2"/>
  <c r="S1423" i="2"/>
  <c r="T1423" i="2"/>
  <c r="U1423" i="2"/>
  <c r="X1423" i="2"/>
  <c r="P1424" i="2"/>
  <c r="Q1424" i="2"/>
  <c r="R1424" i="2"/>
  <c r="S1424" i="2"/>
  <c r="T1424" i="2"/>
  <c r="U1424" i="2"/>
  <c r="X1424" i="2"/>
  <c r="P1425" i="2"/>
  <c r="Q1425" i="2"/>
  <c r="R1425" i="2"/>
  <c r="S1425" i="2"/>
  <c r="T1425" i="2"/>
  <c r="U1425" i="2"/>
  <c r="X1425" i="2"/>
  <c r="P1426" i="2"/>
  <c r="Q1426" i="2"/>
  <c r="R1426" i="2"/>
  <c r="S1426" i="2"/>
  <c r="T1426" i="2"/>
  <c r="U1426" i="2"/>
  <c r="X1426" i="2"/>
  <c r="P1427" i="2"/>
  <c r="Q1427" i="2"/>
  <c r="R1427" i="2"/>
  <c r="S1427" i="2"/>
  <c r="T1427" i="2"/>
  <c r="U1427" i="2"/>
  <c r="X1427" i="2"/>
  <c r="P1428" i="2"/>
  <c r="Q1428" i="2"/>
  <c r="R1428" i="2"/>
  <c r="S1428" i="2"/>
  <c r="T1428" i="2"/>
  <c r="U1428" i="2"/>
  <c r="X1428" i="2"/>
  <c r="P1429" i="2"/>
  <c r="Q1429" i="2"/>
  <c r="R1429" i="2"/>
  <c r="S1429" i="2"/>
  <c r="T1429" i="2"/>
  <c r="U1429" i="2"/>
  <c r="X1429" i="2"/>
  <c r="P1430" i="2"/>
  <c r="Q1430" i="2"/>
  <c r="R1430" i="2"/>
  <c r="S1430" i="2"/>
  <c r="T1430" i="2"/>
  <c r="U1430" i="2"/>
  <c r="X1430" i="2"/>
  <c r="P1431" i="2"/>
  <c r="Q1431" i="2"/>
  <c r="R1431" i="2"/>
  <c r="S1431" i="2"/>
  <c r="T1431" i="2"/>
  <c r="U1431" i="2"/>
  <c r="X1431" i="2"/>
  <c r="P1432" i="2"/>
  <c r="Q1432" i="2"/>
  <c r="R1432" i="2"/>
  <c r="S1432" i="2"/>
  <c r="T1432" i="2"/>
  <c r="U1432" i="2"/>
  <c r="X1432" i="2"/>
  <c r="P1433" i="2"/>
  <c r="Q1433" i="2"/>
  <c r="R1433" i="2"/>
  <c r="S1433" i="2"/>
  <c r="T1433" i="2"/>
  <c r="U1433" i="2"/>
  <c r="X1433" i="2"/>
  <c r="P1434" i="2"/>
  <c r="Q1434" i="2"/>
  <c r="R1434" i="2"/>
  <c r="S1434" i="2"/>
  <c r="T1434" i="2"/>
  <c r="U1434" i="2"/>
  <c r="X1434" i="2"/>
  <c r="P1435" i="2"/>
  <c r="Q1435" i="2"/>
  <c r="R1435" i="2"/>
  <c r="S1435" i="2"/>
  <c r="T1435" i="2"/>
  <c r="U1435" i="2"/>
  <c r="X1435" i="2"/>
  <c r="P1436" i="2"/>
  <c r="Q1436" i="2"/>
  <c r="R1436" i="2"/>
  <c r="S1436" i="2"/>
  <c r="T1436" i="2"/>
  <c r="U1436" i="2"/>
  <c r="X1436" i="2"/>
  <c r="P1437" i="2"/>
  <c r="Q1437" i="2"/>
  <c r="R1437" i="2"/>
  <c r="S1437" i="2"/>
  <c r="T1437" i="2"/>
  <c r="U1437" i="2"/>
  <c r="X1437" i="2"/>
  <c r="P1438" i="2"/>
  <c r="Q1438" i="2"/>
  <c r="R1438" i="2"/>
  <c r="S1438" i="2"/>
  <c r="T1438" i="2"/>
  <c r="U1438" i="2"/>
  <c r="X1438" i="2"/>
  <c r="P1439" i="2"/>
  <c r="Q1439" i="2"/>
  <c r="R1439" i="2"/>
  <c r="S1439" i="2"/>
  <c r="T1439" i="2"/>
  <c r="U1439" i="2"/>
  <c r="X1439" i="2"/>
  <c r="P1440" i="2"/>
  <c r="Q1440" i="2"/>
  <c r="R1440" i="2"/>
  <c r="S1440" i="2"/>
  <c r="T1440" i="2"/>
  <c r="U1440" i="2"/>
  <c r="X1440" i="2"/>
  <c r="P1441" i="2"/>
  <c r="Q1441" i="2"/>
  <c r="R1441" i="2"/>
  <c r="S1441" i="2"/>
  <c r="T1441" i="2"/>
  <c r="U1441" i="2"/>
  <c r="X1441" i="2"/>
  <c r="P1442" i="2"/>
  <c r="Q1442" i="2"/>
  <c r="R1442" i="2"/>
  <c r="S1442" i="2"/>
  <c r="T1442" i="2"/>
  <c r="U1442" i="2"/>
  <c r="X1442" i="2"/>
  <c r="P1443" i="2"/>
  <c r="Q1443" i="2"/>
  <c r="R1443" i="2"/>
  <c r="S1443" i="2"/>
  <c r="T1443" i="2"/>
  <c r="U1443" i="2"/>
  <c r="X1443" i="2"/>
  <c r="P1444" i="2"/>
  <c r="Q1444" i="2"/>
  <c r="R1444" i="2"/>
  <c r="S1444" i="2"/>
  <c r="T1444" i="2"/>
  <c r="U1444" i="2"/>
  <c r="X1444" i="2"/>
  <c r="P1445" i="2"/>
  <c r="Q1445" i="2"/>
  <c r="R1445" i="2"/>
  <c r="S1445" i="2"/>
  <c r="T1445" i="2"/>
  <c r="U1445" i="2"/>
  <c r="X1445" i="2"/>
  <c r="P1446" i="2"/>
  <c r="Q1446" i="2"/>
  <c r="R1446" i="2"/>
  <c r="S1446" i="2"/>
  <c r="T1446" i="2"/>
  <c r="U1446" i="2"/>
  <c r="X1446" i="2"/>
  <c r="P1447" i="2"/>
  <c r="Q1447" i="2"/>
  <c r="R1447" i="2"/>
  <c r="S1447" i="2"/>
  <c r="T1447" i="2"/>
  <c r="U1447" i="2"/>
  <c r="X1447" i="2"/>
  <c r="P1448" i="2"/>
  <c r="Q1448" i="2"/>
  <c r="R1448" i="2"/>
  <c r="S1448" i="2"/>
  <c r="T1448" i="2"/>
  <c r="U1448" i="2"/>
  <c r="X1448" i="2"/>
  <c r="P1449" i="2"/>
  <c r="Q1449" i="2"/>
  <c r="R1449" i="2"/>
  <c r="S1449" i="2"/>
  <c r="T1449" i="2"/>
  <c r="U1449" i="2"/>
  <c r="X1449" i="2"/>
  <c r="P1450" i="2"/>
  <c r="Q1450" i="2"/>
  <c r="R1450" i="2"/>
  <c r="S1450" i="2"/>
  <c r="T1450" i="2"/>
  <c r="U1450" i="2"/>
  <c r="X1450" i="2"/>
  <c r="P1451" i="2"/>
  <c r="Q1451" i="2"/>
  <c r="R1451" i="2"/>
  <c r="S1451" i="2"/>
  <c r="T1451" i="2"/>
  <c r="U1451" i="2"/>
  <c r="X1451" i="2"/>
  <c r="P1452" i="2"/>
  <c r="Q1452" i="2"/>
  <c r="R1452" i="2"/>
  <c r="S1452" i="2"/>
  <c r="T1452" i="2"/>
  <c r="U1452" i="2"/>
  <c r="X1452" i="2"/>
  <c r="P1453" i="2"/>
  <c r="Q1453" i="2"/>
  <c r="R1453" i="2"/>
  <c r="S1453" i="2"/>
  <c r="T1453" i="2"/>
  <c r="U1453" i="2"/>
  <c r="X1453" i="2"/>
  <c r="P1454" i="2"/>
  <c r="Q1454" i="2"/>
  <c r="R1454" i="2"/>
  <c r="S1454" i="2"/>
  <c r="T1454" i="2"/>
  <c r="U1454" i="2"/>
  <c r="X1454" i="2"/>
  <c r="P1455" i="2"/>
  <c r="Q1455" i="2"/>
  <c r="R1455" i="2"/>
  <c r="S1455" i="2"/>
  <c r="T1455" i="2"/>
  <c r="U1455" i="2"/>
  <c r="X1455" i="2"/>
  <c r="P1456" i="2"/>
  <c r="Q1456" i="2"/>
  <c r="R1456" i="2"/>
  <c r="S1456" i="2"/>
  <c r="T1456" i="2"/>
  <c r="U1456" i="2"/>
  <c r="X1456" i="2"/>
  <c r="P1457" i="2"/>
  <c r="Q1457" i="2"/>
  <c r="R1457" i="2"/>
  <c r="S1457" i="2"/>
  <c r="T1457" i="2"/>
  <c r="U1457" i="2"/>
  <c r="X1457" i="2"/>
  <c r="P1458" i="2"/>
  <c r="Q1458" i="2"/>
  <c r="R1458" i="2"/>
  <c r="S1458" i="2"/>
  <c r="T1458" i="2"/>
  <c r="U1458" i="2"/>
  <c r="X1458" i="2"/>
  <c r="P1459" i="2"/>
  <c r="Q1459" i="2"/>
  <c r="R1459" i="2"/>
  <c r="S1459" i="2"/>
  <c r="T1459" i="2"/>
  <c r="U1459" i="2"/>
  <c r="X1459" i="2"/>
  <c r="P1460" i="2"/>
  <c r="Q1460" i="2"/>
  <c r="R1460" i="2"/>
  <c r="S1460" i="2"/>
  <c r="T1460" i="2"/>
  <c r="U1460" i="2"/>
  <c r="X1460" i="2"/>
  <c r="P1461" i="2"/>
  <c r="Q1461" i="2"/>
  <c r="R1461" i="2"/>
  <c r="S1461" i="2"/>
  <c r="T1461" i="2"/>
  <c r="U1461" i="2"/>
  <c r="X1461" i="2"/>
  <c r="P1462" i="2"/>
  <c r="Q1462" i="2"/>
  <c r="R1462" i="2"/>
  <c r="S1462" i="2"/>
  <c r="T1462" i="2"/>
  <c r="U1462" i="2"/>
  <c r="X1462" i="2"/>
  <c r="P1463" i="2"/>
  <c r="Q1463" i="2"/>
  <c r="R1463" i="2"/>
  <c r="S1463" i="2"/>
  <c r="T1463" i="2"/>
  <c r="U1463" i="2"/>
  <c r="X1463" i="2"/>
  <c r="P1464" i="2"/>
  <c r="Q1464" i="2"/>
  <c r="R1464" i="2"/>
  <c r="S1464" i="2"/>
  <c r="T1464" i="2"/>
  <c r="U1464" i="2"/>
  <c r="X1464" i="2"/>
  <c r="P1465" i="2"/>
  <c r="Q1465" i="2"/>
  <c r="R1465" i="2"/>
  <c r="S1465" i="2"/>
  <c r="T1465" i="2"/>
  <c r="U1465" i="2"/>
  <c r="X1465" i="2"/>
  <c r="P1466" i="2"/>
  <c r="Q1466" i="2"/>
  <c r="R1466" i="2"/>
  <c r="S1466" i="2"/>
  <c r="T1466" i="2"/>
  <c r="U1466" i="2"/>
  <c r="X1466" i="2"/>
  <c r="P1467" i="2"/>
  <c r="Q1467" i="2"/>
  <c r="R1467" i="2"/>
  <c r="S1467" i="2"/>
  <c r="T1467" i="2"/>
  <c r="U1467" i="2"/>
  <c r="X1467" i="2"/>
  <c r="P1468" i="2"/>
  <c r="Q1468" i="2"/>
  <c r="R1468" i="2"/>
  <c r="S1468" i="2"/>
  <c r="T1468" i="2"/>
  <c r="U1468" i="2"/>
  <c r="X1468" i="2"/>
  <c r="P1469" i="2"/>
  <c r="Q1469" i="2"/>
  <c r="R1469" i="2"/>
  <c r="S1469" i="2"/>
  <c r="T1469" i="2"/>
  <c r="U1469" i="2"/>
  <c r="X1469" i="2"/>
  <c r="P1470" i="2"/>
  <c r="Q1470" i="2"/>
  <c r="R1470" i="2"/>
  <c r="S1470" i="2"/>
  <c r="T1470" i="2"/>
  <c r="U1470" i="2"/>
  <c r="X1470" i="2"/>
  <c r="P1471" i="2"/>
  <c r="Q1471" i="2"/>
  <c r="R1471" i="2"/>
  <c r="S1471" i="2"/>
  <c r="T1471" i="2"/>
  <c r="U1471" i="2"/>
  <c r="X1471" i="2"/>
  <c r="P1472" i="2"/>
  <c r="Q1472" i="2"/>
  <c r="R1472" i="2"/>
  <c r="S1472" i="2"/>
  <c r="T1472" i="2"/>
  <c r="U1472" i="2"/>
  <c r="X1472" i="2"/>
  <c r="P1473" i="2"/>
  <c r="Q1473" i="2"/>
  <c r="R1473" i="2"/>
  <c r="S1473" i="2"/>
  <c r="T1473" i="2"/>
  <c r="U1473" i="2"/>
  <c r="X1473" i="2"/>
  <c r="P1474" i="2"/>
  <c r="Q1474" i="2"/>
  <c r="R1474" i="2"/>
  <c r="S1474" i="2"/>
  <c r="T1474" i="2"/>
  <c r="U1474" i="2"/>
  <c r="X1474" i="2"/>
  <c r="P1475" i="2"/>
  <c r="Q1475" i="2"/>
  <c r="R1475" i="2"/>
  <c r="S1475" i="2"/>
  <c r="T1475" i="2"/>
  <c r="U1475" i="2"/>
  <c r="X1475" i="2"/>
  <c r="P1476" i="2"/>
  <c r="Q1476" i="2"/>
  <c r="R1476" i="2"/>
  <c r="S1476" i="2"/>
  <c r="T1476" i="2"/>
  <c r="U1476" i="2"/>
  <c r="X1476" i="2"/>
  <c r="P1477" i="2"/>
  <c r="Q1477" i="2"/>
  <c r="R1477" i="2"/>
  <c r="S1477" i="2"/>
  <c r="T1477" i="2"/>
  <c r="U1477" i="2"/>
  <c r="X1477" i="2"/>
  <c r="P1478" i="2"/>
  <c r="Q1478" i="2"/>
  <c r="R1478" i="2"/>
  <c r="S1478" i="2"/>
  <c r="T1478" i="2"/>
  <c r="U1478" i="2"/>
  <c r="X1478" i="2"/>
  <c r="P1479" i="2"/>
  <c r="Q1479" i="2"/>
  <c r="R1479" i="2"/>
  <c r="S1479" i="2"/>
  <c r="T1479" i="2"/>
  <c r="U1479" i="2"/>
  <c r="X1479" i="2"/>
  <c r="P1480" i="2"/>
  <c r="Q1480" i="2"/>
  <c r="R1480" i="2"/>
  <c r="S1480" i="2"/>
  <c r="T1480" i="2"/>
  <c r="U1480" i="2"/>
  <c r="X1480" i="2"/>
  <c r="P1481" i="2"/>
  <c r="Q1481" i="2"/>
  <c r="R1481" i="2"/>
  <c r="S1481" i="2"/>
  <c r="T1481" i="2"/>
  <c r="U1481" i="2"/>
  <c r="X1481" i="2"/>
  <c r="P1482" i="2"/>
  <c r="Q1482" i="2"/>
  <c r="R1482" i="2"/>
  <c r="S1482" i="2"/>
  <c r="T1482" i="2"/>
  <c r="U1482" i="2"/>
  <c r="X1482" i="2"/>
  <c r="P1483" i="2"/>
  <c r="Q1483" i="2"/>
  <c r="R1483" i="2"/>
  <c r="S1483" i="2"/>
  <c r="T1483" i="2"/>
  <c r="U1483" i="2"/>
  <c r="X1483" i="2"/>
  <c r="P1484" i="2"/>
  <c r="Q1484" i="2"/>
  <c r="R1484" i="2"/>
  <c r="S1484" i="2"/>
  <c r="T1484" i="2"/>
  <c r="U1484" i="2"/>
  <c r="X1484" i="2"/>
  <c r="P1485" i="2"/>
  <c r="Q1485" i="2"/>
  <c r="R1485" i="2"/>
  <c r="S1485" i="2"/>
  <c r="T1485" i="2"/>
  <c r="U1485" i="2"/>
  <c r="X1485" i="2"/>
  <c r="P1486" i="2"/>
  <c r="Q1486" i="2"/>
  <c r="R1486" i="2"/>
  <c r="S1486" i="2"/>
  <c r="T1486" i="2"/>
  <c r="U1486" i="2"/>
  <c r="X1486" i="2"/>
  <c r="P1487" i="2"/>
  <c r="Q1487" i="2"/>
  <c r="R1487" i="2"/>
  <c r="S1487" i="2"/>
  <c r="T1487" i="2"/>
  <c r="U1487" i="2"/>
  <c r="X1487" i="2"/>
  <c r="P1488" i="2"/>
  <c r="Q1488" i="2"/>
  <c r="R1488" i="2"/>
  <c r="S1488" i="2"/>
  <c r="T1488" i="2"/>
  <c r="U1488" i="2"/>
  <c r="X1488" i="2"/>
  <c r="P1489" i="2"/>
  <c r="Q1489" i="2"/>
  <c r="R1489" i="2"/>
  <c r="S1489" i="2"/>
  <c r="T1489" i="2"/>
  <c r="U1489" i="2"/>
  <c r="X1489" i="2"/>
  <c r="P1490" i="2"/>
  <c r="Q1490" i="2"/>
  <c r="R1490" i="2"/>
  <c r="S1490" i="2"/>
  <c r="T1490" i="2"/>
  <c r="U1490" i="2"/>
  <c r="X1490" i="2"/>
  <c r="P1491" i="2"/>
  <c r="Q1491" i="2"/>
  <c r="R1491" i="2"/>
  <c r="S1491" i="2"/>
  <c r="T1491" i="2"/>
  <c r="U1491" i="2"/>
  <c r="X1491" i="2"/>
  <c r="P1492" i="2"/>
  <c r="Q1492" i="2"/>
  <c r="R1492" i="2"/>
  <c r="S1492" i="2"/>
  <c r="T1492" i="2"/>
  <c r="U1492" i="2"/>
  <c r="X1492" i="2"/>
  <c r="P1493" i="2"/>
  <c r="Q1493" i="2"/>
  <c r="R1493" i="2"/>
  <c r="S1493" i="2"/>
  <c r="T1493" i="2"/>
  <c r="U1493" i="2"/>
  <c r="X1493" i="2"/>
  <c r="P1494" i="2"/>
  <c r="Q1494" i="2"/>
  <c r="R1494" i="2"/>
  <c r="S1494" i="2"/>
  <c r="T1494" i="2"/>
  <c r="U1494" i="2"/>
  <c r="X1494" i="2"/>
  <c r="P1495" i="2"/>
  <c r="Q1495" i="2"/>
  <c r="R1495" i="2"/>
  <c r="S1495" i="2"/>
  <c r="T1495" i="2"/>
  <c r="U1495" i="2"/>
  <c r="X1495" i="2"/>
  <c r="P1496" i="2"/>
  <c r="Q1496" i="2"/>
  <c r="R1496" i="2"/>
  <c r="S1496" i="2"/>
  <c r="T1496" i="2"/>
  <c r="U1496" i="2"/>
  <c r="X1496" i="2"/>
  <c r="P1497" i="2"/>
  <c r="Q1497" i="2"/>
  <c r="R1497" i="2"/>
  <c r="S1497" i="2"/>
  <c r="T1497" i="2"/>
  <c r="U1497" i="2"/>
  <c r="X1497" i="2"/>
  <c r="P1498" i="2"/>
  <c r="Q1498" i="2"/>
  <c r="R1498" i="2"/>
  <c r="S1498" i="2"/>
  <c r="T1498" i="2"/>
  <c r="U1498" i="2"/>
  <c r="X1498" i="2"/>
  <c r="P1499" i="2"/>
  <c r="Q1499" i="2"/>
  <c r="R1499" i="2"/>
  <c r="S1499" i="2"/>
  <c r="T1499" i="2"/>
  <c r="U1499" i="2"/>
  <c r="X1499" i="2"/>
  <c r="P1500" i="2"/>
  <c r="Q1500" i="2"/>
  <c r="R1500" i="2"/>
  <c r="S1500" i="2"/>
  <c r="T1500" i="2"/>
  <c r="U1500" i="2"/>
  <c r="X1500" i="2"/>
  <c r="P1501" i="2"/>
  <c r="Q1501" i="2"/>
  <c r="R1501" i="2"/>
  <c r="S1501" i="2"/>
  <c r="T1501" i="2"/>
  <c r="U1501" i="2"/>
  <c r="X1501" i="2"/>
  <c r="P1502" i="2"/>
  <c r="Q1502" i="2"/>
  <c r="R1502" i="2"/>
  <c r="S1502" i="2"/>
  <c r="T1502" i="2"/>
  <c r="U1502" i="2"/>
  <c r="X1502" i="2"/>
  <c r="P1503" i="2"/>
  <c r="Q1503" i="2"/>
  <c r="R1503" i="2"/>
  <c r="S1503" i="2"/>
  <c r="T1503" i="2"/>
  <c r="U1503" i="2"/>
  <c r="X1503" i="2"/>
  <c r="P1504" i="2"/>
  <c r="Q1504" i="2"/>
  <c r="R1504" i="2"/>
  <c r="S1504" i="2"/>
  <c r="T1504" i="2"/>
  <c r="U1504" i="2"/>
  <c r="X1504" i="2"/>
  <c r="P1505" i="2"/>
  <c r="Q1505" i="2"/>
  <c r="R1505" i="2"/>
  <c r="S1505" i="2"/>
  <c r="T1505" i="2"/>
  <c r="U1505" i="2"/>
  <c r="X1505" i="2"/>
  <c r="P1506" i="2"/>
  <c r="Q1506" i="2"/>
  <c r="R1506" i="2"/>
  <c r="S1506" i="2"/>
  <c r="T1506" i="2"/>
  <c r="U1506" i="2"/>
  <c r="X1506" i="2"/>
  <c r="P1507" i="2"/>
  <c r="Q1507" i="2"/>
  <c r="R1507" i="2"/>
  <c r="S1507" i="2"/>
  <c r="T1507" i="2"/>
  <c r="U1507" i="2"/>
  <c r="X1507" i="2"/>
  <c r="P1508" i="2"/>
  <c r="Q1508" i="2"/>
  <c r="R1508" i="2"/>
  <c r="S1508" i="2"/>
  <c r="T1508" i="2"/>
  <c r="U1508" i="2"/>
  <c r="X1508" i="2"/>
  <c r="P1509" i="2"/>
  <c r="Q1509" i="2"/>
  <c r="R1509" i="2"/>
  <c r="S1509" i="2"/>
  <c r="T1509" i="2"/>
  <c r="U1509" i="2"/>
  <c r="X1509" i="2"/>
  <c r="P1510" i="2"/>
  <c r="Q1510" i="2"/>
  <c r="R1510" i="2"/>
  <c r="S1510" i="2"/>
  <c r="T1510" i="2"/>
  <c r="U1510" i="2"/>
  <c r="X1510" i="2"/>
  <c r="P1511" i="2"/>
  <c r="Q1511" i="2"/>
  <c r="R1511" i="2"/>
  <c r="S1511" i="2"/>
  <c r="T1511" i="2"/>
  <c r="U1511" i="2"/>
  <c r="X1511" i="2"/>
  <c r="P1512" i="2"/>
  <c r="Q1512" i="2"/>
  <c r="R1512" i="2"/>
  <c r="S1512" i="2"/>
  <c r="T1512" i="2"/>
  <c r="U1512" i="2"/>
  <c r="X1512" i="2"/>
  <c r="P1513" i="2"/>
  <c r="Q1513" i="2"/>
  <c r="R1513" i="2"/>
  <c r="S1513" i="2"/>
  <c r="T1513" i="2"/>
  <c r="U1513" i="2"/>
  <c r="X1513" i="2"/>
  <c r="P1514" i="2"/>
  <c r="Q1514" i="2"/>
  <c r="R1514" i="2"/>
  <c r="S1514" i="2"/>
  <c r="T1514" i="2"/>
  <c r="U1514" i="2"/>
  <c r="X1514" i="2"/>
  <c r="P1515" i="2"/>
  <c r="Q1515" i="2"/>
  <c r="R1515" i="2"/>
  <c r="S1515" i="2"/>
  <c r="T1515" i="2"/>
  <c r="U1515" i="2"/>
  <c r="X1515" i="2"/>
  <c r="P1516" i="2"/>
  <c r="Q1516" i="2"/>
  <c r="R1516" i="2"/>
  <c r="S1516" i="2"/>
  <c r="T1516" i="2"/>
  <c r="U1516" i="2"/>
  <c r="X1516" i="2"/>
  <c r="P1517" i="2"/>
  <c r="Q1517" i="2"/>
  <c r="R1517" i="2"/>
  <c r="S1517" i="2"/>
  <c r="T1517" i="2"/>
  <c r="U1517" i="2"/>
  <c r="X1517" i="2"/>
  <c r="P1518" i="2"/>
  <c r="Q1518" i="2"/>
  <c r="R1518" i="2"/>
  <c r="S1518" i="2"/>
  <c r="T1518" i="2"/>
  <c r="U1518" i="2"/>
  <c r="X1518" i="2"/>
  <c r="P1519" i="2"/>
  <c r="Q1519" i="2"/>
  <c r="R1519" i="2"/>
  <c r="S1519" i="2"/>
  <c r="T1519" i="2"/>
  <c r="U1519" i="2"/>
  <c r="X1519" i="2"/>
  <c r="P1520" i="2"/>
  <c r="Q1520" i="2"/>
  <c r="R1520" i="2"/>
  <c r="S1520" i="2"/>
  <c r="T1520" i="2"/>
  <c r="U1520" i="2"/>
  <c r="X1520" i="2"/>
  <c r="P1521" i="2"/>
  <c r="Q1521" i="2"/>
  <c r="R1521" i="2"/>
  <c r="S1521" i="2"/>
  <c r="T1521" i="2"/>
  <c r="U1521" i="2"/>
  <c r="X1521" i="2"/>
  <c r="P1522" i="2"/>
  <c r="Q1522" i="2"/>
  <c r="R1522" i="2"/>
  <c r="S1522" i="2"/>
  <c r="T1522" i="2"/>
  <c r="U1522" i="2"/>
  <c r="X1522" i="2"/>
  <c r="P1523" i="2"/>
  <c r="Q1523" i="2"/>
  <c r="R1523" i="2"/>
  <c r="S1523" i="2"/>
  <c r="T1523" i="2"/>
  <c r="U1523" i="2"/>
  <c r="X1523" i="2"/>
  <c r="P1524" i="2"/>
  <c r="Q1524" i="2"/>
  <c r="R1524" i="2"/>
  <c r="S1524" i="2"/>
  <c r="T1524" i="2"/>
  <c r="U1524" i="2"/>
  <c r="X1524" i="2"/>
  <c r="P1525" i="2"/>
  <c r="Q1525" i="2"/>
  <c r="R1525" i="2"/>
  <c r="S1525" i="2"/>
  <c r="T1525" i="2"/>
  <c r="U1525" i="2"/>
  <c r="X1525" i="2"/>
  <c r="P1526" i="2"/>
  <c r="Q1526" i="2"/>
  <c r="R1526" i="2"/>
  <c r="S1526" i="2"/>
  <c r="T1526" i="2"/>
  <c r="U1526" i="2"/>
  <c r="X1526" i="2"/>
  <c r="P1527" i="2"/>
  <c r="Q1527" i="2"/>
  <c r="R1527" i="2"/>
  <c r="S1527" i="2"/>
  <c r="T1527" i="2"/>
  <c r="U1527" i="2"/>
  <c r="X1527" i="2"/>
  <c r="P1528" i="2"/>
  <c r="Q1528" i="2"/>
  <c r="R1528" i="2"/>
  <c r="S1528" i="2"/>
  <c r="T1528" i="2"/>
  <c r="U1528" i="2"/>
  <c r="X1528" i="2"/>
  <c r="P1529" i="2"/>
  <c r="Q1529" i="2"/>
  <c r="R1529" i="2"/>
  <c r="S1529" i="2"/>
  <c r="T1529" i="2"/>
  <c r="U1529" i="2"/>
  <c r="X1529" i="2"/>
  <c r="P1530" i="2"/>
  <c r="Q1530" i="2"/>
  <c r="R1530" i="2"/>
  <c r="S1530" i="2"/>
  <c r="T1530" i="2"/>
  <c r="U1530" i="2"/>
  <c r="X1530" i="2"/>
  <c r="P1531" i="2"/>
  <c r="Q1531" i="2"/>
  <c r="R1531" i="2"/>
  <c r="S1531" i="2"/>
  <c r="T1531" i="2"/>
  <c r="U1531" i="2"/>
  <c r="X1531" i="2"/>
  <c r="P1532" i="2"/>
  <c r="Q1532" i="2"/>
  <c r="R1532" i="2"/>
  <c r="S1532" i="2"/>
  <c r="T1532" i="2"/>
  <c r="U1532" i="2"/>
  <c r="X1532" i="2"/>
  <c r="P1533" i="2"/>
  <c r="Q1533" i="2"/>
  <c r="R1533" i="2"/>
  <c r="S1533" i="2"/>
  <c r="T1533" i="2"/>
  <c r="U1533" i="2"/>
  <c r="X1533" i="2"/>
  <c r="P1534" i="2"/>
  <c r="Q1534" i="2"/>
  <c r="R1534" i="2"/>
  <c r="S1534" i="2"/>
  <c r="T1534" i="2"/>
  <c r="U1534" i="2"/>
  <c r="X1534" i="2"/>
  <c r="P1535" i="2"/>
  <c r="Q1535" i="2"/>
  <c r="R1535" i="2"/>
  <c r="S1535" i="2"/>
  <c r="T1535" i="2"/>
  <c r="U1535" i="2"/>
  <c r="X1535" i="2"/>
  <c r="P1536" i="2"/>
  <c r="Q1536" i="2"/>
  <c r="R1536" i="2"/>
  <c r="S1536" i="2"/>
  <c r="T1536" i="2"/>
  <c r="U1536" i="2"/>
  <c r="X1536" i="2"/>
  <c r="P1537" i="2"/>
  <c r="Q1537" i="2"/>
  <c r="R1537" i="2"/>
  <c r="S1537" i="2"/>
  <c r="T1537" i="2"/>
  <c r="U1537" i="2"/>
  <c r="X1537" i="2"/>
  <c r="P1538" i="2"/>
  <c r="Q1538" i="2"/>
  <c r="R1538" i="2"/>
  <c r="S1538" i="2"/>
  <c r="T1538" i="2"/>
  <c r="U1538" i="2"/>
  <c r="X1538" i="2"/>
  <c r="P1539" i="2"/>
  <c r="Q1539" i="2"/>
  <c r="R1539" i="2"/>
  <c r="S1539" i="2"/>
  <c r="T1539" i="2"/>
  <c r="U1539" i="2"/>
  <c r="X1539" i="2"/>
  <c r="P1540" i="2"/>
  <c r="Q1540" i="2"/>
  <c r="R1540" i="2"/>
  <c r="S1540" i="2"/>
  <c r="T1540" i="2"/>
  <c r="U1540" i="2"/>
  <c r="X1540" i="2"/>
  <c r="P1541" i="2"/>
  <c r="Q1541" i="2"/>
  <c r="R1541" i="2"/>
  <c r="S1541" i="2"/>
  <c r="T1541" i="2"/>
  <c r="U1541" i="2"/>
  <c r="X1541" i="2"/>
  <c r="P1542" i="2"/>
  <c r="Q1542" i="2"/>
  <c r="R1542" i="2"/>
  <c r="S1542" i="2"/>
  <c r="T1542" i="2"/>
  <c r="U1542" i="2"/>
  <c r="X1542" i="2"/>
  <c r="P1543" i="2"/>
  <c r="Q1543" i="2"/>
  <c r="R1543" i="2"/>
  <c r="S1543" i="2"/>
  <c r="T1543" i="2"/>
  <c r="U1543" i="2"/>
  <c r="X1543" i="2"/>
  <c r="P1544" i="2"/>
  <c r="Q1544" i="2"/>
  <c r="R1544" i="2"/>
  <c r="S1544" i="2"/>
  <c r="T1544" i="2"/>
  <c r="U1544" i="2"/>
  <c r="X1544" i="2"/>
  <c r="P1545" i="2"/>
  <c r="Q1545" i="2"/>
  <c r="R1545" i="2"/>
  <c r="S1545" i="2"/>
  <c r="T1545" i="2"/>
  <c r="U1545" i="2"/>
  <c r="X1545" i="2"/>
  <c r="P1546" i="2"/>
  <c r="Q1546" i="2"/>
  <c r="R1546" i="2"/>
  <c r="S1546" i="2"/>
  <c r="T1546" i="2"/>
  <c r="U1546" i="2"/>
  <c r="X1546" i="2"/>
  <c r="P1547" i="2"/>
  <c r="Q1547" i="2"/>
  <c r="R1547" i="2"/>
  <c r="S1547" i="2"/>
  <c r="T1547" i="2"/>
  <c r="U1547" i="2"/>
  <c r="X1547" i="2"/>
  <c r="P1548" i="2"/>
  <c r="Q1548" i="2"/>
  <c r="R1548" i="2"/>
  <c r="S1548" i="2"/>
  <c r="T1548" i="2"/>
  <c r="U1548" i="2"/>
  <c r="X1548" i="2"/>
  <c r="P1549" i="2"/>
  <c r="Q1549" i="2"/>
  <c r="R1549" i="2"/>
  <c r="S1549" i="2"/>
  <c r="T1549" i="2"/>
  <c r="U1549" i="2"/>
  <c r="X1549" i="2"/>
  <c r="P1550" i="2"/>
  <c r="Q1550" i="2"/>
  <c r="R1550" i="2"/>
  <c r="S1550" i="2"/>
  <c r="T1550" i="2"/>
  <c r="U1550" i="2"/>
  <c r="X1550" i="2"/>
  <c r="P1551" i="2"/>
  <c r="Q1551" i="2"/>
  <c r="R1551" i="2"/>
  <c r="S1551" i="2"/>
  <c r="T1551" i="2"/>
  <c r="U1551" i="2"/>
  <c r="X1551" i="2"/>
  <c r="P1552" i="2"/>
  <c r="Q1552" i="2"/>
  <c r="R1552" i="2"/>
  <c r="S1552" i="2"/>
  <c r="T1552" i="2"/>
  <c r="U1552" i="2"/>
  <c r="X1552" i="2"/>
  <c r="P1553" i="2"/>
  <c r="Q1553" i="2"/>
  <c r="R1553" i="2"/>
  <c r="S1553" i="2"/>
  <c r="T1553" i="2"/>
  <c r="U1553" i="2"/>
  <c r="X1553" i="2"/>
  <c r="P1554" i="2"/>
  <c r="Q1554" i="2"/>
  <c r="R1554" i="2"/>
  <c r="S1554" i="2"/>
  <c r="T1554" i="2"/>
  <c r="U1554" i="2"/>
  <c r="X1554" i="2"/>
  <c r="P1555" i="2"/>
  <c r="Q1555" i="2"/>
  <c r="R1555" i="2"/>
  <c r="S1555" i="2"/>
  <c r="T1555" i="2"/>
  <c r="U1555" i="2"/>
  <c r="X1555" i="2"/>
  <c r="P1556" i="2"/>
  <c r="Q1556" i="2"/>
  <c r="R1556" i="2"/>
  <c r="S1556" i="2"/>
  <c r="T1556" i="2"/>
  <c r="U1556" i="2"/>
  <c r="X1556" i="2"/>
  <c r="P1557" i="2"/>
  <c r="Q1557" i="2"/>
  <c r="R1557" i="2"/>
  <c r="S1557" i="2"/>
  <c r="T1557" i="2"/>
  <c r="U1557" i="2"/>
  <c r="X1557" i="2"/>
  <c r="P1558" i="2"/>
  <c r="Q1558" i="2"/>
  <c r="R1558" i="2"/>
  <c r="S1558" i="2"/>
  <c r="T1558" i="2"/>
  <c r="U1558" i="2"/>
  <c r="X1558" i="2"/>
  <c r="P1559" i="2"/>
  <c r="Q1559" i="2"/>
  <c r="R1559" i="2"/>
  <c r="S1559" i="2"/>
  <c r="T1559" i="2"/>
  <c r="U1559" i="2"/>
  <c r="X1559" i="2"/>
  <c r="P1560" i="2"/>
  <c r="Q1560" i="2"/>
  <c r="R1560" i="2"/>
  <c r="S1560" i="2"/>
  <c r="T1560" i="2"/>
  <c r="U1560" i="2"/>
  <c r="X1560" i="2"/>
  <c r="P1561" i="2"/>
  <c r="Q1561" i="2"/>
  <c r="R1561" i="2"/>
  <c r="S1561" i="2"/>
  <c r="T1561" i="2"/>
  <c r="U1561" i="2"/>
  <c r="X1561" i="2"/>
  <c r="P1562" i="2"/>
  <c r="Q1562" i="2"/>
  <c r="R1562" i="2"/>
  <c r="S1562" i="2"/>
  <c r="T1562" i="2"/>
  <c r="U1562" i="2"/>
  <c r="X1562" i="2"/>
  <c r="P1563" i="2"/>
  <c r="Q1563" i="2"/>
  <c r="R1563" i="2"/>
  <c r="S1563" i="2"/>
  <c r="T1563" i="2"/>
  <c r="U1563" i="2"/>
  <c r="X1563" i="2"/>
  <c r="P1564" i="2"/>
  <c r="Q1564" i="2"/>
  <c r="R1564" i="2"/>
  <c r="S1564" i="2"/>
  <c r="T1564" i="2"/>
  <c r="U1564" i="2"/>
  <c r="X1564" i="2"/>
  <c r="P1565" i="2"/>
  <c r="Q1565" i="2"/>
  <c r="R1565" i="2"/>
  <c r="S1565" i="2"/>
  <c r="T1565" i="2"/>
  <c r="U1565" i="2"/>
  <c r="X1565" i="2"/>
  <c r="P1566" i="2"/>
  <c r="Q1566" i="2"/>
  <c r="R1566" i="2"/>
  <c r="S1566" i="2"/>
  <c r="T1566" i="2"/>
  <c r="U1566" i="2"/>
  <c r="X1566" i="2"/>
  <c r="P1567" i="2"/>
  <c r="Q1567" i="2"/>
  <c r="R1567" i="2"/>
  <c r="S1567" i="2"/>
  <c r="T1567" i="2"/>
  <c r="U1567" i="2"/>
  <c r="X1567" i="2"/>
  <c r="P1568" i="2"/>
  <c r="Q1568" i="2"/>
  <c r="R1568" i="2"/>
  <c r="S1568" i="2"/>
  <c r="T1568" i="2"/>
  <c r="U1568" i="2"/>
  <c r="X1568" i="2"/>
  <c r="P1569" i="2"/>
  <c r="Q1569" i="2"/>
  <c r="R1569" i="2"/>
  <c r="S1569" i="2"/>
  <c r="T1569" i="2"/>
  <c r="U1569" i="2"/>
  <c r="X1569" i="2"/>
  <c r="P1570" i="2"/>
  <c r="Q1570" i="2"/>
  <c r="R1570" i="2"/>
  <c r="S1570" i="2"/>
  <c r="T1570" i="2"/>
  <c r="U1570" i="2"/>
  <c r="X1570" i="2"/>
  <c r="P1571" i="2"/>
  <c r="Q1571" i="2"/>
  <c r="R1571" i="2"/>
  <c r="S1571" i="2"/>
  <c r="T1571" i="2"/>
  <c r="U1571" i="2"/>
  <c r="X1571" i="2"/>
  <c r="P1572" i="2"/>
  <c r="Q1572" i="2"/>
  <c r="R1572" i="2"/>
  <c r="S1572" i="2"/>
  <c r="T1572" i="2"/>
  <c r="U1572" i="2"/>
  <c r="X1572" i="2"/>
  <c r="P1573" i="2"/>
  <c r="Q1573" i="2"/>
  <c r="R1573" i="2"/>
  <c r="S1573" i="2"/>
  <c r="T1573" i="2"/>
  <c r="U1573" i="2"/>
  <c r="X1573" i="2"/>
  <c r="P1574" i="2"/>
  <c r="Q1574" i="2"/>
  <c r="R1574" i="2"/>
  <c r="S1574" i="2"/>
  <c r="T1574" i="2"/>
  <c r="U1574" i="2"/>
  <c r="X1574" i="2"/>
  <c r="P1575" i="2"/>
  <c r="Q1575" i="2"/>
  <c r="R1575" i="2"/>
  <c r="S1575" i="2"/>
  <c r="T1575" i="2"/>
  <c r="U1575" i="2"/>
  <c r="X1575" i="2"/>
  <c r="P1576" i="2"/>
  <c r="Q1576" i="2"/>
  <c r="R1576" i="2"/>
  <c r="S1576" i="2"/>
  <c r="T1576" i="2"/>
  <c r="U1576" i="2"/>
  <c r="X1576" i="2"/>
  <c r="P1577" i="2"/>
  <c r="Q1577" i="2"/>
  <c r="R1577" i="2"/>
  <c r="S1577" i="2"/>
  <c r="T1577" i="2"/>
  <c r="U1577" i="2"/>
  <c r="X1577" i="2"/>
  <c r="P1578" i="2"/>
  <c r="Q1578" i="2"/>
  <c r="R1578" i="2"/>
  <c r="S1578" i="2"/>
  <c r="T1578" i="2"/>
  <c r="U1578" i="2"/>
  <c r="X1578" i="2"/>
  <c r="P1579" i="2"/>
  <c r="Q1579" i="2"/>
  <c r="R1579" i="2"/>
  <c r="S1579" i="2"/>
  <c r="T1579" i="2"/>
  <c r="U1579" i="2"/>
  <c r="X1579" i="2"/>
  <c r="P1580" i="2"/>
  <c r="Q1580" i="2"/>
  <c r="R1580" i="2"/>
  <c r="S1580" i="2"/>
  <c r="T1580" i="2"/>
  <c r="U1580" i="2"/>
  <c r="X1580" i="2"/>
  <c r="P1581" i="2"/>
  <c r="Q1581" i="2"/>
  <c r="R1581" i="2"/>
  <c r="S1581" i="2"/>
  <c r="T1581" i="2"/>
  <c r="U1581" i="2"/>
  <c r="X1581" i="2"/>
  <c r="P1582" i="2"/>
  <c r="Q1582" i="2"/>
  <c r="R1582" i="2"/>
  <c r="S1582" i="2"/>
  <c r="T1582" i="2"/>
  <c r="U1582" i="2"/>
  <c r="X1582" i="2"/>
  <c r="P1583" i="2"/>
  <c r="Q1583" i="2"/>
  <c r="R1583" i="2"/>
  <c r="S1583" i="2"/>
  <c r="T1583" i="2"/>
  <c r="U1583" i="2"/>
  <c r="X1583" i="2"/>
  <c r="P1584" i="2"/>
  <c r="Q1584" i="2"/>
  <c r="R1584" i="2"/>
  <c r="S1584" i="2"/>
  <c r="T1584" i="2"/>
  <c r="U1584" i="2"/>
  <c r="X1584" i="2"/>
  <c r="P1585" i="2"/>
  <c r="Q1585" i="2"/>
  <c r="R1585" i="2"/>
  <c r="S1585" i="2"/>
  <c r="T1585" i="2"/>
  <c r="U1585" i="2"/>
  <c r="X1585" i="2"/>
  <c r="P1586" i="2"/>
  <c r="Q1586" i="2"/>
  <c r="R1586" i="2"/>
  <c r="S1586" i="2"/>
  <c r="T1586" i="2"/>
  <c r="U1586" i="2"/>
  <c r="X1586" i="2"/>
  <c r="P1587" i="2"/>
  <c r="Q1587" i="2"/>
  <c r="R1587" i="2"/>
  <c r="S1587" i="2"/>
  <c r="T1587" i="2"/>
  <c r="U1587" i="2"/>
  <c r="X1587" i="2"/>
  <c r="P1588" i="2"/>
  <c r="Q1588" i="2"/>
  <c r="R1588" i="2"/>
  <c r="S1588" i="2"/>
  <c r="T1588" i="2"/>
  <c r="U1588" i="2"/>
  <c r="X1588" i="2"/>
  <c r="P1589" i="2"/>
  <c r="Q1589" i="2"/>
  <c r="R1589" i="2"/>
  <c r="S1589" i="2"/>
  <c r="T1589" i="2"/>
  <c r="U1589" i="2"/>
  <c r="X1589" i="2"/>
  <c r="P1590" i="2"/>
  <c r="Q1590" i="2"/>
  <c r="R1590" i="2"/>
  <c r="S1590" i="2"/>
  <c r="T1590" i="2"/>
  <c r="U1590" i="2"/>
  <c r="X1590" i="2"/>
  <c r="P1591" i="2"/>
  <c r="Q1591" i="2"/>
  <c r="R1591" i="2"/>
  <c r="S1591" i="2"/>
  <c r="T1591" i="2"/>
  <c r="U1591" i="2"/>
  <c r="X1591" i="2"/>
  <c r="P1592" i="2"/>
  <c r="Q1592" i="2"/>
  <c r="R1592" i="2"/>
  <c r="S1592" i="2"/>
  <c r="T1592" i="2"/>
  <c r="U1592" i="2"/>
  <c r="X1592" i="2"/>
  <c r="P1593" i="2"/>
  <c r="Q1593" i="2"/>
  <c r="R1593" i="2"/>
  <c r="S1593" i="2"/>
  <c r="T1593" i="2"/>
  <c r="U1593" i="2"/>
  <c r="X1593" i="2"/>
  <c r="P1594" i="2"/>
  <c r="Q1594" i="2"/>
  <c r="R1594" i="2"/>
  <c r="S1594" i="2"/>
  <c r="T1594" i="2"/>
  <c r="U1594" i="2"/>
  <c r="X1594" i="2"/>
  <c r="P1595" i="2"/>
  <c r="Q1595" i="2"/>
  <c r="R1595" i="2"/>
  <c r="S1595" i="2"/>
  <c r="T1595" i="2"/>
  <c r="U1595" i="2"/>
  <c r="X1595" i="2"/>
  <c r="P1596" i="2"/>
  <c r="Q1596" i="2"/>
  <c r="R1596" i="2"/>
  <c r="S1596" i="2"/>
  <c r="T1596" i="2"/>
  <c r="U1596" i="2"/>
  <c r="X1596" i="2"/>
  <c r="P1597" i="2"/>
  <c r="Q1597" i="2"/>
  <c r="R1597" i="2"/>
  <c r="S1597" i="2"/>
  <c r="T1597" i="2"/>
  <c r="U1597" i="2"/>
  <c r="X1597" i="2"/>
  <c r="P1598" i="2"/>
  <c r="Q1598" i="2"/>
  <c r="R1598" i="2"/>
  <c r="S1598" i="2"/>
  <c r="T1598" i="2"/>
  <c r="U1598" i="2"/>
  <c r="X1598" i="2"/>
  <c r="P1599" i="2"/>
  <c r="Q1599" i="2"/>
  <c r="R1599" i="2"/>
  <c r="S1599" i="2"/>
  <c r="T1599" i="2"/>
  <c r="U1599" i="2"/>
  <c r="X1599" i="2"/>
  <c r="P1600" i="2"/>
  <c r="Q1600" i="2"/>
  <c r="R1600" i="2"/>
  <c r="S1600" i="2"/>
  <c r="T1600" i="2"/>
  <c r="U1600" i="2"/>
  <c r="X1600" i="2"/>
  <c r="P1601" i="2"/>
  <c r="Q1601" i="2"/>
  <c r="R1601" i="2"/>
  <c r="S1601" i="2"/>
  <c r="T1601" i="2"/>
  <c r="U1601" i="2"/>
  <c r="X1601" i="2"/>
  <c r="P1602" i="2"/>
  <c r="Q1602" i="2"/>
  <c r="R1602" i="2"/>
  <c r="S1602" i="2"/>
  <c r="T1602" i="2"/>
  <c r="U1602" i="2"/>
  <c r="X1602" i="2"/>
  <c r="P1603" i="2"/>
  <c r="Q1603" i="2"/>
  <c r="R1603" i="2"/>
  <c r="S1603" i="2"/>
  <c r="T1603" i="2"/>
  <c r="U1603" i="2"/>
  <c r="X1603" i="2"/>
  <c r="P1604" i="2"/>
  <c r="Q1604" i="2"/>
  <c r="R1604" i="2"/>
  <c r="S1604" i="2"/>
  <c r="T1604" i="2"/>
  <c r="U1604" i="2"/>
  <c r="X1604" i="2"/>
  <c r="P1605" i="2"/>
  <c r="Q1605" i="2"/>
  <c r="R1605" i="2"/>
  <c r="S1605" i="2"/>
  <c r="T1605" i="2"/>
  <c r="U1605" i="2"/>
  <c r="X1605" i="2"/>
  <c r="P1606" i="2"/>
  <c r="Q1606" i="2"/>
  <c r="R1606" i="2"/>
  <c r="S1606" i="2"/>
  <c r="T1606" i="2"/>
  <c r="U1606" i="2"/>
  <c r="X1606" i="2"/>
  <c r="P1607" i="2"/>
  <c r="Q1607" i="2"/>
  <c r="R1607" i="2"/>
  <c r="S1607" i="2"/>
  <c r="T1607" i="2"/>
  <c r="U1607" i="2"/>
  <c r="X1607" i="2"/>
  <c r="P1608" i="2"/>
  <c r="Q1608" i="2"/>
  <c r="R1608" i="2"/>
  <c r="S1608" i="2"/>
  <c r="T1608" i="2"/>
  <c r="U1608" i="2"/>
  <c r="X1608" i="2"/>
  <c r="P1609" i="2"/>
  <c r="Q1609" i="2"/>
  <c r="R1609" i="2"/>
  <c r="S1609" i="2"/>
  <c r="T1609" i="2"/>
  <c r="U1609" i="2"/>
  <c r="X1609" i="2"/>
  <c r="P1610" i="2"/>
  <c r="Q1610" i="2"/>
  <c r="R1610" i="2"/>
  <c r="S1610" i="2"/>
  <c r="T1610" i="2"/>
  <c r="U1610" i="2"/>
  <c r="X1610" i="2"/>
  <c r="P1611" i="2"/>
  <c r="Q1611" i="2"/>
  <c r="R1611" i="2"/>
  <c r="S1611" i="2"/>
  <c r="T1611" i="2"/>
  <c r="U1611" i="2"/>
  <c r="X1611" i="2"/>
  <c r="P1612" i="2"/>
  <c r="Q1612" i="2"/>
  <c r="R1612" i="2"/>
  <c r="S1612" i="2"/>
  <c r="T1612" i="2"/>
  <c r="U1612" i="2"/>
  <c r="X1612" i="2"/>
  <c r="P1613" i="2"/>
  <c r="Q1613" i="2"/>
  <c r="R1613" i="2"/>
  <c r="S1613" i="2"/>
  <c r="T1613" i="2"/>
  <c r="U1613" i="2"/>
  <c r="X1613" i="2"/>
  <c r="P1614" i="2"/>
  <c r="Q1614" i="2"/>
  <c r="R1614" i="2"/>
  <c r="S1614" i="2"/>
  <c r="T1614" i="2"/>
  <c r="U1614" i="2"/>
  <c r="X1614" i="2"/>
  <c r="P1615" i="2"/>
  <c r="Q1615" i="2"/>
  <c r="R1615" i="2"/>
  <c r="S1615" i="2"/>
  <c r="T1615" i="2"/>
  <c r="U1615" i="2"/>
  <c r="X1615" i="2"/>
  <c r="P1616" i="2"/>
  <c r="Q1616" i="2"/>
  <c r="R1616" i="2"/>
  <c r="S1616" i="2"/>
  <c r="T1616" i="2"/>
  <c r="U1616" i="2"/>
  <c r="X1616" i="2"/>
  <c r="P1617" i="2"/>
  <c r="Q1617" i="2"/>
  <c r="R1617" i="2"/>
  <c r="S1617" i="2"/>
  <c r="T1617" i="2"/>
  <c r="U1617" i="2"/>
  <c r="X1617" i="2"/>
  <c r="P1618" i="2"/>
  <c r="Q1618" i="2"/>
  <c r="R1618" i="2"/>
  <c r="S1618" i="2"/>
  <c r="T1618" i="2"/>
  <c r="U1618" i="2"/>
  <c r="X1618" i="2"/>
  <c r="P1619" i="2"/>
  <c r="Q1619" i="2"/>
  <c r="R1619" i="2"/>
  <c r="S1619" i="2"/>
  <c r="T1619" i="2"/>
  <c r="U1619" i="2"/>
  <c r="X1619" i="2"/>
  <c r="P1620" i="2"/>
  <c r="Q1620" i="2"/>
  <c r="R1620" i="2"/>
  <c r="S1620" i="2"/>
  <c r="T1620" i="2"/>
  <c r="U1620" i="2"/>
  <c r="X1620" i="2"/>
  <c r="P1621" i="2"/>
  <c r="Q1621" i="2"/>
  <c r="R1621" i="2"/>
  <c r="S1621" i="2"/>
  <c r="T1621" i="2"/>
  <c r="U1621" i="2"/>
  <c r="X1621" i="2"/>
  <c r="P1622" i="2"/>
  <c r="Q1622" i="2"/>
  <c r="R1622" i="2"/>
  <c r="S1622" i="2"/>
  <c r="T1622" i="2"/>
  <c r="U1622" i="2"/>
  <c r="X1622" i="2"/>
  <c r="P1623" i="2"/>
  <c r="Q1623" i="2"/>
  <c r="R1623" i="2"/>
  <c r="S1623" i="2"/>
  <c r="T1623" i="2"/>
  <c r="U1623" i="2"/>
  <c r="X1623" i="2"/>
  <c r="P1624" i="2"/>
  <c r="Q1624" i="2"/>
  <c r="R1624" i="2"/>
  <c r="S1624" i="2"/>
  <c r="T1624" i="2"/>
  <c r="U1624" i="2"/>
  <c r="X1624" i="2"/>
  <c r="P1625" i="2"/>
  <c r="Q1625" i="2"/>
  <c r="R1625" i="2"/>
  <c r="S1625" i="2"/>
  <c r="T1625" i="2"/>
  <c r="U1625" i="2"/>
  <c r="X1625" i="2"/>
  <c r="P1626" i="2"/>
  <c r="Q1626" i="2"/>
  <c r="R1626" i="2"/>
  <c r="S1626" i="2"/>
  <c r="T1626" i="2"/>
  <c r="U1626" i="2"/>
  <c r="X1626" i="2"/>
  <c r="P1627" i="2"/>
  <c r="Q1627" i="2"/>
  <c r="R1627" i="2"/>
  <c r="S1627" i="2"/>
  <c r="T1627" i="2"/>
  <c r="U1627" i="2"/>
  <c r="X1627" i="2"/>
  <c r="P1628" i="2"/>
  <c r="Q1628" i="2"/>
  <c r="R1628" i="2"/>
  <c r="S1628" i="2"/>
  <c r="T1628" i="2"/>
  <c r="U1628" i="2"/>
  <c r="X1628" i="2"/>
  <c r="P1629" i="2"/>
  <c r="Q1629" i="2"/>
  <c r="R1629" i="2"/>
  <c r="S1629" i="2"/>
  <c r="T1629" i="2"/>
  <c r="U1629" i="2"/>
  <c r="X1629" i="2"/>
  <c r="P1630" i="2"/>
  <c r="Q1630" i="2"/>
  <c r="R1630" i="2"/>
  <c r="S1630" i="2"/>
  <c r="T1630" i="2"/>
  <c r="U1630" i="2"/>
  <c r="X1630" i="2"/>
  <c r="P1631" i="2"/>
  <c r="Q1631" i="2"/>
  <c r="R1631" i="2"/>
  <c r="S1631" i="2"/>
  <c r="T1631" i="2"/>
  <c r="U1631" i="2"/>
  <c r="X1631" i="2"/>
  <c r="P1632" i="2"/>
  <c r="Q1632" i="2"/>
  <c r="R1632" i="2"/>
  <c r="S1632" i="2"/>
  <c r="T1632" i="2"/>
  <c r="U1632" i="2"/>
  <c r="X1632" i="2"/>
  <c r="P1633" i="2"/>
  <c r="Q1633" i="2"/>
  <c r="R1633" i="2"/>
  <c r="S1633" i="2"/>
  <c r="T1633" i="2"/>
  <c r="U1633" i="2"/>
  <c r="X1633" i="2"/>
  <c r="P1634" i="2"/>
  <c r="Q1634" i="2"/>
  <c r="R1634" i="2"/>
  <c r="S1634" i="2"/>
  <c r="T1634" i="2"/>
  <c r="U1634" i="2"/>
  <c r="X1634" i="2"/>
  <c r="P1635" i="2"/>
  <c r="Q1635" i="2"/>
  <c r="R1635" i="2"/>
  <c r="S1635" i="2"/>
  <c r="T1635" i="2"/>
  <c r="U1635" i="2"/>
  <c r="X1635" i="2"/>
  <c r="P1636" i="2"/>
  <c r="Q1636" i="2"/>
  <c r="R1636" i="2"/>
  <c r="S1636" i="2"/>
  <c r="T1636" i="2"/>
  <c r="U1636" i="2"/>
  <c r="X1636" i="2"/>
  <c r="P1637" i="2"/>
  <c r="Q1637" i="2"/>
  <c r="R1637" i="2"/>
  <c r="S1637" i="2"/>
  <c r="T1637" i="2"/>
  <c r="U1637" i="2"/>
  <c r="X1637" i="2"/>
  <c r="P1638" i="2"/>
  <c r="Q1638" i="2"/>
  <c r="R1638" i="2"/>
  <c r="S1638" i="2"/>
  <c r="T1638" i="2"/>
  <c r="U1638" i="2"/>
  <c r="X1638" i="2"/>
  <c r="P1639" i="2"/>
  <c r="Q1639" i="2"/>
  <c r="R1639" i="2"/>
  <c r="S1639" i="2"/>
  <c r="T1639" i="2"/>
  <c r="U1639" i="2"/>
  <c r="X1639" i="2"/>
  <c r="P1640" i="2"/>
  <c r="Q1640" i="2"/>
  <c r="R1640" i="2"/>
  <c r="S1640" i="2"/>
  <c r="T1640" i="2"/>
  <c r="U1640" i="2"/>
  <c r="X1640" i="2"/>
  <c r="P1641" i="2"/>
  <c r="Q1641" i="2"/>
  <c r="R1641" i="2"/>
  <c r="S1641" i="2"/>
  <c r="T1641" i="2"/>
  <c r="U1641" i="2"/>
  <c r="X1641" i="2"/>
  <c r="P1642" i="2"/>
  <c r="Q1642" i="2"/>
  <c r="R1642" i="2"/>
  <c r="S1642" i="2"/>
  <c r="T1642" i="2"/>
  <c r="U1642" i="2"/>
  <c r="X1642" i="2"/>
  <c r="P1643" i="2"/>
  <c r="Q1643" i="2"/>
  <c r="R1643" i="2"/>
  <c r="S1643" i="2"/>
  <c r="T1643" i="2"/>
  <c r="U1643" i="2"/>
  <c r="X1643" i="2"/>
  <c r="P1644" i="2"/>
  <c r="Q1644" i="2"/>
  <c r="R1644" i="2"/>
  <c r="S1644" i="2"/>
  <c r="T1644" i="2"/>
  <c r="U1644" i="2"/>
  <c r="X1644" i="2"/>
  <c r="P1645" i="2"/>
  <c r="Q1645" i="2"/>
  <c r="R1645" i="2"/>
  <c r="S1645" i="2"/>
  <c r="T1645" i="2"/>
  <c r="U1645" i="2"/>
  <c r="X1645" i="2"/>
  <c r="P1646" i="2"/>
  <c r="Q1646" i="2"/>
  <c r="R1646" i="2"/>
  <c r="S1646" i="2"/>
  <c r="T1646" i="2"/>
  <c r="U1646" i="2"/>
  <c r="X1646" i="2"/>
  <c r="P1647" i="2"/>
  <c r="Q1647" i="2"/>
  <c r="R1647" i="2"/>
  <c r="S1647" i="2"/>
  <c r="T1647" i="2"/>
  <c r="U1647" i="2"/>
  <c r="X1647" i="2"/>
  <c r="P1648" i="2"/>
  <c r="Q1648" i="2"/>
  <c r="R1648" i="2"/>
  <c r="S1648" i="2"/>
  <c r="T1648" i="2"/>
  <c r="U1648" i="2"/>
  <c r="X1648" i="2"/>
  <c r="P1649" i="2"/>
  <c r="Q1649" i="2"/>
  <c r="R1649" i="2"/>
  <c r="S1649" i="2"/>
  <c r="T1649" i="2"/>
  <c r="U1649" i="2"/>
  <c r="X1649" i="2"/>
  <c r="P1650" i="2"/>
  <c r="Q1650" i="2"/>
  <c r="R1650" i="2"/>
  <c r="S1650" i="2"/>
  <c r="T1650" i="2"/>
  <c r="U1650" i="2"/>
  <c r="X1650" i="2"/>
  <c r="P1651" i="2"/>
  <c r="Q1651" i="2"/>
  <c r="R1651" i="2"/>
  <c r="S1651" i="2"/>
  <c r="T1651" i="2"/>
  <c r="U1651" i="2"/>
  <c r="X1651" i="2"/>
  <c r="P1652" i="2"/>
  <c r="Q1652" i="2"/>
  <c r="R1652" i="2"/>
  <c r="S1652" i="2"/>
  <c r="T1652" i="2"/>
  <c r="U1652" i="2"/>
  <c r="X1652" i="2"/>
  <c r="P1653" i="2"/>
  <c r="Q1653" i="2"/>
  <c r="R1653" i="2"/>
  <c r="S1653" i="2"/>
  <c r="T1653" i="2"/>
  <c r="U1653" i="2"/>
  <c r="X1653" i="2"/>
  <c r="P1654" i="2"/>
  <c r="Q1654" i="2"/>
  <c r="R1654" i="2"/>
  <c r="S1654" i="2"/>
  <c r="T1654" i="2"/>
  <c r="U1654" i="2"/>
  <c r="X1654" i="2"/>
  <c r="P1655" i="2"/>
  <c r="Q1655" i="2"/>
  <c r="R1655" i="2"/>
  <c r="S1655" i="2"/>
  <c r="T1655" i="2"/>
  <c r="U1655" i="2"/>
  <c r="X1655" i="2"/>
  <c r="P1656" i="2"/>
  <c r="Q1656" i="2"/>
  <c r="R1656" i="2"/>
  <c r="S1656" i="2"/>
  <c r="T1656" i="2"/>
  <c r="U1656" i="2"/>
  <c r="X1656" i="2"/>
  <c r="P1657" i="2"/>
  <c r="Q1657" i="2"/>
  <c r="R1657" i="2"/>
  <c r="S1657" i="2"/>
  <c r="T1657" i="2"/>
  <c r="U1657" i="2"/>
  <c r="X1657" i="2"/>
  <c r="P1658" i="2"/>
  <c r="Q1658" i="2"/>
  <c r="R1658" i="2"/>
  <c r="S1658" i="2"/>
  <c r="T1658" i="2"/>
  <c r="U1658" i="2"/>
  <c r="X1658" i="2"/>
  <c r="P1659" i="2"/>
  <c r="Q1659" i="2"/>
  <c r="R1659" i="2"/>
  <c r="S1659" i="2"/>
  <c r="T1659" i="2"/>
  <c r="U1659" i="2"/>
  <c r="X1659" i="2"/>
  <c r="P1660" i="2"/>
  <c r="Q1660" i="2"/>
  <c r="R1660" i="2"/>
  <c r="S1660" i="2"/>
  <c r="T1660" i="2"/>
  <c r="U1660" i="2"/>
  <c r="X1660" i="2"/>
  <c r="P1661" i="2"/>
  <c r="Q1661" i="2"/>
  <c r="R1661" i="2"/>
  <c r="S1661" i="2"/>
  <c r="T1661" i="2"/>
  <c r="U1661" i="2"/>
  <c r="X1661" i="2"/>
  <c r="P1662" i="2"/>
  <c r="Q1662" i="2"/>
  <c r="R1662" i="2"/>
  <c r="S1662" i="2"/>
  <c r="T1662" i="2"/>
  <c r="U1662" i="2"/>
  <c r="X1662" i="2"/>
  <c r="P1663" i="2"/>
  <c r="Q1663" i="2"/>
  <c r="R1663" i="2"/>
  <c r="S1663" i="2"/>
  <c r="T1663" i="2"/>
  <c r="U1663" i="2"/>
  <c r="X1663" i="2"/>
  <c r="P1664" i="2"/>
  <c r="Q1664" i="2"/>
  <c r="R1664" i="2"/>
  <c r="S1664" i="2"/>
  <c r="T1664" i="2"/>
  <c r="U1664" i="2"/>
  <c r="X1664" i="2"/>
  <c r="P1665" i="2"/>
  <c r="Q1665" i="2"/>
  <c r="R1665" i="2"/>
  <c r="S1665" i="2"/>
  <c r="T1665" i="2"/>
  <c r="U1665" i="2"/>
  <c r="X1665" i="2"/>
  <c r="P1666" i="2"/>
  <c r="Q1666" i="2"/>
  <c r="R1666" i="2"/>
  <c r="S1666" i="2"/>
  <c r="T1666" i="2"/>
  <c r="U1666" i="2"/>
  <c r="X1666" i="2"/>
  <c r="P1667" i="2"/>
  <c r="Q1667" i="2"/>
  <c r="R1667" i="2"/>
  <c r="S1667" i="2"/>
  <c r="T1667" i="2"/>
  <c r="U1667" i="2"/>
  <c r="X1667" i="2"/>
  <c r="P1668" i="2"/>
  <c r="Q1668" i="2"/>
  <c r="R1668" i="2"/>
  <c r="S1668" i="2"/>
  <c r="T1668" i="2"/>
  <c r="U1668" i="2"/>
  <c r="X1668" i="2"/>
  <c r="P1669" i="2"/>
  <c r="Q1669" i="2"/>
  <c r="R1669" i="2"/>
  <c r="S1669" i="2"/>
  <c r="T1669" i="2"/>
  <c r="U1669" i="2"/>
  <c r="X1669" i="2"/>
  <c r="P1670" i="2"/>
  <c r="Q1670" i="2"/>
  <c r="R1670" i="2"/>
  <c r="S1670" i="2"/>
  <c r="T1670" i="2"/>
  <c r="U1670" i="2"/>
  <c r="X1670" i="2"/>
  <c r="P1671" i="2"/>
  <c r="Q1671" i="2"/>
  <c r="R1671" i="2"/>
  <c r="S1671" i="2"/>
  <c r="T1671" i="2"/>
  <c r="U1671" i="2"/>
  <c r="X1671" i="2"/>
  <c r="P1672" i="2"/>
  <c r="Q1672" i="2"/>
  <c r="R1672" i="2"/>
  <c r="S1672" i="2"/>
  <c r="T1672" i="2"/>
  <c r="U1672" i="2"/>
  <c r="X1672" i="2"/>
  <c r="P1673" i="2"/>
  <c r="Q1673" i="2"/>
  <c r="R1673" i="2"/>
  <c r="S1673" i="2"/>
  <c r="T1673" i="2"/>
  <c r="U1673" i="2"/>
  <c r="X1673" i="2"/>
  <c r="P1674" i="2"/>
  <c r="Q1674" i="2"/>
  <c r="R1674" i="2"/>
  <c r="S1674" i="2"/>
  <c r="T1674" i="2"/>
  <c r="U1674" i="2"/>
  <c r="X1674" i="2"/>
  <c r="P1675" i="2"/>
  <c r="Q1675" i="2"/>
  <c r="R1675" i="2"/>
  <c r="S1675" i="2"/>
  <c r="T1675" i="2"/>
  <c r="U1675" i="2"/>
  <c r="X1675" i="2"/>
  <c r="P1676" i="2"/>
  <c r="Q1676" i="2"/>
  <c r="R1676" i="2"/>
  <c r="S1676" i="2"/>
  <c r="T1676" i="2"/>
  <c r="U1676" i="2"/>
  <c r="X1676" i="2"/>
  <c r="P1677" i="2"/>
  <c r="Q1677" i="2"/>
  <c r="R1677" i="2"/>
  <c r="S1677" i="2"/>
  <c r="T1677" i="2"/>
  <c r="U1677" i="2"/>
  <c r="X1677" i="2"/>
  <c r="P1678" i="2"/>
  <c r="Q1678" i="2"/>
  <c r="R1678" i="2"/>
  <c r="S1678" i="2"/>
  <c r="T1678" i="2"/>
  <c r="U1678" i="2"/>
  <c r="X1678" i="2"/>
  <c r="P1679" i="2"/>
  <c r="Q1679" i="2"/>
  <c r="R1679" i="2"/>
  <c r="S1679" i="2"/>
  <c r="T1679" i="2"/>
  <c r="U1679" i="2"/>
  <c r="X1679" i="2"/>
  <c r="P1680" i="2"/>
  <c r="Q1680" i="2"/>
  <c r="R1680" i="2"/>
  <c r="S1680" i="2"/>
  <c r="T1680" i="2"/>
  <c r="U1680" i="2"/>
  <c r="X1680" i="2"/>
  <c r="P1681" i="2"/>
  <c r="Q1681" i="2"/>
  <c r="R1681" i="2"/>
  <c r="S1681" i="2"/>
  <c r="T1681" i="2"/>
  <c r="U1681" i="2"/>
  <c r="X1681" i="2"/>
  <c r="P1682" i="2"/>
  <c r="Q1682" i="2"/>
  <c r="R1682" i="2"/>
  <c r="S1682" i="2"/>
  <c r="T1682" i="2"/>
  <c r="U1682" i="2"/>
  <c r="X1682" i="2"/>
  <c r="P1683" i="2"/>
  <c r="Q1683" i="2"/>
  <c r="R1683" i="2"/>
  <c r="S1683" i="2"/>
  <c r="T1683" i="2"/>
  <c r="U1683" i="2"/>
  <c r="X1683" i="2"/>
  <c r="P1684" i="2"/>
  <c r="Q1684" i="2"/>
  <c r="R1684" i="2"/>
  <c r="S1684" i="2"/>
  <c r="T1684" i="2"/>
  <c r="U1684" i="2"/>
  <c r="X1684" i="2"/>
  <c r="P1685" i="2"/>
  <c r="Q1685" i="2"/>
  <c r="R1685" i="2"/>
  <c r="S1685" i="2"/>
  <c r="T1685" i="2"/>
  <c r="U1685" i="2"/>
  <c r="X1685" i="2"/>
  <c r="P1686" i="2"/>
  <c r="Q1686" i="2"/>
  <c r="R1686" i="2"/>
  <c r="S1686" i="2"/>
  <c r="T1686" i="2"/>
  <c r="U1686" i="2"/>
  <c r="X1686" i="2"/>
  <c r="P1687" i="2"/>
  <c r="Q1687" i="2"/>
  <c r="R1687" i="2"/>
  <c r="S1687" i="2"/>
  <c r="T1687" i="2"/>
  <c r="U1687" i="2"/>
  <c r="X1687" i="2"/>
  <c r="P1688" i="2"/>
  <c r="Q1688" i="2"/>
  <c r="R1688" i="2"/>
  <c r="S1688" i="2"/>
  <c r="T1688" i="2"/>
  <c r="U1688" i="2"/>
  <c r="X1688" i="2"/>
  <c r="P1689" i="2"/>
  <c r="Q1689" i="2"/>
  <c r="R1689" i="2"/>
  <c r="S1689" i="2"/>
  <c r="T1689" i="2"/>
  <c r="U1689" i="2"/>
  <c r="X1689" i="2"/>
  <c r="P1690" i="2"/>
  <c r="Q1690" i="2"/>
  <c r="R1690" i="2"/>
  <c r="S1690" i="2"/>
  <c r="T1690" i="2"/>
  <c r="U1690" i="2"/>
  <c r="X1690" i="2"/>
  <c r="P1691" i="2"/>
  <c r="Q1691" i="2"/>
  <c r="R1691" i="2"/>
  <c r="S1691" i="2"/>
  <c r="T1691" i="2"/>
  <c r="U1691" i="2"/>
  <c r="X1691" i="2"/>
  <c r="P1692" i="2"/>
  <c r="Q1692" i="2"/>
  <c r="R1692" i="2"/>
  <c r="S1692" i="2"/>
  <c r="T1692" i="2"/>
  <c r="U1692" i="2"/>
  <c r="X1692" i="2"/>
  <c r="P1693" i="2"/>
  <c r="Q1693" i="2"/>
  <c r="R1693" i="2"/>
  <c r="S1693" i="2"/>
  <c r="T1693" i="2"/>
  <c r="U1693" i="2"/>
  <c r="X1693" i="2"/>
  <c r="P1694" i="2"/>
  <c r="Q1694" i="2"/>
  <c r="R1694" i="2"/>
  <c r="S1694" i="2"/>
  <c r="T1694" i="2"/>
  <c r="U1694" i="2"/>
  <c r="X1694" i="2"/>
  <c r="P1695" i="2"/>
  <c r="Q1695" i="2"/>
  <c r="R1695" i="2"/>
  <c r="S1695" i="2"/>
  <c r="T1695" i="2"/>
  <c r="U1695" i="2"/>
  <c r="X1695" i="2"/>
  <c r="P1696" i="2"/>
  <c r="Q1696" i="2"/>
  <c r="R1696" i="2"/>
  <c r="S1696" i="2"/>
  <c r="T1696" i="2"/>
  <c r="U1696" i="2"/>
  <c r="X1696" i="2"/>
  <c r="P1697" i="2"/>
  <c r="Q1697" i="2"/>
  <c r="R1697" i="2"/>
  <c r="S1697" i="2"/>
  <c r="T1697" i="2"/>
  <c r="U1697" i="2"/>
  <c r="X1697" i="2"/>
  <c r="P1698" i="2"/>
  <c r="Q1698" i="2"/>
  <c r="R1698" i="2"/>
  <c r="S1698" i="2"/>
  <c r="T1698" i="2"/>
  <c r="U1698" i="2"/>
  <c r="X1698" i="2"/>
  <c r="P1699" i="2"/>
  <c r="Q1699" i="2"/>
  <c r="R1699" i="2"/>
  <c r="S1699" i="2"/>
  <c r="T1699" i="2"/>
  <c r="U1699" i="2"/>
  <c r="X1699" i="2"/>
  <c r="P1700" i="2"/>
  <c r="Q1700" i="2"/>
  <c r="R1700" i="2"/>
  <c r="S1700" i="2"/>
  <c r="T1700" i="2"/>
  <c r="U1700" i="2"/>
  <c r="X1700" i="2"/>
  <c r="P1701" i="2"/>
  <c r="Q1701" i="2"/>
  <c r="R1701" i="2"/>
  <c r="S1701" i="2"/>
  <c r="T1701" i="2"/>
  <c r="U1701" i="2"/>
  <c r="X1701" i="2"/>
  <c r="P1702" i="2"/>
  <c r="Q1702" i="2"/>
  <c r="R1702" i="2"/>
  <c r="S1702" i="2"/>
  <c r="T1702" i="2"/>
  <c r="U1702" i="2"/>
  <c r="X1702" i="2"/>
  <c r="P1703" i="2"/>
  <c r="Q1703" i="2"/>
  <c r="R1703" i="2"/>
  <c r="S1703" i="2"/>
  <c r="T1703" i="2"/>
  <c r="U1703" i="2"/>
  <c r="X1703" i="2"/>
  <c r="P1704" i="2"/>
  <c r="Q1704" i="2"/>
  <c r="R1704" i="2"/>
  <c r="S1704" i="2"/>
  <c r="T1704" i="2"/>
  <c r="U1704" i="2"/>
  <c r="X1704" i="2"/>
  <c r="P1705" i="2"/>
  <c r="Q1705" i="2"/>
  <c r="R1705" i="2"/>
  <c r="S1705" i="2"/>
  <c r="T1705" i="2"/>
  <c r="U1705" i="2"/>
  <c r="X1705" i="2"/>
  <c r="P1706" i="2"/>
  <c r="Q1706" i="2"/>
  <c r="R1706" i="2"/>
  <c r="S1706" i="2"/>
  <c r="T1706" i="2"/>
  <c r="U1706" i="2"/>
  <c r="X1706" i="2"/>
  <c r="P1707" i="2"/>
  <c r="Q1707" i="2"/>
  <c r="R1707" i="2"/>
  <c r="S1707" i="2"/>
  <c r="T1707" i="2"/>
  <c r="U1707" i="2"/>
  <c r="X1707" i="2"/>
  <c r="P1708" i="2"/>
  <c r="Q1708" i="2"/>
  <c r="R1708" i="2"/>
  <c r="S1708" i="2"/>
  <c r="T1708" i="2"/>
  <c r="U1708" i="2"/>
  <c r="X1708" i="2"/>
  <c r="P1709" i="2"/>
  <c r="Q1709" i="2"/>
  <c r="R1709" i="2"/>
  <c r="S1709" i="2"/>
  <c r="T1709" i="2"/>
  <c r="U1709" i="2"/>
  <c r="X1709" i="2"/>
  <c r="P1710" i="2"/>
  <c r="Q1710" i="2"/>
  <c r="R1710" i="2"/>
  <c r="S1710" i="2"/>
  <c r="T1710" i="2"/>
  <c r="U1710" i="2"/>
  <c r="X1710" i="2"/>
  <c r="P1711" i="2"/>
  <c r="Q1711" i="2"/>
  <c r="R1711" i="2"/>
  <c r="S1711" i="2"/>
  <c r="T1711" i="2"/>
  <c r="U1711" i="2"/>
  <c r="X1711" i="2"/>
  <c r="P1712" i="2"/>
  <c r="Q1712" i="2"/>
  <c r="R1712" i="2"/>
  <c r="S1712" i="2"/>
  <c r="T1712" i="2"/>
  <c r="U1712" i="2"/>
  <c r="X1712" i="2"/>
  <c r="P1713" i="2"/>
  <c r="Q1713" i="2"/>
  <c r="R1713" i="2"/>
  <c r="S1713" i="2"/>
  <c r="T1713" i="2"/>
  <c r="U1713" i="2"/>
  <c r="X1713" i="2"/>
  <c r="P1714" i="2"/>
  <c r="Q1714" i="2"/>
  <c r="R1714" i="2"/>
  <c r="S1714" i="2"/>
  <c r="T1714" i="2"/>
  <c r="U1714" i="2"/>
  <c r="X1714" i="2"/>
  <c r="P1715" i="2"/>
  <c r="Q1715" i="2"/>
  <c r="R1715" i="2"/>
  <c r="S1715" i="2"/>
  <c r="T1715" i="2"/>
  <c r="U1715" i="2"/>
  <c r="X1715" i="2"/>
  <c r="P1716" i="2"/>
  <c r="Q1716" i="2"/>
  <c r="R1716" i="2"/>
  <c r="S1716" i="2"/>
  <c r="T1716" i="2"/>
  <c r="U1716" i="2"/>
  <c r="X1716" i="2"/>
  <c r="P1717" i="2"/>
  <c r="Q1717" i="2"/>
  <c r="R1717" i="2"/>
  <c r="S1717" i="2"/>
  <c r="T1717" i="2"/>
  <c r="U1717" i="2"/>
  <c r="X1717" i="2"/>
  <c r="P1718" i="2"/>
  <c r="Q1718" i="2"/>
  <c r="R1718" i="2"/>
  <c r="S1718" i="2"/>
  <c r="T1718" i="2"/>
  <c r="U1718" i="2"/>
  <c r="X1718" i="2"/>
  <c r="P1719" i="2"/>
  <c r="Q1719" i="2"/>
  <c r="R1719" i="2"/>
  <c r="S1719" i="2"/>
  <c r="T1719" i="2"/>
  <c r="U1719" i="2"/>
  <c r="X1719" i="2"/>
  <c r="P1720" i="2"/>
  <c r="Q1720" i="2"/>
  <c r="R1720" i="2"/>
  <c r="S1720" i="2"/>
  <c r="T1720" i="2"/>
  <c r="U1720" i="2"/>
  <c r="X1720" i="2"/>
  <c r="P1721" i="2"/>
  <c r="Q1721" i="2"/>
  <c r="R1721" i="2"/>
  <c r="S1721" i="2"/>
  <c r="T1721" i="2"/>
  <c r="U1721" i="2"/>
  <c r="X1721" i="2"/>
  <c r="P1722" i="2"/>
  <c r="Q1722" i="2"/>
  <c r="R1722" i="2"/>
  <c r="S1722" i="2"/>
  <c r="T1722" i="2"/>
  <c r="U1722" i="2"/>
  <c r="X1722" i="2"/>
  <c r="P1723" i="2"/>
  <c r="Q1723" i="2"/>
  <c r="R1723" i="2"/>
  <c r="S1723" i="2"/>
  <c r="T1723" i="2"/>
  <c r="U1723" i="2"/>
  <c r="X1723" i="2"/>
  <c r="P1724" i="2"/>
  <c r="Q1724" i="2"/>
  <c r="R1724" i="2"/>
  <c r="S1724" i="2"/>
  <c r="T1724" i="2"/>
  <c r="U1724" i="2"/>
  <c r="X1724" i="2"/>
  <c r="P1725" i="2"/>
  <c r="Q1725" i="2"/>
  <c r="R1725" i="2"/>
  <c r="S1725" i="2"/>
  <c r="T1725" i="2"/>
  <c r="U1725" i="2"/>
  <c r="X1725" i="2"/>
  <c r="P1726" i="2"/>
  <c r="Q1726" i="2"/>
  <c r="R1726" i="2"/>
  <c r="S1726" i="2"/>
  <c r="T1726" i="2"/>
  <c r="U1726" i="2"/>
  <c r="X1726" i="2"/>
  <c r="P1727" i="2"/>
  <c r="Q1727" i="2"/>
  <c r="R1727" i="2"/>
  <c r="S1727" i="2"/>
  <c r="T1727" i="2"/>
  <c r="U1727" i="2"/>
  <c r="X1727" i="2"/>
  <c r="P1728" i="2"/>
  <c r="Q1728" i="2"/>
  <c r="R1728" i="2"/>
  <c r="S1728" i="2"/>
  <c r="T1728" i="2"/>
  <c r="U1728" i="2"/>
  <c r="X1728" i="2"/>
  <c r="P1729" i="2"/>
  <c r="Q1729" i="2"/>
  <c r="R1729" i="2"/>
  <c r="S1729" i="2"/>
  <c r="T1729" i="2"/>
  <c r="U1729" i="2"/>
  <c r="X1729" i="2"/>
  <c r="P1730" i="2"/>
  <c r="Q1730" i="2"/>
  <c r="R1730" i="2"/>
  <c r="S1730" i="2"/>
  <c r="T1730" i="2"/>
  <c r="U1730" i="2"/>
  <c r="X1730" i="2"/>
  <c r="P1731" i="2"/>
  <c r="Q1731" i="2"/>
  <c r="R1731" i="2"/>
  <c r="S1731" i="2"/>
  <c r="T1731" i="2"/>
  <c r="U1731" i="2"/>
  <c r="X1731" i="2"/>
  <c r="P1732" i="2"/>
  <c r="Q1732" i="2"/>
  <c r="R1732" i="2"/>
  <c r="S1732" i="2"/>
  <c r="T1732" i="2"/>
  <c r="U1732" i="2"/>
  <c r="X1732" i="2"/>
  <c r="P1733" i="2"/>
  <c r="Q1733" i="2"/>
  <c r="R1733" i="2"/>
  <c r="S1733" i="2"/>
  <c r="T1733" i="2"/>
  <c r="U1733" i="2"/>
  <c r="X1733" i="2"/>
  <c r="P1734" i="2"/>
  <c r="Q1734" i="2"/>
  <c r="R1734" i="2"/>
  <c r="S1734" i="2"/>
  <c r="T1734" i="2"/>
  <c r="U1734" i="2"/>
  <c r="X1734" i="2"/>
  <c r="P1735" i="2"/>
  <c r="Q1735" i="2"/>
  <c r="R1735" i="2"/>
  <c r="S1735" i="2"/>
  <c r="T1735" i="2"/>
  <c r="U1735" i="2"/>
  <c r="X1735" i="2"/>
  <c r="P1736" i="2"/>
  <c r="Q1736" i="2"/>
  <c r="R1736" i="2"/>
  <c r="S1736" i="2"/>
  <c r="T1736" i="2"/>
  <c r="U1736" i="2"/>
  <c r="X1736" i="2"/>
  <c r="P1737" i="2"/>
  <c r="Q1737" i="2"/>
  <c r="R1737" i="2"/>
  <c r="S1737" i="2"/>
  <c r="T1737" i="2"/>
  <c r="U1737" i="2"/>
  <c r="X1737" i="2"/>
  <c r="P1738" i="2"/>
  <c r="Q1738" i="2"/>
  <c r="R1738" i="2"/>
  <c r="S1738" i="2"/>
  <c r="T1738" i="2"/>
  <c r="U1738" i="2"/>
  <c r="X1738" i="2"/>
  <c r="P1739" i="2"/>
  <c r="Q1739" i="2"/>
  <c r="R1739" i="2"/>
  <c r="S1739" i="2"/>
  <c r="T1739" i="2"/>
  <c r="U1739" i="2"/>
  <c r="X1739" i="2"/>
  <c r="P1740" i="2"/>
  <c r="Q1740" i="2"/>
  <c r="R1740" i="2"/>
  <c r="S1740" i="2"/>
  <c r="T1740" i="2"/>
  <c r="U1740" i="2"/>
  <c r="X1740" i="2"/>
  <c r="P1741" i="2"/>
  <c r="Q1741" i="2"/>
  <c r="R1741" i="2"/>
  <c r="S1741" i="2"/>
  <c r="T1741" i="2"/>
  <c r="U1741" i="2"/>
  <c r="X1741" i="2"/>
  <c r="P1742" i="2"/>
  <c r="Q1742" i="2"/>
  <c r="R1742" i="2"/>
  <c r="S1742" i="2"/>
  <c r="T1742" i="2"/>
  <c r="U1742" i="2"/>
  <c r="X1742" i="2"/>
  <c r="P1743" i="2"/>
  <c r="Q1743" i="2"/>
  <c r="R1743" i="2"/>
  <c r="S1743" i="2"/>
  <c r="T1743" i="2"/>
  <c r="U1743" i="2"/>
  <c r="X1743" i="2"/>
  <c r="P1744" i="2"/>
  <c r="Q1744" i="2"/>
  <c r="R1744" i="2"/>
  <c r="S1744" i="2"/>
  <c r="T1744" i="2"/>
  <c r="U1744" i="2"/>
  <c r="X1744" i="2"/>
  <c r="P1745" i="2"/>
  <c r="Q1745" i="2"/>
  <c r="R1745" i="2"/>
  <c r="S1745" i="2"/>
  <c r="T1745" i="2"/>
  <c r="U1745" i="2"/>
  <c r="X1745" i="2"/>
  <c r="P1746" i="2"/>
  <c r="Q1746" i="2"/>
  <c r="R1746" i="2"/>
  <c r="S1746" i="2"/>
  <c r="T1746" i="2"/>
  <c r="U1746" i="2"/>
  <c r="X1746" i="2"/>
  <c r="P1747" i="2"/>
  <c r="Q1747" i="2"/>
  <c r="R1747" i="2"/>
  <c r="S1747" i="2"/>
  <c r="T1747" i="2"/>
  <c r="U1747" i="2"/>
  <c r="X1747" i="2"/>
  <c r="P1748" i="2"/>
  <c r="Q1748" i="2"/>
  <c r="R1748" i="2"/>
  <c r="S1748" i="2"/>
  <c r="T1748" i="2"/>
  <c r="U1748" i="2"/>
  <c r="X1748" i="2"/>
  <c r="P1749" i="2"/>
  <c r="Q1749" i="2"/>
  <c r="R1749" i="2"/>
  <c r="S1749" i="2"/>
  <c r="T1749" i="2"/>
  <c r="U1749" i="2"/>
  <c r="X1749" i="2"/>
  <c r="P1750" i="2"/>
  <c r="Q1750" i="2"/>
  <c r="R1750" i="2"/>
  <c r="S1750" i="2"/>
  <c r="T1750" i="2"/>
  <c r="U1750" i="2"/>
  <c r="X1750" i="2"/>
  <c r="P1751" i="2"/>
  <c r="Q1751" i="2"/>
  <c r="R1751" i="2"/>
  <c r="S1751" i="2"/>
  <c r="T1751" i="2"/>
  <c r="U1751" i="2"/>
  <c r="X1751" i="2"/>
  <c r="P1752" i="2"/>
  <c r="Q1752" i="2"/>
  <c r="R1752" i="2"/>
  <c r="S1752" i="2"/>
  <c r="T1752" i="2"/>
  <c r="U1752" i="2"/>
  <c r="X1752" i="2"/>
  <c r="P1753" i="2"/>
  <c r="Q1753" i="2"/>
  <c r="R1753" i="2"/>
  <c r="S1753" i="2"/>
  <c r="T1753" i="2"/>
  <c r="U1753" i="2"/>
  <c r="X1753" i="2"/>
  <c r="P1754" i="2"/>
  <c r="Q1754" i="2"/>
  <c r="R1754" i="2"/>
  <c r="S1754" i="2"/>
  <c r="T1754" i="2"/>
  <c r="U1754" i="2"/>
  <c r="X1754" i="2"/>
  <c r="P1755" i="2"/>
  <c r="Q1755" i="2"/>
  <c r="R1755" i="2"/>
  <c r="S1755" i="2"/>
  <c r="T1755" i="2"/>
  <c r="U1755" i="2"/>
  <c r="X1755" i="2"/>
  <c r="P1756" i="2"/>
  <c r="Q1756" i="2"/>
  <c r="R1756" i="2"/>
  <c r="S1756" i="2"/>
  <c r="T1756" i="2"/>
  <c r="U1756" i="2"/>
  <c r="X1756" i="2"/>
  <c r="P1757" i="2"/>
  <c r="Q1757" i="2"/>
  <c r="R1757" i="2"/>
  <c r="S1757" i="2"/>
  <c r="T1757" i="2"/>
  <c r="U1757" i="2"/>
  <c r="X1757" i="2"/>
  <c r="P1758" i="2"/>
  <c r="Q1758" i="2"/>
  <c r="R1758" i="2"/>
  <c r="S1758" i="2"/>
  <c r="T1758" i="2"/>
  <c r="U1758" i="2"/>
  <c r="X1758" i="2"/>
  <c r="P1759" i="2"/>
  <c r="Q1759" i="2"/>
  <c r="R1759" i="2"/>
  <c r="S1759" i="2"/>
  <c r="T1759" i="2"/>
  <c r="U1759" i="2"/>
  <c r="X1759" i="2"/>
  <c r="P1760" i="2"/>
  <c r="Q1760" i="2"/>
  <c r="R1760" i="2"/>
  <c r="S1760" i="2"/>
  <c r="T1760" i="2"/>
  <c r="U1760" i="2"/>
  <c r="X1760" i="2"/>
  <c r="P1761" i="2"/>
  <c r="Q1761" i="2"/>
  <c r="R1761" i="2"/>
  <c r="S1761" i="2"/>
  <c r="T1761" i="2"/>
  <c r="U1761" i="2"/>
  <c r="X1761" i="2"/>
  <c r="P1762" i="2"/>
  <c r="Q1762" i="2"/>
  <c r="R1762" i="2"/>
  <c r="S1762" i="2"/>
  <c r="T1762" i="2"/>
  <c r="U1762" i="2"/>
  <c r="X1762" i="2"/>
  <c r="P1763" i="2"/>
  <c r="Q1763" i="2"/>
  <c r="R1763" i="2"/>
  <c r="S1763" i="2"/>
  <c r="T1763" i="2"/>
  <c r="U1763" i="2"/>
  <c r="X1763" i="2"/>
  <c r="P1764" i="2"/>
  <c r="Q1764" i="2"/>
  <c r="R1764" i="2"/>
  <c r="S1764" i="2"/>
  <c r="T1764" i="2"/>
  <c r="U1764" i="2"/>
  <c r="X1764" i="2"/>
  <c r="P1765" i="2"/>
  <c r="Q1765" i="2"/>
  <c r="R1765" i="2"/>
  <c r="S1765" i="2"/>
  <c r="T1765" i="2"/>
  <c r="U1765" i="2"/>
  <c r="X1765" i="2"/>
  <c r="P1766" i="2"/>
  <c r="Q1766" i="2"/>
  <c r="R1766" i="2"/>
  <c r="S1766" i="2"/>
  <c r="T1766" i="2"/>
  <c r="U1766" i="2"/>
  <c r="X1766" i="2"/>
  <c r="P1767" i="2"/>
  <c r="Q1767" i="2"/>
  <c r="R1767" i="2"/>
  <c r="S1767" i="2"/>
  <c r="T1767" i="2"/>
  <c r="U1767" i="2"/>
  <c r="X1767" i="2"/>
  <c r="P1768" i="2"/>
  <c r="Q1768" i="2"/>
  <c r="R1768" i="2"/>
  <c r="S1768" i="2"/>
  <c r="T1768" i="2"/>
  <c r="U1768" i="2"/>
  <c r="X1768" i="2"/>
  <c r="P1769" i="2"/>
  <c r="Q1769" i="2"/>
  <c r="R1769" i="2"/>
  <c r="S1769" i="2"/>
  <c r="T1769" i="2"/>
  <c r="U1769" i="2"/>
  <c r="X1769" i="2"/>
  <c r="P1770" i="2"/>
  <c r="Q1770" i="2"/>
  <c r="R1770" i="2"/>
  <c r="S1770" i="2"/>
  <c r="T1770" i="2"/>
  <c r="U1770" i="2"/>
  <c r="X1770" i="2"/>
  <c r="P1771" i="2"/>
  <c r="Q1771" i="2"/>
  <c r="R1771" i="2"/>
  <c r="S1771" i="2"/>
  <c r="T1771" i="2"/>
  <c r="U1771" i="2"/>
  <c r="X1771" i="2"/>
  <c r="P1772" i="2"/>
  <c r="Q1772" i="2"/>
  <c r="R1772" i="2"/>
  <c r="S1772" i="2"/>
  <c r="T1772" i="2"/>
  <c r="U1772" i="2"/>
  <c r="X1772" i="2"/>
  <c r="P1773" i="2"/>
  <c r="Q1773" i="2"/>
  <c r="R1773" i="2"/>
  <c r="S1773" i="2"/>
  <c r="T1773" i="2"/>
  <c r="U1773" i="2"/>
  <c r="X1773" i="2"/>
  <c r="P1774" i="2"/>
  <c r="Q1774" i="2"/>
  <c r="R1774" i="2"/>
  <c r="S1774" i="2"/>
  <c r="T1774" i="2"/>
  <c r="U1774" i="2"/>
  <c r="X1774" i="2"/>
  <c r="P1775" i="2"/>
  <c r="Q1775" i="2"/>
  <c r="R1775" i="2"/>
  <c r="S1775" i="2"/>
  <c r="T1775" i="2"/>
  <c r="U1775" i="2"/>
  <c r="X1775" i="2"/>
  <c r="P1776" i="2"/>
  <c r="Q1776" i="2"/>
  <c r="R1776" i="2"/>
  <c r="S1776" i="2"/>
  <c r="T1776" i="2"/>
  <c r="U1776" i="2"/>
  <c r="X1776" i="2"/>
  <c r="P1777" i="2"/>
  <c r="Q1777" i="2"/>
  <c r="R1777" i="2"/>
  <c r="S1777" i="2"/>
  <c r="T1777" i="2"/>
  <c r="U1777" i="2"/>
  <c r="X1777" i="2"/>
  <c r="P1778" i="2"/>
  <c r="Q1778" i="2"/>
  <c r="R1778" i="2"/>
  <c r="S1778" i="2"/>
  <c r="T1778" i="2"/>
  <c r="U1778" i="2"/>
  <c r="X1778" i="2"/>
  <c r="P1779" i="2"/>
  <c r="Q1779" i="2"/>
  <c r="R1779" i="2"/>
  <c r="S1779" i="2"/>
  <c r="T1779" i="2"/>
  <c r="U1779" i="2"/>
  <c r="X1779" i="2"/>
  <c r="P1780" i="2"/>
  <c r="Q1780" i="2"/>
  <c r="R1780" i="2"/>
  <c r="S1780" i="2"/>
  <c r="T1780" i="2"/>
  <c r="U1780" i="2"/>
  <c r="X1780" i="2"/>
  <c r="P1781" i="2"/>
  <c r="Q1781" i="2"/>
  <c r="R1781" i="2"/>
  <c r="S1781" i="2"/>
  <c r="T1781" i="2"/>
  <c r="U1781" i="2"/>
  <c r="X1781" i="2"/>
  <c r="P1782" i="2"/>
  <c r="Q1782" i="2"/>
  <c r="R1782" i="2"/>
  <c r="S1782" i="2"/>
  <c r="T1782" i="2"/>
  <c r="U1782" i="2"/>
  <c r="X1782" i="2"/>
  <c r="P1783" i="2"/>
  <c r="Q1783" i="2"/>
  <c r="R1783" i="2"/>
  <c r="S1783" i="2"/>
  <c r="T1783" i="2"/>
  <c r="U1783" i="2"/>
  <c r="X1783" i="2"/>
  <c r="P1784" i="2"/>
  <c r="Q1784" i="2"/>
  <c r="R1784" i="2"/>
  <c r="S1784" i="2"/>
  <c r="T1784" i="2"/>
  <c r="U1784" i="2"/>
  <c r="X1784" i="2"/>
  <c r="P1785" i="2"/>
  <c r="Q1785" i="2"/>
  <c r="R1785" i="2"/>
  <c r="S1785" i="2"/>
  <c r="T1785" i="2"/>
  <c r="U1785" i="2"/>
  <c r="X1785" i="2"/>
  <c r="P1786" i="2"/>
  <c r="Q1786" i="2"/>
  <c r="R1786" i="2"/>
  <c r="S1786" i="2"/>
  <c r="T1786" i="2"/>
  <c r="U1786" i="2"/>
  <c r="X1786" i="2"/>
  <c r="P1787" i="2"/>
  <c r="Q1787" i="2"/>
  <c r="R1787" i="2"/>
  <c r="S1787" i="2"/>
  <c r="T1787" i="2"/>
  <c r="U1787" i="2"/>
  <c r="X1787" i="2"/>
  <c r="P1788" i="2"/>
  <c r="Q1788" i="2"/>
  <c r="R1788" i="2"/>
  <c r="S1788" i="2"/>
  <c r="T1788" i="2"/>
  <c r="U1788" i="2"/>
  <c r="X1788" i="2"/>
  <c r="P1789" i="2"/>
  <c r="Q1789" i="2"/>
  <c r="R1789" i="2"/>
  <c r="S1789" i="2"/>
  <c r="T1789" i="2"/>
  <c r="U1789" i="2"/>
  <c r="X1789" i="2"/>
  <c r="P1790" i="2"/>
  <c r="Q1790" i="2"/>
  <c r="R1790" i="2"/>
  <c r="S1790" i="2"/>
  <c r="T1790" i="2"/>
  <c r="U1790" i="2"/>
  <c r="X1790" i="2"/>
  <c r="P1791" i="2"/>
  <c r="Q1791" i="2"/>
  <c r="R1791" i="2"/>
  <c r="S1791" i="2"/>
  <c r="T1791" i="2"/>
  <c r="U1791" i="2"/>
  <c r="X1791" i="2"/>
  <c r="P1792" i="2"/>
  <c r="Q1792" i="2"/>
  <c r="R1792" i="2"/>
  <c r="S1792" i="2"/>
  <c r="T1792" i="2"/>
  <c r="U1792" i="2"/>
  <c r="X1792" i="2"/>
  <c r="P1793" i="2"/>
  <c r="Q1793" i="2"/>
  <c r="R1793" i="2"/>
  <c r="S1793" i="2"/>
  <c r="T1793" i="2"/>
  <c r="U1793" i="2"/>
  <c r="X1793" i="2"/>
  <c r="P1794" i="2"/>
  <c r="Q1794" i="2"/>
  <c r="R1794" i="2"/>
  <c r="S1794" i="2"/>
  <c r="T1794" i="2"/>
  <c r="U1794" i="2"/>
  <c r="X1794" i="2"/>
  <c r="P1795" i="2"/>
  <c r="Q1795" i="2"/>
  <c r="R1795" i="2"/>
  <c r="S1795" i="2"/>
  <c r="T1795" i="2"/>
  <c r="U1795" i="2"/>
  <c r="X1795" i="2"/>
  <c r="P1796" i="2"/>
  <c r="Q1796" i="2"/>
  <c r="R1796" i="2"/>
  <c r="S1796" i="2"/>
  <c r="T1796" i="2"/>
  <c r="U1796" i="2"/>
  <c r="X1796" i="2"/>
  <c r="P1797" i="2"/>
  <c r="Q1797" i="2"/>
  <c r="R1797" i="2"/>
  <c r="S1797" i="2"/>
  <c r="T1797" i="2"/>
  <c r="U1797" i="2"/>
  <c r="X1797" i="2"/>
  <c r="P1798" i="2"/>
  <c r="Q1798" i="2"/>
  <c r="R1798" i="2"/>
  <c r="S1798" i="2"/>
  <c r="T1798" i="2"/>
  <c r="U1798" i="2"/>
  <c r="X1798" i="2"/>
  <c r="P1799" i="2"/>
  <c r="Q1799" i="2"/>
  <c r="R1799" i="2"/>
  <c r="S1799" i="2"/>
  <c r="T1799" i="2"/>
  <c r="U1799" i="2"/>
  <c r="X1799" i="2"/>
  <c r="P1800" i="2"/>
  <c r="Q1800" i="2"/>
  <c r="R1800" i="2"/>
  <c r="S1800" i="2"/>
  <c r="T1800" i="2"/>
  <c r="U1800" i="2"/>
  <c r="X1800" i="2"/>
  <c r="P1801" i="2"/>
  <c r="Q1801" i="2"/>
  <c r="R1801" i="2"/>
  <c r="S1801" i="2"/>
  <c r="T1801" i="2"/>
  <c r="U1801" i="2"/>
  <c r="X1801" i="2"/>
  <c r="S2" i="2"/>
  <c r="X3" i="2"/>
  <c r="K6" i="4"/>
  <c r="K4" i="4"/>
  <c r="E4" i="4"/>
  <c r="Y256" i="2" l="1"/>
  <c r="Y842" i="2"/>
  <c r="Y230" i="2"/>
  <c r="Y214" i="2"/>
  <c r="Z227" i="2"/>
  <c r="Y218" i="2"/>
  <c r="Z214" i="2"/>
  <c r="Y240" i="2"/>
  <c r="Y236" i="2"/>
  <c r="Y216" i="2"/>
  <c r="Z370" i="2"/>
  <c r="Z1647" i="2"/>
  <c r="Z1524" i="2"/>
  <c r="Z1516" i="2"/>
  <c r="Z1508" i="2"/>
  <c r="Z1492" i="2"/>
  <c r="Y1427" i="2"/>
  <c r="Y1411" i="2"/>
  <c r="Z1649" i="2"/>
  <c r="Z1641" i="2"/>
  <c r="Z1530" i="2"/>
  <c r="Y1529" i="2"/>
  <c r="Z1478" i="2"/>
  <c r="Z1466" i="2"/>
  <c r="Y1465" i="2"/>
  <c r="Y1388" i="2"/>
  <c r="Y1384" i="2"/>
  <c r="Z1377" i="2"/>
  <c r="Y1364" i="2"/>
  <c r="Z1353" i="2"/>
  <c r="Z1261" i="2"/>
  <c r="Y872" i="2"/>
  <c r="Y844" i="2"/>
  <c r="Y671" i="2"/>
  <c r="Z468" i="2"/>
  <c r="AA467" i="2"/>
  <c r="Z436" i="2"/>
  <c r="AA435" i="2"/>
  <c r="Z428" i="2"/>
  <c r="AA427" i="2"/>
  <c r="Z1621" i="2"/>
  <c r="Y1395" i="2"/>
  <c r="Z1375" i="2"/>
  <c r="Y1306" i="2"/>
  <c r="AA1290" i="2"/>
  <c r="Y1282" i="2"/>
  <c r="AA1258" i="2"/>
  <c r="Y886" i="2"/>
  <c r="Z842" i="2"/>
  <c r="Y164" i="2"/>
  <c r="Z1474" i="2"/>
  <c r="Z1637" i="2"/>
  <c r="Z1633" i="2"/>
  <c r="Z1617" i="2"/>
  <c r="Y1392" i="2"/>
  <c r="Y700" i="2"/>
  <c r="Y696" i="2"/>
  <c r="Y412" i="2"/>
  <c r="AA409" i="2"/>
  <c r="Z368" i="2"/>
  <c r="Z356" i="2"/>
  <c r="Y210" i="2"/>
  <c r="Y182" i="2"/>
  <c r="Z162" i="2"/>
  <c r="Y137" i="2"/>
  <c r="AA163" i="2"/>
  <c r="Y1428" i="2"/>
  <c r="Y1412" i="2"/>
  <c r="Z758" i="2"/>
  <c r="Y730" i="2"/>
  <c r="Y722" i="2"/>
  <c r="Y683" i="2"/>
  <c r="Y490" i="2"/>
  <c r="Y402" i="2"/>
  <c r="Z371" i="2"/>
  <c r="Z354" i="2"/>
  <c r="Z350" i="2"/>
  <c r="Y349" i="2"/>
  <c r="Z334" i="2"/>
  <c r="Y317" i="2"/>
  <c r="Z213" i="2"/>
  <c r="Y180" i="2"/>
  <c r="Y172" i="2"/>
  <c r="Y135" i="2"/>
  <c r="Z884" i="2"/>
  <c r="Z1615" i="2"/>
  <c r="Y1531" i="2"/>
  <c r="AA1527" i="2"/>
  <c r="Z1452" i="2"/>
  <c r="AA1447" i="2"/>
  <c r="Y1396" i="2"/>
  <c r="Y1390" i="2"/>
  <c r="Y1386" i="2"/>
  <c r="AA1350" i="2"/>
  <c r="Z1288" i="2"/>
  <c r="AA1254" i="2"/>
  <c r="Z826" i="2"/>
  <c r="Z790" i="2"/>
  <c r="Y1484" i="2"/>
  <c r="Y1480" i="2"/>
  <c r="Y1448" i="2"/>
  <c r="Y1426" i="2"/>
  <c r="Y1422" i="2"/>
  <c r="Y1418" i="2"/>
  <c r="Y1414" i="2"/>
  <c r="AA1410" i="2"/>
  <c r="Y1408" i="2"/>
  <c r="Y1404" i="2"/>
  <c r="Y1400" i="2"/>
  <c r="Y1251" i="2"/>
  <c r="Y818" i="2"/>
  <c r="Z814" i="2"/>
  <c r="Z763" i="2"/>
  <c r="Z759" i="2"/>
  <c r="Y729" i="2"/>
  <c r="Y713" i="2"/>
  <c r="Y682" i="2"/>
  <c r="Y673" i="2"/>
  <c r="AA669" i="2"/>
  <c r="Y668" i="2"/>
  <c r="Y664" i="2"/>
  <c r="AA654" i="2"/>
  <c r="AA649" i="2"/>
  <c r="Z549" i="2"/>
  <c r="Z536" i="2"/>
  <c r="Z532" i="2"/>
  <c r="Z488" i="2"/>
  <c r="Z484" i="2"/>
  <c r="AA483" i="2"/>
  <c r="Y414" i="2"/>
  <c r="Y410" i="2"/>
  <c r="Z305" i="2"/>
  <c r="Y304" i="2"/>
  <c r="Y300" i="2"/>
  <c r="Y296" i="2"/>
  <c r="Y292" i="2"/>
  <c r="Y272" i="2"/>
  <c r="Y268" i="2"/>
  <c r="Z265" i="2"/>
  <c r="Y138" i="2"/>
  <c r="Z1629" i="2"/>
  <c r="Z1625" i="2"/>
  <c r="Z322" i="2"/>
  <c r="Z318" i="2"/>
  <c r="Z1446" i="2"/>
  <c r="Y1430" i="2"/>
  <c r="Y1424" i="2"/>
  <c r="Y1420" i="2"/>
  <c r="Y1410" i="2"/>
  <c r="Y1406" i="2"/>
  <c r="Y1402" i="2"/>
  <c r="Y1398" i="2"/>
  <c r="Y1249" i="2"/>
  <c r="Z1042" i="2"/>
  <c r="Z1034" i="2"/>
  <c r="Y909" i="2"/>
  <c r="Z906" i="2"/>
  <c r="Z898" i="2"/>
  <c r="Z808" i="2"/>
  <c r="Y804" i="2"/>
  <c r="Y800" i="2"/>
  <c r="Z797" i="2"/>
  <c r="Z772" i="2"/>
  <c r="Y764" i="2"/>
  <c r="Y760" i="2"/>
  <c r="AA715" i="2"/>
  <c r="Z712" i="2"/>
  <c r="Z708" i="2"/>
  <c r="Y691" i="2"/>
  <c r="Y687" i="2"/>
  <c r="Z684" i="2"/>
  <c r="Y675" i="2"/>
  <c r="Y666" i="2"/>
  <c r="Y658" i="2"/>
  <c r="Y654" i="2"/>
  <c r="Y650" i="2"/>
  <c r="Z647" i="2"/>
  <c r="Z527" i="2"/>
  <c r="Y489" i="2"/>
  <c r="Z486" i="2"/>
  <c r="Y420" i="2"/>
  <c r="Z413" i="2"/>
  <c r="Y408" i="2"/>
  <c r="Y404" i="2"/>
  <c r="Z372" i="2"/>
  <c r="Z254" i="2"/>
  <c r="Y253" i="2"/>
  <c r="Z208" i="2"/>
  <c r="Z204" i="2"/>
  <c r="Z192" i="2"/>
  <c r="Z188" i="2"/>
  <c r="Y148" i="2"/>
  <c r="Z1793" i="2"/>
  <c r="Z1645" i="2"/>
  <c r="AA833" i="2"/>
  <c r="Z1791" i="2"/>
  <c r="Z1731" i="2"/>
  <c r="Z1703" i="2"/>
  <c r="AA1683" i="2"/>
  <c r="AA1667" i="2"/>
  <c r="Z1643" i="2"/>
  <c r="Z1639" i="2"/>
  <c r="Z1635" i="2"/>
  <c r="Z1631" i="2"/>
  <c r="Z1627" i="2"/>
  <c r="Z1623" i="2"/>
  <c r="Z1619" i="2"/>
  <c r="AA1545" i="2"/>
  <c r="AA1541" i="2"/>
  <c r="Y1539" i="2"/>
  <c r="Z1442" i="2"/>
  <c r="AA1426" i="2"/>
  <c r="AA1394" i="2"/>
  <c r="Z1368" i="2"/>
  <c r="Z1340" i="2"/>
  <c r="Z1328" i="2"/>
  <c r="Z1324" i="2"/>
  <c r="Z1260" i="2"/>
  <c r="Z1256" i="2"/>
  <c r="Y733" i="2"/>
  <c r="Y690" i="2"/>
  <c r="AA681" i="2"/>
  <c r="Y679" i="2"/>
  <c r="Y662" i="2"/>
  <c r="Z404" i="2"/>
  <c r="Z306" i="2"/>
  <c r="Z302" i="2"/>
  <c r="Z170" i="2"/>
  <c r="AA147" i="2"/>
  <c r="Z1792" i="2"/>
  <c r="Z1748" i="2"/>
  <c r="Z1740" i="2"/>
  <c r="Z1728" i="2"/>
  <c r="Z1704" i="2"/>
  <c r="Z1700" i="2"/>
  <c r="Z1672" i="2"/>
  <c r="Z1664" i="2"/>
  <c r="Z1660" i="2"/>
  <c r="Z1656" i="2"/>
  <c r="AA1471" i="2"/>
  <c r="Z1325" i="2"/>
  <c r="Z1241" i="2"/>
  <c r="Z1237" i="2"/>
  <c r="Y905" i="2"/>
  <c r="AA885" i="2"/>
  <c r="Y816" i="2"/>
  <c r="Y796" i="2"/>
  <c r="Y792" i="2"/>
  <c r="Y716" i="2"/>
  <c r="Y470" i="2"/>
  <c r="Z470" i="2"/>
  <c r="Z430" i="2"/>
  <c r="Z242" i="2"/>
  <c r="Z234" i="2"/>
  <c r="Z1767" i="2"/>
  <c r="Z1763" i="2"/>
  <c r="Z1758" i="2"/>
  <c r="Z1754" i="2"/>
  <c r="Z1750" i="2"/>
  <c r="Z1746" i="2"/>
  <c r="Z1742" i="2"/>
  <c r="Z1738" i="2"/>
  <c r="Z1734" i="2"/>
  <c r="Z1730" i="2"/>
  <c r="Z1726" i="2"/>
  <c r="Z1722" i="2"/>
  <c r="Z1718" i="2"/>
  <c r="Z1714" i="2"/>
  <c r="Z1710" i="2"/>
  <c r="Z1706" i="2"/>
  <c r="Z1702" i="2"/>
  <c r="Z1698" i="2"/>
  <c r="Z1690" i="2"/>
  <c r="Z1686" i="2"/>
  <c r="Z1682" i="2"/>
  <c r="Z1678" i="2"/>
  <c r="Z1674" i="2"/>
  <c r="Z1670" i="2"/>
  <c r="Z1666" i="2"/>
  <c r="Z1662" i="2"/>
  <c r="Z1658" i="2"/>
  <c r="Z1654" i="2"/>
  <c r="Z1650" i="2"/>
  <c r="Z1646" i="2"/>
  <c r="Z806" i="2"/>
  <c r="Z728" i="2"/>
  <c r="Z232" i="2"/>
  <c r="Z1648" i="2"/>
  <c r="Z1644" i="2"/>
  <c r="Z1640" i="2"/>
  <c r="Z1636" i="2"/>
  <c r="Z1632" i="2"/>
  <c r="Z1628" i="2"/>
  <c r="Z1624" i="2"/>
  <c r="Z1620" i="2"/>
  <c r="Z1616" i="2"/>
  <c r="Y1612" i="2"/>
  <c r="Y1600" i="2"/>
  <c r="Z1593" i="2"/>
  <c r="Z1589" i="2"/>
  <c r="Z1585" i="2"/>
  <c r="Z1581" i="2"/>
  <c r="Z1577" i="2"/>
  <c r="Z1573" i="2"/>
  <c r="Z1569" i="2"/>
  <c r="Z1557" i="2"/>
  <c r="Z1553" i="2"/>
  <c r="Z1528" i="2"/>
  <c r="Z1504" i="2"/>
  <c r="Z1500" i="2"/>
  <c r="Z1484" i="2"/>
  <c r="Y1474" i="2"/>
  <c r="Z1470" i="2"/>
  <c r="Z1467" i="2"/>
  <c r="Y1466" i="2"/>
  <c r="Z1463" i="2"/>
  <c r="AA1458" i="2"/>
  <c r="Y1450" i="2"/>
  <c r="Y1425" i="2"/>
  <c r="Y1403" i="2"/>
  <c r="Y1399" i="2"/>
  <c r="Y1393" i="2"/>
  <c r="Z1369" i="2"/>
  <c r="Z1357" i="2"/>
  <c r="Z1354" i="2"/>
  <c r="Z1341" i="2"/>
  <c r="Z1259" i="2"/>
  <c r="Z1255" i="2"/>
  <c r="Z1242" i="2"/>
  <c r="AA879" i="2"/>
  <c r="Z872" i="2"/>
  <c r="Z798" i="2"/>
  <c r="Y788" i="2"/>
  <c r="Y754" i="2"/>
  <c r="Y738" i="2"/>
  <c r="Z466" i="2"/>
  <c r="Y438" i="2"/>
  <c r="Y422" i="2"/>
  <c r="Z418" i="2"/>
  <c r="Y417" i="2"/>
  <c r="Z402" i="2"/>
  <c r="Z338" i="2"/>
  <c r="Z323" i="2"/>
  <c r="AA310" i="2"/>
  <c r="Z298" i="2"/>
  <c r="Y297" i="2"/>
  <c r="Z294" i="2"/>
  <c r="Y293" i="2"/>
  <c r="Y273" i="2"/>
  <c r="Z240" i="2"/>
  <c r="Y235" i="2"/>
  <c r="Z228" i="2"/>
  <c r="Y227" i="2"/>
  <c r="Y204" i="2"/>
  <c r="Y196" i="2"/>
  <c r="Y184" i="2"/>
  <c r="Z168" i="2"/>
  <c r="Y156" i="2"/>
  <c r="Z1642" i="2"/>
  <c r="Z1638" i="2"/>
  <c r="Z1634" i="2"/>
  <c r="Z1630" i="2"/>
  <c r="Z1626" i="2"/>
  <c r="Z1622" i="2"/>
  <c r="Z1618" i="2"/>
  <c r="Y1614" i="2"/>
  <c r="Y1610" i="2"/>
  <c r="Y1606" i="2"/>
  <c r="Y1602" i="2"/>
  <c r="Z1595" i="2"/>
  <c r="Z1591" i="2"/>
  <c r="Z1587" i="2"/>
  <c r="Z1583" i="2"/>
  <c r="Z1579" i="2"/>
  <c r="Z1575" i="2"/>
  <c r="Z1571" i="2"/>
  <c r="Z1567" i="2"/>
  <c r="Z1563" i="2"/>
  <c r="Z1559" i="2"/>
  <c r="Z1555" i="2"/>
  <c r="Z1551" i="2"/>
  <c r="Z1547" i="2"/>
  <c r="Y1476" i="2"/>
  <c r="Y1472" i="2"/>
  <c r="Y1468" i="2"/>
  <c r="AA1456" i="2"/>
  <c r="Z1453" i="2"/>
  <c r="Y1452" i="2"/>
  <c r="Z1448" i="2"/>
  <c r="Y1419" i="2"/>
  <c r="Y1409" i="2"/>
  <c r="Y1387" i="2"/>
  <c r="Z1376" i="2"/>
  <c r="Z1367" i="2"/>
  <c r="Z1339" i="2"/>
  <c r="Z1335" i="2"/>
  <c r="AA1327" i="2"/>
  <c r="Z1323" i="2"/>
  <c r="Z1322" i="2"/>
  <c r="Z1321" i="2"/>
  <c r="Z1318" i="2"/>
  <c r="Z1297" i="2"/>
  <c r="Z1293" i="2"/>
  <c r="Z1286" i="2"/>
  <c r="Y1269" i="2"/>
  <c r="Y1265" i="2"/>
  <c r="Y1261" i="2"/>
  <c r="Z1253" i="2"/>
  <c r="Z1249" i="2"/>
  <c r="Z1248" i="2"/>
  <c r="Z1244" i="2"/>
  <c r="Z1240" i="2"/>
  <c r="Z1041" i="2"/>
  <c r="Z1037" i="2"/>
  <c r="Z1033" i="2"/>
  <c r="Y1032" i="2"/>
  <c r="Y1028" i="2"/>
  <c r="Y1024" i="2"/>
  <c r="Y1020" i="2"/>
  <c r="Y1016" i="2"/>
  <c r="Y1012" i="2"/>
  <c r="Y1008" i="2"/>
  <c r="Y1004" i="2"/>
  <c r="Y1000" i="2"/>
  <c r="Y996" i="2"/>
  <c r="Y992" i="2"/>
  <c r="Y988" i="2"/>
  <c r="Y984" i="2"/>
  <c r="Y980" i="2"/>
  <c r="Y976" i="2"/>
  <c r="Y972" i="2"/>
  <c r="Y968" i="2"/>
  <c r="Y964" i="2"/>
  <c r="Y960" i="2"/>
  <c r="Y956" i="2"/>
  <c r="Y948" i="2"/>
  <c r="Y944" i="2"/>
  <c r="Y940" i="2"/>
  <c r="Y936" i="2"/>
  <c r="Y932" i="2"/>
  <c r="Y928" i="2"/>
  <c r="Y924" i="2"/>
  <c r="Y920" i="2"/>
  <c r="Y916" i="2"/>
  <c r="Y912" i="2"/>
  <c r="Y904" i="2"/>
  <c r="Y896" i="2"/>
  <c r="Y892" i="2"/>
  <c r="Y888" i="2"/>
  <c r="Z882" i="2"/>
  <c r="Y881" i="2"/>
  <c r="Y869" i="2"/>
  <c r="Z866" i="2"/>
  <c r="Y865" i="2"/>
  <c r="Y857" i="2"/>
  <c r="Z854" i="2"/>
  <c r="Y853" i="2"/>
  <c r="AA849" i="2"/>
  <c r="Y840" i="2"/>
  <c r="Y832" i="2"/>
  <c r="Y824" i="2"/>
  <c r="Y820" i="2"/>
  <c r="Y811" i="2"/>
  <c r="Z778" i="2"/>
  <c r="Z774" i="2"/>
  <c r="Z766" i="2"/>
  <c r="Z757" i="2"/>
  <c r="Y756" i="2"/>
  <c r="AA752" i="2"/>
  <c r="Y744" i="2"/>
  <c r="Z741" i="2"/>
  <c r="Z732" i="2"/>
  <c r="Y721" i="2"/>
  <c r="Y717" i="2"/>
  <c r="Z692" i="2"/>
  <c r="Y655" i="2"/>
  <c r="Y468" i="2"/>
  <c r="Y448" i="2"/>
  <c r="Y444" i="2"/>
  <c r="Z420" i="2"/>
  <c r="Y411" i="2"/>
  <c r="Z344" i="2"/>
  <c r="Z340" i="2"/>
  <c r="Z300" i="2"/>
  <c r="Z292" i="2"/>
  <c r="Y291" i="2"/>
  <c r="Y283" i="2"/>
  <c r="AA277" i="2"/>
  <c r="Z276" i="2"/>
  <c r="Z268" i="2"/>
  <c r="Y267" i="2"/>
  <c r="Z264" i="2"/>
  <c r="Z243" i="2"/>
  <c r="Y241" i="2"/>
  <c r="Y233" i="2"/>
  <c r="Z230" i="2"/>
  <c r="Y225" i="2"/>
  <c r="Z206" i="2"/>
  <c r="Y194" i="2"/>
  <c r="Y190" i="2"/>
  <c r="Z182" i="2"/>
  <c r="Y181" i="2"/>
  <c r="Y150" i="2"/>
  <c r="Y140" i="2"/>
  <c r="AA136" i="2"/>
  <c r="AA135" i="2"/>
  <c r="Y134" i="2"/>
  <c r="Z131" i="2"/>
  <c r="Y130" i="2"/>
  <c r="Z1751" i="2"/>
  <c r="Z1743" i="2"/>
  <c r="Z1727" i="2"/>
  <c r="Z1719" i="2"/>
  <c r="Z1711" i="2"/>
  <c r="Z1699" i="2"/>
  <c r="Z1691" i="2"/>
  <c r="AA1687" i="2"/>
  <c r="AA1679" i="2"/>
  <c r="AA1675" i="2"/>
  <c r="AA1659" i="2"/>
  <c r="AA1655" i="2"/>
  <c r="Z1520" i="2"/>
  <c r="Y1491" i="2"/>
  <c r="Z1480" i="2"/>
  <c r="AA1449" i="2"/>
  <c r="Y1444" i="2"/>
  <c r="AA1435" i="2"/>
  <c r="Z1383" i="2"/>
  <c r="Z1356" i="2"/>
  <c r="Z1336" i="2"/>
  <c r="AA1294" i="2"/>
  <c r="Z1760" i="2"/>
  <c r="Z1752" i="2"/>
  <c r="Z1744" i="2"/>
  <c r="Z1732" i="2"/>
  <c r="Z1716" i="2"/>
  <c r="Z1712" i="2"/>
  <c r="Z1708" i="2"/>
  <c r="Z1696" i="2"/>
  <c r="Z1692" i="2"/>
  <c r="Z1684" i="2"/>
  <c r="Z1680" i="2"/>
  <c r="Y1608" i="2"/>
  <c r="Z1454" i="2"/>
  <c r="Y1436" i="2"/>
  <c r="AA1418" i="2"/>
  <c r="Y1416" i="2"/>
  <c r="AA1402" i="2"/>
  <c r="Y1394" i="2"/>
  <c r="AA1386" i="2"/>
  <c r="Z1372" i="2"/>
  <c r="Z1263" i="2"/>
  <c r="Z1251" i="2"/>
  <c r="Z1246" i="2"/>
  <c r="Z1238" i="2"/>
  <c r="Z886" i="2"/>
  <c r="AA871" i="2"/>
  <c r="Z838" i="2"/>
  <c r="Y765" i="2"/>
  <c r="Z754" i="2"/>
  <c r="AA653" i="2"/>
  <c r="Z540" i="2"/>
  <c r="Z406" i="2"/>
  <c r="Y406" i="2"/>
  <c r="Z376" i="2"/>
  <c r="Z1694" i="2"/>
  <c r="AA736" i="2"/>
  <c r="Z736" i="2"/>
  <c r="Z1787" i="2"/>
  <c r="Z1776" i="2"/>
  <c r="Z1768" i="2"/>
  <c r="Z1764" i="2"/>
  <c r="Z1759" i="2"/>
  <c r="Z1755" i="2"/>
  <c r="Z1747" i="2"/>
  <c r="Z1739" i="2"/>
  <c r="Z1735" i="2"/>
  <c r="Z1723" i="2"/>
  <c r="Z1715" i="2"/>
  <c r="Z1707" i="2"/>
  <c r="Z1695" i="2"/>
  <c r="AA1671" i="2"/>
  <c r="AA1663" i="2"/>
  <c r="Y1543" i="2"/>
  <c r="AA1537" i="2"/>
  <c r="Y1535" i="2"/>
  <c r="AA1533" i="2"/>
  <c r="Z1482" i="2"/>
  <c r="Z1476" i="2"/>
  <c r="Y1462" i="2"/>
  <c r="Z1456" i="2"/>
  <c r="Y1415" i="2"/>
  <c r="Z1311" i="2"/>
  <c r="Y1302" i="2"/>
  <c r="AA1795" i="2"/>
  <c r="Z1788" i="2"/>
  <c r="Z1769" i="2"/>
  <c r="Z1765" i="2"/>
  <c r="Z1756" i="2"/>
  <c r="Z1736" i="2"/>
  <c r="Z1724" i="2"/>
  <c r="Z1720" i="2"/>
  <c r="Z1688" i="2"/>
  <c r="Z1676" i="2"/>
  <c r="Z1668" i="2"/>
  <c r="Z1652" i="2"/>
  <c r="Y1604" i="2"/>
  <c r="Z1597" i="2"/>
  <c r="Z1565" i="2"/>
  <c r="Z1561" i="2"/>
  <c r="Z1549" i="2"/>
  <c r="Y1513" i="2"/>
  <c r="Z1789" i="2"/>
  <c r="Z1766" i="2"/>
  <c r="Z1762" i="2"/>
  <c r="Z1757" i="2"/>
  <c r="Z1753" i="2"/>
  <c r="Z1749" i="2"/>
  <c r="Z1745" i="2"/>
  <c r="Z1741" i="2"/>
  <c r="Z1737" i="2"/>
  <c r="Z1733" i="2"/>
  <c r="Z1729" i="2"/>
  <c r="Z1725" i="2"/>
  <c r="Z1721" i="2"/>
  <c r="Z1717" i="2"/>
  <c r="Z1713" i="2"/>
  <c r="Z1709" i="2"/>
  <c r="Z1705" i="2"/>
  <c r="Z1701" i="2"/>
  <c r="Z1697" i="2"/>
  <c r="Z1693" i="2"/>
  <c r="Z1689" i="2"/>
  <c r="AA1685" i="2"/>
  <c r="AA1681" i="2"/>
  <c r="AA1677" i="2"/>
  <c r="AA1673" i="2"/>
  <c r="AA1669" i="2"/>
  <c r="AA1665" i="2"/>
  <c r="AA1661" i="2"/>
  <c r="AA1657" i="2"/>
  <c r="AA1653" i="2"/>
  <c r="Y1545" i="2"/>
  <c r="Y1541" i="2"/>
  <c r="Y1537" i="2"/>
  <c r="Y1533" i="2"/>
  <c r="Y1497" i="2"/>
  <c r="Z1486" i="2"/>
  <c r="AA1475" i="2"/>
  <c r="Z1472" i="2"/>
  <c r="Y1464" i="2"/>
  <c r="AA1460" i="2"/>
  <c r="AA1455" i="2"/>
  <c r="Z1450" i="2"/>
  <c r="Z1443" i="2"/>
  <c r="AA1441" i="2"/>
  <c r="Y1423" i="2"/>
  <c r="Y1417" i="2"/>
  <c r="Y1407" i="2"/>
  <c r="Y1401" i="2"/>
  <c r="Y1391" i="2"/>
  <c r="Y1385" i="2"/>
  <c r="Z1373" i="2"/>
  <c r="Z1370" i="2"/>
  <c r="Y1366" i="2"/>
  <c r="Y1362" i="2"/>
  <c r="AA1349" i="2"/>
  <c r="Z1313" i="2"/>
  <c r="Y1308" i="2"/>
  <c r="Z1296" i="2"/>
  <c r="Z1292" i="2"/>
  <c r="Z1284" i="2"/>
  <c r="Z1273" i="2"/>
  <c r="Z1272" i="2"/>
  <c r="Z1264" i="2"/>
  <c r="Z1247" i="2"/>
  <c r="Z1243" i="2"/>
  <c r="Z1239" i="2"/>
  <c r="Z1040" i="2"/>
  <c r="Z1036" i="2"/>
  <c r="AA903" i="2"/>
  <c r="AA895" i="2"/>
  <c r="Z888" i="2"/>
  <c r="Y880" i="2"/>
  <c r="Y876" i="2"/>
  <c r="Y864" i="2"/>
  <c r="Y848" i="2"/>
  <c r="AA841" i="2"/>
  <c r="Z840" i="2"/>
  <c r="AA839" i="2"/>
  <c r="AA810" i="2"/>
  <c r="Y797" i="2"/>
  <c r="Z780" i="2"/>
  <c r="Y766" i="2"/>
  <c r="Y728" i="2"/>
  <c r="Y720" i="2"/>
  <c r="Z716" i="2"/>
  <c r="Y472" i="2"/>
  <c r="Z248" i="2"/>
  <c r="AA374" i="2"/>
  <c r="Z374" i="2"/>
  <c r="Z343" i="2"/>
  <c r="AA1371" i="2"/>
  <c r="Z1278" i="2"/>
  <c r="Y1257" i="2"/>
  <c r="Z1245" i="2"/>
  <c r="Z1038" i="2"/>
  <c r="Y897" i="2"/>
  <c r="Z870" i="2"/>
  <c r="Z750" i="2"/>
  <c r="Y712" i="2"/>
  <c r="Y708" i="2"/>
  <c r="Y695" i="2"/>
  <c r="AA695" i="2"/>
  <c r="Z375" i="2"/>
  <c r="AA308" i="2"/>
  <c r="Z308" i="2"/>
  <c r="Y850" i="2"/>
  <c r="Y834" i="2"/>
  <c r="AA827" i="2"/>
  <c r="Z812" i="2"/>
  <c r="AA809" i="2"/>
  <c r="Z802" i="2"/>
  <c r="Z795" i="2"/>
  <c r="Z791" i="2"/>
  <c r="AA785" i="2"/>
  <c r="Y742" i="2"/>
  <c r="Y704" i="2"/>
  <c r="Y681" i="2"/>
  <c r="AA665" i="2"/>
  <c r="AA661" i="2"/>
  <c r="Y660" i="2"/>
  <c r="AA646" i="2"/>
  <c r="Z542" i="2"/>
  <c r="Z538" i="2"/>
  <c r="Z534" i="2"/>
  <c r="Z530" i="2"/>
  <c r="Z523" i="2"/>
  <c r="Z490" i="2"/>
  <c r="Y425" i="2"/>
  <c r="Y415" i="2"/>
  <c r="AA403" i="2"/>
  <c r="AA401" i="2"/>
  <c r="AA383" i="2"/>
  <c r="Z336" i="2"/>
  <c r="Z324" i="2"/>
  <c r="Z311" i="2"/>
  <c r="Z260" i="2"/>
  <c r="AA251" i="2"/>
  <c r="AA219" i="2"/>
  <c r="Y131" i="2"/>
  <c r="Z1337" i="2"/>
  <c r="Z1334" i="2"/>
  <c r="Z1333" i="2"/>
  <c r="Z1326" i="2"/>
  <c r="AA1319" i="2"/>
  <c r="Z1312" i="2"/>
  <c r="AA1295" i="2"/>
  <c r="Z1291" i="2"/>
  <c r="Z1287" i="2"/>
  <c r="Z1236" i="2"/>
  <c r="Z1039" i="2"/>
  <c r="Z1035" i="2"/>
  <c r="Y1030" i="2"/>
  <c r="Y1026" i="2"/>
  <c r="Y1022" i="2"/>
  <c r="Y1018" i="2"/>
  <c r="Y1014" i="2"/>
  <c r="Y1010" i="2"/>
  <c r="Y1006" i="2"/>
  <c r="Y1002" i="2"/>
  <c r="Y998" i="2"/>
  <c r="Y994" i="2"/>
  <c r="Y990" i="2"/>
  <c r="Y986" i="2"/>
  <c r="Y982" i="2"/>
  <c r="Y978" i="2"/>
  <c r="Y974" i="2"/>
  <c r="Y970" i="2"/>
  <c r="Y966" i="2"/>
  <c r="Y962" i="2"/>
  <c r="Y958" i="2"/>
  <c r="Y954" i="2"/>
  <c r="Y950" i="2"/>
  <c r="Y946" i="2"/>
  <c r="Y942" i="2"/>
  <c r="Y938" i="2"/>
  <c r="Y934" i="2"/>
  <c r="Y930" i="2"/>
  <c r="Y926" i="2"/>
  <c r="Y922" i="2"/>
  <c r="Y918" i="2"/>
  <c r="Y914" i="2"/>
  <c r="Y910" i="2"/>
  <c r="AA894" i="2"/>
  <c r="AA887" i="2"/>
  <c r="AA878" i="2"/>
  <c r="AA863" i="2"/>
  <c r="Z860" i="2"/>
  <c r="Y859" i="2"/>
  <c r="Z852" i="2"/>
  <c r="Y851" i="2"/>
  <c r="Z836" i="2"/>
  <c r="Y835" i="2"/>
  <c r="Y828" i="2"/>
  <c r="AA815" i="2"/>
  <c r="Z804" i="2"/>
  <c r="AA803" i="2"/>
  <c r="Z800" i="2"/>
  <c r="Z796" i="2"/>
  <c r="Y795" i="2"/>
  <c r="Y790" i="2"/>
  <c r="Y786" i="2"/>
  <c r="Y768" i="2"/>
  <c r="Y758" i="2"/>
  <c r="Z755" i="2"/>
  <c r="AA753" i="2"/>
  <c r="Z745" i="2"/>
  <c r="Z744" i="2"/>
  <c r="Y743" i="2"/>
  <c r="AA734" i="2"/>
  <c r="Y727" i="2"/>
  <c r="Y723" i="2"/>
  <c r="Y715" i="2"/>
  <c r="Y705" i="2"/>
  <c r="AA689" i="2"/>
  <c r="Y688" i="2"/>
  <c r="Y678" i="2"/>
  <c r="Y674" i="2"/>
  <c r="Y665" i="2"/>
  <c r="Y661" i="2"/>
  <c r="Y651" i="2"/>
  <c r="Z551" i="2"/>
  <c r="Z543" i="2"/>
  <c r="Z539" i="2"/>
  <c r="Z535" i="2"/>
  <c r="Z531" i="2"/>
  <c r="Y486" i="2"/>
  <c r="Y482" i="2"/>
  <c r="Y474" i="2"/>
  <c r="AA469" i="2"/>
  <c r="AA465" i="2"/>
  <c r="AA447" i="2"/>
  <c r="AA443" i="2"/>
  <c r="AA434" i="2"/>
  <c r="Y430" i="2"/>
  <c r="Z423" i="2"/>
  <c r="Z422" i="2"/>
  <c r="Z417" i="2"/>
  <c r="Y416" i="2"/>
  <c r="AA411" i="2"/>
  <c r="AA410" i="2"/>
  <c r="Z355" i="2"/>
  <c r="AA342" i="2"/>
  <c r="Z339" i="2"/>
  <c r="Z337" i="2"/>
  <c r="Z333" i="2"/>
  <c r="Z312" i="2"/>
  <c r="Z304" i="2"/>
  <c r="AA303" i="2"/>
  <c r="Z301" i="2"/>
  <c r="Z299" i="2"/>
  <c r="Z274" i="2"/>
  <c r="Z270" i="2"/>
  <c r="Y269" i="2"/>
  <c r="Z238" i="2"/>
  <c r="Y228" i="2"/>
  <c r="Y220" i="2"/>
  <c r="AA205" i="2"/>
  <c r="AA203" i="2"/>
  <c r="Y198" i="2"/>
  <c r="Z193" i="2"/>
  <c r="Z179" i="2"/>
  <c r="Z154" i="2"/>
  <c r="Y680" i="2"/>
  <c r="Y676" i="2"/>
  <c r="Y667" i="2"/>
  <c r="Z664" i="2"/>
  <c r="Y663" i="2"/>
  <c r="Y659" i="2"/>
  <c r="Y649" i="2"/>
  <c r="Y645" i="2"/>
  <c r="Z541" i="2"/>
  <c r="Z537" i="2"/>
  <c r="Z533" i="2"/>
  <c r="Z526" i="2"/>
  <c r="Z522" i="2"/>
  <c r="Y521" i="2"/>
  <c r="Y488" i="2"/>
  <c r="Y484" i="2"/>
  <c r="AA480" i="2"/>
  <c r="Z476" i="2"/>
  <c r="Y436" i="2"/>
  <c r="Y428" i="2"/>
  <c r="AA419" i="2"/>
  <c r="AA414" i="2"/>
  <c r="AA402" i="2"/>
  <c r="Z383" i="2"/>
  <c r="Z369" i="2"/>
  <c r="Z365" i="2"/>
  <c r="AA211" i="2"/>
  <c r="AA131" i="2"/>
  <c r="AA795" i="2"/>
  <c r="Z792" i="2"/>
  <c r="Z788" i="2"/>
  <c r="AA1543" i="2"/>
  <c r="AA1539" i="2"/>
  <c r="AA1535" i="2"/>
  <c r="AA1528" i="2"/>
  <c r="AA1494" i="2"/>
  <c r="AA1488" i="2"/>
  <c r="AA1483" i="2"/>
  <c r="AA1442" i="2"/>
  <c r="AA1355" i="2"/>
  <c r="Z1352" i="2"/>
  <c r="AA862" i="2"/>
  <c r="Z818" i="2"/>
  <c r="Y817" i="2"/>
  <c r="AA814" i="2"/>
  <c r="AA808" i="2"/>
  <c r="AA801" i="2"/>
  <c r="Z789" i="2"/>
  <c r="Z787" i="2"/>
  <c r="Y771" i="2"/>
  <c r="AA748" i="2"/>
  <c r="Z731" i="2"/>
  <c r="Z730" i="2"/>
  <c r="Y725" i="2"/>
  <c r="Z714" i="2"/>
  <c r="Z1462" i="2"/>
  <c r="Z756" i="2"/>
  <c r="AA1797" i="2"/>
  <c r="Y1798" i="2"/>
  <c r="AA1793" i="2"/>
  <c r="AA1791" i="2"/>
  <c r="Y1780" i="2"/>
  <c r="Z1777" i="2"/>
  <c r="Z1596" i="2"/>
  <c r="Z1592" i="2"/>
  <c r="Z1588" i="2"/>
  <c r="Z1584" i="2"/>
  <c r="Z1580" i="2"/>
  <c r="Z1576" i="2"/>
  <c r="Z1572" i="2"/>
  <c r="Z1568" i="2"/>
  <c r="Z1564" i="2"/>
  <c r="Z1560" i="2"/>
  <c r="Z1556" i="2"/>
  <c r="Z1552" i="2"/>
  <c r="Z1548" i="2"/>
  <c r="Z1545" i="2"/>
  <c r="Y1542" i="2"/>
  <c r="Y1538" i="2"/>
  <c r="Y1534" i="2"/>
  <c r="AA1531" i="2"/>
  <c r="AA1529" i="2"/>
  <c r="Y1528" i="2"/>
  <c r="Z1494" i="2"/>
  <c r="Z1491" i="2"/>
  <c r="Z1488" i="2"/>
  <c r="AA1474" i="2"/>
  <c r="AA1472" i="2"/>
  <c r="Z1464" i="2"/>
  <c r="AA1448" i="2"/>
  <c r="AA1443" i="2"/>
  <c r="Y1442" i="2"/>
  <c r="Y1432" i="2"/>
  <c r="AA1427" i="2"/>
  <c r="AA1425" i="2"/>
  <c r="AA1423" i="2"/>
  <c r="AA1419" i="2"/>
  <c r="AA1417" i="2"/>
  <c r="AA1415" i="2"/>
  <c r="AA1411" i="2"/>
  <c r="AA1409" i="2"/>
  <c r="AA1407" i="2"/>
  <c r="AA1403" i="2"/>
  <c r="AA1401" i="2"/>
  <c r="AA1399" i="2"/>
  <c r="AA1395" i="2"/>
  <c r="AA1393" i="2"/>
  <c r="AA1391" i="2"/>
  <c r="AA1387" i="2"/>
  <c r="AA1385" i="2"/>
  <c r="Z1355" i="2"/>
  <c r="AA1352" i="2"/>
  <c r="Y1346" i="2"/>
  <c r="Y1332" i="2"/>
  <c r="Y1320" i="2"/>
  <c r="AA1283" i="2"/>
  <c r="Z1269" i="2"/>
  <c r="AA1263" i="2"/>
  <c r="AA1255" i="2"/>
  <c r="AA1253" i="2"/>
  <c r="AA1249" i="2"/>
  <c r="Z1235" i="2"/>
  <c r="Z912" i="2"/>
  <c r="Z896" i="2"/>
  <c r="Y893" i="2"/>
  <c r="Z890" i="2"/>
  <c r="Y889" i="2"/>
  <c r="AA886" i="2"/>
  <c r="Y884" i="2"/>
  <c r="Z880" i="2"/>
  <c r="Y877" i="2"/>
  <c r="Z874" i="2"/>
  <c r="Y873" i="2"/>
  <c r="AA870" i="2"/>
  <c r="Z862" i="2"/>
  <c r="AA861" i="2"/>
  <c r="Z850" i="2"/>
  <c r="Z844" i="2"/>
  <c r="Y843" i="2"/>
  <c r="Z834" i="2"/>
  <c r="Z820" i="2"/>
  <c r="Y819" i="2"/>
  <c r="AA813" i="2"/>
  <c r="Z805" i="2"/>
  <c r="Z801" i="2"/>
  <c r="Z799" i="2"/>
  <c r="Z794" i="2"/>
  <c r="Y793" i="2"/>
  <c r="Z768" i="2"/>
  <c r="Y767" i="2"/>
  <c r="Z762" i="2"/>
  <c r="Y761" i="2"/>
  <c r="Y759" i="2"/>
  <c r="Y757" i="2"/>
  <c r="AA750" i="2"/>
  <c r="Z748" i="2"/>
  <c r="Z740" i="2"/>
  <c r="Y731" i="2"/>
  <c r="Z723" i="2"/>
  <c r="Z722" i="2"/>
  <c r="Z721" i="2"/>
  <c r="AA711" i="2"/>
  <c r="Z1460" i="2"/>
  <c r="Z1458" i="2"/>
  <c r="Z786" i="2"/>
  <c r="AA763" i="2"/>
  <c r="Z760" i="2"/>
  <c r="Z738" i="2"/>
  <c r="Z734" i="2"/>
  <c r="Y1800" i="2"/>
  <c r="Y1796" i="2"/>
  <c r="Y1786" i="2"/>
  <c r="Y1782" i="2"/>
  <c r="Z1775" i="2"/>
  <c r="Y1774" i="2"/>
  <c r="AA1769" i="2"/>
  <c r="AA1767" i="2"/>
  <c r="AA1765" i="2"/>
  <c r="AA1763" i="2"/>
  <c r="Z1687" i="2"/>
  <c r="Z1685" i="2"/>
  <c r="Z1683" i="2"/>
  <c r="Z1681" i="2"/>
  <c r="Z1679" i="2"/>
  <c r="Z1677" i="2"/>
  <c r="Z1675" i="2"/>
  <c r="Z1673" i="2"/>
  <c r="Z1671" i="2"/>
  <c r="Z1669" i="2"/>
  <c r="Z1667" i="2"/>
  <c r="Z1665" i="2"/>
  <c r="Z1663" i="2"/>
  <c r="Z1661" i="2"/>
  <c r="Z1659" i="2"/>
  <c r="Z1657" i="2"/>
  <c r="Z1655" i="2"/>
  <c r="Z1653" i="2"/>
  <c r="Z1598" i="2"/>
  <c r="Z1594" i="2"/>
  <c r="Z1590" i="2"/>
  <c r="Z1586" i="2"/>
  <c r="Z1582" i="2"/>
  <c r="Z1578" i="2"/>
  <c r="Z1574" i="2"/>
  <c r="Z1570" i="2"/>
  <c r="Z1566" i="2"/>
  <c r="Z1562" i="2"/>
  <c r="Z1558" i="2"/>
  <c r="Z1554" i="2"/>
  <c r="Z1550" i="2"/>
  <c r="Z1546" i="2"/>
  <c r="Y1544" i="2"/>
  <c r="Y1540" i="2"/>
  <c r="Y1536" i="2"/>
  <c r="Z1532" i="2"/>
  <c r="Y1532" i="2"/>
  <c r="AA1479" i="2"/>
  <c r="Z1468" i="2"/>
  <c r="Y1467" i="2"/>
  <c r="AA1461" i="2"/>
  <c r="Y1460" i="2"/>
  <c r="Y1458" i="2"/>
  <c r="Y1456" i="2"/>
  <c r="Z1444" i="2"/>
  <c r="Z1436" i="2"/>
  <c r="Z1435" i="2"/>
  <c r="Y1429" i="2"/>
  <c r="Y1421" i="2"/>
  <c r="Y1413" i="2"/>
  <c r="Y1405" i="2"/>
  <c r="Y1397" i="2"/>
  <c r="Y1389" i="2"/>
  <c r="Y1382" i="2"/>
  <c r="AA1375" i="2"/>
  <c r="Z1371" i="2"/>
  <c r="Z1366" i="2"/>
  <c r="Z1365" i="2"/>
  <c r="Z1351" i="2"/>
  <c r="Y1348" i="2"/>
  <c r="Z1338" i="2"/>
  <c r="Y1334" i="2"/>
  <c r="Y1330" i="2"/>
  <c r="Z1327" i="2"/>
  <c r="Y1322" i="2"/>
  <c r="Y1318" i="2"/>
  <c r="AA1311" i="2"/>
  <c r="Z1295" i="2"/>
  <c r="Z1289" i="2"/>
  <c r="Y1286" i="2"/>
  <c r="AA1284" i="2"/>
  <c r="Z1282" i="2"/>
  <c r="AA1278" i="2"/>
  <c r="Y1273" i="2"/>
  <c r="Z1252" i="2"/>
  <c r="Z1250" i="2"/>
  <c r="Z909" i="2"/>
  <c r="Y908" i="2"/>
  <c r="Z904" i="2"/>
  <c r="Z894" i="2"/>
  <c r="Z878" i="2"/>
  <c r="Y868" i="2"/>
  <c r="Z864" i="2"/>
  <c r="Y860" i="2"/>
  <c r="Y852" i="2"/>
  <c r="Z848" i="2"/>
  <c r="Y836" i="2"/>
  <c r="Z832" i="2"/>
  <c r="Z824" i="2"/>
  <c r="Z822" i="2"/>
  <c r="Y821" i="2"/>
  <c r="Z816" i="2"/>
  <c r="Y812" i="2"/>
  <c r="Z765" i="2"/>
  <c r="Z764" i="2"/>
  <c r="Y763" i="2"/>
  <c r="Z752" i="2"/>
  <c r="Y747" i="2"/>
  <c r="Z742" i="2"/>
  <c r="Y741" i="2"/>
  <c r="AA737" i="2"/>
  <c r="Y736" i="2"/>
  <c r="Y734" i="2"/>
  <c r="Z720" i="2"/>
  <c r="Y703" i="2"/>
  <c r="AA703" i="2"/>
  <c r="Y711" i="2"/>
  <c r="Z700" i="2"/>
  <c r="Y692" i="2"/>
  <c r="Y689" i="2"/>
  <c r="Y684" i="2"/>
  <c r="Y677" i="2"/>
  <c r="AA673" i="2"/>
  <c r="Y669" i="2"/>
  <c r="Z144" i="2"/>
  <c r="AA134" i="2"/>
  <c r="Y701" i="2"/>
  <c r="Z696" i="2"/>
  <c r="Y693" i="2"/>
  <c r="Y685" i="2"/>
  <c r="AA674" i="2"/>
  <c r="Y670" i="2"/>
  <c r="AA666" i="2"/>
  <c r="AA664" i="2"/>
  <c r="AA658" i="2"/>
  <c r="Y653" i="2"/>
  <c r="AA647" i="2"/>
  <c r="Z480" i="2"/>
  <c r="Z434" i="2"/>
  <c r="AA426" i="2"/>
  <c r="Z366" i="2"/>
  <c r="Y365" i="2"/>
  <c r="Y361" i="2"/>
  <c r="Z342" i="2"/>
  <c r="Y333" i="2"/>
  <c r="Y329" i="2"/>
  <c r="Z310" i="2"/>
  <c r="Y308" i="2"/>
  <c r="Y289" i="2"/>
  <c r="Y285" i="2"/>
  <c r="Z256" i="2"/>
  <c r="Z218" i="2"/>
  <c r="AA217" i="2"/>
  <c r="Y205" i="2"/>
  <c r="Z174" i="2"/>
  <c r="Y152" i="2"/>
  <c r="Z152" i="2"/>
  <c r="Z150" i="2"/>
  <c r="Y709" i="2"/>
  <c r="Z704" i="2"/>
  <c r="Y697" i="2"/>
  <c r="AA690" i="2"/>
  <c r="Y686" i="2"/>
  <c r="AA682" i="2"/>
  <c r="AA680" i="2"/>
  <c r="AA678" i="2"/>
  <c r="Z676" i="2"/>
  <c r="Y672" i="2"/>
  <c r="Z668" i="2"/>
  <c r="AA662" i="2"/>
  <c r="Y657" i="2"/>
  <c r="AA650" i="2"/>
  <c r="AA648" i="2"/>
  <c r="Y647" i="2"/>
  <c r="AA644" i="2"/>
  <c r="Z529" i="2"/>
  <c r="Z528" i="2"/>
  <c r="Z524" i="2"/>
  <c r="Y503" i="2"/>
  <c r="Z482" i="2"/>
  <c r="AA481" i="2"/>
  <c r="Y478" i="2"/>
  <c r="Z472" i="2"/>
  <c r="AA449" i="2"/>
  <c r="AA445" i="2"/>
  <c r="Y441" i="2"/>
  <c r="Z426" i="2"/>
  <c r="AA418" i="2"/>
  <c r="Y413" i="2"/>
  <c r="Z352" i="2"/>
  <c r="Z320" i="2"/>
  <c r="Z297" i="2"/>
  <c r="Z296" i="2"/>
  <c r="Z291" i="2"/>
  <c r="Z273" i="2"/>
  <c r="Z272" i="2"/>
  <c r="Z258" i="2"/>
  <c r="Y257" i="2"/>
  <c r="Z249" i="2"/>
  <c r="AA245" i="2"/>
  <c r="AA239" i="2"/>
  <c r="Z237" i="2"/>
  <c r="Z236" i="2"/>
  <c r="Z235" i="2"/>
  <c r="Y231" i="2"/>
  <c r="AA221" i="2"/>
  <c r="Z216" i="2"/>
  <c r="Z209" i="2"/>
  <c r="Y206" i="2"/>
  <c r="Z196" i="2"/>
  <c r="Z190" i="2"/>
  <c r="Z180" i="2"/>
  <c r="AA179" i="2"/>
  <c r="Y165" i="2"/>
  <c r="Z525" i="2"/>
  <c r="Y479" i="2"/>
  <c r="Z474" i="2"/>
  <c r="Y473" i="2"/>
  <c r="Y466" i="2"/>
  <c r="Y446" i="2"/>
  <c r="Y442" i="2"/>
  <c r="Z438" i="2"/>
  <c r="Y433" i="2"/>
  <c r="AA415" i="2"/>
  <c r="AA413" i="2"/>
  <c r="Y409" i="2"/>
  <c r="Z353" i="2"/>
  <c r="Z321" i="2"/>
  <c r="Z259" i="2"/>
  <c r="Z245" i="2"/>
  <c r="Z239" i="2"/>
  <c r="Y237" i="2"/>
  <c r="Z220" i="2"/>
  <c r="Y217" i="2"/>
  <c r="Z210" i="2"/>
  <c r="Y208" i="2"/>
  <c r="Y186" i="2"/>
  <c r="Y166" i="2"/>
  <c r="Z166" i="2"/>
  <c r="Z194" i="2"/>
  <c r="Z189" i="2"/>
  <c r="Z184" i="2"/>
  <c r="Y168" i="2"/>
  <c r="Z156" i="2"/>
  <c r="Y154" i="2"/>
  <c r="Z148" i="2"/>
  <c r="Z147" i="2"/>
  <c r="Y132" i="2"/>
  <c r="AA130" i="2"/>
  <c r="AA181" i="2"/>
  <c r="Z172" i="2"/>
  <c r="Y170" i="2"/>
  <c r="Z164" i="2"/>
  <c r="Z163" i="2"/>
  <c r="Y149" i="2"/>
  <c r="Z137" i="2"/>
  <c r="Y136" i="2"/>
  <c r="Z135" i="2"/>
  <c r="Y133" i="2"/>
  <c r="Z130" i="2"/>
  <c r="AA1771" i="2"/>
  <c r="Z1771" i="2"/>
  <c r="Y1523" i="2"/>
  <c r="AA1523" i="2"/>
  <c r="AA1518" i="2"/>
  <c r="Z1518" i="2"/>
  <c r="AA1481" i="2"/>
  <c r="AA1440" i="2"/>
  <c r="Y1440" i="2"/>
  <c r="Y1433" i="2"/>
  <c r="AA1433" i="2"/>
  <c r="Z1429" i="2"/>
  <c r="AA1429" i="2"/>
  <c r="Z1428" i="2"/>
  <c r="AA1428" i="2"/>
  <c r="Z1421" i="2"/>
  <c r="AA1421" i="2"/>
  <c r="Z1420" i="2"/>
  <c r="AA1420" i="2"/>
  <c r="Z1413" i="2"/>
  <c r="AA1413" i="2"/>
  <c r="Z1412" i="2"/>
  <c r="AA1412" i="2"/>
  <c r="Z1405" i="2"/>
  <c r="AA1405" i="2"/>
  <c r="Z1404" i="2"/>
  <c r="AA1404" i="2"/>
  <c r="Z1397" i="2"/>
  <c r="AA1397" i="2"/>
  <c r="Z1396" i="2"/>
  <c r="AA1396" i="2"/>
  <c r="Z1389" i="2"/>
  <c r="AA1389" i="2"/>
  <c r="Z1388" i="2"/>
  <c r="AA1388" i="2"/>
  <c r="Z1317" i="2"/>
  <c r="AA1267" i="2"/>
  <c r="Z1267" i="2"/>
  <c r="Y900" i="2"/>
  <c r="Z900" i="2"/>
  <c r="Y847" i="2"/>
  <c r="AA847" i="2"/>
  <c r="Y831" i="2"/>
  <c r="AA831" i="2"/>
  <c r="Y699" i="2"/>
  <c r="AA699" i="2"/>
  <c r="AA1801" i="2"/>
  <c r="AA1799" i="2"/>
  <c r="Z1797" i="2"/>
  <c r="Z1796" i="2"/>
  <c r="Z1795" i="2"/>
  <c r="AA1781" i="2"/>
  <c r="AA1779" i="2"/>
  <c r="Y1772" i="2"/>
  <c r="Z1772" i="2"/>
  <c r="AA1525" i="2"/>
  <c r="AA1496" i="2"/>
  <c r="Z1496" i="2"/>
  <c r="AA1490" i="2"/>
  <c r="Z1490" i="2"/>
  <c r="AA1485" i="2"/>
  <c r="Z1440" i="2"/>
  <c r="AA1434" i="2"/>
  <c r="Y1434" i="2"/>
  <c r="Z1430" i="2"/>
  <c r="AA1430" i="2"/>
  <c r="Z1422" i="2"/>
  <c r="AA1422" i="2"/>
  <c r="Z1414" i="2"/>
  <c r="AA1414" i="2"/>
  <c r="Z1406" i="2"/>
  <c r="AA1406" i="2"/>
  <c r="Z1398" i="2"/>
  <c r="AA1398" i="2"/>
  <c r="Z1390" i="2"/>
  <c r="AA1390" i="2"/>
  <c r="Y1344" i="2"/>
  <c r="Z1344" i="2"/>
  <c r="Z1281" i="2"/>
  <c r="Z1277" i="2"/>
  <c r="Y901" i="2"/>
  <c r="AA901" i="2"/>
  <c r="AA726" i="2"/>
  <c r="Y726" i="2"/>
  <c r="Y707" i="2"/>
  <c r="AA707" i="2"/>
  <c r="Y656" i="2"/>
  <c r="AA656" i="2"/>
  <c r="AA518" i="2"/>
  <c r="Z518" i="2"/>
  <c r="AA514" i="2"/>
  <c r="Z514" i="2"/>
  <c r="AA510" i="2"/>
  <c r="Z510" i="2"/>
  <c r="AA506" i="2"/>
  <c r="Z506" i="2"/>
  <c r="AA502" i="2"/>
  <c r="Z502" i="2"/>
  <c r="AA498" i="2"/>
  <c r="Z498" i="2"/>
  <c r="AA494" i="2"/>
  <c r="Z494" i="2"/>
  <c r="Y431" i="2"/>
  <c r="AA431" i="2"/>
  <c r="Y222" i="2"/>
  <c r="Z222" i="2"/>
  <c r="AA212" i="2"/>
  <c r="Y212" i="2"/>
  <c r="Z212" i="2"/>
  <c r="AA207" i="2"/>
  <c r="AA176" i="2"/>
  <c r="Y176" i="2"/>
  <c r="Z176" i="2"/>
  <c r="Z171" i="2"/>
  <c r="AA171" i="2"/>
  <c r="AA146" i="2"/>
  <c r="Y146" i="2"/>
  <c r="Z146" i="2"/>
  <c r="Y141" i="2"/>
  <c r="AA141" i="2"/>
  <c r="Z1801" i="2"/>
  <c r="Z1800" i="2"/>
  <c r="Z1799" i="2"/>
  <c r="Z1783" i="2"/>
  <c r="Z1781" i="2"/>
  <c r="Z1780" i="2"/>
  <c r="Z1779" i="2"/>
  <c r="AA1773" i="2"/>
  <c r="Z1773" i="2"/>
  <c r="Y1507" i="2"/>
  <c r="AA1507" i="2"/>
  <c r="AA1502" i="2"/>
  <c r="Z1502" i="2"/>
  <c r="AA1438" i="2"/>
  <c r="Y1438" i="2"/>
  <c r="Z1438" i="2"/>
  <c r="Z1434" i="2"/>
  <c r="Y1431" i="2"/>
  <c r="AA1431" i="2"/>
  <c r="Z1300" i="2"/>
  <c r="AA1300" i="2"/>
  <c r="AA902" i="2"/>
  <c r="Y902" i="2"/>
  <c r="AA782" i="2"/>
  <c r="Y782" i="2"/>
  <c r="Z782" i="2"/>
  <c r="AA776" i="2"/>
  <c r="Y776" i="2"/>
  <c r="Z776" i="2"/>
  <c r="Z726" i="2"/>
  <c r="Y719" i="2"/>
  <c r="AA719" i="2"/>
  <c r="AA1785" i="2"/>
  <c r="Z1785" i="2"/>
  <c r="Y1794" i="2"/>
  <c r="Y1792" i="2"/>
  <c r="Y1784" i="2"/>
  <c r="Z1784" i="2"/>
  <c r="Y1770" i="2"/>
  <c r="Y1768" i="2"/>
  <c r="Y1766" i="2"/>
  <c r="Y1764" i="2"/>
  <c r="Y1762" i="2"/>
  <c r="AA1512" i="2"/>
  <c r="Y1512" i="2"/>
  <c r="Z1512" i="2"/>
  <c r="AA1509" i="2"/>
  <c r="AA1477" i="2"/>
  <c r="Z1451" i="2"/>
  <c r="AA1451" i="2"/>
  <c r="Y1439" i="2"/>
  <c r="AA1439" i="2"/>
  <c r="Y1380" i="2"/>
  <c r="Z1380" i="2"/>
  <c r="AA1364" i="2"/>
  <c r="AA1360" i="2"/>
  <c r="AA1359" i="2"/>
  <c r="Z1359" i="2"/>
  <c r="Z1301" i="2"/>
  <c r="Z902" i="2"/>
  <c r="AA724" i="2"/>
  <c r="Y724" i="2"/>
  <c r="Z724" i="2"/>
  <c r="Z1761" i="2"/>
  <c r="Y1760" i="2"/>
  <c r="AA1759" i="2"/>
  <c r="Y1758" i="2"/>
  <c r="AA1757" i="2"/>
  <c r="Y1756" i="2"/>
  <c r="AA1755" i="2"/>
  <c r="Y1754" i="2"/>
  <c r="AA1753" i="2"/>
  <c r="Y1752" i="2"/>
  <c r="AA1751" i="2"/>
  <c r="Y1750" i="2"/>
  <c r="AA1749" i="2"/>
  <c r="Y1748" i="2"/>
  <c r="AA1747" i="2"/>
  <c r="Y1746" i="2"/>
  <c r="AA1745" i="2"/>
  <c r="Y1744" i="2"/>
  <c r="AA1743" i="2"/>
  <c r="Y1742" i="2"/>
  <c r="AA1741" i="2"/>
  <c r="Y1740" i="2"/>
  <c r="AA1739" i="2"/>
  <c r="Y1738" i="2"/>
  <c r="AA1737" i="2"/>
  <c r="Y1736" i="2"/>
  <c r="AA1735" i="2"/>
  <c r="Y1734" i="2"/>
  <c r="AA1733" i="2"/>
  <c r="Y1732" i="2"/>
  <c r="AA1731" i="2"/>
  <c r="Y1730" i="2"/>
  <c r="AA1729" i="2"/>
  <c r="Y1728" i="2"/>
  <c r="AA1727" i="2"/>
  <c r="Y1726" i="2"/>
  <c r="AA1725" i="2"/>
  <c r="Y1724" i="2"/>
  <c r="AA1723" i="2"/>
  <c r="Y1722" i="2"/>
  <c r="AA1721" i="2"/>
  <c r="Y1720" i="2"/>
  <c r="AA1719" i="2"/>
  <c r="Y1718" i="2"/>
  <c r="AA1717" i="2"/>
  <c r="Y1716" i="2"/>
  <c r="AA1715" i="2"/>
  <c r="Y1714" i="2"/>
  <c r="AA1713" i="2"/>
  <c r="Y1712" i="2"/>
  <c r="AA1711" i="2"/>
  <c r="Y1710" i="2"/>
  <c r="AA1709" i="2"/>
  <c r="Y1708" i="2"/>
  <c r="AA1707" i="2"/>
  <c r="Y1706" i="2"/>
  <c r="AA1705" i="2"/>
  <c r="Y1704" i="2"/>
  <c r="AA1703" i="2"/>
  <c r="Y1702" i="2"/>
  <c r="AA1701" i="2"/>
  <c r="Y1700" i="2"/>
  <c r="AA1699" i="2"/>
  <c r="Y1698" i="2"/>
  <c r="AA1697" i="2"/>
  <c r="Y1696" i="2"/>
  <c r="AA1695" i="2"/>
  <c r="Y1694" i="2"/>
  <c r="AA1693" i="2"/>
  <c r="Y1692" i="2"/>
  <c r="AA1691" i="2"/>
  <c r="Y1690" i="2"/>
  <c r="AA1689" i="2"/>
  <c r="Y1688" i="2"/>
  <c r="Y1686" i="2"/>
  <c r="Y1684" i="2"/>
  <c r="Y1682" i="2"/>
  <c r="Y1680" i="2"/>
  <c r="Y1678" i="2"/>
  <c r="Y1676" i="2"/>
  <c r="Y1674" i="2"/>
  <c r="Y1672" i="2"/>
  <c r="Y1670" i="2"/>
  <c r="Y1668" i="2"/>
  <c r="Y1666" i="2"/>
  <c r="Y1664" i="2"/>
  <c r="Y1662" i="2"/>
  <c r="Y1660" i="2"/>
  <c r="Y1658" i="2"/>
  <c r="Y1656" i="2"/>
  <c r="Y1654" i="2"/>
  <c r="Y1652" i="2"/>
  <c r="Z1544" i="2"/>
  <c r="Z1542" i="2"/>
  <c r="Z1540" i="2"/>
  <c r="Z1538" i="2"/>
  <c r="Z1536" i="2"/>
  <c r="Z1534" i="2"/>
  <c r="Y1527" i="2"/>
  <c r="AA1522" i="2"/>
  <c r="Z1522" i="2"/>
  <c r="Y1517" i="2"/>
  <c r="AA1516" i="2"/>
  <c r="Y1516" i="2"/>
  <c r="AA1513" i="2"/>
  <c r="Y1511" i="2"/>
  <c r="AA1511" i="2"/>
  <c r="AA1506" i="2"/>
  <c r="Z1506" i="2"/>
  <c r="Y1501" i="2"/>
  <c r="AA1500" i="2"/>
  <c r="Y1500" i="2"/>
  <c r="AA1497" i="2"/>
  <c r="Y1495" i="2"/>
  <c r="Y1489" i="2"/>
  <c r="Y1471" i="2"/>
  <c r="AA1470" i="2"/>
  <c r="Y1470" i="2"/>
  <c r="Z1465" i="2"/>
  <c r="Y1447" i="2"/>
  <c r="AA1446" i="2"/>
  <c r="Y1446" i="2"/>
  <c r="Y1441" i="2"/>
  <c r="Z1439" i="2"/>
  <c r="Y1437" i="2"/>
  <c r="AA1437" i="2"/>
  <c r="AA1380" i="2"/>
  <c r="AA1379" i="2"/>
  <c r="Z1379" i="2"/>
  <c r="Y1358" i="2"/>
  <c r="Y1356" i="2"/>
  <c r="Z1349" i="2"/>
  <c r="AA1348" i="2"/>
  <c r="AA1344" i="2"/>
  <c r="AA1343" i="2"/>
  <c r="Z1343" i="2"/>
  <c r="Z1330" i="2"/>
  <c r="Y1328" i="2"/>
  <c r="Y1316" i="2"/>
  <c r="Z1316" i="2"/>
  <c r="Z1306" i="2"/>
  <c r="Z1305" i="2"/>
  <c r="AA1299" i="2"/>
  <c r="Z1299" i="2"/>
  <c r="Y1280" i="2"/>
  <c r="Z1280" i="2"/>
  <c r="Y1276" i="2"/>
  <c r="Z1276" i="2"/>
  <c r="AA1271" i="2"/>
  <c r="Z1271" i="2"/>
  <c r="Y1266" i="2"/>
  <c r="Y1264" i="2"/>
  <c r="Y1260" i="2"/>
  <c r="AA1259" i="2"/>
  <c r="Y1256" i="2"/>
  <c r="Y1254" i="2"/>
  <c r="Y1248" i="2"/>
  <c r="Y1244" i="2"/>
  <c r="Y1242" i="2"/>
  <c r="Y1240" i="2"/>
  <c r="Y1238" i="2"/>
  <c r="Z1234" i="2"/>
  <c r="Z1032" i="2"/>
  <c r="Y875" i="2"/>
  <c r="AA875" i="2"/>
  <c r="Y870" i="2"/>
  <c r="AA869" i="2"/>
  <c r="Z868" i="2"/>
  <c r="AA846" i="2"/>
  <c r="Y846" i="2"/>
  <c r="Z846" i="2"/>
  <c r="AA830" i="2"/>
  <c r="Y830" i="2"/>
  <c r="Z830" i="2"/>
  <c r="AA780" i="2"/>
  <c r="Y780" i="2"/>
  <c r="Y775" i="2"/>
  <c r="AA774" i="2"/>
  <c r="Y774" i="2"/>
  <c r="Y769" i="2"/>
  <c r="AA769" i="2"/>
  <c r="AA718" i="2"/>
  <c r="Y718" i="2"/>
  <c r="Z718" i="2"/>
  <c r="AA706" i="2"/>
  <c r="Y706" i="2"/>
  <c r="Z706" i="2"/>
  <c r="Y698" i="2"/>
  <c r="AA698" i="2"/>
  <c r="Z656" i="2"/>
  <c r="Z655" i="2"/>
  <c r="AA655" i="2"/>
  <c r="Y501" i="2"/>
  <c r="Z501" i="2"/>
  <c r="Y497" i="2"/>
  <c r="Z497" i="2"/>
  <c r="Y493" i="2"/>
  <c r="Z493" i="2"/>
  <c r="Y439" i="2"/>
  <c r="AA439" i="2"/>
  <c r="Z431" i="2"/>
  <c r="Z416" i="2"/>
  <c r="AA416" i="2"/>
  <c r="Z364" i="2"/>
  <c r="Z360" i="2"/>
  <c r="Z332" i="2"/>
  <c r="Z328" i="2"/>
  <c r="AA288" i="2"/>
  <c r="Y288" i="2"/>
  <c r="Z288" i="2"/>
  <c r="Z132" i="2"/>
  <c r="AA132" i="2"/>
  <c r="AA1613" i="2"/>
  <c r="AA1611" i="2"/>
  <c r="AA1609" i="2"/>
  <c r="AA1607" i="2"/>
  <c r="AA1605" i="2"/>
  <c r="AA1603" i="2"/>
  <c r="AA1601" i="2"/>
  <c r="AA1599" i="2"/>
  <c r="Y1598" i="2"/>
  <c r="AA1597" i="2"/>
  <c r="Y1596" i="2"/>
  <c r="AA1595" i="2"/>
  <c r="Y1594" i="2"/>
  <c r="AA1593" i="2"/>
  <c r="Y1592" i="2"/>
  <c r="AA1591" i="2"/>
  <c r="Y1590" i="2"/>
  <c r="AA1589" i="2"/>
  <c r="Y1588" i="2"/>
  <c r="AA1587" i="2"/>
  <c r="Y1586" i="2"/>
  <c r="AA1585" i="2"/>
  <c r="Y1584" i="2"/>
  <c r="AA1583" i="2"/>
  <c r="Y1582" i="2"/>
  <c r="AA1581" i="2"/>
  <c r="Y1580" i="2"/>
  <c r="AA1579" i="2"/>
  <c r="Y1578" i="2"/>
  <c r="AA1577" i="2"/>
  <c r="Y1576" i="2"/>
  <c r="AA1575" i="2"/>
  <c r="Y1574" i="2"/>
  <c r="AA1573" i="2"/>
  <c r="Y1572" i="2"/>
  <c r="AA1571" i="2"/>
  <c r="Y1570" i="2"/>
  <c r="AA1569" i="2"/>
  <c r="Y1568" i="2"/>
  <c r="AA1567" i="2"/>
  <c r="Y1566" i="2"/>
  <c r="AA1565" i="2"/>
  <c r="Y1564" i="2"/>
  <c r="AA1563" i="2"/>
  <c r="Y1562" i="2"/>
  <c r="AA1561" i="2"/>
  <c r="Y1560" i="2"/>
  <c r="AA1559" i="2"/>
  <c r="Y1558" i="2"/>
  <c r="AA1557" i="2"/>
  <c r="Y1556" i="2"/>
  <c r="AA1555" i="2"/>
  <c r="Y1554" i="2"/>
  <c r="AA1553" i="2"/>
  <c r="Y1552" i="2"/>
  <c r="AA1551" i="2"/>
  <c r="Y1550" i="2"/>
  <c r="AA1549" i="2"/>
  <c r="Y1548" i="2"/>
  <c r="AA1547" i="2"/>
  <c r="Y1546" i="2"/>
  <c r="Z1543" i="2"/>
  <c r="Z1541" i="2"/>
  <c r="Z1539" i="2"/>
  <c r="Z1537" i="2"/>
  <c r="Z1535" i="2"/>
  <c r="Z1533" i="2"/>
  <c r="Z1531" i="2"/>
  <c r="Z1529" i="2"/>
  <c r="Y1525" i="2"/>
  <c r="AA1524" i="2"/>
  <c r="Y1524" i="2"/>
  <c r="AA1521" i="2"/>
  <c r="Y1519" i="2"/>
  <c r="AA1519" i="2"/>
  <c r="AA1514" i="2"/>
  <c r="Z1514" i="2"/>
  <c r="Y1509" i="2"/>
  <c r="AA1508" i="2"/>
  <c r="Y1508" i="2"/>
  <c r="AA1505" i="2"/>
  <c r="Y1503" i="2"/>
  <c r="AA1503" i="2"/>
  <c r="AA1498" i="2"/>
  <c r="Z1498" i="2"/>
  <c r="AA1493" i="2"/>
  <c r="Z1469" i="2"/>
  <c r="AA1463" i="2"/>
  <c r="AA1462" i="2"/>
  <c r="Y1461" i="2"/>
  <c r="Y1459" i="2"/>
  <c r="Y1457" i="2"/>
  <c r="Z1455" i="2"/>
  <c r="Y1453" i="2"/>
  <c r="AA1453" i="2"/>
  <c r="Z1445" i="2"/>
  <c r="Z1382" i="2"/>
  <c r="Z1381" i="2"/>
  <c r="Z1378" i="2"/>
  <c r="AA1376" i="2"/>
  <c r="Y1374" i="2"/>
  <c r="Y1372" i="2"/>
  <c r="Y1360" i="2"/>
  <c r="Z1360" i="2"/>
  <c r="Z1346" i="2"/>
  <c r="Z1345" i="2"/>
  <c r="AA1332" i="2"/>
  <c r="Y1314" i="2"/>
  <c r="Y1312" i="2"/>
  <c r="Z1309" i="2"/>
  <c r="AA1308" i="2"/>
  <c r="AA1304" i="2"/>
  <c r="AA1303" i="2"/>
  <c r="Z1303" i="2"/>
  <c r="Y1274" i="2"/>
  <c r="Y1268" i="2"/>
  <c r="Z1268" i="2"/>
  <c r="AA908" i="2"/>
  <c r="Y907" i="2"/>
  <c r="AA907" i="2"/>
  <c r="Y885" i="2"/>
  <c r="Y855" i="2"/>
  <c r="AA855" i="2"/>
  <c r="AA784" i="2"/>
  <c r="Y784" i="2"/>
  <c r="Y777" i="2"/>
  <c r="AA777" i="2"/>
  <c r="Z739" i="2"/>
  <c r="AA739" i="2"/>
  <c r="Z729" i="2"/>
  <c r="AA710" i="2"/>
  <c r="Y710" i="2"/>
  <c r="Z710" i="2"/>
  <c r="AA702" i="2"/>
  <c r="Y702" i="2"/>
  <c r="Z702" i="2"/>
  <c r="Z675" i="2"/>
  <c r="AA675" i="2"/>
  <c r="Y1790" i="2"/>
  <c r="AA1789" i="2"/>
  <c r="Y1788" i="2"/>
  <c r="AA1787" i="2"/>
  <c r="Z1778" i="2"/>
  <c r="AA1777" i="2"/>
  <c r="Y1776" i="2"/>
  <c r="AA1775" i="2"/>
  <c r="Z1651" i="2"/>
  <c r="Y1650" i="2"/>
  <c r="AA1649" i="2"/>
  <c r="Y1648" i="2"/>
  <c r="AA1647" i="2"/>
  <c r="Y1646" i="2"/>
  <c r="AA1645" i="2"/>
  <c r="Y1644" i="2"/>
  <c r="AA1643" i="2"/>
  <c r="Y1642" i="2"/>
  <c r="AA1641" i="2"/>
  <c r="Y1640" i="2"/>
  <c r="AA1639" i="2"/>
  <c r="Y1638" i="2"/>
  <c r="AA1637" i="2"/>
  <c r="Y1636" i="2"/>
  <c r="AA1635" i="2"/>
  <c r="Y1634" i="2"/>
  <c r="AA1633" i="2"/>
  <c r="Y1632" i="2"/>
  <c r="AA1631" i="2"/>
  <c r="Y1630" i="2"/>
  <c r="AA1629" i="2"/>
  <c r="Y1628" i="2"/>
  <c r="AA1627" i="2"/>
  <c r="Y1626" i="2"/>
  <c r="AA1625" i="2"/>
  <c r="Y1624" i="2"/>
  <c r="AA1623" i="2"/>
  <c r="Y1622" i="2"/>
  <c r="AA1621" i="2"/>
  <c r="Y1620" i="2"/>
  <c r="AA1619" i="2"/>
  <c r="Y1618" i="2"/>
  <c r="AA1617" i="2"/>
  <c r="Y1616" i="2"/>
  <c r="AA1615" i="2"/>
  <c r="Z1613" i="2"/>
  <c r="Z1612" i="2"/>
  <c r="Z1611" i="2"/>
  <c r="Z1610" i="2"/>
  <c r="Z1609" i="2"/>
  <c r="Z1608" i="2"/>
  <c r="Z1607" i="2"/>
  <c r="Z1606" i="2"/>
  <c r="Z1605" i="2"/>
  <c r="Z1604" i="2"/>
  <c r="Z1603" i="2"/>
  <c r="Z1602" i="2"/>
  <c r="Z1601" i="2"/>
  <c r="Z1600" i="2"/>
  <c r="Z1599" i="2"/>
  <c r="Y1530" i="2"/>
  <c r="AA1526" i="2"/>
  <c r="Z1526" i="2"/>
  <c r="Y1521" i="2"/>
  <c r="AA1520" i="2"/>
  <c r="Y1520" i="2"/>
  <c r="AA1517" i="2"/>
  <c r="Y1515" i="2"/>
  <c r="AA1515" i="2"/>
  <c r="AA1510" i="2"/>
  <c r="Z1510" i="2"/>
  <c r="Y1505" i="2"/>
  <c r="AA1504" i="2"/>
  <c r="Y1504" i="2"/>
  <c r="AA1501" i="2"/>
  <c r="Y1499" i="2"/>
  <c r="AA1499" i="2"/>
  <c r="AA1489" i="2"/>
  <c r="Y1487" i="2"/>
  <c r="AA1486" i="2"/>
  <c r="AA1484" i="2"/>
  <c r="Y1483" i="2"/>
  <c r="AA1482" i="2"/>
  <c r="AA1480" i="2"/>
  <c r="Y1479" i="2"/>
  <c r="AA1478" i="2"/>
  <c r="AA1476" i="2"/>
  <c r="Y1475" i="2"/>
  <c r="Y1473" i="2"/>
  <c r="Z1471" i="2"/>
  <c r="Y1469" i="2"/>
  <c r="AA1469" i="2"/>
  <c r="Y1455" i="2"/>
  <c r="AA1454" i="2"/>
  <c r="Y1454" i="2"/>
  <c r="AA1450" i="2"/>
  <c r="Y1449" i="2"/>
  <c r="Z1447" i="2"/>
  <c r="Y1445" i="2"/>
  <c r="AA1445" i="2"/>
  <c r="Z1437" i="2"/>
  <c r="AA1432" i="2"/>
  <c r="Z1426" i="2"/>
  <c r="Z1425" i="2"/>
  <c r="Z1424" i="2"/>
  <c r="AA1424" i="2"/>
  <c r="Z1418" i="2"/>
  <c r="Z1417" i="2"/>
  <c r="Z1416" i="2"/>
  <c r="AA1416" i="2"/>
  <c r="Z1410" i="2"/>
  <c r="Z1409" i="2"/>
  <c r="Z1408" i="2"/>
  <c r="AA1408" i="2"/>
  <c r="Z1402" i="2"/>
  <c r="Z1401" i="2"/>
  <c r="Z1400" i="2"/>
  <c r="AA1400" i="2"/>
  <c r="Z1394" i="2"/>
  <c r="Z1393" i="2"/>
  <c r="Z1392" i="2"/>
  <c r="AA1392" i="2"/>
  <c r="Z1386" i="2"/>
  <c r="Z1385" i="2"/>
  <c r="Z1384" i="2"/>
  <c r="AA1384" i="2"/>
  <c r="Y1378" i="2"/>
  <c r="Y1376" i="2"/>
  <c r="Z1362" i="2"/>
  <c r="Z1361" i="2"/>
  <c r="Y1342" i="2"/>
  <c r="Y1340" i="2"/>
  <c r="AA1339" i="2"/>
  <c r="AA1320" i="2"/>
  <c r="AA1316" i="2"/>
  <c r="AA1315" i="2"/>
  <c r="Z1315" i="2"/>
  <c r="Y1304" i="2"/>
  <c r="Z1304" i="2"/>
  <c r="Y1298" i="2"/>
  <c r="Y1296" i="2"/>
  <c r="Y1292" i="2"/>
  <c r="AA1291" i="2"/>
  <c r="AA1280" i="2"/>
  <c r="AA1279" i="2"/>
  <c r="Z1279" i="2"/>
  <c r="AA1276" i="2"/>
  <c r="AA1275" i="2"/>
  <c r="Z1275" i="2"/>
  <c r="Y1270" i="2"/>
  <c r="Z910" i="2"/>
  <c r="AA910" i="2"/>
  <c r="Y891" i="2"/>
  <c r="AA891" i="2"/>
  <c r="Y856" i="2"/>
  <c r="Z856" i="2"/>
  <c r="Y845" i="2"/>
  <c r="AA845" i="2"/>
  <c r="Y829" i="2"/>
  <c r="Y827" i="2"/>
  <c r="AA826" i="2"/>
  <c r="Y826" i="2"/>
  <c r="Z784" i="2"/>
  <c r="AA778" i="2"/>
  <c r="Y778" i="2"/>
  <c r="Z769" i="2"/>
  <c r="Y745" i="2"/>
  <c r="AA745" i="2"/>
  <c r="Z717" i="2"/>
  <c r="AA717" i="2"/>
  <c r="Z698" i="2"/>
  <c r="Y694" i="2"/>
  <c r="AA694" i="2"/>
  <c r="AA688" i="2"/>
  <c r="AA686" i="2"/>
  <c r="Z683" i="2"/>
  <c r="AA683" i="2"/>
  <c r="Z677" i="2"/>
  <c r="AA677" i="2"/>
  <c r="AA1368" i="2"/>
  <c r="AA1363" i="2"/>
  <c r="Z1350" i="2"/>
  <c r="AA1347" i="2"/>
  <c r="AA1336" i="2"/>
  <c r="AA1331" i="2"/>
  <c r="Z1329" i="2"/>
  <c r="AA1324" i="2"/>
  <c r="Z1310" i="2"/>
  <c r="AA1307" i="2"/>
  <c r="AA1288" i="2"/>
  <c r="Z1265" i="2"/>
  <c r="AA1264" i="2"/>
  <c r="AA1262" i="2"/>
  <c r="AA1260" i="2"/>
  <c r="Z1257" i="2"/>
  <c r="AA1256" i="2"/>
  <c r="Y1234" i="2"/>
  <c r="AA1031" i="2"/>
  <c r="AA1029" i="2"/>
  <c r="AA1027" i="2"/>
  <c r="AA1025" i="2"/>
  <c r="AA1023" i="2"/>
  <c r="AA1021" i="2"/>
  <c r="AA1019" i="2"/>
  <c r="AA1017" i="2"/>
  <c r="AA1015" i="2"/>
  <c r="AA1013" i="2"/>
  <c r="AA1011" i="2"/>
  <c r="AA1009" i="2"/>
  <c r="AA1007" i="2"/>
  <c r="AA1005" i="2"/>
  <c r="AA1003" i="2"/>
  <c r="AA1001" i="2"/>
  <c r="AA999" i="2"/>
  <c r="AA997" i="2"/>
  <c r="AA995" i="2"/>
  <c r="AA993" i="2"/>
  <c r="AA991" i="2"/>
  <c r="AA989" i="2"/>
  <c r="AA987" i="2"/>
  <c r="AA985" i="2"/>
  <c r="AA983" i="2"/>
  <c r="AA981" i="2"/>
  <c r="AA979" i="2"/>
  <c r="AA977" i="2"/>
  <c r="AA975" i="2"/>
  <c r="AA973" i="2"/>
  <c r="AA971" i="2"/>
  <c r="AA969" i="2"/>
  <c r="AA967" i="2"/>
  <c r="AA965" i="2"/>
  <c r="AA963" i="2"/>
  <c r="AA961" i="2"/>
  <c r="AA959" i="2"/>
  <c r="AA957" i="2"/>
  <c r="AA955" i="2"/>
  <c r="AA953" i="2"/>
  <c r="Y952" i="2"/>
  <c r="AA951" i="2"/>
  <c r="AA949" i="2"/>
  <c r="AA947" i="2"/>
  <c r="AA945" i="2"/>
  <c r="AA943" i="2"/>
  <c r="AA941" i="2"/>
  <c r="AA939" i="2"/>
  <c r="AA937" i="2"/>
  <c r="AA935" i="2"/>
  <c r="AA933" i="2"/>
  <c r="AA931" i="2"/>
  <c r="AA929" i="2"/>
  <c r="AA927" i="2"/>
  <c r="AA925" i="2"/>
  <c r="AA923" i="2"/>
  <c r="AA921" i="2"/>
  <c r="AA919" i="2"/>
  <c r="AA917" i="2"/>
  <c r="AA915" i="2"/>
  <c r="AA913" i="2"/>
  <c r="AA911" i="2"/>
  <c r="AA858" i="2"/>
  <c r="Y858" i="2"/>
  <c r="Y837" i="2"/>
  <c r="AA837" i="2"/>
  <c r="Y823" i="2"/>
  <c r="AA823" i="2"/>
  <c r="Z793" i="2"/>
  <c r="AA793" i="2"/>
  <c r="AA791" i="2"/>
  <c r="AA787" i="2"/>
  <c r="AA770" i="2"/>
  <c r="Y770" i="2"/>
  <c r="AA746" i="2"/>
  <c r="Y746" i="2"/>
  <c r="AA721" i="2"/>
  <c r="Z713" i="2"/>
  <c r="AA713" i="2"/>
  <c r="Z691" i="2"/>
  <c r="AA691" i="2"/>
  <c r="Z685" i="2"/>
  <c r="AA685" i="2"/>
  <c r="Y545" i="2"/>
  <c r="Z545" i="2"/>
  <c r="Y519" i="2"/>
  <c r="Z519" i="2"/>
  <c r="Y515" i="2"/>
  <c r="Z515" i="2"/>
  <c r="Y511" i="2"/>
  <c r="Z511" i="2"/>
  <c r="Y507" i="2"/>
  <c r="Z507" i="2"/>
  <c r="Y499" i="2"/>
  <c r="Z499" i="2"/>
  <c r="Y495" i="2"/>
  <c r="Z495" i="2"/>
  <c r="Y491" i="2"/>
  <c r="AA491" i="2"/>
  <c r="AA485" i="2"/>
  <c r="Y423" i="2"/>
  <c r="AA423" i="2"/>
  <c r="AA278" i="2"/>
  <c r="Z278" i="2"/>
  <c r="Z233" i="2"/>
  <c r="AA233" i="2"/>
  <c r="Z1495" i="2"/>
  <c r="Y1493" i="2"/>
  <c r="AA1492" i="2"/>
  <c r="Z1487" i="2"/>
  <c r="Y1485" i="2"/>
  <c r="Z1483" i="2"/>
  <c r="Y1481" i="2"/>
  <c r="Y1477" i="2"/>
  <c r="Z1473" i="2"/>
  <c r="AA1468" i="2"/>
  <c r="AA1466" i="2"/>
  <c r="AA1464" i="2"/>
  <c r="Y1463" i="2"/>
  <c r="Z1461" i="2"/>
  <c r="Z1459" i="2"/>
  <c r="Z1457" i="2"/>
  <c r="AA1452" i="2"/>
  <c r="Y1451" i="2"/>
  <c r="Z1449" i="2"/>
  <c r="AA1444" i="2"/>
  <c r="Y1443" i="2"/>
  <c r="Z1441" i="2"/>
  <c r="AA1436" i="2"/>
  <c r="Y1435" i="2"/>
  <c r="Z1433" i="2"/>
  <c r="Z1432" i="2"/>
  <c r="Z1431" i="2"/>
  <c r="Z1427" i="2"/>
  <c r="Z1423" i="2"/>
  <c r="Z1419" i="2"/>
  <c r="Z1415" i="2"/>
  <c r="Z1411" i="2"/>
  <c r="Z1407" i="2"/>
  <c r="Z1403" i="2"/>
  <c r="Z1399" i="2"/>
  <c r="Z1395" i="2"/>
  <c r="Z1391" i="2"/>
  <c r="Z1387" i="2"/>
  <c r="AA1383" i="2"/>
  <c r="Z1374" i="2"/>
  <c r="AA1372" i="2"/>
  <c r="Y1370" i="2"/>
  <c r="Y1368" i="2"/>
  <c r="AA1367" i="2"/>
  <c r="Z1364" i="2"/>
  <c r="Z1363" i="2"/>
  <c r="Z1358" i="2"/>
  <c r="AA1356" i="2"/>
  <c r="Y1354" i="2"/>
  <c r="Y1352" i="2"/>
  <c r="AA1351" i="2"/>
  <c r="Z1348" i="2"/>
  <c r="Z1347" i="2"/>
  <c r="Z1342" i="2"/>
  <c r="AA1340" i="2"/>
  <c r="Y1338" i="2"/>
  <c r="AA1335" i="2"/>
  <c r="Z1332" i="2"/>
  <c r="Z1331" i="2"/>
  <c r="AA1328" i="2"/>
  <c r="Y1326" i="2"/>
  <c r="Y1324" i="2"/>
  <c r="AA1323" i="2"/>
  <c r="Z1320" i="2"/>
  <c r="Z1319" i="2"/>
  <c r="Z1314" i="2"/>
  <c r="AA1312" i="2"/>
  <c r="Y1310" i="2"/>
  <c r="Z1308" i="2"/>
  <c r="Z1307" i="2"/>
  <c r="Z1302" i="2"/>
  <c r="Z1298" i="2"/>
  <c r="AA1296" i="2"/>
  <c r="Z1294" i="2"/>
  <c r="AA1292" i="2"/>
  <c r="Z1290" i="2"/>
  <c r="Y1288" i="2"/>
  <c r="AA1287" i="2"/>
  <c r="Z1285" i="2"/>
  <c r="Z1283" i="2"/>
  <c r="AA1274" i="2"/>
  <c r="AA1272" i="2"/>
  <c r="AA1270" i="2"/>
  <c r="AA1268" i="2"/>
  <c r="AA1266" i="2"/>
  <c r="Y1262" i="2"/>
  <c r="Z1254" i="2"/>
  <c r="Y1252" i="2"/>
  <c r="Y1250" i="2"/>
  <c r="Y1236" i="2"/>
  <c r="Y1042" i="2"/>
  <c r="AA1041" i="2"/>
  <c r="Y1040" i="2"/>
  <c r="AA1039" i="2"/>
  <c r="Y1038" i="2"/>
  <c r="AA1037" i="2"/>
  <c r="Y1036" i="2"/>
  <c r="AA1035" i="2"/>
  <c r="Y1034" i="2"/>
  <c r="AA1033" i="2"/>
  <c r="Z1031" i="2"/>
  <c r="Z1030" i="2"/>
  <c r="Z1029" i="2"/>
  <c r="Z1028" i="2"/>
  <c r="Z1027" i="2"/>
  <c r="Z1026" i="2"/>
  <c r="Z1025" i="2"/>
  <c r="Z1024" i="2"/>
  <c r="Z1023" i="2"/>
  <c r="Z1022" i="2"/>
  <c r="Z1021" i="2"/>
  <c r="Z1020" i="2"/>
  <c r="Z1019" i="2"/>
  <c r="Z1018" i="2"/>
  <c r="Z1017" i="2"/>
  <c r="Z1016" i="2"/>
  <c r="Z1015" i="2"/>
  <c r="Z1014" i="2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1" i="2"/>
  <c r="Z908" i="2"/>
  <c r="Y899" i="2"/>
  <c r="AA899" i="2"/>
  <c r="Y894" i="2"/>
  <c r="AA893" i="2"/>
  <c r="Z892" i="2"/>
  <c r="Y883" i="2"/>
  <c r="AA883" i="2"/>
  <c r="Y878" i="2"/>
  <c r="AA877" i="2"/>
  <c r="Z876" i="2"/>
  <c r="Y867" i="2"/>
  <c r="AA867" i="2"/>
  <c r="Y862" i="2"/>
  <c r="AA859" i="2"/>
  <c r="Z858" i="2"/>
  <c r="Y839" i="2"/>
  <c r="AA838" i="2"/>
  <c r="Y838" i="2"/>
  <c r="Y825" i="2"/>
  <c r="AA817" i="2"/>
  <c r="Y814" i="2"/>
  <c r="AA811" i="2"/>
  <c r="Z810" i="2"/>
  <c r="Y808" i="2"/>
  <c r="Y773" i="2"/>
  <c r="AA772" i="2"/>
  <c r="Y772" i="2"/>
  <c r="Z770" i="2"/>
  <c r="AA767" i="2"/>
  <c r="Z767" i="2"/>
  <c r="Z761" i="2"/>
  <c r="AA761" i="2"/>
  <c r="AA759" i="2"/>
  <c r="AA755" i="2"/>
  <c r="Y752" i="2"/>
  <c r="Y750" i="2"/>
  <c r="Y748" i="2"/>
  <c r="AA747" i="2"/>
  <c r="Z746" i="2"/>
  <c r="Z743" i="2"/>
  <c r="AA732" i="2"/>
  <c r="Y732" i="2"/>
  <c r="AA714" i="2"/>
  <c r="Y714" i="2"/>
  <c r="Z709" i="2"/>
  <c r="AA709" i="2"/>
  <c r="Z705" i="2"/>
  <c r="AA705" i="2"/>
  <c r="Z701" i="2"/>
  <c r="AA701" i="2"/>
  <c r="Z697" i="2"/>
  <c r="AA697" i="2"/>
  <c r="Z693" i="2"/>
  <c r="AA693" i="2"/>
  <c r="AA672" i="2"/>
  <c r="AA670" i="2"/>
  <c r="Z667" i="2"/>
  <c r="AA667" i="2"/>
  <c r="AA660" i="2"/>
  <c r="AA657" i="2"/>
  <c r="Z651" i="2"/>
  <c r="AA651" i="2"/>
  <c r="AA500" i="2"/>
  <c r="Z500" i="2"/>
  <c r="AA496" i="2"/>
  <c r="Z496" i="2"/>
  <c r="AA492" i="2"/>
  <c r="Y492" i="2"/>
  <c r="Z492" i="2"/>
  <c r="AA487" i="2"/>
  <c r="Y480" i="2"/>
  <c r="AA479" i="2"/>
  <c r="Z478" i="2"/>
  <c r="Z439" i="2"/>
  <c r="Y359" i="2"/>
  <c r="Z359" i="2"/>
  <c r="Y327" i="2"/>
  <c r="Z327" i="2"/>
  <c r="Y287" i="2"/>
  <c r="AA287" i="2"/>
  <c r="Y279" i="2"/>
  <c r="AA279" i="2"/>
  <c r="AA906" i="2"/>
  <c r="AA898" i="2"/>
  <c r="AA890" i="2"/>
  <c r="AA882" i="2"/>
  <c r="AA874" i="2"/>
  <c r="AA866" i="2"/>
  <c r="AA857" i="2"/>
  <c r="AA854" i="2"/>
  <c r="AA829" i="2"/>
  <c r="Z828" i="2"/>
  <c r="AA825" i="2"/>
  <c r="AA822" i="2"/>
  <c r="Z809" i="2"/>
  <c r="Z807" i="2"/>
  <c r="Y805" i="2"/>
  <c r="Z803" i="2"/>
  <c r="Y801" i="2"/>
  <c r="Y799" i="2"/>
  <c r="AA798" i="2"/>
  <c r="AA796" i="2"/>
  <c r="AA794" i="2"/>
  <c r="Y791" i="2"/>
  <c r="Y789" i="2"/>
  <c r="Y787" i="2"/>
  <c r="Z785" i="2"/>
  <c r="AA783" i="2"/>
  <c r="Z783" i="2"/>
  <c r="Z781" i="2"/>
  <c r="AA779" i="2"/>
  <c r="Z779" i="2"/>
  <c r="AA768" i="2"/>
  <c r="AA766" i="2"/>
  <c r="AA764" i="2"/>
  <c r="AA762" i="2"/>
  <c r="Y755" i="2"/>
  <c r="Z753" i="2"/>
  <c r="AA751" i="2"/>
  <c r="Z751" i="2"/>
  <c r="Z749" i="2"/>
  <c r="AA744" i="2"/>
  <c r="AA742" i="2"/>
  <c r="AA740" i="2"/>
  <c r="Y739" i="2"/>
  <c r="Z737" i="2"/>
  <c r="Z735" i="2"/>
  <c r="AA730" i="2"/>
  <c r="Z727" i="2"/>
  <c r="AA722" i="2"/>
  <c r="Z663" i="2"/>
  <c r="AA663" i="2"/>
  <c r="Y652" i="2"/>
  <c r="Y547" i="2"/>
  <c r="Z547" i="2"/>
  <c r="AA520" i="2"/>
  <c r="Z520" i="2"/>
  <c r="AA516" i="2"/>
  <c r="Z516" i="2"/>
  <c r="AA512" i="2"/>
  <c r="Z512" i="2"/>
  <c r="AA508" i="2"/>
  <c r="Z508" i="2"/>
  <c r="AA504" i="2"/>
  <c r="Z504" i="2"/>
  <c r="Y475" i="2"/>
  <c r="AA475" i="2"/>
  <c r="AA440" i="2"/>
  <c r="Y440" i="2"/>
  <c r="AA432" i="2"/>
  <c r="Y432" i="2"/>
  <c r="AA424" i="2"/>
  <c r="Y424" i="2"/>
  <c r="Z412" i="2"/>
  <c r="AA412" i="2"/>
  <c r="AA407" i="2"/>
  <c r="AA351" i="2"/>
  <c r="Z351" i="2"/>
  <c r="AA347" i="2"/>
  <c r="AA346" i="2"/>
  <c r="Z346" i="2"/>
  <c r="AA319" i="2"/>
  <c r="Z319" i="2"/>
  <c r="AA315" i="2"/>
  <c r="AA314" i="2"/>
  <c r="Z314" i="2"/>
  <c r="Z295" i="2"/>
  <c r="AA295" i="2"/>
  <c r="AA280" i="2"/>
  <c r="Y280" i="2"/>
  <c r="Z255" i="2"/>
  <c r="AA255" i="2"/>
  <c r="AA250" i="2"/>
  <c r="Z250" i="2"/>
  <c r="AA244" i="2"/>
  <c r="Y244" i="2"/>
  <c r="Z225" i="2"/>
  <c r="AA225" i="2"/>
  <c r="AA224" i="2"/>
  <c r="Y224" i="2"/>
  <c r="Z224" i="2"/>
  <c r="Y185" i="2"/>
  <c r="Z185" i="2"/>
  <c r="Y157" i="2"/>
  <c r="AA157" i="2"/>
  <c r="AA912" i="2"/>
  <c r="AA909" i="2"/>
  <c r="Y906" i="2"/>
  <c r="AA905" i="2"/>
  <c r="Y903" i="2"/>
  <c r="Y898" i="2"/>
  <c r="AA897" i="2"/>
  <c r="Y895" i="2"/>
  <c r="Y890" i="2"/>
  <c r="AA889" i="2"/>
  <c r="Y887" i="2"/>
  <c r="Y882" i="2"/>
  <c r="AA881" i="2"/>
  <c r="Y879" i="2"/>
  <c r="Y874" i="2"/>
  <c r="AA873" i="2"/>
  <c r="Y871" i="2"/>
  <c r="Y866" i="2"/>
  <c r="AA865" i="2"/>
  <c r="Y863" i="2"/>
  <c r="Y861" i="2"/>
  <c r="Y854" i="2"/>
  <c r="AA853" i="2"/>
  <c r="AA851" i="2"/>
  <c r="AA850" i="2"/>
  <c r="Y849" i="2"/>
  <c r="AA843" i="2"/>
  <c r="AA842" i="2"/>
  <c r="Y841" i="2"/>
  <c r="AA835" i="2"/>
  <c r="AA834" i="2"/>
  <c r="Y833" i="2"/>
  <c r="Y822" i="2"/>
  <c r="AA821" i="2"/>
  <c r="AA819" i="2"/>
  <c r="AA818" i="2"/>
  <c r="Y815" i="2"/>
  <c r="Y813" i="2"/>
  <c r="Z811" i="2"/>
  <c r="Y809" i="2"/>
  <c r="Y807" i="2"/>
  <c r="AA806" i="2"/>
  <c r="AA804" i="2"/>
  <c r="Y803" i="2"/>
  <c r="AA802" i="2"/>
  <c r="AA800" i="2"/>
  <c r="Y794" i="2"/>
  <c r="AA792" i="2"/>
  <c r="AA790" i="2"/>
  <c r="AA788" i="2"/>
  <c r="AA786" i="2"/>
  <c r="Y785" i="2"/>
  <c r="Y783" i="2"/>
  <c r="Y781" i="2"/>
  <c r="Y779" i="2"/>
  <c r="Z777" i="2"/>
  <c r="AA775" i="2"/>
  <c r="Z775" i="2"/>
  <c r="Z773" i="2"/>
  <c r="AA771" i="2"/>
  <c r="Z771" i="2"/>
  <c r="Y762" i="2"/>
  <c r="AA760" i="2"/>
  <c r="AA758" i="2"/>
  <c r="AA756" i="2"/>
  <c r="AA754" i="2"/>
  <c r="Y753" i="2"/>
  <c r="Y751" i="2"/>
  <c r="Y749" i="2"/>
  <c r="Z747" i="2"/>
  <c r="Y740" i="2"/>
  <c r="AA738" i="2"/>
  <c r="Y737" i="2"/>
  <c r="Y735" i="2"/>
  <c r="Z733" i="2"/>
  <c r="AA728" i="2"/>
  <c r="Z725" i="2"/>
  <c r="AA720" i="2"/>
  <c r="Z719" i="2"/>
  <c r="AA716" i="2"/>
  <c r="Z715" i="2"/>
  <c r="AA712" i="2"/>
  <c r="Z711" i="2"/>
  <c r="AA708" i="2"/>
  <c r="Z707" i="2"/>
  <c r="AA704" i="2"/>
  <c r="Z703" i="2"/>
  <c r="AA700" i="2"/>
  <c r="Z699" i="2"/>
  <c r="AA696" i="2"/>
  <c r="Z695" i="2"/>
  <c r="AA692" i="2"/>
  <c r="Z689" i="2"/>
  <c r="Z688" i="2"/>
  <c r="Z687" i="2"/>
  <c r="AA687" i="2"/>
  <c r="AA684" i="2"/>
  <c r="Z681" i="2"/>
  <c r="Z680" i="2"/>
  <c r="Z679" i="2"/>
  <c r="AA679" i="2"/>
  <c r="AA676" i="2"/>
  <c r="Z673" i="2"/>
  <c r="Z672" i="2"/>
  <c r="Z671" i="2"/>
  <c r="AA671" i="2"/>
  <c r="AA668" i="2"/>
  <c r="Z660" i="2"/>
  <c r="Z659" i="2"/>
  <c r="AA659" i="2"/>
  <c r="AA652" i="2"/>
  <c r="Y646" i="2"/>
  <c r="Y517" i="2"/>
  <c r="Z517" i="2"/>
  <c r="Y513" i="2"/>
  <c r="Z513" i="2"/>
  <c r="Y509" i="2"/>
  <c r="Z509" i="2"/>
  <c r="Y505" i="2"/>
  <c r="Z505" i="2"/>
  <c r="Y477" i="2"/>
  <c r="AA476" i="2"/>
  <c r="Y476" i="2"/>
  <c r="AA471" i="2"/>
  <c r="Z449" i="2"/>
  <c r="Z448" i="2"/>
  <c r="Z447" i="2"/>
  <c r="Z446" i="2"/>
  <c r="Z445" i="2"/>
  <c r="Z444" i="2"/>
  <c r="Z443" i="2"/>
  <c r="Z442" i="2"/>
  <c r="AA441" i="2"/>
  <c r="Z440" i="2"/>
  <c r="Z437" i="2"/>
  <c r="AA437" i="2"/>
  <c r="Y434" i="2"/>
  <c r="AA433" i="2"/>
  <c r="Z432" i="2"/>
  <c r="Z429" i="2"/>
  <c r="AA429" i="2"/>
  <c r="Y426" i="2"/>
  <c r="AA425" i="2"/>
  <c r="Z424" i="2"/>
  <c r="Z421" i="2"/>
  <c r="AA421" i="2"/>
  <c r="Y418" i="2"/>
  <c r="AA417" i="2"/>
  <c r="Z409" i="2"/>
  <c r="Z408" i="2"/>
  <c r="AA408" i="2"/>
  <c r="AA358" i="2"/>
  <c r="Z358" i="2"/>
  <c r="Y347" i="2"/>
  <c r="Z347" i="2"/>
  <c r="AA326" i="2"/>
  <c r="Z326" i="2"/>
  <c r="Y315" i="2"/>
  <c r="Z315" i="2"/>
  <c r="AA282" i="2"/>
  <c r="Z282" i="2"/>
  <c r="Z280" i="2"/>
  <c r="AA276" i="2"/>
  <c r="Y276" i="2"/>
  <c r="Z271" i="2"/>
  <c r="AA271" i="2"/>
  <c r="AA246" i="2"/>
  <c r="Z246" i="2"/>
  <c r="Z244" i="2"/>
  <c r="Z694" i="2"/>
  <c r="Z690" i="2"/>
  <c r="Z686" i="2"/>
  <c r="Z682" i="2"/>
  <c r="Z678" i="2"/>
  <c r="Z674" i="2"/>
  <c r="Z670" i="2"/>
  <c r="Z666" i="2"/>
  <c r="Z662" i="2"/>
  <c r="Z658" i="2"/>
  <c r="Z654" i="2"/>
  <c r="Z652" i="2"/>
  <c r="Z650" i="2"/>
  <c r="Z645" i="2"/>
  <c r="Y549" i="2"/>
  <c r="Y529" i="2"/>
  <c r="AA528" i="2"/>
  <c r="Y527" i="2"/>
  <c r="AA526" i="2"/>
  <c r="Y525" i="2"/>
  <c r="AA524" i="2"/>
  <c r="Y523" i="2"/>
  <c r="AA522" i="2"/>
  <c r="Z503" i="2"/>
  <c r="AA488" i="2"/>
  <c r="Y487" i="2"/>
  <c r="Y485" i="2"/>
  <c r="AA477" i="2"/>
  <c r="AA472" i="2"/>
  <c r="Y471" i="2"/>
  <c r="Y469" i="2"/>
  <c r="AA438" i="2"/>
  <c r="Y437" i="2"/>
  <c r="Z435" i="2"/>
  <c r="AA430" i="2"/>
  <c r="Y429" i="2"/>
  <c r="Z427" i="2"/>
  <c r="AA422" i="2"/>
  <c r="Y421" i="2"/>
  <c r="Z419" i="2"/>
  <c r="Z415" i="2"/>
  <c r="Z411" i="2"/>
  <c r="AA367" i="2"/>
  <c r="Z367" i="2"/>
  <c r="AA363" i="2"/>
  <c r="AA362" i="2"/>
  <c r="Z362" i="2"/>
  <c r="Z349" i="2"/>
  <c r="Z348" i="2"/>
  <c r="AA335" i="2"/>
  <c r="Z335" i="2"/>
  <c r="AA331" i="2"/>
  <c r="AA330" i="2"/>
  <c r="Z330" i="2"/>
  <c r="Z317" i="2"/>
  <c r="Z316" i="2"/>
  <c r="AA290" i="2"/>
  <c r="Z290" i="2"/>
  <c r="AA284" i="2"/>
  <c r="Y284" i="2"/>
  <c r="Z263" i="2"/>
  <c r="AA262" i="2"/>
  <c r="Z262" i="2"/>
  <c r="AA252" i="2"/>
  <c r="Y252" i="2"/>
  <c r="Y247" i="2"/>
  <c r="AA247" i="2"/>
  <c r="AA226" i="2"/>
  <c r="Y226" i="2"/>
  <c r="Z226" i="2"/>
  <c r="Y201" i="2"/>
  <c r="Z201" i="2"/>
  <c r="Y197" i="2"/>
  <c r="Z197" i="2"/>
  <c r="AA158" i="2"/>
  <c r="Y158" i="2"/>
  <c r="Z158" i="2"/>
  <c r="Z669" i="2"/>
  <c r="Z665" i="2"/>
  <c r="Z661" i="2"/>
  <c r="Z657" i="2"/>
  <c r="Z653" i="2"/>
  <c r="Z649" i="2"/>
  <c r="Y648" i="2"/>
  <c r="Y644" i="2"/>
  <c r="Y551" i="2"/>
  <c r="Y543" i="2"/>
  <c r="AA542" i="2"/>
  <c r="Y541" i="2"/>
  <c r="AA540" i="2"/>
  <c r="Y539" i="2"/>
  <c r="AA538" i="2"/>
  <c r="Y537" i="2"/>
  <c r="AA536" i="2"/>
  <c r="Y535" i="2"/>
  <c r="AA534" i="2"/>
  <c r="Y533" i="2"/>
  <c r="AA532" i="2"/>
  <c r="Y531" i="2"/>
  <c r="AA530" i="2"/>
  <c r="Z521" i="2"/>
  <c r="AA489" i="2"/>
  <c r="AA484" i="2"/>
  <c r="Y483" i="2"/>
  <c r="Y481" i="2"/>
  <c r="AA473" i="2"/>
  <c r="AA468" i="2"/>
  <c r="Y467" i="2"/>
  <c r="Y465" i="2"/>
  <c r="Z441" i="2"/>
  <c r="AA436" i="2"/>
  <c r="Y435" i="2"/>
  <c r="Z433" i="2"/>
  <c r="AA428" i="2"/>
  <c r="Y427" i="2"/>
  <c r="Z425" i="2"/>
  <c r="AA420" i="2"/>
  <c r="Y419" i="2"/>
  <c r="Z414" i="2"/>
  <c r="Z410" i="2"/>
  <c r="AA405" i="2"/>
  <c r="Y381" i="2"/>
  <c r="Y377" i="2"/>
  <c r="Y375" i="2"/>
  <c r="Y363" i="2"/>
  <c r="Z363" i="2"/>
  <c r="Y345" i="2"/>
  <c r="Y343" i="2"/>
  <c r="Y331" i="2"/>
  <c r="Z331" i="2"/>
  <c r="Y313" i="2"/>
  <c r="Y311" i="2"/>
  <c r="AA305" i="2"/>
  <c r="AA301" i="2"/>
  <c r="Z293" i="2"/>
  <c r="Z287" i="2"/>
  <c r="AA286" i="2"/>
  <c r="Z286" i="2"/>
  <c r="Z284" i="2"/>
  <c r="Z269" i="2"/>
  <c r="Y263" i="2"/>
  <c r="AA263" i="2"/>
  <c r="AA248" i="2"/>
  <c r="Y248" i="2"/>
  <c r="AA237" i="2"/>
  <c r="Y229" i="2"/>
  <c r="AA229" i="2"/>
  <c r="Y202" i="2"/>
  <c r="Z202" i="2"/>
  <c r="AA174" i="2"/>
  <c r="Y174" i="2"/>
  <c r="Y407" i="2"/>
  <c r="Y405" i="2"/>
  <c r="Y379" i="2"/>
  <c r="Z373" i="2"/>
  <c r="AA371" i="2"/>
  <c r="Y369" i="2"/>
  <c r="Y367" i="2"/>
  <c r="AA366" i="2"/>
  <c r="Z357" i="2"/>
  <c r="AA355" i="2"/>
  <c r="Y353" i="2"/>
  <c r="Y351" i="2"/>
  <c r="AA350" i="2"/>
  <c r="Z341" i="2"/>
  <c r="AA339" i="2"/>
  <c r="Y337" i="2"/>
  <c r="Y335" i="2"/>
  <c r="AA334" i="2"/>
  <c r="Z325" i="2"/>
  <c r="AA323" i="2"/>
  <c r="Y321" i="2"/>
  <c r="Y319" i="2"/>
  <c r="AA318" i="2"/>
  <c r="Z309" i="2"/>
  <c r="Z307" i="2"/>
  <c r="Y305" i="2"/>
  <c r="Z303" i="2"/>
  <c r="Y301" i="2"/>
  <c r="Y299" i="2"/>
  <c r="AA298" i="2"/>
  <c r="AA296" i="2"/>
  <c r="Y295" i="2"/>
  <c r="AA294" i="2"/>
  <c r="AA292" i="2"/>
  <c r="AA285" i="2"/>
  <c r="Z281" i="2"/>
  <c r="Z277" i="2"/>
  <c r="Z275" i="2"/>
  <c r="Y265" i="2"/>
  <c r="AA264" i="2"/>
  <c r="Y264" i="2"/>
  <c r="Z261" i="2"/>
  <c r="Y259" i="2"/>
  <c r="AA258" i="2"/>
  <c r="AA256" i="2"/>
  <c r="Y255" i="2"/>
  <c r="AA254" i="2"/>
  <c r="Z252" i="2"/>
  <c r="Z241" i="2"/>
  <c r="AA234" i="2"/>
  <c r="Y234" i="2"/>
  <c r="AA232" i="2"/>
  <c r="Y232" i="2"/>
  <c r="AA178" i="2"/>
  <c r="Y178" i="2"/>
  <c r="AA160" i="2"/>
  <c r="Y160" i="2"/>
  <c r="Z155" i="2"/>
  <c r="AA155" i="2"/>
  <c r="AA142" i="2"/>
  <c r="Y142" i="2"/>
  <c r="Z138" i="2"/>
  <c r="AA138" i="2"/>
  <c r="AA406" i="2"/>
  <c r="AA404" i="2"/>
  <c r="Y403" i="2"/>
  <c r="Y401" i="2"/>
  <c r="AA375" i="2"/>
  <c r="Y373" i="2"/>
  <c r="Y371" i="2"/>
  <c r="AA370" i="2"/>
  <c r="Z361" i="2"/>
  <c r="AA359" i="2"/>
  <c r="Y357" i="2"/>
  <c r="Y355" i="2"/>
  <c r="AA354" i="2"/>
  <c r="Z345" i="2"/>
  <c r="AA343" i="2"/>
  <c r="Y341" i="2"/>
  <c r="Y339" i="2"/>
  <c r="AA338" i="2"/>
  <c r="Z329" i="2"/>
  <c r="AA327" i="2"/>
  <c r="Y325" i="2"/>
  <c r="Y323" i="2"/>
  <c r="AA322" i="2"/>
  <c r="Z313" i="2"/>
  <c r="AA311" i="2"/>
  <c r="Y309" i="2"/>
  <c r="Y307" i="2"/>
  <c r="AA306" i="2"/>
  <c r="AA304" i="2"/>
  <c r="Y303" i="2"/>
  <c r="AA302" i="2"/>
  <c r="AA300" i="2"/>
  <c r="AA293" i="2"/>
  <c r="Z289" i="2"/>
  <c r="Z285" i="2"/>
  <c r="Z283" i="2"/>
  <c r="Y281" i="2"/>
  <c r="Z279" i="2"/>
  <c r="Y277" i="2"/>
  <c r="AA269" i="2"/>
  <c r="Z267" i="2"/>
  <c r="AA266" i="2"/>
  <c r="Z266" i="2"/>
  <c r="Y261" i="2"/>
  <c r="AA260" i="2"/>
  <c r="Y260" i="2"/>
  <c r="AA253" i="2"/>
  <c r="AA231" i="2"/>
  <c r="AA223" i="2"/>
  <c r="Y221" i="2"/>
  <c r="Z221" i="2"/>
  <c r="AA200" i="2"/>
  <c r="Z200" i="2"/>
  <c r="Z198" i="2"/>
  <c r="Z178" i="2"/>
  <c r="Y173" i="2"/>
  <c r="AA173" i="2"/>
  <c r="AA162" i="2"/>
  <c r="Y162" i="2"/>
  <c r="Z160" i="2"/>
  <c r="AA144" i="2"/>
  <c r="Y144" i="2"/>
  <c r="Z142" i="2"/>
  <c r="Y139" i="2"/>
  <c r="AA139" i="2"/>
  <c r="Y275" i="2"/>
  <c r="AA274" i="2"/>
  <c r="AA272" i="2"/>
  <c r="Y271" i="2"/>
  <c r="AA270" i="2"/>
  <c r="AA268" i="2"/>
  <c r="AA261" i="2"/>
  <c r="Z257" i="2"/>
  <c r="Z253" i="2"/>
  <c r="Z251" i="2"/>
  <c r="Y249" i="2"/>
  <c r="Z247" i="2"/>
  <c r="Y245" i="2"/>
  <c r="Y243" i="2"/>
  <c r="AA242" i="2"/>
  <c r="AA240" i="2"/>
  <c r="Y239" i="2"/>
  <c r="AA238" i="2"/>
  <c r="AA236" i="2"/>
  <c r="AA230" i="2"/>
  <c r="Z229" i="2"/>
  <c r="AA227" i="2"/>
  <c r="Z217" i="2"/>
  <c r="AA216" i="2"/>
  <c r="Y213" i="2"/>
  <c r="AA209" i="2"/>
  <c r="Z205" i="2"/>
  <c r="AA204" i="2"/>
  <c r="AA195" i="2"/>
  <c r="AA193" i="2"/>
  <c r="AA189" i="2"/>
  <c r="AA183" i="2"/>
  <c r="Z181" i="2"/>
  <c r="AA180" i="2"/>
  <c r="Y179" i="2"/>
  <c r="Y177" i="2"/>
  <c r="Y175" i="2"/>
  <c r="Z173" i="2"/>
  <c r="AA165" i="2"/>
  <c r="AA164" i="2"/>
  <c r="Y163" i="2"/>
  <c r="Y161" i="2"/>
  <c r="Y159" i="2"/>
  <c r="Z157" i="2"/>
  <c r="AA149" i="2"/>
  <c r="AA148" i="2"/>
  <c r="Y147" i="2"/>
  <c r="Y145" i="2"/>
  <c r="Y143" i="2"/>
  <c r="Z141" i="2"/>
  <c r="Z140" i="2"/>
  <c r="Z139" i="2"/>
  <c r="Z134" i="2"/>
  <c r="Z133" i="2"/>
  <c r="AA235" i="2"/>
  <c r="Z231" i="2"/>
  <c r="AA228" i="2"/>
  <c r="AA220" i="2"/>
  <c r="AA215" i="2"/>
  <c r="AA213" i="2"/>
  <c r="Y209" i="2"/>
  <c r="AA196" i="2"/>
  <c r="Y193" i="2"/>
  <c r="AA192" i="2"/>
  <c r="Y189" i="2"/>
  <c r="AA188" i="2"/>
  <c r="AA184" i="2"/>
  <c r="AA172" i="2"/>
  <c r="Y171" i="2"/>
  <c r="Y169" i="2"/>
  <c r="Y167" i="2"/>
  <c r="Z165" i="2"/>
  <c r="AA156" i="2"/>
  <c r="Y155" i="2"/>
  <c r="Y153" i="2"/>
  <c r="Y151" i="2"/>
  <c r="Z149" i="2"/>
  <c r="Z136" i="2"/>
  <c r="AA208" i="2"/>
  <c r="AA201" i="2"/>
  <c r="AA197" i="2"/>
  <c r="Z186" i="2"/>
  <c r="AA185" i="2"/>
  <c r="AA170" i="2"/>
  <c r="AA168" i="2"/>
  <c r="AA166" i="2"/>
  <c r="AA154" i="2"/>
  <c r="AA152" i="2"/>
  <c r="AA150" i="2"/>
  <c r="AA140" i="2"/>
  <c r="Z1798" i="2"/>
  <c r="Y1801" i="2"/>
  <c r="AA1800" i="2"/>
  <c r="Y1799" i="2"/>
  <c r="AA1798" i="2"/>
  <c r="Y1797" i="2"/>
  <c r="AA1796" i="2"/>
  <c r="Y1795" i="2"/>
  <c r="AA1794" i="2"/>
  <c r="Y1793" i="2"/>
  <c r="AA1792" i="2"/>
  <c r="Y1791" i="2"/>
  <c r="AA1790" i="2"/>
  <c r="Y1789" i="2"/>
  <c r="AA1788" i="2"/>
  <c r="Y1787" i="2"/>
  <c r="AA1786" i="2"/>
  <c r="Y1785" i="2"/>
  <c r="AA1784" i="2"/>
  <c r="Y1783" i="2"/>
  <c r="AA1782" i="2"/>
  <c r="Y1781" i="2"/>
  <c r="AA1780" i="2"/>
  <c r="Y1779" i="2"/>
  <c r="AA1778" i="2"/>
  <c r="Y1777" i="2"/>
  <c r="AA1776" i="2"/>
  <c r="Y1775" i="2"/>
  <c r="AA1774" i="2"/>
  <c r="Y1773" i="2"/>
  <c r="AA1772" i="2"/>
  <c r="Y1771" i="2"/>
  <c r="AA1770" i="2"/>
  <c r="Y1769" i="2"/>
  <c r="AA1768" i="2"/>
  <c r="Y1767" i="2"/>
  <c r="AA1766" i="2"/>
  <c r="Y1765" i="2"/>
  <c r="AA1764" i="2"/>
  <c r="Y1763" i="2"/>
  <c r="AA1762" i="2"/>
  <c r="Y1761" i="2"/>
  <c r="AA1760" i="2"/>
  <c r="Y1759" i="2"/>
  <c r="AA1758" i="2"/>
  <c r="Y1757" i="2"/>
  <c r="AA1756" i="2"/>
  <c r="Y1755" i="2"/>
  <c r="AA1754" i="2"/>
  <c r="Y1753" i="2"/>
  <c r="AA1752" i="2"/>
  <c r="Y1751" i="2"/>
  <c r="AA1750" i="2"/>
  <c r="Y1749" i="2"/>
  <c r="AA1748" i="2"/>
  <c r="Y1747" i="2"/>
  <c r="AA1746" i="2"/>
  <c r="Y1745" i="2"/>
  <c r="AA1744" i="2"/>
  <c r="Y1743" i="2"/>
  <c r="AA1742" i="2"/>
  <c r="Y1741" i="2"/>
  <c r="AA1740" i="2"/>
  <c r="Y1739" i="2"/>
  <c r="AA1738" i="2"/>
  <c r="Y1737" i="2"/>
  <c r="AA1736" i="2"/>
  <c r="Y1735" i="2"/>
  <c r="AA1734" i="2"/>
  <c r="Y1733" i="2"/>
  <c r="AA1732" i="2"/>
  <c r="Y1731" i="2"/>
  <c r="AA1730" i="2"/>
  <c r="Y1729" i="2"/>
  <c r="AA1728" i="2"/>
  <c r="Y1727" i="2"/>
  <c r="AA1726" i="2"/>
  <c r="Y1725" i="2"/>
  <c r="AA1724" i="2"/>
  <c r="Y1723" i="2"/>
  <c r="AA1722" i="2"/>
  <c r="Y1721" i="2"/>
  <c r="AA1720" i="2"/>
  <c r="Y1719" i="2"/>
  <c r="AA1718" i="2"/>
  <c r="Y1717" i="2"/>
  <c r="AA1716" i="2"/>
  <c r="Y1715" i="2"/>
  <c r="AA1714" i="2"/>
  <c r="Y1713" i="2"/>
  <c r="AA1712" i="2"/>
  <c r="Y1711" i="2"/>
  <c r="AA1710" i="2"/>
  <c r="Y1709" i="2"/>
  <c r="AA1708" i="2"/>
  <c r="Y1707" i="2"/>
  <c r="AA1706" i="2"/>
  <c r="Y1705" i="2"/>
  <c r="AA1704" i="2"/>
  <c r="Y1703" i="2"/>
  <c r="AA1702" i="2"/>
  <c r="Y1701" i="2"/>
  <c r="AA1700" i="2"/>
  <c r="Y1699" i="2"/>
  <c r="AA1698" i="2"/>
  <c r="Y1697" i="2"/>
  <c r="AA1696" i="2"/>
  <c r="Y1695" i="2"/>
  <c r="AA1694" i="2"/>
  <c r="Y1693" i="2"/>
  <c r="AA1692" i="2"/>
  <c r="Y1691" i="2"/>
  <c r="AA1690" i="2"/>
  <c r="Y1689" i="2"/>
  <c r="AA1688" i="2"/>
  <c r="Y1687" i="2"/>
  <c r="AA1686" i="2"/>
  <c r="Y1685" i="2"/>
  <c r="AA1684" i="2"/>
  <c r="Y1683" i="2"/>
  <c r="AA1682" i="2"/>
  <c r="Y1681" i="2"/>
  <c r="AA1680" i="2"/>
  <c r="Y1679" i="2"/>
  <c r="AA1678" i="2"/>
  <c r="Y1677" i="2"/>
  <c r="AA1676" i="2"/>
  <c r="Y1675" i="2"/>
  <c r="AA1674" i="2"/>
  <c r="Y1673" i="2"/>
  <c r="AA1672" i="2"/>
  <c r="Y1671" i="2"/>
  <c r="AA1670" i="2"/>
  <c r="Y1669" i="2"/>
  <c r="AA1668" i="2"/>
  <c r="Y1667" i="2"/>
  <c r="AA1666" i="2"/>
  <c r="Y1665" i="2"/>
  <c r="AA1664" i="2"/>
  <c r="Y1663" i="2"/>
  <c r="AA1662" i="2"/>
  <c r="Y1661" i="2"/>
  <c r="AA1660" i="2"/>
  <c r="Y1659" i="2"/>
  <c r="AA1658" i="2"/>
  <c r="Y1657" i="2"/>
  <c r="AA1656" i="2"/>
  <c r="Y1655" i="2"/>
  <c r="AA1654" i="2"/>
  <c r="Y1653" i="2"/>
  <c r="AA1652" i="2"/>
  <c r="Y1651" i="2"/>
  <c r="AA1650" i="2"/>
  <c r="Y1649" i="2"/>
  <c r="AA1648" i="2"/>
  <c r="Y1647" i="2"/>
  <c r="AA1646" i="2"/>
  <c r="Y1645" i="2"/>
  <c r="AA1644" i="2"/>
  <c r="Y1643" i="2"/>
  <c r="AA1642" i="2"/>
  <c r="Y1641" i="2"/>
  <c r="AA1640" i="2"/>
  <c r="Y1639" i="2"/>
  <c r="AA1638" i="2"/>
  <c r="Y1637" i="2"/>
  <c r="AA1636" i="2"/>
  <c r="Y1635" i="2"/>
  <c r="AA1634" i="2"/>
  <c r="Y1633" i="2"/>
  <c r="AA1632" i="2"/>
  <c r="Y1631" i="2"/>
  <c r="AA1630" i="2"/>
  <c r="Y1629" i="2"/>
  <c r="AA1628" i="2"/>
  <c r="Y1627" i="2"/>
  <c r="AA1626" i="2"/>
  <c r="Y1625" i="2"/>
  <c r="AA1624" i="2"/>
  <c r="Y1623" i="2"/>
  <c r="AA1622" i="2"/>
  <c r="Y1621" i="2"/>
  <c r="AA1620" i="2"/>
  <c r="Y1619" i="2"/>
  <c r="AA1618" i="2"/>
  <c r="Y1617" i="2"/>
  <c r="AA1616" i="2"/>
  <c r="Y1615" i="2"/>
  <c r="AA1614" i="2"/>
  <c r="Y1613" i="2"/>
  <c r="AA1612" i="2"/>
  <c r="Y1611" i="2"/>
  <c r="AA1610" i="2"/>
  <c r="Y1609" i="2"/>
  <c r="AA1608" i="2"/>
  <c r="Y1607" i="2"/>
  <c r="AA1606" i="2"/>
  <c r="Y1605" i="2"/>
  <c r="AA1604" i="2"/>
  <c r="Y1603" i="2"/>
  <c r="AA1602" i="2"/>
  <c r="Y1601" i="2"/>
  <c r="AA1600" i="2"/>
  <c r="Y1599" i="2"/>
  <c r="AA1598" i="2"/>
  <c r="Y1597" i="2"/>
  <c r="AA1596" i="2"/>
  <c r="Y1595" i="2"/>
  <c r="AA1594" i="2"/>
  <c r="Y1593" i="2"/>
  <c r="AA1592" i="2"/>
  <c r="Y1591" i="2"/>
  <c r="AA1590" i="2"/>
  <c r="Y1589" i="2"/>
  <c r="AA1588" i="2"/>
  <c r="Y1587" i="2"/>
  <c r="AA1586" i="2"/>
  <c r="Y1585" i="2"/>
  <c r="AA1584" i="2"/>
  <c r="Y1583" i="2"/>
  <c r="AA1582" i="2"/>
  <c r="Y1581" i="2"/>
  <c r="AA1580" i="2"/>
  <c r="Y1579" i="2"/>
  <c r="AA1578" i="2"/>
  <c r="Y1577" i="2"/>
  <c r="AA1576" i="2"/>
  <c r="Y1575" i="2"/>
  <c r="AA1574" i="2"/>
  <c r="Y1573" i="2"/>
  <c r="AA1572" i="2"/>
  <c r="Y1571" i="2"/>
  <c r="AA1570" i="2"/>
  <c r="Y1569" i="2"/>
  <c r="AA1568" i="2"/>
  <c r="Y1567" i="2"/>
  <c r="AA1566" i="2"/>
  <c r="Y1565" i="2"/>
  <c r="AA1564" i="2"/>
  <c r="Y1563" i="2"/>
  <c r="AA1562" i="2"/>
  <c r="Y1561" i="2"/>
  <c r="AA1560" i="2"/>
  <c r="Y1559" i="2"/>
  <c r="AA1558" i="2"/>
  <c r="Y1557" i="2"/>
  <c r="AA1556" i="2"/>
  <c r="Y1555" i="2"/>
  <c r="AA1554" i="2"/>
  <c r="Y1553" i="2"/>
  <c r="AA1552" i="2"/>
  <c r="Y1551" i="2"/>
  <c r="AA1550" i="2"/>
  <c r="Y1549" i="2"/>
  <c r="AA1548" i="2"/>
  <c r="Y1547" i="2"/>
  <c r="AA1546" i="2"/>
  <c r="AA1544" i="2"/>
  <c r="AA1542" i="2"/>
  <c r="AA1540" i="2"/>
  <c r="AA1538" i="2"/>
  <c r="AA1536" i="2"/>
  <c r="AA1534" i="2"/>
  <c r="AA1532" i="2"/>
  <c r="AA1530" i="2"/>
  <c r="Z1525" i="2"/>
  <c r="Z1521" i="2"/>
  <c r="Z1517" i="2"/>
  <c r="Z1513" i="2"/>
  <c r="Z1509" i="2"/>
  <c r="Z1505" i="2"/>
  <c r="Z1501" i="2"/>
  <c r="Z1497" i="2"/>
  <c r="Z1493" i="2"/>
  <c r="Z1489" i="2"/>
  <c r="Z1485" i="2"/>
  <c r="Z1481" i="2"/>
  <c r="Z1477" i="2"/>
  <c r="Z1794" i="2"/>
  <c r="Z1786" i="2"/>
  <c r="Z1774" i="2"/>
  <c r="Z1770" i="2"/>
  <c r="Z1614" i="2"/>
  <c r="Y1496" i="2"/>
  <c r="AA1495" i="2"/>
  <c r="Y1492" i="2"/>
  <c r="AA1491" i="2"/>
  <c r="Y1488" i="2"/>
  <c r="AA1487" i="2"/>
  <c r="Z1790" i="2"/>
  <c r="Z1782" i="2"/>
  <c r="AA1783" i="2"/>
  <c r="Y1778" i="2"/>
  <c r="AA1761" i="2"/>
  <c r="AA1651" i="2"/>
  <c r="Z1527" i="2"/>
  <c r="Z1523" i="2"/>
  <c r="Z1519" i="2"/>
  <c r="Z1515" i="2"/>
  <c r="Z1511" i="2"/>
  <c r="Z1507" i="2"/>
  <c r="Z1503" i="2"/>
  <c r="Z1499" i="2"/>
  <c r="Z1479" i="2"/>
  <c r="Z1475" i="2"/>
  <c r="AA1467" i="2"/>
  <c r="AA1459" i="2"/>
  <c r="Y1526" i="2"/>
  <c r="Y1522" i="2"/>
  <c r="Y1518" i="2"/>
  <c r="Y1514" i="2"/>
  <c r="Y1510" i="2"/>
  <c r="Y1506" i="2"/>
  <c r="Y1502" i="2"/>
  <c r="Y1498" i="2"/>
  <c r="Y1494" i="2"/>
  <c r="Y1490" i="2"/>
  <c r="Y1486" i="2"/>
  <c r="Y1482" i="2"/>
  <c r="Y1478" i="2"/>
  <c r="AA1473" i="2"/>
  <c r="AA1465" i="2"/>
  <c r="AA1457" i="2"/>
  <c r="Y1383" i="2"/>
  <c r="AA1382" i="2"/>
  <c r="Y1379" i="2"/>
  <c r="AA1378" i="2"/>
  <c r="Y1375" i="2"/>
  <c r="AA1374" i="2"/>
  <c r="Y1371" i="2"/>
  <c r="AA1370" i="2"/>
  <c r="Y1367" i="2"/>
  <c r="AA1366" i="2"/>
  <c r="Y1363" i="2"/>
  <c r="AA1362" i="2"/>
  <c r="Y1359" i="2"/>
  <c r="AA1358" i="2"/>
  <c r="Y1355" i="2"/>
  <c r="AA1354" i="2"/>
  <c r="Y1351" i="2"/>
  <c r="Y1350" i="2"/>
  <c r="Y1347" i="2"/>
  <c r="AA1346" i="2"/>
  <c r="Y1343" i="2"/>
  <c r="AA1342" i="2"/>
  <c r="Y1339" i="2"/>
  <c r="AA1338" i="2"/>
  <c r="Y1335" i="2"/>
  <c r="AA1334" i="2"/>
  <c r="Y1331" i="2"/>
  <c r="AA1330" i="2"/>
  <c r="Y1327" i="2"/>
  <c r="AA1326" i="2"/>
  <c r="Y1323" i="2"/>
  <c r="AA1322" i="2"/>
  <c r="Y1319" i="2"/>
  <c r="AA1318" i="2"/>
  <c r="Y1315" i="2"/>
  <c r="AA1314" i="2"/>
  <c r="Y1311" i="2"/>
  <c r="AA1310" i="2"/>
  <c r="Y1307" i="2"/>
  <c r="AA1306" i="2"/>
  <c r="Y1303" i="2"/>
  <c r="AA1302" i="2"/>
  <c r="Y1299" i="2"/>
  <c r="AA1298" i="2"/>
  <c r="Y1295" i="2"/>
  <c r="Y1294" i="2"/>
  <c r="Y1291" i="2"/>
  <c r="Y1290" i="2"/>
  <c r="Y1287" i="2"/>
  <c r="AA1286" i="2"/>
  <c r="Y1283" i="2"/>
  <c r="AA1282" i="2"/>
  <c r="Y1279" i="2"/>
  <c r="Y1278" i="2"/>
  <c r="Y1275" i="2"/>
  <c r="Y1271" i="2"/>
  <c r="Y1267" i="2"/>
  <c r="Y1263" i="2"/>
  <c r="Y1259" i="2"/>
  <c r="Y1258" i="2"/>
  <c r="Y1255" i="2"/>
  <c r="AA1381" i="2"/>
  <c r="AA1377" i="2"/>
  <c r="AA1373" i="2"/>
  <c r="AA1369" i="2"/>
  <c r="AA1365" i="2"/>
  <c r="AA1361" i="2"/>
  <c r="AA1357" i="2"/>
  <c r="AA1353" i="2"/>
  <c r="AA1345" i="2"/>
  <c r="AA1341" i="2"/>
  <c r="AA1337" i="2"/>
  <c r="AA1333" i="2"/>
  <c r="AA1329" i="2"/>
  <c r="AA1325" i="2"/>
  <c r="AA1321" i="2"/>
  <c r="AA1317" i="2"/>
  <c r="AA1313" i="2"/>
  <c r="AA1309" i="2"/>
  <c r="AA1305" i="2"/>
  <c r="AA1301" i="2"/>
  <c r="AA1297" i="2"/>
  <c r="AA1293" i="2"/>
  <c r="AA1289" i="2"/>
  <c r="AA1285" i="2"/>
  <c r="AA1281" i="2"/>
  <c r="AA1277" i="2"/>
  <c r="Z1274" i="2"/>
  <c r="AA1273" i="2"/>
  <c r="Z1270" i="2"/>
  <c r="AA1269" i="2"/>
  <c r="Z1266" i="2"/>
  <c r="AA1265" i="2"/>
  <c r="Z1262" i="2"/>
  <c r="AA1261" i="2"/>
  <c r="Z1258" i="2"/>
  <c r="AA1257" i="2"/>
  <c r="Y1253" i="2"/>
  <c r="AA1252" i="2"/>
  <c r="AA1251" i="2"/>
  <c r="AA1235" i="2"/>
  <c r="Y1235" i="2"/>
  <c r="Y1381" i="2"/>
  <c r="Y1377" i="2"/>
  <c r="Y1373" i="2"/>
  <c r="Y1369" i="2"/>
  <c r="Y1365" i="2"/>
  <c r="Y1361" i="2"/>
  <c r="Y1357" i="2"/>
  <c r="Y1353" i="2"/>
  <c r="Y1349" i="2"/>
  <c r="Y1345" i="2"/>
  <c r="Y1341" i="2"/>
  <c r="Y1337" i="2"/>
  <c r="Y1336" i="2"/>
  <c r="Y1333" i="2"/>
  <c r="Y1329" i="2"/>
  <c r="Y1325" i="2"/>
  <c r="Y1321" i="2"/>
  <c r="Y1317" i="2"/>
  <c r="Y1313" i="2"/>
  <c r="Y1309" i="2"/>
  <c r="Y1305" i="2"/>
  <c r="Y1301" i="2"/>
  <c r="Y1300" i="2"/>
  <c r="Y1297" i="2"/>
  <c r="Y1293" i="2"/>
  <c r="Y1289" i="2"/>
  <c r="Y1285" i="2"/>
  <c r="Y1284" i="2"/>
  <c r="Y1281" i="2"/>
  <c r="Y1277" i="2"/>
  <c r="Y1272" i="2"/>
  <c r="AA1250" i="2"/>
  <c r="AA1247" i="2"/>
  <c r="Y1247" i="2"/>
  <c r="Y1246" i="2"/>
  <c r="AA1245" i="2"/>
  <c r="Y1245" i="2"/>
  <c r="AA1243" i="2"/>
  <c r="Y1243" i="2"/>
  <c r="AA1241" i="2"/>
  <c r="Y1241" i="2"/>
  <c r="AA1239" i="2"/>
  <c r="Y1239" i="2"/>
  <c r="AA1237" i="2"/>
  <c r="Y1237" i="2"/>
  <c r="AA1248" i="2"/>
  <c r="AA1246" i="2"/>
  <c r="AA1244" i="2"/>
  <c r="AA1242" i="2"/>
  <c r="AA1240" i="2"/>
  <c r="AA1238" i="2"/>
  <c r="AA1236" i="2"/>
  <c r="AA1234" i="2"/>
  <c r="AA1233" i="2"/>
  <c r="Y1233" i="2"/>
  <c r="Y1232" i="2"/>
  <c r="AA1232" i="2"/>
  <c r="AA1231" i="2"/>
  <c r="Y1231" i="2"/>
  <c r="Y1230" i="2"/>
  <c r="AA1230" i="2"/>
  <c r="AA1229" i="2"/>
  <c r="Y1229" i="2"/>
  <c r="Y1228" i="2"/>
  <c r="AA1228" i="2"/>
  <c r="AA1227" i="2"/>
  <c r="Y1227" i="2"/>
  <c r="Y1226" i="2"/>
  <c r="AA1226" i="2"/>
  <c r="AA1225" i="2"/>
  <c r="Y1225" i="2"/>
  <c r="Y1224" i="2"/>
  <c r="AA1224" i="2"/>
  <c r="AA1223" i="2"/>
  <c r="Y1223" i="2"/>
  <c r="Y1222" i="2"/>
  <c r="AA1222" i="2"/>
  <c r="AA1221" i="2"/>
  <c r="Y1221" i="2"/>
  <c r="Y1220" i="2"/>
  <c r="AA1220" i="2"/>
  <c r="AA1219" i="2"/>
  <c r="Y1219" i="2"/>
  <c r="Y1218" i="2"/>
  <c r="AA1218" i="2"/>
  <c r="AA1217" i="2"/>
  <c r="Y1217" i="2"/>
  <c r="Y1216" i="2"/>
  <c r="AA1216" i="2"/>
  <c r="AA1215" i="2"/>
  <c r="Y1215" i="2"/>
  <c r="Y1214" i="2"/>
  <c r="AA1214" i="2"/>
  <c r="AA1213" i="2"/>
  <c r="Y1213" i="2"/>
  <c r="Y1212" i="2"/>
  <c r="AA1212" i="2"/>
  <c r="AA1211" i="2"/>
  <c r="Y1211" i="2"/>
  <c r="Y1210" i="2"/>
  <c r="AA1210" i="2"/>
  <c r="AA1209" i="2"/>
  <c r="Y1209" i="2"/>
  <c r="Y1208" i="2"/>
  <c r="AA1208" i="2"/>
  <c r="AA1207" i="2"/>
  <c r="Y1207" i="2"/>
  <c r="Y1206" i="2"/>
  <c r="AA1206" i="2"/>
  <c r="AA1205" i="2"/>
  <c r="Y1205" i="2"/>
  <c r="Y1204" i="2"/>
  <c r="AA1204" i="2"/>
  <c r="AA1203" i="2"/>
  <c r="Y1203" i="2"/>
  <c r="Y1202" i="2"/>
  <c r="AA1202" i="2"/>
  <c r="AA1201" i="2"/>
  <c r="Y1201" i="2"/>
  <c r="Y1200" i="2"/>
  <c r="AA1200" i="2"/>
  <c r="AA1199" i="2"/>
  <c r="Y1199" i="2"/>
  <c r="Y1198" i="2"/>
  <c r="AA1198" i="2"/>
  <c r="AA1197" i="2"/>
  <c r="Y1197" i="2"/>
  <c r="Y1196" i="2"/>
  <c r="AA1196" i="2"/>
  <c r="AA1195" i="2"/>
  <c r="Y1195" i="2"/>
  <c r="Y1194" i="2"/>
  <c r="AA1194" i="2"/>
  <c r="AA1193" i="2"/>
  <c r="Y1193" i="2"/>
  <c r="Y1192" i="2"/>
  <c r="AA1192" i="2"/>
  <c r="AA1191" i="2"/>
  <c r="Y1191" i="2"/>
  <c r="Y1190" i="2"/>
  <c r="AA1190" i="2"/>
  <c r="AA1189" i="2"/>
  <c r="Y1189" i="2"/>
  <c r="Y1188" i="2"/>
  <c r="AA1188" i="2"/>
  <c r="AA1187" i="2"/>
  <c r="Y1187" i="2"/>
  <c r="Y1186" i="2"/>
  <c r="AA1186" i="2"/>
  <c r="AA1185" i="2"/>
  <c r="Y1185" i="2"/>
  <c r="Y1184" i="2"/>
  <c r="AA1184" i="2"/>
  <c r="AA1183" i="2"/>
  <c r="Y1183" i="2"/>
  <c r="Y1182" i="2"/>
  <c r="AA1182" i="2"/>
  <c r="AA1181" i="2"/>
  <c r="Y1181" i="2"/>
  <c r="Y1180" i="2"/>
  <c r="AA1180" i="2"/>
  <c r="AA1179" i="2"/>
  <c r="Y1179" i="2"/>
  <c r="Y1178" i="2"/>
  <c r="AA1178" i="2"/>
  <c r="AA1177" i="2"/>
  <c r="Y1177" i="2"/>
  <c r="Y1176" i="2"/>
  <c r="AA1176" i="2"/>
  <c r="AA1175" i="2"/>
  <c r="Y1175" i="2"/>
  <c r="Y1174" i="2"/>
  <c r="AA1174" i="2"/>
  <c r="AA1173" i="2"/>
  <c r="Y1173" i="2"/>
  <c r="Y1172" i="2"/>
  <c r="AA1172" i="2"/>
  <c r="AA1171" i="2"/>
  <c r="Y1171" i="2"/>
  <c r="Y1170" i="2"/>
  <c r="AA1170" i="2"/>
  <c r="AA1169" i="2"/>
  <c r="Y1169" i="2"/>
  <c r="Y1168" i="2"/>
  <c r="AA1168" i="2"/>
  <c r="AA1167" i="2"/>
  <c r="Y1167" i="2"/>
  <c r="Y1166" i="2"/>
  <c r="AA1166" i="2"/>
  <c r="AA1165" i="2"/>
  <c r="Y1165" i="2"/>
  <c r="Y1164" i="2"/>
  <c r="AA1164" i="2"/>
  <c r="AA1163" i="2"/>
  <c r="Y1163" i="2"/>
  <c r="Y1162" i="2"/>
  <c r="AA1162" i="2"/>
  <c r="AA1161" i="2"/>
  <c r="Y1161" i="2"/>
  <c r="Y1160" i="2"/>
  <c r="AA1160" i="2"/>
  <c r="AA1159" i="2"/>
  <c r="Y1159" i="2"/>
  <c r="Y1158" i="2"/>
  <c r="AA1158" i="2"/>
  <c r="AA1157" i="2"/>
  <c r="Y1157" i="2"/>
  <c r="Y1156" i="2"/>
  <c r="AA1156" i="2"/>
  <c r="AA1155" i="2"/>
  <c r="Y1155" i="2"/>
  <c r="Y1154" i="2"/>
  <c r="AA1154" i="2"/>
  <c r="AA1153" i="2"/>
  <c r="Y1153" i="2"/>
  <c r="Y1152" i="2"/>
  <c r="AA1152" i="2"/>
  <c r="AA1151" i="2"/>
  <c r="Y1151" i="2"/>
  <c r="Y1150" i="2"/>
  <c r="AA1150" i="2"/>
  <c r="AA1149" i="2"/>
  <c r="Y1149" i="2"/>
  <c r="Y1148" i="2"/>
  <c r="AA1148" i="2"/>
  <c r="AA1147" i="2"/>
  <c r="Y1147" i="2"/>
  <c r="Y1146" i="2"/>
  <c r="AA1146" i="2"/>
  <c r="AA1145" i="2"/>
  <c r="Y1145" i="2"/>
  <c r="Y1144" i="2"/>
  <c r="AA1144" i="2"/>
  <c r="AA1143" i="2"/>
  <c r="Y1143" i="2"/>
  <c r="Y1142" i="2"/>
  <c r="AA1142" i="2"/>
  <c r="AA1141" i="2"/>
  <c r="Y1141" i="2"/>
  <c r="Y1140" i="2"/>
  <c r="AA1140" i="2"/>
  <c r="AA1139" i="2"/>
  <c r="Y1139" i="2"/>
  <c r="Y1138" i="2"/>
  <c r="AA1138" i="2"/>
  <c r="AA1137" i="2"/>
  <c r="Y1137" i="2"/>
  <c r="Y1136" i="2"/>
  <c r="AA1136" i="2"/>
  <c r="AA1135" i="2"/>
  <c r="Y1135" i="2"/>
  <c r="Y1134" i="2"/>
  <c r="AA1134" i="2"/>
  <c r="AA1133" i="2"/>
  <c r="Y1133" i="2"/>
  <c r="Y1132" i="2"/>
  <c r="AA1132" i="2"/>
  <c r="AA1131" i="2"/>
  <c r="Y1131" i="2"/>
  <c r="Y1130" i="2"/>
  <c r="AA1130" i="2"/>
  <c r="AA1129" i="2"/>
  <c r="Y1129" i="2"/>
  <c r="Y1128" i="2"/>
  <c r="AA1128" i="2"/>
  <c r="AA1127" i="2"/>
  <c r="Y1127" i="2"/>
  <c r="Y1126" i="2"/>
  <c r="AA1126" i="2"/>
  <c r="AA1125" i="2"/>
  <c r="Y1125" i="2"/>
  <c r="Y1124" i="2"/>
  <c r="AA1124" i="2"/>
  <c r="AA1123" i="2"/>
  <c r="Y1123" i="2"/>
  <c r="Y1122" i="2"/>
  <c r="AA1122" i="2"/>
  <c r="AA1121" i="2"/>
  <c r="Y1121" i="2"/>
  <c r="Y1120" i="2"/>
  <c r="AA1120" i="2"/>
  <c r="AA1119" i="2"/>
  <c r="Y1119" i="2"/>
  <c r="Y1118" i="2"/>
  <c r="AA1118" i="2"/>
  <c r="AA1117" i="2"/>
  <c r="Y1117" i="2"/>
  <c r="Y1116" i="2"/>
  <c r="AA1116" i="2"/>
  <c r="AA1115" i="2"/>
  <c r="Y1115" i="2"/>
  <c r="Y1114" i="2"/>
  <c r="AA1114" i="2"/>
  <c r="AA1113" i="2"/>
  <c r="Y1113" i="2"/>
  <c r="Y1112" i="2"/>
  <c r="AA1112" i="2"/>
  <c r="AA1111" i="2"/>
  <c r="Y1111" i="2"/>
  <c r="Y1110" i="2"/>
  <c r="AA1110" i="2"/>
  <c r="AA1109" i="2"/>
  <c r="Y1109" i="2"/>
  <c r="Y1108" i="2"/>
  <c r="AA1108" i="2"/>
  <c r="AA1107" i="2"/>
  <c r="Y1107" i="2"/>
  <c r="Y1106" i="2"/>
  <c r="AA1106" i="2"/>
  <c r="AA1105" i="2"/>
  <c r="Y1105" i="2"/>
  <c r="Y1104" i="2"/>
  <c r="AA1104" i="2"/>
  <c r="AA1103" i="2"/>
  <c r="Y1103" i="2"/>
  <c r="Y1102" i="2"/>
  <c r="AA1102" i="2"/>
  <c r="AA1101" i="2"/>
  <c r="Y1101" i="2"/>
  <c r="Y1100" i="2"/>
  <c r="AA1100" i="2"/>
  <c r="AA1099" i="2"/>
  <c r="Y1099" i="2"/>
  <c r="Y1098" i="2"/>
  <c r="AA1098" i="2"/>
  <c r="AA1097" i="2"/>
  <c r="Y1097" i="2"/>
  <c r="Y1096" i="2"/>
  <c r="AA1096" i="2"/>
  <c r="AA1095" i="2"/>
  <c r="Y1095" i="2"/>
  <c r="Y1094" i="2"/>
  <c r="AA1094" i="2"/>
  <c r="AA1093" i="2"/>
  <c r="Y1093" i="2"/>
  <c r="Y1092" i="2"/>
  <c r="AA1092" i="2"/>
  <c r="AA1091" i="2"/>
  <c r="Y1091" i="2"/>
  <c r="Y1090" i="2"/>
  <c r="AA1090" i="2"/>
  <c r="AA1089" i="2"/>
  <c r="Y1089" i="2"/>
  <c r="Y1088" i="2"/>
  <c r="AA1088" i="2"/>
  <c r="AA1087" i="2"/>
  <c r="Y1087" i="2"/>
  <c r="Y1086" i="2"/>
  <c r="AA1086" i="2"/>
  <c r="AA1085" i="2"/>
  <c r="Y1085" i="2"/>
  <c r="Y1084" i="2"/>
  <c r="AA1084" i="2"/>
  <c r="AA1083" i="2"/>
  <c r="Y1083" i="2"/>
  <c r="Y1082" i="2"/>
  <c r="AA1082" i="2"/>
  <c r="AA1081" i="2"/>
  <c r="Y1081" i="2"/>
  <c r="Y1080" i="2"/>
  <c r="AA1080" i="2"/>
  <c r="AA1079" i="2"/>
  <c r="Y1079" i="2"/>
  <c r="Y1078" i="2"/>
  <c r="AA1078" i="2"/>
  <c r="AA1077" i="2"/>
  <c r="Y1077" i="2"/>
  <c r="Y1076" i="2"/>
  <c r="AA1076" i="2"/>
  <c r="AA1075" i="2"/>
  <c r="Y1075" i="2"/>
  <c r="Y1074" i="2"/>
  <c r="AA1074" i="2"/>
  <c r="AA1073" i="2"/>
  <c r="Y1073" i="2"/>
  <c r="Y1072" i="2"/>
  <c r="AA1072" i="2"/>
  <c r="AA1071" i="2"/>
  <c r="Y1071" i="2"/>
  <c r="Y1070" i="2"/>
  <c r="AA1070" i="2"/>
  <c r="AA1069" i="2"/>
  <c r="Y1069" i="2"/>
  <c r="Y1068" i="2"/>
  <c r="AA1068" i="2"/>
  <c r="AA1067" i="2"/>
  <c r="Y1067" i="2"/>
  <c r="Y1066" i="2"/>
  <c r="AA1066" i="2"/>
  <c r="AA1065" i="2"/>
  <c r="Y1065" i="2"/>
  <c r="Y1064" i="2"/>
  <c r="AA1064" i="2"/>
  <c r="AA1063" i="2"/>
  <c r="Y1063" i="2"/>
  <c r="Y1062" i="2"/>
  <c r="AA1062" i="2"/>
  <c r="AA1061" i="2"/>
  <c r="Y1061" i="2"/>
  <c r="Y1060" i="2"/>
  <c r="AA1060" i="2"/>
  <c r="AA1059" i="2"/>
  <c r="Y1059" i="2"/>
  <c r="Y1058" i="2"/>
  <c r="AA1058" i="2"/>
  <c r="AA1057" i="2"/>
  <c r="Y1057" i="2"/>
  <c r="Y1056" i="2"/>
  <c r="AA1056" i="2"/>
  <c r="AA1055" i="2"/>
  <c r="Y1055" i="2"/>
  <c r="Y1054" i="2"/>
  <c r="AA1054" i="2"/>
  <c r="AA1053" i="2"/>
  <c r="Y1053" i="2"/>
  <c r="Y1052" i="2"/>
  <c r="AA1052" i="2"/>
  <c r="AA1051" i="2"/>
  <c r="Y1051" i="2"/>
  <c r="Y1050" i="2"/>
  <c r="AA1050" i="2"/>
  <c r="AA1049" i="2"/>
  <c r="Y1049" i="2"/>
  <c r="Y1048" i="2"/>
  <c r="AA1048" i="2"/>
  <c r="AA1047" i="2"/>
  <c r="Y1047" i="2"/>
  <c r="Y1046" i="2"/>
  <c r="AA1046" i="2"/>
  <c r="AA1045" i="2"/>
  <c r="Y1045" i="2"/>
  <c r="Y1044" i="2"/>
  <c r="AA1044" i="2"/>
  <c r="AA1043" i="2"/>
  <c r="Y1043" i="2"/>
  <c r="Z1233" i="2"/>
  <c r="Z1232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207" i="2"/>
  <c r="Z1206" i="2"/>
  <c r="Z1205" i="2"/>
  <c r="Z1204" i="2"/>
  <c r="Z1203" i="2"/>
  <c r="Z1202" i="2"/>
  <c r="Z1201" i="2"/>
  <c r="Z1200" i="2"/>
  <c r="Z1199" i="2"/>
  <c r="Z1198" i="2"/>
  <c r="Z1197" i="2"/>
  <c r="Z1196" i="2"/>
  <c r="Z1195" i="2"/>
  <c r="Z1194" i="2"/>
  <c r="Z1193" i="2"/>
  <c r="Z1192" i="2"/>
  <c r="Z1191" i="2"/>
  <c r="Z1190" i="2"/>
  <c r="Z1189" i="2"/>
  <c r="Z1188" i="2"/>
  <c r="Z1187" i="2"/>
  <c r="Z1186" i="2"/>
  <c r="Z1185" i="2"/>
  <c r="Z1184" i="2"/>
  <c r="Z1183" i="2"/>
  <c r="Z1182" i="2"/>
  <c r="Z1181" i="2"/>
  <c r="Z1180" i="2"/>
  <c r="Z1179" i="2"/>
  <c r="Z1178" i="2"/>
  <c r="Z1177" i="2"/>
  <c r="Z1176" i="2"/>
  <c r="Z1175" i="2"/>
  <c r="Z1174" i="2"/>
  <c r="Z1173" i="2"/>
  <c r="Z1172" i="2"/>
  <c r="Z1171" i="2"/>
  <c r="Z1170" i="2"/>
  <c r="Z1169" i="2"/>
  <c r="Z1168" i="2"/>
  <c r="Z1167" i="2"/>
  <c r="Z1166" i="2"/>
  <c r="Z1165" i="2"/>
  <c r="Z1164" i="2"/>
  <c r="Z1163" i="2"/>
  <c r="Z1162" i="2"/>
  <c r="Z1161" i="2"/>
  <c r="Z1160" i="2"/>
  <c r="Z1159" i="2"/>
  <c r="Z1158" i="2"/>
  <c r="Z1157" i="2"/>
  <c r="Z1156" i="2"/>
  <c r="Z1155" i="2"/>
  <c r="Z1154" i="2"/>
  <c r="Z1153" i="2"/>
  <c r="Z1152" i="2"/>
  <c r="Z1151" i="2"/>
  <c r="Z1150" i="2"/>
  <c r="Z1149" i="2"/>
  <c r="Z1148" i="2"/>
  <c r="Z1147" i="2"/>
  <c r="Z1146" i="2"/>
  <c r="Z1145" i="2"/>
  <c r="Z1144" i="2"/>
  <c r="Z1143" i="2"/>
  <c r="Z1142" i="2"/>
  <c r="Z1141" i="2"/>
  <c r="Z1140" i="2"/>
  <c r="Z1139" i="2"/>
  <c r="Z1138" i="2"/>
  <c r="Z1137" i="2"/>
  <c r="Z1136" i="2"/>
  <c r="Z1135" i="2"/>
  <c r="Z1134" i="2"/>
  <c r="Z1133" i="2"/>
  <c r="Z1132" i="2"/>
  <c r="Z1131" i="2"/>
  <c r="Z1130" i="2"/>
  <c r="Z1129" i="2"/>
  <c r="Z1128" i="2"/>
  <c r="Z1127" i="2"/>
  <c r="Z1126" i="2"/>
  <c r="Z1125" i="2"/>
  <c r="Z1124" i="2"/>
  <c r="Z1123" i="2"/>
  <c r="Z1122" i="2"/>
  <c r="Z1121" i="2"/>
  <c r="Z1120" i="2"/>
  <c r="Z1119" i="2"/>
  <c r="Z1118" i="2"/>
  <c r="Z1117" i="2"/>
  <c r="Z1116" i="2"/>
  <c r="Z1115" i="2"/>
  <c r="Z1114" i="2"/>
  <c r="Z1113" i="2"/>
  <c r="Z1112" i="2"/>
  <c r="Z1111" i="2"/>
  <c r="Z1110" i="2"/>
  <c r="Z1109" i="2"/>
  <c r="Z1108" i="2"/>
  <c r="Z1107" i="2"/>
  <c r="Z1106" i="2"/>
  <c r="Z1105" i="2"/>
  <c r="Z1104" i="2"/>
  <c r="Z1103" i="2"/>
  <c r="Z1102" i="2"/>
  <c r="Z1101" i="2"/>
  <c r="Z1100" i="2"/>
  <c r="Z1099" i="2"/>
  <c r="Z1098" i="2"/>
  <c r="Z1097" i="2"/>
  <c r="Z1096" i="2"/>
  <c r="Z1095" i="2"/>
  <c r="Z1094" i="2"/>
  <c r="Z1093" i="2"/>
  <c r="Z1092" i="2"/>
  <c r="Z1091" i="2"/>
  <c r="Z1090" i="2"/>
  <c r="Z1089" i="2"/>
  <c r="Z1088" i="2"/>
  <c r="Z1087" i="2"/>
  <c r="Z1086" i="2"/>
  <c r="Z1085" i="2"/>
  <c r="Z1084" i="2"/>
  <c r="Z1083" i="2"/>
  <c r="Z1082" i="2"/>
  <c r="Z1081" i="2"/>
  <c r="Z1080" i="2"/>
  <c r="Z1079" i="2"/>
  <c r="Z1078" i="2"/>
  <c r="Z1077" i="2"/>
  <c r="Z1076" i="2"/>
  <c r="Z1075" i="2"/>
  <c r="Z1074" i="2"/>
  <c r="Z1073" i="2"/>
  <c r="Z1072" i="2"/>
  <c r="Z1071" i="2"/>
  <c r="Z1070" i="2"/>
  <c r="Z1069" i="2"/>
  <c r="Z1068" i="2"/>
  <c r="Z1067" i="2"/>
  <c r="Z1066" i="2"/>
  <c r="Z1065" i="2"/>
  <c r="Z1064" i="2"/>
  <c r="Z1063" i="2"/>
  <c r="Z1062" i="2"/>
  <c r="Z1061" i="2"/>
  <c r="Z1060" i="2"/>
  <c r="Z1059" i="2"/>
  <c r="Z1058" i="2"/>
  <c r="Z1057" i="2"/>
  <c r="Z1056" i="2"/>
  <c r="Z1055" i="2"/>
  <c r="Z1054" i="2"/>
  <c r="Z1053" i="2"/>
  <c r="Z1052" i="2"/>
  <c r="Z1051" i="2"/>
  <c r="Z1050" i="2"/>
  <c r="Z1049" i="2"/>
  <c r="Z1048" i="2"/>
  <c r="Z1047" i="2"/>
  <c r="Z1046" i="2"/>
  <c r="Z1045" i="2"/>
  <c r="Z1044" i="2"/>
  <c r="Z1043" i="2"/>
  <c r="AA1042" i="2"/>
  <c r="Y1041" i="2"/>
  <c r="AA1040" i="2"/>
  <c r="Y1039" i="2"/>
  <c r="AA1038" i="2"/>
  <c r="Y1037" i="2"/>
  <c r="AA1036" i="2"/>
  <c r="Y1035" i="2"/>
  <c r="AA1034" i="2"/>
  <c r="Y1033" i="2"/>
  <c r="AA1032" i="2"/>
  <c r="Y1031" i="2"/>
  <c r="AA1030" i="2"/>
  <c r="Y1029" i="2"/>
  <c r="AA1028" i="2"/>
  <c r="Y1027" i="2"/>
  <c r="AA1026" i="2"/>
  <c r="Y1025" i="2"/>
  <c r="AA1024" i="2"/>
  <c r="Y1023" i="2"/>
  <c r="AA1022" i="2"/>
  <c r="Y1021" i="2"/>
  <c r="AA1020" i="2"/>
  <c r="Y1019" i="2"/>
  <c r="AA1018" i="2"/>
  <c r="Y1017" i="2"/>
  <c r="AA1016" i="2"/>
  <c r="Y1015" i="2"/>
  <c r="AA1014" i="2"/>
  <c r="Y1013" i="2"/>
  <c r="AA1012" i="2"/>
  <c r="Y1011" i="2"/>
  <c r="AA1010" i="2"/>
  <c r="Y1009" i="2"/>
  <c r="AA1008" i="2"/>
  <c r="Y1007" i="2"/>
  <c r="AA1006" i="2"/>
  <c r="Y1005" i="2"/>
  <c r="AA1004" i="2"/>
  <c r="Y1003" i="2"/>
  <c r="AA1002" i="2"/>
  <c r="Y1001" i="2"/>
  <c r="AA1000" i="2"/>
  <c r="Y999" i="2"/>
  <c r="AA998" i="2"/>
  <c r="Y997" i="2"/>
  <c r="AA996" i="2"/>
  <c r="Y995" i="2"/>
  <c r="AA994" i="2"/>
  <c r="Y993" i="2"/>
  <c r="AA992" i="2"/>
  <c r="Y991" i="2"/>
  <c r="AA990" i="2"/>
  <c r="Y989" i="2"/>
  <c r="AA988" i="2"/>
  <c r="Y987" i="2"/>
  <c r="AA986" i="2"/>
  <c r="Y985" i="2"/>
  <c r="AA984" i="2"/>
  <c r="Y983" i="2"/>
  <c r="AA982" i="2"/>
  <c r="Y981" i="2"/>
  <c r="AA980" i="2"/>
  <c r="Y979" i="2"/>
  <c r="AA978" i="2"/>
  <c r="Y977" i="2"/>
  <c r="AA976" i="2"/>
  <c r="Y975" i="2"/>
  <c r="AA974" i="2"/>
  <c r="Y973" i="2"/>
  <c r="AA972" i="2"/>
  <c r="Y971" i="2"/>
  <c r="AA970" i="2"/>
  <c r="Y969" i="2"/>
  <c r="AA968" i="2"/>
  <c r="Y967" i="2"/>
  <c r="AA966" i="2"/>
  <c r="Y965" i="2"/>
  <c r="AA964" i="2"/>
  <c r="Y963" i="2"/>
  <c r="AA962" i="2"/>
  <c r="Y961" i="2"/>
  <c r="AA960" i="2"/>
  <c r="Y959" i="2"/>
  <c r="AA958" i="2"/>
  <c r="Y957" i="2"/>
  <c r="AA956" i="2"/>
  <c r="Y955" i="2"/>
  <c r="AA954" i="2"/>
  <c r="Y953" i="2"/>
  <c r="AA952" i="2"/>
  <c r="Y951" i="2"/>
  <c r="AA950" i="2"/>
  <c r="Y949" i="2"/>
  <c r="AA948" i="2"/>
  <c r="Y947" i="2"/>
  <c r="AA946" i="2"/>
  <c r="Y945" i="2"/>
  <c r="AA944" i="2"/>
  <c r="Y943" i="2"/>
  <c r="AA942" i="2"/>
  <c r="Y941" i="2"/>
  <c r="AA940" i="2"/>
  <c r="Y939" i="2"/>
  <c r="AA938" i="2"/>
  <c r="Y937" i="2"/>
  <c r="AA936" i="2"/>
  <c r="Y935" i="2"/>
  <c r="AA934" i="2"/>
  <c r="Y933" i="2"/>
  <c r="AA932" i="2"/>
  <c r="Y931" i="2"/>
  <c r="AA930" i="2"/>
  <c r="Y929" i="2"/>
  <c r="AA928" i="2"/>
  <c r="Y927" i="2"/>
  <c r="AA926" i="2"/>
  <c r="Y925" i="2"/>
  <c r="AA924" i="2"/>
  <c r="Y923" i="2"/>
  <c r="AA922" i="2"/>
  <c r="Y921" i="2"/>
  <c r="AA920" i="2"/>
  <c r="Y919" i="2"/>
  <c r="AA918" i="2"/>
  <c r="Y917" i="2"/>
  <c r="AA916" i="2"/>
  <c r="Y915" i="2"/>
  <c r="AA914" i="2"/>
  <c r="Y913" i="2"/>
  <c r="Y911" i="2"/>
  <c r="AA807" i="2"/>
  <c r="AA799" i="2"/>
  <c r="AA743" i="2"/>
  <c r="AA735" i="2"/>
  <c r="Z905" i="2"/>
  <c r="AA904" i="2"/>
  <c r="Z901" i="2"/>
  <c r="AA900" i="2"/>
  <c r="Z897" i="2"/>
  <c r="AA896" i="2"/>
  <c r="Z893" i="2"/>
  <c r="AA892" i="2"/>
  <c r="Z889" i="2"/>
  <c r="AA888" i="2"/>
  <c r="Z885" i="2"/>
  <c r="AA884" i="2"/>
  <c r="Z881" i="2"/>
  <c r="AA880" i="2"/>
  <c r="Z877" i="2"/>
  <c r="AA876" i="2"/>
  <c r="Z873" i="2"/>
  <c r="AA872" i="2"/>
  <c r="Z869" i="2"/>
  <c r="AA868" i="2"/>
  <c r="Z865" i="2"/>
  <c r="AA864" i="2"/>
  <c r="Z861" i="2"/>
  <c r="AA860" i="2"/>
  <c r="Z857" i="2"/>
  <c r="AA856" i="2"/>
  <c r="Z853" i="2"/>
  <c r="AA852" i="2"/>
  <c r="Z849" i="2"/>
  <c r="AA848" i="2"/>
  <c r="Z845" i="2"/>
  <c r="AA844" i="2"/>
  <c r="Z841" i="2"/>
  <c r="AA840" i="2"/>
  <c r="Z837" i="2"/>
  <c r="AA836" i="2"/>
  <c r="Z833" i="2"/>
  <c r="AA832" i="2"/>
  <c r="Z829" i="2"/>
  <c r="AA828" i="2"/>
  <c r="Z825" i="2"/>
  <c r="AA824" i="2"/>
  <c r="Z821" i="2"/>
  <c r="AA820" i="2"/>
  <c r="Z817" i="2"/>
  <c r="AA816" i="2"/>
  <c r="Z813" i="2"/>
  <c r="AA812" i="2"/>
  <c r="Y806" i="2"/>
  <c r="AA805" i="2"/>
  <c r="Y798" i="2"/>
  <c r="AA797" i="2"/>
  <c r="AA789" i="2"/>
  <c r="AA781" i="2"/>
  <c r="AA773" i="2"/>
  <c r="AA765" i="2"/>
  <c r="AA757" i="2"/>
  <c r="AA749" i="2"/>
  <c r="AA741" i="2"/>
  <c r="AA733" i="2"/>
  <c r="AA729" i="2"/>
  <c r="AA725" i="2"/>
  <c r="Z907" i="2"/>
  <c r="Z903" i="2"/>
  <c r="Z899" i="2"/>
  <c r="Z895" i="2"/>
  <c r="Z891" i="2"/>
  <c r="Z887" i="2"/>
  <c r="Z883" i="2"/>
  <c r="Z879" i="2"/>
  <c r="Z875" i="2"/>
  <c r="Z871" i="2"/>
  <c r="Z867" i="2"/>
  <c r="Z863" i="2"/>
  <c r="Z859" i="2"/>
  <c r="Z855" i="2"/>
  <c r="Z851" i="2"/>
  <c r="Z847" i="2"/>
  <c r="Z843" i="2"/>
  <c r="Z839" i="2"/>
  <c r="Z835" i="2"/>
  <c r="Z831" i="2"/>
  <c r="Z827" i="2"/>
  <c r="Z823" i="2"/>
  <c r="Z819" i="2"/>
  <c r="Z815" i="2"/>
  <c r="Y810" i="2"/>
  <c r="Y802" i="2"/>
  <c r="AA731" i="2"/>
  <c r="AA727" i="2"/>
  <c r="AA723" i="2"/>
  <c r="Y643" i="2"/>
  <c r="AA643" i="2"/>
  <c r="AA642" i="2"/>
  <c r="Y642" i="2"/>
  <c r="Y641" i="2"/>
  <c r="AA641" i="2"/>
  <c r="AA640" i="2"/>
  <c r="Y640" i="2"/>
  <c r="Y639" i="2"/>
  <c r="AA639" i="2"/>
  <c r="AA638" i="2"/>
  <c r="Y638" i="2"/>
  <c r="Y637" i="2"/>
  <c r="AA637" i="2"/>
  <c r="AA636" i="2"/>
  <c r="Y636" i="2"/>
  <c r="Y635" i="2"/>
  <c r="AA635" i="2"/>
  <c r="AA634" i="2"/>
  <c r="Y634" i="2"/>
  <c r="Y633" i="2"/>
  <c r="AA633" i="2"/>
  <c r="AA632" i="2"/>
  <c r="Y632" i="2"/>
  <c r="Y631" i="2"/>
  <c r="AA631" i="2"/>
  <c r="AA630" i="2"/>
  <c r="Y630" i="2"/>
  <c r="Y629" i="2"/>
  <c r="AA629" i="2"/>
  <c r="AA628" i="2"/>
  <c r="Y628" i="2"/>
  <c r="Y627" i="2"/>
  <c r="AA627" i="2"/>
  <c r="AA626" i="2"/>
  <c r="Y626" i="2"/>
  <c r="Y625" i="2"/>
  <c r="AA625" i="2"/>
  <c r="AA624" i="2"/>
  <c r="Y624" i="2"/>
  <c r="Y623" i="2"/>
  <c r="AA623" i="2"/>
  <c r="AA622" i="2"/>
  <c r="Y622" i="2"/>
  <c r="Y621" i="2"/>
  <c r="AA621" i="2"/>
  <c r="AA620" i="2"/>
  <c r="Y620" i="2"/>
  <c r="Y619" i="2"/>
  <c r="AA619" i="2"/>
  <c r="AA618" i="2"/>
  <c r="Y618" i="2"/>
  <c r="Y617" i="2"/>
  <c r="AA617" i="2"/>
  <c r="AA616" i="2"/>
  <c r="Y616" i="2"/>
  <c r="Y615" i="2"/>
  <c r="AA615" i="2"/>
  <c r="AA614" i="2"/>
  <c r="Y614" i="2"/>
  <c r="Y613" i="2"/>
  <c r="AA613" i="2"/>
  <c r="AA612" i="2"/>
  <c r="Y612" i="2"/>
  <c r="Y611" i="2"/>
  <c r="AA611" i="2"/>
  <c r="AA610" i="2"/>
  <c r="Y610" i="2"/>
  <c r="Y609" i="2"/>
  <c r="AA609" i="2"/>
  <c r="AA608" i="2"/>
  <c r="Y608" i="2"/>
  <c r="Y607" i="2"/>
  <c r="AA607" i="2"/>
  <c r="AA606" i="2"/>
  <c r="Y606" i="2"/>
  <c r="Y605" i="2"/>
  <c r="AA605" i="2"/>
  <c r="AA604" i="2"/>
  <c r="Y604" i="2"/>
  <c r="Y603" i="2"/>
  <c r="AA603" i="2"/>
  <c r="AA602" i="2"/>
  <c r="Y602" i="2"/>
  <c r="Y601" i="2"/>
  <c r="AA601" i="2"/>
  <c r="AA600" i="2"/>
  <c r="Y600" i="2"/>
  <c r="Y599" i="2"/>
  <c r="AA599" i="2"/>
  <c r="AA598" i="2"/>
  <c r="Y598" i="2"/>
  <c r="Y597" i="2"/>
  <c r="AA597" i="2"/>
  <c r="AA596" i="2"/>
  <c r="Y596" i="2"/>
  <c r="Y595" i="2"/>
  <c r="AA595" i="2"/>
  <c r="AA594" i="2"/>
  <c r="Y594" i="2"/>
  <c r="Y593" i="2"/>
  <c r="AA593" i="2"/>
  <c r="AA592" i="2"/>
  <c r="Y592" i="2"/>
  <c r="Y591" i="2"/>
  <c r="AA591" i="2"/>
  <c r="AA590" i="2"/>
  <c r="Y590" i="2"/>
  <c r="Y589" i="2"/>
  <c r="AA589" i="2"/>
  <c r="AA588" i="2"/>
  <c r="Y588" i="2"/>
  <c r="Y587" i="2"/>
  <c r="AA587" i="2"/>
  <c r="AA586" i="2"/>
  <c r="Y586" i="2"/>
  <c r="Y585" i="2"/>
  <c r="AA585" i="2"/>
  <c r="AA584" i="2"/>
  <c r="Y584" i="2"/>
  <c r="Y583" i="2"/>
  <c r="AA583" i="2"/>
  <c r="AA582" i="2"/>
  <c r="Y582" i="2"/>
  <c r="Y581" i="2"/>
  <c r="AA581" i="2"/>
  <c r="AA580" i="2"/>
  <c r="Y580" i="2"/>
  <c r="Y579" i="2"/>
  <c r="AA579" i="2"/>
  <c r="AA578" i="2"/>
  <c r="Y578" i="2"/>
  <c r="Y577" i="2"/>
  <c r="AA577" i="2"/>
  <c r="AA576" i="2"/>
  <c r="Y576" i="2"/>
  <c r="Y575" i="2"/>
  <c r="AA575" i="2"/>
  <c r="AA574" i="2"/>
  <c r="Y574" i="2"/>
  <c r="Y573" i="2"/>
  <c r="AA573" i="2"/>
  <c r="AA572" i="2"/>
  <c r="Y572" i="2"/>
  <c r="Y571" i="2"/>
  <c r="AA571" i="2"/>
  <c r="AA570" i="2"/>
  <c r="Y570" i="2"/>
  <c r="Y569" i="2"/>
  <c r="AA569" i="2"/>
  <c r="AA568" i="2"/>
  <c r="Y568" i="2"/>
  <c r="Y567" i="2"/>
  <c r="AA567" i="2"/>
  <c r="AA566" i="2"/>
  <c r="Y566" i="2"/>
  <c r="Y565" i="2"/>
  <c r="AA565" i="2"/>
  <c r="AA564" i="2"/>
  <c r="Y564" i="2"/>
  <c r="Y563" i="2"/>
  <c r="AA563" i="2"/>
  <c r="AA562" i="2"/>
  <c r="Y562" i="2"/>
  <c r="Y561" i="2"/>
  <c r="AA561" i="2"/>
  <c r="AA560" i="2"/>
  <c r="Y560" i="2"/>
  <c r="Y559" i="2"/>
  <c r="AA559" i="2"/>
  <c r="AA558" i="2"/>
  <c r="Y558" i="2"/>
  <c r="Y557" i="2"/>
  <c r="AA557" i="2"/>
  <c r="AA556" i="2"/>
  <c r="Y556" i="2"/>
  <c r="Y555" i="2"/>
  <c r="AA555" i="2"/>
  <c r="AA554" i="2"/>
  <c r="Y554" i="2"/>
  <c r="Y553" i="2"/>
  <c r="AA553" i="2"/>
  <c r="AA552" i="2"/>
  <c r="Y552" i="2"/>
  <c r="AA550" i="2"/>
  <c r="Y550" i="2"/>
  <c r="AA548" i="2"/>
  <c r="Y548" i="2"/>
  <c r="AA546" i="2"/>
  <c r="Y546" i="2"/>
  <c r="AA544" i="2"/>
  <c r="Y544" i="2"/>
  <c r="Z648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0" i="2"/>
  <c r="Z548" i="2"/>
  <c r="Z546" i="2"/>
  <c r="Z544" i="2"/>
  <c r="Z646" i="2"/>
  <c r="AA645" i="2"/>
  <c r="AA551" i="2"/>
  <c r="AA549" i="2"/>
  <c r="AA547" i="2"/>
  <c r="AA545" i="2"/>
  <c r="AA543" i="2"/>
  <c r="Y542" i="2"/>
  <c r="AA541" i="2"/>
  <c r="Y540" i="2"/>
  <c r="AA539" i="2"/>
  <c r="Y538" i="2"/>
  <c r="AA537" i="2"/>
  <c r="Y536" i="2"/>
  <c r="AA535" i="2"/>
  <c r="Y534" i="2"/>
  <c r="AA533" i="2"/>
  <c r="Y532" i="2"/>
  <c r="AA531" i="2"/>
  <c r="Y530" i="2"/>
  <c r="AA529" i="2"/>
  <c r="Y528" i="2"/>
  <c r="AA527" i="2"/>
  <c r="Y526" i="2"/>
  <c r="AA525" i="2"/>
  <c r="Y524" i="2"/>
  <c r="AA523" i="2"/>
  <c r="Y522" i="2"/>
  <c r="AA521" i="2"/>
  <c r="Y520" i="2"/>
  <c r="AA519" i="2"/>
  <c r="Y518" i="2"/>
  <c r="AA517" i="2"/>
  <c r="Y516" i="2"/>
  <c r="AA515" i="2"/>
  <c r="Y514" i="2"/>
  <c r="AA513" i="2"/>
  <c r="Y512" i="2"/>
  <c r="AA511" i="2"/>
  <c r="Y510" i="2"/>
  <c r="AA509" i="2"/>
  <c r="Y508" i="2"/>
  <c r="AA507" i="2"/>
  <c r="Y506" i="2"/>
  <c r="AA505" i="2"/>
  <c r="Y504" i="2"/>
  <c r="AA503" i="2"/>
  <c r="Y502" i="2"/>
  <c r="AA501" i="2"/>
  <c r="Y500" i="2"/>
  <c r="AA499" i="2"/>
  <c r="Y498" i="2"/>
  <c r="AA497" i="2"/>
  <c r="Y496" i="2"/>
  <c r="AA495" i="2"/>
  <c r="Y494" i="2"/>
  <c r="AA493" i="2"/>
  <c r="Z491" i="2"/>
  <c r="AA490" i="2"/>
  <c r="Z487" i="2"/>
  <c r="AA486" i="2"/>
  <c r="Z483" i="2"/>
  <c r="AA482" i="2"/>
  <c r="Z479" i="2"/>
  <c r="AA478" i="2"/>
  <c r="Z475" i="2"/>
  <c r="AA474" i="2"/>
  <c r="Z471" i="2"/>
  <c r="AA470" i="2"/>
  <c r="Z467" i="2"/>
  <c r="AA466" i="2"/>
  <c r="Y464" i="2"/>
  <c r="AA464" i="2"/>
  <c r="AA463" i="2"/>
  <c r="Y463" i="2"/>
  <c r="Y462" i="2"/>
  <c r="AA462" i="2"/>
  <c r="AA461" i="2"/>
  <c r="Y461" i="2"/>
  <c r="Y460" i="2"/>
  <c r="AA460" i="2"/>
  <c r="AA459" i="2"/>
  <c r="Y459" i="2"/>
  <c r="Y458" i="2"/>
  <c r="AA458" i="2"/>
  <c r="AA457" i="2"/>
  <c r="Y457" i="2"/>
  <c r="Y456" i="2"/>
  <c r="AA456" i="2"/>
  <c r="AA455" i="2"/>
  <c r="Y455" i="2"/>
  <c r="Y454" i="2"/>
  <c r="AA454" i="2"/>
  <c r="AA453" i="2"/>
  <c r="Y453" i="2"/>
  <c r="Y452" i="2"/>
  <c r="AA452" i="2"/>
  <c r="AA451" i="2"/>
  <c r="Y451" i="2"/>
  <c r="Y450" i="2"/>
  <c r="AA450" i="2"/>
  <c r="Z489" i="2"/>
  <c r="Z485" i="2"/>
  <c r="Z481" i="2"/>
  <c r="Z477" i="2"/>
  <c r="Z473" i="2"/>
  <c r="Z469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07" i="2"/>
  <c r="Z403" i="2"/>
  <c r="Z377" i="2"/>
  <c r="AA377" i="2"/>
  <c r="Y449" i="2"/>
  <c r="AA448" i="2"/>
  <c r="Y447" i="2"/>
  <c r="AA446" i="2"/>
  <c r="Y445" i="2"/>
  <c r="AA444" i="2"/>
  <c r="Y443" i="2"/>
  <c r="AA442" i="2"/>
  <c r="Y400" i="2"/>
  <c r="AA400" i="2"/>
  <c r="AA399" i="2"/>
  <c r="Y399" i="2"/>
  <c r="Y398" i="2"/>
  <c r="AA398" i="2"/>
  <c r="AA397" i="2"/>
  <c r="Y397" i="2"/>
  <c r="Y396" i="2"/>
  <c r="AA396" i="2"/>
  <c r="AA395" i="2"/>
  <c r="Y395" i="2"/>
  <c r="Y394" i="2"/>
  <c r="AA394" i="2"/>
  <c r="AA393" i="2"/>
  <c r="Y393" i="2"/>
  <c r="Y392" i="2"/>
  <c r="AA392" i="2"/>
  <c r="AA391" i="2"/>
  <c r="Y391" i="2"/>
  <c r="Y390" i="2"/>
  <c r="AA390" i="2"/>
  <c r="AA389" i="2"/>
  <c r="Y389" i="2"/>
  <c r="Y388" i="2"/>
  <c r="AA388" i="2"/>
  <c r="AA387" i="2"/>
  <c r="Y387" i="2"/>
  <c r="Y386" i="2"/>
  <c r="AA386" i="2"/>
  <c r="AA385" i="2"/>
  <c r="Y385" i="2"/>
  <c r="Y384" i="2"/>
  <c r="AA384" i="2"/>
  <c r="AA381" i="2"/>
  <c r="AA379" i="2"/>
  <c r="Z405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AA382" i="2"/>
  <c r="Y382" i="2"/>
  <c r="AA380" i="2"/>
  <c r="Y380" i="2"/>
  <c r="AA378" i="2"/>
  <c r="Y378" i="2"/>
  <c r="Z382" i="2"/>
  <c r="Z381" i="2"/>
  <c r="Z380" i="2"/>
  <c r="Z379" i="2"/>
  <c r="Z378" i="2"/>
  <c r="Y374" i="2"/>
  <c r="AA373" i="2"/>
  <c r="Y370" i="2"/>
  <c r="AA369" i="2"/>
  <c r="Y366" i="2"/>
  <c r="AA365" i="2"/>
  <c r="Y362" i="2"/>
  <c r="AA361" i="2"/>
  <c r="Y358" i="2"/>
  <c r="AA357" i="2"/>
  <c r="Y354" i="2"/>
  <c r="AA353" i="2"/>
  <c r="Y350" i="2"/>
  <c r="AA349" i="2"/>
  <c r="Y346" i="2"/>
  <c r="AA345" i="2"/>
  <c r="Y342" i="2"/>
  <c r="AA341" i="2"/>
  <c r="Y338" i="2"/>
  <c r="AA337" i="2"/>
  <c r="Y334" i="2"/>
  <c r="AA333" i="2"/>
  <c r="Y330" i="2"/>
  <c r="AA329" i="2"/>
  <c r="Y326" i="2"/>
  <c r="AA325" i="2"/>
  <c r="Y322" i="2"/>
  <c r="AA321" i="2"/>
  <c r="Y318" i="2"/>
  <c r="AA317" i="2"/>
  <c r="Y314" i="2"/>
  <c r="AA313" i="2"/>
  <c r="Y310" i="2"/>
  <c r="AA309" i="2"/>
  <c r="Y302" i="2"/>
  <c r="Y294" i="2"/>
  <c r="Y286" i="2"/>
  <c r="Y278" i="2"/>
  <c r="Y270" i="2"/>
  <c r="Y262" i="2"/>
  <c r="Y254" i="2"/>
  <c r="Y251" i="2"/>
  <c r="Y246" i="2"/>
  <c r="Y238" i="2"/>
  <c r="Y223" i="2"/>
  <c r="Z223" i="2"/>
  <c r="Y215" i="2"/>
  <c r="Z215" i="2"/>
  <c r="Y207" i="2"/>
  <c r="Z207" i="2"/>
  <c r="Y199" i="2"/>
  <c r="Z199" i="2"/>
  <c r="Y191" i="2"/>
  <c r="Z191" i="2"/>
  <c r="AA376" i="2"/>
  <c r="AA372" i="2"/>
  <c r="AA368" i="2"/>
  <c r="AA364" i="2"/>
  <c r="AA360" i="2"/>
  <c r="AA356" i="2"/>
  <c r="AA352" i="2"/>
  <c r="AA348" i="2"/>
  <c r="AA344" i="2"/>
  <c r="AA340" i="2"/>
  <c r="AA336" i="2"/>
  <c r="AA332" i="2"/>
  <c r="AA328" i="2"/>
  <c r="AA324" i="2"/>
  <c r="AA320" i="2"/>
  <c r="AA316" i="2"/>
  <c r="AA312" i="2"/>
  <c r="AA307" i="2"/>
  <c r="AA299" i="2"/>
  <c r="AA291" i="2"/>
  <c r="AA283" i="2"/>
  <c r="AA275" i="2"/>
  <c r="AA267" i="2"/>
  <c r="AA259" i="2"/>
  <c r="AA243" i="2"/>
  <c r="Y200" i="2"/>
  <c r="AA199" i="2"/>
  <c r="Y192" i="2"/>
  <c r="AA191" i="2"/>
  <c r="Z177" i="2"/>
  <c r="AA177" i="2"/>
  <c r="Z175" i="2"/>
  <c r="AA175" i="2"/>
  <c r="Z161" i="2"/>
  <c r="AA161" i="2"/>
  <c r="Z159" i="2"/>
  <c r="AA159" i="2"/>
  <c r="Z145" i="2"/>
  <c r="AA145" i="2"/>
  <c r="Z143" i="2"/>
  <c r="AA143" i="2"/>
  <c r="AA137" i="2"/>
  <c r="AA133" i="2"/>
  <c r="Y383" i="2"/>
  <c r="Y376" i="2"/>
  <c r="Y372" i="2"/>
  <c r="Y368" i="2"/>
  <c r="Y364" i="2"/>
  <c r="Y360" i="2"/>
  <c r="Y356" i="2"/>
  <c r="Y352" i="2"/>
  <c r="Y348" i="2"/>
  <c r="Y344" i="2"/>
  <c r="Y340" i="2"/>
  <c r="Y336" i="2"/>
  <c r="Y332" i="2"/>
  <c r="Y328" i="2"/>
  <c r="Y324" i="2"/>
  <c r="Y320" i="2"/>
  <c r="Y316" i="2"/>
  <c r="Y312" i="2"/>
  <c r="Y306" i="2"/>
  <c r="Y298" i="2"/>
  <c r="AA297" i="2"/>
  <c r="Y290" i="2"/>
  <c r="AA289" i="2"/>
  <c r="Y282" i="2"/>
  <c r="AA281" i="2"/>
  <c r="Y274" i="2"/>
  <c r="AA273" i="2"/>
  <c r="Y266" i="2"/>
  <c r="AA265" i="2"/>
  <c r="Y258" i="2"/>
  <c r="AA257" i="2"/>
  <c r="Y250" i="2"/>
  <c r="AA249" i="2"/>
  <c r="Y242" i="2"/>
  <c r="AA241" i="2"/>
  <c r="Y219" i="2"/>
  <c r="Z219" i="2"/>
  <c r="Y211" i="2"/>
  <c r="Z211" i="2"/>
  <c r="Y203" i="2"/>
  <c r="Z203" i="2"/>
  <c r="Y195" i="2"/>
  <c r="Z195" i="2"/>
  <c r="Y187" i="2"/>
  <c r="Z187" i="2"/>
  <c r="Y188" i="2"/>
  <c r="AA187" i="2"/>
  <c r="Y183" i="2"/>
  <c r="Z183" i="2"/>
  <c r="Z169" i="2"/>
  <c r="AA169" i="2"/>
  <c r="Z167" i="2"/>
  <c r="AA167" i="2"/>
  <c r="Z153" i="2"/>
  <c r="AA153" i="2"/>
  <c r="Z151" i="2"/>
  <c r="AA151" i="2"/>
  <c r="AA222" i="2"/>
  <c r="AA218" i="2"/>
  <c r="AA214" i="2"/>
  <c r="AA210" i="2"/>
  <c r="AA206" i="2"/>
  <c r="AA202" i="2"/>
  <c r="AA198" i="2"/>
  <c r="AA194" i="2"/>
  <c r="AA190" i="2"/>
  <c r="AA186" i="2"/>
  <c r="AA182" i="2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AA42" i="2" s="1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2" i="2"/>
  <c r="Y2" i="2" s="1"/>
  <c r="G19" i="5" l="1"/>
  <c r="J19" i="5" s="1"/>
  <c r="G21" i="5"/>
  <c r="J21" i="5" s="1"/>
  <c r="G23" i="5"/>
  <c r="J23" i="5" s="1"/>
  <c r="F25" i="5"/>
  <c r="I25" i="5" s="1"/>
  <c r="H26" i="5"/>
  <c r="K26" i="5" s="1"/>
  <c r="F27" i="5"/>
  <c r="I27" i="5" s="1"/>
  <c r="H28" i="5"/>
  <c r="K28" i="5" s="1"/>
  <c r="F29" i="5"/>
  <c r="I29" i="5" s="1"/>
  <c r="H30" i="5"/>
  <c r="K30" i="5" s="1"/>
  <c r="F31" i="5"/>
  <c r="I31" i="5" s="1"/>
  <c r="H32" i="5"/>
  <c r="K32" i="5" s="1"/>
  <c r="F33" i="5"/>
  <c r="I33" i="5" s="1"/>
  <c r="H34" i="5"/>
  <c r="K34" i="5" s="1"/>
  <c r="F35" i="5"/>
  <c r="I35" i="5" s="1"/>
  <c r="H36" i="5"/>
  <c r="K36" i="5" s="1"/>
  <c r="G38" i="5"/>
  <c r="J38" i="5" s="1"/>
  <c r="G40" i="5"/>
  <c r="J40" i="5" s="1"/>
  <c r="G42" i="5"/>
  <c r="J42" i="5" s="1"/>
  <c r="G44" i="5"/>
  <c r="J44" i="5" s="1"/>
  <c r="H45" i="5"/>
  <c r="K45" i="5" s="1"/>
  <c r="F46" i="5"/>
  <c r="I46" i="5" s="1"/>
  <c r="H47" i="5"/>
  <c r="K47" i="5" s="1"/>
  <c r="F48" i="5"/>
  <c r="I48" i="5" s="1"/>
  <c r="H49" i="5"/>
  <c r="K49" i="5" s="1"/>
  <c r="F50" i="5"/>
  <c r="I50" i="5" s="1"/>
  <c r="H51" i="5"/>
  <c r="K51" i="5" s="1"/>
  <c r="F52" i="5"/>
  <c r="I52" i="5" s="1"/>
  <c r="H53" i="5"/>
  <c r="K53" i="5" s="1"/>
  <c r="F54" i="5"/>
  <c r="I54" i="5" s="1"/>
  <c r="H55" i="5"/>
  <c r="K55" i="5" s="1"/>
  <c r="F56" i="5"/>
  <c r="I56" i="5" s="1"/>
  <c r="H57" i="5"/>
  <c r="K57" i="5" s="1"/>
  <c r="F58" i="5"/>
  <c r="I58" i="5" s="1"/>
  <c r="H59" i="5"/>
  <c r="K59" i="5" s="1"/>
  <c r="F60" i="5"/>
  <c r="I60" i="5" s="1"/>
  <c r="H61" i="5"/>
  <c r="K61" i="5" s="1"/>
  <c r="F62" i="5"/>
  <c r="I62" i="5" s="1"/>
  <c r="H63" i="5"/>
  <c r="K63" i="5" s="1"/>
  <c r="F64" i="5"/>
  <c r="I64" i="5" s="1"/>
  <c r="G65" i="5"/>
  <c r="J65" i="5" s="1"/>
  <c r="G67" i="5"/>
  <c r="J67" i="5" s="1"/>
  <c r="F69" i="5"/>
  <c r="I69" i="5" s="1"/>
  <c r="H70" i="5"/>
  <c r="K70" i="5" s="1"/>
  <c r="F71" i="5"/>
  <c r="I71" i="5" s="1"/>
  <c r="G74" i="5"/>
  <c r="J74" i="5" s="1"/>
  <c r="G76" i="5"/>
  <c r="J76" i="5" s="1"/>
  <c r="G78" i="5"/>
  <c r="J78" i="5" s="1"/>
  <c r="G80" i="5"/>
  <c r="J80" i="5" s="1"/>
  <c r="H81" i="5"/>
  <c r="K81" i="5" s="1"/>
  <c r="F82" i="5"/>
  <c r="I82" i="5" s="1"/>
  <c r="H83" i="5"/>
  <c r="K83" i="5" s="1"/>
  <c r="F84" i="5"/>
  <c r="I84" i="5" s="1"/>
  <c r="H85" i="5"/>
  <c r="K85" i="5" s="1"/>
  <c r="F86" i="5"/>
  <c r="I86" i="5" s="1"/>
  <c r="H87" i="5"/>
  <c r="K87" i="5" s="1"/>
  <c r="F88" i="5"/>
  <c r="I88" i="5" s="1"/>
  <c r="G89" i="5"/>
  <c r="J89" i="5" s="1"/>
  <c r="G91" i="5"/>
  <c r="J91" i="5" s="1"/>
  <c r="G93" i="5"/>
  <c r="J93" i="5" s="1"/>
  <c r="G95" i="5"/>
  <c r="J95" i="5" s="1"/>
  <c r="F97" i="5"/>
  <c r="I97" i="5" s="1"/>
  <c r="H98" i="5"/>
  <c r="K98" i="5" s="1"/>
  <c r="F99" i="5"/>
  <c r="I99" i="5" s="1"/>
  <c r="H100" i="5"/>
  <c r="K100" i="5" s="1"/>
  <c r="G102" i="5"/>
  <c r="J102" i="5" s="1"/>
  <c r="G104" i="5"/>
  <c r="J104" i="5" s="1"/>
  <c r="H105" i="5"/>
  <c r="K105" i="5" s="1"/>
  <c r="F106" i="5"/>
  <c r="I106" i="5" s="1"/>
  <c r="G18" i="5"/>
  <c r="J18" i="5" s="1"/>
  <c r="G20" i="5"/>
  <c r="J20" i="5" s="1"/>
  <c r="G22" i="5"/>
  <c r="J22" i="5" s="1"/>
  <c r="G24" i="5"/>
  <c r="J24" i="5" s="1"/>
  <c r="H25" i="5"/>
  <c r="K25" i="5" s="1"/>
  <c r="F26" i="5"/>
  <c r="I26" i="5" s="1"/>
  <c r="H27" i="5"/>
  <c r="K27" i="5" s="1"/>
  <c r="F28" i="5"/>
  <c r="I28" i="5" s="1"/>
  <c r="H29" i="5"/>
  <c r="K29" i="5" s="1"/>
  <c r="F30" i="5"/>
  <c r="I30" i="5" s="1"/>
  <c r="H31" i="5"/>
  <c r="K31" i="5" s="1"/>
  <c r="F32" i="5"/>
  <c r="I32" i="5" s="1"/>
  <c r="H33" i="5"/>
  <c r="K33" i="5" s="1"/>
  <c r="F34" i="5"/>
  <c r="I34" i="5" s="1"/>
  <c r="H35" i="5"/>
  <c r="K35" i="5" s="1"/>
  <c r="F36" i="5"/>
  <c r="I36" i="5" s="1"/>
  <c r="G37" i="5"/>
  <c r="J37" i="5" s="1"/>
  <c r="G39" i="5"/>
  <c r="J39" i="5" s="1"/>
  <c r="G41" i="5"/>
  <c r="J41" i="5" s="1"/>
  <c r="G43" i="5"/>
  <c r="J43" i="5" s="1"/>
  <c r="F45" i="5"/>
  <c r="I45" i="5" s="1"/>
  <c r="H46" i="5"/>
  <c r="K46" i="5" s="1"/>
  <c r="F47" i="5"/>
  <c r="I47" i="5" s="1"/>
  <c r="H48" i="5"/>
  <c r="K48" i="5" s="1"/>
  <c r="F49" i="5"/>
  <c r="I49" i="5" s="1"/>
  <c r="H50" i="5"/>
  <c r="K50" i="5" s="1"/>
  <c r="F51" i="5"/>
  <c r="I51" i="5" s="1"/>
  <c r="H52" i="5"/>
  <c r="K52" i="5" s="1"/>
  <c r="F53" i="5"/>
  <c r="I53" i="5" s="1"/>
  <c r="H54" i="5"/>
  <c r="K54" i="5" s="1"/>
  <c r="F55" i="5"/>
  <c r="I55" i="5" s="1"/>
  <c r="H56" i="5"/>
  <c r="K56" i="5" s="1"/>
  <c r="F57" i="5"/>
  <c r="I57" i="5" s="1"/>
  <c r="H58" i="5"/>
  <c r="K58" i="5" s="1"/>
  <c r="F59" i="5"/>
  <c r="I59" i="5" s="1"/>
  <c r="H60" i="5"/>
  <c r="K60" i="5" s="1"/>
  <c r="F61" i="5"/>
  <c r="I61" i="5" s="1"/>
  <c r="H62" i="5"/>
  <c r="K62" i="5" s="1"/>
  <c r="F63" i="5"/>
  <c r="I63" i="5" s="1"/>
  <c r="H64" i="5"/>
  <c r="K64" i="5" s="1"/>
  <c r="G66" i="5"/>
  <c r="J66" i="5" s="1"/>
  <c r="G68" i="5"/>
  <c r="J68" i="5" s="1"/>
  <c r="H69" i="5"/>
  <c r="K69" i="5" s="1"/>
  <c r="F70" i="5"/>
  <c r="I70" i="5" s="1"/>
  <c r="H71" i="5"/>
  <c r="K71" i="5" s="1"/>
  <c r="G75" i="5"/>
  <c r="J75" i="5" s="1"/>
  <c r="G77" i="5"/>
  <c r="J77" i="5" s="1"/>
  <c r="G79" i="5"/>
  <c r="J79" i="5" s="1"/>
  <c r="F81" i="5"/>
  <c r="I81" i="5" s="1"/>
  <c r="H82" i="5"/>
  <c r="K82" i="5" s="1"/>
  <c r="F83" i="5"/>
  <c r="I83" i="5" s="1"/>
  <c r="H84" i="5"/>
  <c r="K84" i="5" s="1"/>
  <c r="F85" i="5"/>
  <c r="I85" i="5" s="1"/>
  <c r="H86" i="5"/>
  <c r="K86" i="5" s="1"/>
  <c r="F87" i="5"/>
  <c r="I87" i="5" s="1"/>
  <c r="H88" i="5"/>
  <c r="K88" i="5" s="1"/>
  <c r="G90" i="5"/>
  <c r="J90" i="5" s="1"/>
  <c r="G92" i="5"/>
  <c r="J92" i="5" s="1"/>
  <c r="G94" i="5"/>
  <c r="J94" i="5" s="1"/>
  <c r="G96" i="5"/>
  <c r="J96" i="5" s="1"/>
  <c r="H97" i="5"/>
  <c r="K97" i="5" s="1"/>
  <c r="F98" i="5"/>
  <c r="I98" i="5" s="1"/>
  <c r="H99" i="5"/>
  <c r="K99" i="5" s="1"/>
  <c r="F100" i="5"/>
  <c r="I100" i="5" s="1"/>
  <c r="G101" i="5"/>
  <c r="J101" i="5" s="1"/>
  <c r="G103" i="5"/>
  <c r="J103" i="5" s="1"/>
  <c r="F105" i="5"/>
  <c r="I105" i="5" s="1"/>
  <c r="H106" i="5"/>
  <c r="K106" i="5" s="1"/>
  <c r="F107" i="5"/>
  <c r="I107" i="5" s="1"/>
  <c r="H19" i="5"/>
  <c r="K19" i="5" s="1"/>
  <c r="F20" i="5"/>
  <c r="I20" i="5" s="1"/>
  <c r="H23" i="5"/>
  <c r="K23" i="5" s="1"/>
  <c r="F24" i="5"/>
  <c r="I24" i="5" s="1"/>
  <c r="H38" i="5"/>
  <c r="K38" i="5" s="1"/>
  <c r="F39" i="5"/>
  <c r="I39" i="5" s="1"/>
  <c r="H42" i="5"/>
  <c r="K42" i="5" s="1"/>
  <c r="F43" i="5"/>
  <c r="I43" i="5" s="1"/>
  <c r="H65" i="5"/>
  <c r="K65" i="5" s="1"/>
  <c r="F66" i="5"/>
  <c r="I66" i="5" s="1"/>
  <c r="H76" i="5"/>
  <c r="K76" i="5" s="1"/>
  <c r="F77" i="5"/>
  <c r="I77" i="5" s="1"/>
  <c r="H80" i="5"/>
  <c r="K80" i="5" s="1"/>
  <c r="G81" i="5"/>
  <c r="J81" i="5" s="1"/>
  <c r="G82" i="5"/>
  <c r="J82" i="5" s="1"/>
  <c r="G83" i="5"/>
  <c r="J83" i="5" s="1"/>
  <c r="G84" i="5"/>
  <c r="J84" i="5" s="1"/>
  <c r="G85" i="5"/>
  <c r="J85" i="5" s="1"/>
  <c r="G86" i="5"/>
  <c r="J86" i="5" s="1"/>
  <c r="G87" i="5"/>
  <c r="J87" i="5" s="1"/>
  <c r="G88" i="5"/>
  <c r="J88" i="5" s="1"/>
  <c r="H91" i="5"/>
  <c r="K91" i="5" s="1"/>
  <c r="F92" i="5"/>
  <c r="I92" i="5" s="1"/>
  <c r="H95" i="5"/>
  <c r="K95" i="5" s="1"/>
  <c r="F96" i="5"/>
  <c r="I96" i="5" s="1"/>
  <c r="H102" i="5"/>
  <c r="K102" i="5" s="1"/>
  <c r="F103" i="5"/>
  <c r="I103" i="5" s="1"/>
  <c r="G108" i="5"/>
  <c r="J108" i="5" s="1"/>
  <c r="G110" i="5"/>
  <c r="J110" i="5" s="1"/>
  <c r="G112" i="5"/>
  <c r="J112" i="5" s="1"/>
  <c r="G114" i="5"/>
  <c r="J114" i="5" s="1"/>
  <c r="G116" i="5"/>
  <c r="J116" i="5" s="1"/>
  <c r="H117" i="5"/>
  <c r="K117" i="5" s="1"/>
  <c r="F118" i="5"/>
  <c r="I118" i="5" s="1"/>
  <c r="H119" i="5"/>
  <c r="K119" i="5" s="1"/>
  <c r="F120" i="5"/>
  <c r="I120" i="5" s="1"/>
  <c r="H121" i="5"/>
  <c r="K121" i="5" s="1"/>
  <c r="F122" i="5"/>
  <c r="I122" i="5" s="1"/>
  <c r="G123" i="5"/>
  <c r="J123" i="5" s="1"/>
  <c r="G125" i="5"/>
  <c r="J125" i="5" s="1"/>
  <c r="G127" i="5"/>
  <c r="J127" i="5" s="1"/>
  <c r="H128" i="5"/>
  <c r="K128" i="5" s="1"/>
  <c r="F129" i="5"/>
  <c r="I129" i="5" s="1"/>
  <c r="H130" i="5"/>
  <c r="K130" i="5" s="1"/>
  <c r="F131" i="5"/>
  <c r="I131" i="5" s="1"/>
  <c r="H132" i="5"/>
  <c r="K132" i="5" s="1"/>
  <c r="F133" i="5"/>
  <c r="I133" i="5" s="1"/>
  <c r="H134" i="5"/>
  <c r="K134" i="5" s="1"/>
  <c r="F135" i="5"/>
  <c r="I135" i="5" s="1"/>
  <c r="H136" i="5"/>
  <c r="K136" i="5" s="1"/>
  <c r="F137" i="5"/>
  <c r="I137" i="5" s="1"/>
  <c r="H138" i="5"/>
  <c r="K138" i="5" s="1"/>
  <c r="F139" i="5"/>
  <c r="I139" i="5" s="1"/>
  <c r="G140" i="5"/>
  <c r="J140" i="5" s="1"/>
  <c r="G142" i="5"/>
  <c r="J142" i="5" s="1"/>
  <c r="G144" i="5"/>
  <c r="J144" i="5" s="1"/>
  <c r="G146" i="5"/>
  <c r="J146" i="5" s="1"/>
  <c r="H147" i="5"/>
  <c r="K147" i="5" s="1"/>
  <c r="F148" i="5"/>
  <c r="I148" i="5" s="1"/>
  <c r="H149" i="5"/>
  <c r="K149" i="5" s="1"/>
  <c r="F150" i="5"/>
  <c r="I150" i="5" s="1"/>
  <c r="H151" i="5"/>
  <c r="K151" i="5" s="1"/>
  <c r="G153" i="5"/>
  <c r="J153" i="5" s="1"/>
  <c r="G155" i="5"/>
  <c r="J155" i="5" s="1"/>
  <c r="G157" i="5"/>
  <c r="J157" i="5" s="1"/>
  <c r="G159" i="5"/>
  <c r="J159" i="5" s="1"/>
  <c r="G161" i="5"/>
  <c r="J161" i="5" s="1"/>
  <c r="G163" i="5"/>
  <c r="J163" i="5" s="1"/>
  <c r="H21" i="5"/>
  <c r="K21" i="5" s="1"/>
  <c r="F22" i="5"/>
  <c r="I22" i="5" s="1"/>
  <c r="H40" i="5"/>
  <c r="K40" i="5" s="1"/>
  <c r="F41" i="5"/>
  <c r="I41" i="5" s="1"/>
  <c r="H67" i="5"/>
  <c r="K67" i="5" s="1"/>
  <c r="F68" i="5"/>
  <c r="I68" i="5" s="1"/>
  <c r="H78" i="5"/>
  <c r="K78" i="5" s="1"/>
  <c r="F79" i="5"/>
  <c r="I79" i="5" s="1"/>
  <c r="H90" i="5"/>
  <c r="K90" i="5" s="1"/>
  <c r="F91" i="5"/>
  <c r="I91" i="5" s="1"/>
  <c r="H92" i="5"/>
  <c r="K92" i="5" s="1"/>
  <c r="F93" i="5"/>
  <c r="I93" i="5" s="1"/>
  <c r="H101" i="5"/>
  <c r="K101" i="5" s="1"/>
  <c r="F102" i="5"/>
  <c r="I102" i="5" s="1"/>
  <c r="H103" i="5"/>
  <c r="K103" i="5" s="1"/>
  <c r="F104" i="5"/>
  <c r="I104" i="5" s="1"/>
  <c r="G109" i="5"/>
  <c r="J109" i="5" s="1"/>
  <c r="H111" i="5"/>
  <c r="K111" i="5" s="1"/>
  <c r="F112" i="5"/>
  <c r="I112" i="5" s="1"/>
  <c r="H114" i="5"/>
  <c r="K114" i="5" s="1"/>
  <c r="F115" i="5"/>
  <c r="I115" i="5" s="1"/>
  <c r="F117" i="5"/>
  <c r="I117" i="5" s="1"/>
  <c r="H120" i="5"/>
  <c r="K120" i="5" s="1"/>
  <c r="F121" i="5"/>
  <c r="I121" i="5" s="1"/>
  <c r="H123" i="5"/>
  <c r="K123" i="5" s="1"/>
  <c r="F124" i="5"/>
  <c r="I124" i="5" s="1"/>
  <c r="G126" i="5"/>
  <c r="J126" i="5" s="1"/>
  <c r="G128" i="5"/>
  <c r="J128" i="5" s="1"/>
  <c r="G129" i="5"/>
  <c r="J129" i="5" s="1"/>
  <c r="G132" i="5"/>
  <c r="J132" i="5" s="1"/>
  <c r="G133" i="5"/>
  <c r="J133" i="5" s="1"/>
  <c r="G136" i="5"/>
  <c r="J136" i="5" s="1"/>
  <c r="G137" i="5"/>
  <c r="J137" i="5" s="1"/>
  <c r="F140" i="5"/>
  <c r="I140" i="5" s="1"/>
  <c r="H142" i="5"/>
  <c r="K142" i="5" s="1"/>
  <c r="F143" i="5"/>
  <c r="I143" i="5" s="1"/>
  <c r="G145" i="5"/>
  <c r="J145" i="5" s="1"/>
  <c r="G147" i="5"/>
  <c r="J147" i="5" s="1"/>
  <c r="G148" i="5"/>
  <c r="J148" i="5" s="1"/>
  <c r="G151" i="5"/>
  <c r="J151" i="5" s="1"/>
  <c r="H153" i="5"/>
  <c r="K153" i="5" s="1"/>
  <c r="F154" i="5"/>
  <c r="I154" i="5" s="1"/>
  <c r="G156" i="5"/>
  <c r="J156" i="5" s="1"/>
  <c r="H158" i="5"/>
  <c r="K158" i="5" s="1"/>
  <c r="F159" i="5"/>
  <c r="I159" i="5" s="1"/>
  <c r="H161" i="5"/>
  <c r="K161" i="5" s="1"/>
  <c r="F162" i="5"/>
  <c r="I162" i="5" s="1"/>
  <c r="G164" i="5"/>
  <c r="J164" i="5" s="1"/>
  <c r="F166" i="5"/>
  <c r="I166" i="5" s="1"/>
  <c r="H167" i="5"/>
  <c r="K167" i="5" s="1"/>
  <c r="F168" i="5"/>
  <c r="I168" i="5" s="1"/>
  <c r="H169" i="5"/>
  <c r="K169" i="5" s="1"/>
  <c r="G171" i="5"/>
  <c r="J171" i="5" s="1"/>
  <c r="G173" i="5"/>
  <c r="J173" i="5" s="1"/>
  <c r="G175" i="5"/>
  <c r="J175" i="5" s="1"/>
  <c r="H176" i="5"/>
  <c r="K176" i="5" s="1"/>
  <c r="F177" i="5"/>
  <c r="I177" i="5" s="1"/>
  <c r="H178" i="5"/>
  <c r="K178" i="5" s="1"/>
  <c r="F179" i="5"/>
  <c r="I179" i="5" s="1"/>
  <c r="H180" i="5"/>
  <c r="K180" i="5" s="1"/>
  <c r="F181" i="5"/>
  <c r="I181" i="5" s="1"/>
  <c r="G182" i="5"/>
  <c r="J182" i="5" s="1"/>
  <c r="G184" i="5"/>
  <c r="J184" i="5" s="1"/>
  <c r="G186" i="5"/>
  <c r="J186" i="5" s="1"/>
  <c r="H187" i="5"/>
  <c r="K187" i="5" s="1"/>
  <c r="F188" i="5"/>
  <c r="I188" i="5" s="1"/>
  <c r="H189" i="5"/>
  <c r="K189" i="5" s="1"/>
  <c r="F190" i="5"/>
  <c r="I190" i="5" s="1"/>
  <c r="G191" i="5"/>
  <c r="J191" i="5" s="1"/>
  <c r="G193" i="5"/>
  <c r="J193" i="5" s="1"/>
  <c r="G195" i="5"/>
  <c r="J195" i="5" s="1"/>
  <c r="H196" i="5"/>
  <c r="K196" i="5" s="1"/>
  <c r="F197" i="5"/>
  <c r="I197" i="5" s="1"/>
  <c r="G198" i="5"/>
  <c r="J198" i="5" s="1"/>
  <c r="G200" i="5"/>
  <c r="J200" i="5" s="1"/>
  <c r="G202" i="5"/>
  <c r="J202" i="5" s="1"/>
  <c r="G204" i="5"/>
  <c r="J204" i="5" s="1"/>
  <c r="G206" i="5"/>
  <c r="J206" i="5" s="1"/>
  <c r="H207" i="5"/>
  <c r="K207" i="5" s="1"/>
  <c r="F208" i="5"/>
  <c r="I208" i="5" s="1"/>
  <c r="H209" i="5"/>
  <c r="K209" i="5" s="1"/>
  <c r="F210" i="5"/>
  <c r="I210" i="5" s="1"/>
  <c r="H211" i="5"/>
  <c r="K211" i="5" s="1"/>
  <c r="F212" i="5"/>
  <c r="I212" i="5" s="1"/>
  <c r="H213" i="5"/>
  <c r="K213" i="5" s="1"/>
  <c r="G215" i="5"/>
  <c r="J215" i="5" s="1"/>
  <c r="G217" i="5"/>
  <c r="J217" i="5" s="1"/>
  <c r="F220" i="5"/>
  <c r="I220" i="5" s="1"/>
  <c r="H221" i="5"/>
  <c r="K221" i="5" s="1"/>
  <c r="F222" i="5"/>
  <c r="I222" i="5" s="1"/>
  <c r="H223" i="5"/>
  <c r="K223" i="5" s="1"/>
  <c r="F224" i="5"/>
  <c r="I224" i="5" s="1"/>
  <c r="H225" i="5"/>
  <c r="K225" i="5" s="1"/>
  <c r="F226" i="5"/>
  <c r="I226" i="5" s="1"/>
  <c r="G227" i="5"/>
  <c r="J227" i="5" s="1"/>
  <c r="G229" i="5"/>
  <c r="J229" i="5" s="1"/>
  <c r="G231" i="5"/>
  <c r="J231" i="5" s="1"/>
  <c r="G233" i="5"/>
  <c r="J233" i="5" s="1"/>
  <c r="G235" i="5"/>
  <c r="J235" i="5" s="1"/>
  <c r="G237" i="5"/>
  <c r="J237" i="5" s="1"/>
  <c r="F239" i="5"/>
  <c r="I239" i="5" s="1"/>
  <c r="H240" i="5"/>
  <c r="K240" i="5" s="1"/>
  <c r="F241" i="5"/>
  <c r="I241" i="5" s="1"/>
  <c r="H242" i="5"/>
  <c r="K242" i="5" s="1"/>
  <c r="F243" i="5"/>
  <c r="I243" i="5" s="1"/>
  <c r="H244" i="5"/>
  <c r="K244" i="5" s="1"/>
  <c r="F245" i="5"/>
  <c r="I245" i="5" s="1"/>
  <c r="H246" i="5"/>
  <c r="K246" i="5" s="1"/>
  <c r="F247" i="5"/>
  <c r="I247" i="5" s="1"/>
  <c r="H248" i="5"/>
  <c r="K248" i="5" s="1"/>
  <c r="F249" i="5"/>
  <c r="I249" i="5" s="1"/>
  <c r="H250" i="5"/>
  <c r="K250" i="5" s="1"/>
  <c r="F251" i="5"/>
  <c r="I251" i="5" s="1"/>
  <c r="G252" i="5"/>
  <c r="J252" i="5" s="1"/>
  <c r="G254" i="5"/>
  <c r="J254" i="5" s="1"/>
  <c r="G256" i="5"/>
  <c r="J256" i="5" s="1"/>
  <c r="G258" i="5"/>
  <c r="J258" i="5" s="1"/>
  <c r="F260" i="5"/>
  <c r="I260" i="5" s="1"/>
  <c r="H261" i="5"/>
  <c r="K261" i="5" s="1"/>
  <c r="F262" i="5"/>
  <c r="I262" i="5" s="1"/>
  <c r="H265" i="5"/>
  <c r="K265" i="5" s="1"/>
  <c r="F266" i="5"/>
  <c r="I266" i="5" s="1"/>
  <c r="H267" i="5"/>
  <c r="K267" i="5" s="1"/>
  <c r="F268" i="5"/>
  <c r="I268" i="5" s="1"/>
  <c r="H269" i="5"/>
  <c r="K269" i="5" s="1"/>
  <c r="F270" i="5"/>
  <c r="I270" i="5" s="1"/>
  <c r="H271" i="5"/>
  <c r="K271" i="5" s="1"/>
  <c r="G273" i="5"/>
  <c r="J273" i="5" s="1"/>
  <c r="G275" i="5"/>
  <c r="J275" i="5" s="1"/>
  <c r="G277" i="5"/>
  <c r="J277" i="5" s="1"/>
  <c r="G279" i="5"/>
  <c r="J279" i="5" s="1"/>
  <c r="F37" i="5"/>
  <c r="I37" i="5" s="1"/>
  <c r="H74" i="5"/>
  <c r="K74" i="5" s="1"/>
  <c r="F75" i="5"/>
  <c r="I75" i="5" s="1"/>
  <c r="H109" i="5"/>
  <c r="K109" i="5" s="1"/>
  <c r="F110" i="5"/>
  <c r="I110" i="5" s="1"/>
  <c r="H113" i="5"/>
  <c r="K113" i="5" s="1"/>
  <c r="F114" i="5"/>
  <c r="I114" i="5" s="1"/>
  <c r="G115" i="5"/>
  <c r="J115" i="5" s="1"/>
  <c r="G119" i="5"/>
  <c r="J119" i="5" s="1"/>
  <c r="G120" i="5"/>
  <c r="J120" i="5" s="1"/>
  <c r="G121" i="5"/>
  <c r="J121" i="5" s="1"/>
  <c r="G122" i="5"/>
  <c r="J122" i="5" s="1"/>
  <c r="H125" i="5"/>
  <c r="K125" i="5" s="1"/>
  <c r="F126" i="5"/>
  <c r="I126" i="5" s="1"/>
  <c r="G130" i="5"/>
  <c r="J130" i="5" s="1"/>
  <c r="G131" i="5"/>
  <c r="J131" i="5" s="1"/>
  <c r="G138" i="5"/>
  <c r="J138" i="5" s="1"/>
  <c r="G139" i="5"/>
  <c r="J139" i="5" s="1"/>
  <c r="H143" i="5"/>
  <c r="K143" i="5" s="1"/>
  <c r="F144" i="5"/>
  <c r="I144" i="5" s="1"/>
  <c r="F147" i="5"/>
  <c r="I147" i="5" s="1"/>
  <c r="H148" i="5"/>
  <c r="K148" i="5" s="1"/>
  <c r="F149" i="5"/>
  <c r="I149" i="5" s="1"/>
  <c r="G152" i="5"/>
  <c r="J152" i="5" s="1"/>
  <c r="H156" i="5"/>
  <c r="K156" i="5" s="1"/>
  <c r="F157" i="5"/>
  <c r="I157" i="5" s="1"/>
  <c r="H160" i="5"/>
  <c r="K160" i="5" s="1"/>
  <c r="F161" i="5"/>
  <c r="I161" i="5" s="1"/>
  <c r="G162" i="5"/>
  <c r="J162" i="5" s="1"/>
  <c r="G165" i="5"/>
  <c r="J165" i="5" s="1"/>
  <c r="H168" i="5"/>
  <c r="K168" i="5" s="1"/>
  <c r="F169" i="5"/>
  <c r="I169" i="5" s="1"/>
  <c r="H170" i="5"/>
  <c r="K170" i="5" s="1"/>
  <c r="F171" i="5"/>
  <c r="I171" i="5" s="1"/>
  <c r="H173" i="5"/>
  <c r="K173" i="5" s="1"/>
  <c r="F174" i="5"/>
  <c r="I174" i="5" s="1"/>
  <c r="F176" i="5"/>
  <c r="I176" i="5" s="1"/>
  <c r="H179" i="5"/>
  <c r="K179" i="5" s="1"/>
  <c r="F180" i="5"/>
  <c r="I180" i="5" s="1"/>
  <c r="H182" i="5"/>
  <c r="K182" i="5" s="1"/>
  <c r="F183" i="5"/>
  <c r="I183" i="5" s="1"/>
  <c r="G185" i="5"/>
  <c r="J185" i="5" s="1"/>
  <c r="G187" i="5"/>
  <c r="J187" i="5" s="1"/>
  <c r="G188" i="5"/>
  <c r="J188" i="5" s="1"/>
  <c r="F191" i="5"/>
  <c r="I191" i="5" s="1"/>
  <c r="H193" i="5"/>
  <c r="K193" i="5" s="1"/>
  <c r="F194" i="5"/>
  <c r="I194" i="5" s="1"/>
  <c r="F196" i="5"/>
  <c r="I196" i="5" s="1"/>
  <c r="H198" i="5"/>
  <c r="K198" i="5" s="1"/>
  <c r="F199" i="5"/>
  <c r="I199" i="5" s="1"/>
  <c r="G201" i="5"/>
  <c r="J201" i="5" s="1"/>
  <c r="H203" i="5"/>
  <c r="K203" i="5" s="1"/>
  <c r="F204" i="5"/>
  <c r="I204" i="5" s="1"/>
  <c r="H206" i="5"/>
  <c r="K206" i="5" s="1"/>
  <c r="G209" i="5"/>
  <c r="J209" i="5" s="1"/>
  <c r="G210" i="5"/>
  <c r="J210" i="5" s="1"/>
  <c r="G213" i="5"/>
  <c r="J213" i="5" s="1"/>
  <c r="H215" i="5"/>
  <c r="K215" i="5" s="1"/>
  <c r="F216" i="5"/>
  <c r="I216" i="5" s="1"/>
  <c r="G218" i="5"/>
  <c r="J218" i="5" s="1"/>
  <c r="H219" i="5"/>
  <c r="K219" i="5" s="1"/>
  <c r="G220" i="5"/>
  <c r="J220" i="5" s="1"/>
  <c r="G223" i="5"/>
  <c r="J223" i="5" s="1"/>
  <c r="G224" i="5"/>
  <c r="J224" i="5" s="1"/>
  <c r="F227" i="5"/>
  <c r="I227" i="5" s="1"/>
  <c r="H229" i="5"/>
  <c r="K229" i="5" s="1"/>
  <c r="F230" i="5"/>
  <c r="I230" i="5" s="1"/>
  <c r="G232" i="5"/>
  <c r="J232" i="5" s="1"/>
  <c r="H234" i="5"/>
  <c r="K234" i="5" s="1"/>
  <c r="F235" i="5"/>
  <c r="I235" i="5" s="1"/>
  <c r="H237" i="5"/>
  <c r="K237" i="5" s="1"/>
  <c r="F238" i="5"/>
  <c r="I238" i="5" s="1"/>
  <c r="G240" i="5"/>
  <c r="J240" i="5" s="1"/>
  <c r="G241" i="5"/>
  <c r="J241" i="5" s="1"/>
  <c r="G244" i="5"/>
  <c r="J244" i="5" s="1"/>
  <c r="G245" i="5"/>
  <c r="J245" i="5" s="1"/>
  <c r="G248" i="5"/>
  <c r="J248" i="5" s="1"/>
  <c r="G249" i="5"/>
  <c r="J249" i="5" s="1"/>
  <c r="F252" i="5"/>
  <c r="I252" i="5" s="1"/>
  <c r="H254" i="5"/>
  <c r="K254" i="5" s="1"/>
  <c r="F255" i="5"/>
  <c r="I255" i="5" s="1"/>
  <c r="G257" i="5"/>
  <c r="J257" i="5" s="1"/>
  <c r="H259" i="5"/>
  <c r="K259" i="5" s="1"/>
  <c r="G260" i="5"/>
  <c r="J260" i="5" s="1"/>
  <c r="G267" i="5"/>
  <c r="J267" i="5" s="1"/>
  <c r="G268" i="5"/>
  <c r="J268" i="5" s="1"/>
  <c r="G271" i="5"/>
  <c r="J271" i="5" s="1"/>
  <c r="H273" i="5"/>
  <c r="K273" i="5" s="1"/>
  <c r="F274" i="5"/>
  <c r="I274" i="5" s="1"/>
  <c r="G276" i="5"/>
  <c r="J276" i="5" s="1"/>
  <c r="H278" i="5"/>
  <c r="K278" i="5" s="1"/>
  <c r="F279" i="5"/>
  <c r="I279" i="5" s="1"/>
  <c r="G281" i="5"/>
  <c r="J281" i="5" s="1"/>
  <c r="G283" i="5"/>
  <c r="J283" i="5" s="1"/>
  <c r="G285" i="5"/>
  <c r="J285" i="5" s="1"/>
  <c r="G287" i="5"/>
  <c r="J287" i="5" s="1"/>
  <c r="G289" i="5"/>
  <c r="J289" i="5" s="1"/>
  <c r="H290" i="5"/>
  <c r="K290" i="5" s="1"/>
  <c r="F291" i="5"/>
  <c r="I291" i="5" s="1"/>
  <c r="H292" i="5"/>
  <c r="K292" i="5" s="1"/>
  <c r="F293" i="5"/>
  <c r="I293" i="5" s="1"/>
  <c r="H294" i="5"/>
  <c r="K294" i="5" s="1"/>
  <c r="G296" i="5"/>
  <c r="J296" i="5" s="1"/>
  <c r="G298" i="5"/>
  <c r="J298" i="5" s="1"/>
  <c r="G300" i="5"/>
  <c r="J300" i="5" s="1"/>
  <c r="F302" i="5"/>
  <c r="I302" i="5" s="1"/>
  <c r="H303" i="5"/>
  <c r="K303" i="5" s="1"/>
  <c r="F304" i="5"/>
  <c r="I304" i="5" s="1"/>
  <c r="H305" i="5"/>
  <c r="K305" i="5" s="1"/>
  <c r="G307" i="5"/>
  <c r="J307" i="5" s="1"/>
  <c r="G309" i="5"/>
  <c r="J309" i="5" s="1"/>
  <c r="H310" i="5"/>
  <c r="K310" i="5" s="1"/>
  <c r="F311" i="5"/>
  <c r="I311" i="5" s="1"/>
  <c r="H312" i="5"/>
  <c r="K312" i="5" s="1"/>
  <c r="F313" i="5"/>
  <c r="I313" i="5" s="1"/>
  <c r="H314" i="5"/>
  <c r="K314" i="5" s="1"/>
  <c r="G316" i="5"/>
  <c r="J316" i="5" s="1"/>
  <c r="G318" i="5"/>
  <c r="J318" i="5" s="1"/>
  <c r="H319" i="5"/>
  <c r="K319" i="5" s="1"/>
  <c r="F320" i="5"/>
  <c r="I320" i="5" s="1"/>
  <c r="H321" i="5"/>
  <c r="K321" i="5" s="1"/>
  <c r="F322" i="5"/>
  <c r="I322" i="5" s="1"/>
  <c r="H323" i="5"/>
  <c r="K323" i="5" s="1"/>
  <c r="G325" i="5"/>
  <c r="J325" i="5" s="1"/>
  <c r="G327" i="5"/>
  <c r="J327" i="5" s="1"/>
  <c r="G329" i="5"/>
  <c r="J329" i="5" s="1"/>
  <c r="G331" i="5"/>
  <c r="J331" i="5" s="1"/>
  <c r="G333" i="5"/>
  <c r="J333" i="5" s="1"/>
  <c r="G335" i="5"/>
  <c r="J335" i="5" s="1"/>
  <c r="H336" i="5"/>
  <c r="K336" i="5" s="1"/>
  <c r="F337" i="5"/>
  <c r="I337" i="5" s="1"/>
  <c r="H338" i="5"/>
  <c r="K338" i="5" s="1"/>
  <c r="F339" i="5"/>
  <c r="I339" i="5" s="1"/>
  <c r="H340" i="5"/>
  <c r="K340" i="5" s="1"/>
  <c r="F341" i="5"/>
  <c r="I341" i="5" s="1"/>
  <c r="H342" i="5"/>
  <c r="K342" i="5" s="1"/>
  <c r="G344" i="5"/>
  <c r="J344" i="5" s="1"/>
  <c r="F346" i="5"/>
  <c r="I346" i="5" s="1"/>
  <c r="H347" i="5"/>
  <c r="K347" i="5" s="1"/>
  <c r="F348" i="5"/>
  <c r="I348" i="5" s="1"/>
  <c r="H349" i="5"/>
  <c r="K349" i="5" s="1"/>
  <c r="G351" i="5"/>
  <c r="J351" i="5" s="1"/>
  <c r="G353" i="5"/>
  <c r="J353" i="5" s="1"/>
  <c r="H354" i="5"/>
  <c r="K354" i="5" s="1"/>
  <c r="G356" i="5"/>
  <c r="J356" i="5" s="1"/>
  <c r="G358" i="5"/>
  <c r="J358" i="5" s="1"/>
  <c r="F360" i="5"/>
  <c r="I360" i="5" s="1"/>
  <c r="H361" i="5"/>
  <c r="K361" i="5" s="1"/>
  <c r="F362" i="5"/>
  <c r="I362" i="5" s="1"/>
  <c r="H363" i="5"/>
  <c r="K363" i="5" s="1"/>
  <c r="F364" i="5"/>
  <c r="I364" i="5" s="1"/>
  <c r="H365" i="5"/>
  <c r="K365" i="5" s="1"/>
  <c r="F366" i="5"/>
  <c r="I366" i="5" s="1"/>
  <c r="H367" i="5"/>
  <c r="K367" i="5" s="1"/>
  <c r="F368" i="5"/>
  <c r="I368" i="5" s="1"/>
  <c r="G369" i="5"/>
  <c r="J369" i="5" s="1"/>
  <c r="G371" i="5"/>
  <c r="J371" i="5" s="1"/>
  <c r="G373" i="5"/>
  <c r="J373" i="5" s="1"/>
  <c r="G375" i="5"/>
  <c r="J375" i="5" s="1"/>
  <c r="G377" i="5"/>
  <c r="J377" i="5" s="1"/>
  <c r="H378" i="5"/>
  <c r="K378" i="5" s="1"/>
  <c r="F379" i="5"/>
  <c r="I379" i="5" s="1"/>
  <c r="H380" i="5"/>
  <c r="K380" i="5" s="1"/>
  <c r="F381" i="5"/>
  <c r="I381" i="5" s="1"/>
  <c r="G382" i="5"/>
  <c r="J382" i="5" s="1"/>
  <c r="G384" i="5"/>
  <c r="J384" i="5" s="1"/>
  <c r="G386" i="5"/>
  <c r="J386" i="5" s="1"/>
  <c r="H387" i="5"/>
  <c r="K387" i="5" s="1"/>
  <c r="F388" i="5"/>
  <c r="I388" i="5" s="1"/>
  <c r="H389" i="5"/>
  <c r="K389" i="5" s="1"/>
  <c r="F390" i="5"/>
  <c r="I390" i="5" s="1"/>
  <c r="H391" i="5"/>
  <c r="K391" i="5" s="1"/>
  <c r="F392" i="5"/>
  <c r="I392" i="5" s="1"/>
  <c r="H393" i="5"/>
  <c r="K393" i="5" s="1"/>
  <c r="F394" i="5"/>
  <c r="I394" i="5" s="1"/>
  <c r="H395" i="5"/>
  <c r="K395" i="5" s="1"/>
  <c r="F396" i="5"/>
  <c r="I396" i="5" s="1"/>
  <c r="H397" i="5"/>
  <c r="K397" i="5" s="1"/>
  <c r="G401" i="5"/>
  <c r="J401" i="5" s="1"/>
  <c r="H402" i="5"/>
  <c r="K402" i="5" s="1"/>
  <c r="F403" i="5"/>
  <c r="I403" i="5" s="1"/>
  <c r="H404" i="5"/>
  <c r="K404" i="5" s="1"/>
  <c r="F407" i="5"/>
  <c r="I407" i="5" s="1"/>
  <c r="G408" i="5"/>
  <c r="J408" i="5" s="1"/>
  <c r="G410" i="5"/>
  <c r="J410" i="5" s="1"/>
  <c r="G412" i="5"/>
  <c r="J412" i="5" s="1"/>
  <c r="G414" i="5"/>
  <c r="J414" i="5" s="1"/>
  <c r="G416" i="5"/>
  <c r="J416" i="5" s="1"/>
  <c r="G418" i="5"/>
  <c r="J418" i="5" s="1"/>
  <c r="G420" i="5"/>
  <c r="J420" i="5" s="1"/>
  <c r="G422" i="5"/>
  <c r="J422" i="5" s="1"/>
  <c r="G424" i="5"/>
  <c r="J424" i="5" s="1"/>
  <c r="G426" i="5"/>
  <c r="J426" i="5" s="1"/>
  <c r="G428" i="5"/>
  <c r="J428" i="5" s="1"/>
  <c r="G430" i="5"/>
  <c r="J430" i="5" s="1"/>
  <c r="F432" i="5"/>
  <c r="I432" i="5" s="1"/>
  <c r="H433" i="5"/>
  <c r="K433" i="5" s="1"/>
  <c r="F434" i="5"/>
  <c r="I434" i="5" s="1"/>
  <c r="H437" i="5"/>
  <c r="K437" i="5" s="1"/>
  <c r="F438" i="5"/>
  <c r="I438" i="5" s="1"/>
  <c r="H439" i="5"/>
  <c r="K439" i="5" s="1"/>
  <c r="F440" i="5"/>
  <c r="I440" i="5" s="1"/>
  <c r="H441" i="5"/>
  <c r="K441" i="5" s="1"/>
  <c r="F442" i="5"/>
  <c r="I442" i="5" s="1"/>
  <c r="H443" i="5"/>
  <c r="K443" i="5" s="1"/>
  <c r="F444" i="5"/>
  <c r="I444" i="5" s="1"/>
  <c r="H445" i="5"/>
  <c r="K445" i="5" s="1"/>
  <c r="F446" i="5"/>
  <c r="I446" i="5" s="1"/>
  <c r="H447" i="5"/>
  <c r="K447" i="5" s="1"/>
  <c r="G449" i="5"/>
  <c r="J449" i="5" s="1"/>
  <c r="G451" i="5"/>
  <c r="J451" i="5" s="1"/>
  <c r="G453" i="5"/>
  <c r="J453" i="5" s="1"/>
  <c r="G455" i="5"/>
  <c r="J455" i="5" s="1"/>
  <c r="G457" i="5"/>
  <c r="J457" i="5" s="1"/>
  <c r="H458" i="5"/>
  <c r="K458" i="5" s="1"/>
  <c r="F459" i="5"/>
  <c r="I459" i="5" s="1"/>
  <c r="H460" i="5"/>
  <c r="K460" i="5" s="1"/>
  <c r="F461" i="5"/>
  <c r="I461" i="5" s="1"/>
  <c r="H462" i="5"/>
  <c r="K462" i="5" s="1"/>
  <c r="F463" i="5"/>
  <c r="I463" i="5" s="1"/>
  <c r="H464" i="5"/>
  <c r="K464" i="5" s="1"/>
  <c r="F465" i="5"/>
  <c r="I465" i="5" s="1"/>
  <c r="H466" i="5"/>
  <c r="K466" i="5" s="1"/>
  <c r="F467" i="5"/>
  <c r="I467" i="5" s="1"/>
  <c r="H468" i="5"/>
  <c r="K468" i="5" s="1"/>
  <c r="F469" i="5"/>
  <c r="I469" i="5" s="1"/>
  <c r="G470" i="5"/>
  <c r="J470" i="5" s="1"/>
  <c r="G472" i="5"/>
  <c r="J472" i="5" s="1"/>
  <c r="G474" i="5"/>
  <c r="J474" i="5" s="1"/>
  <c r="G476" i="5"/>
  <c r="J476" i="5" s="1"/>
  <c r="G478" i="5"/>
  <c r="J478" i="5" s="1"/>
  <c r="G480" i="5"/>
  <c r="J480" i="5" s="1"/>
  <c r="G482" i="5"/>
  <c r="J482" i="5" s="1"/>
  <c r="G484" i="5"/>
  <c r="J484" i="5" s="1"/>
  <c r="G486" i="5"/>
  <c r="J486" i="5" s="1"/>
  <c r="H487" i="5"/>
  <c r="K487" i="5" s="1"/>
  <c r="F488" i="5"/>
  <c r="I488" i="5" s="1"/>
  <c r="H489" i="5"/>
  <c r="K489" i="5" s="1"/>
  <c r="F490" i="5"/>
  <c r="I490" i="5" s="1"/>
  <c r="H491" i="5"/>
  <c r="K491" i="5" s="1"/>
  <c r="F492" i="5"/>
  <c r="I492" i="5" s="1"/>
  <c r="H493" i="5"/>
  <c r="K493" i="5" s="1"/>
  <c r="F494" i="5"/>
  <c r="I494" i="5" s="1"/>
  <c r="H495" i="5"/>
  <c r="K495" i="5" s="1"/>
  <c r="F496" i="5"/>
  <c r="I496" i="5" s="1"/>
  <c r="H497" i="5"/>
  <c r="K497" i="5" s="1"/>
  <c r="F498" i="5"/>
  <c r="I498" i="5" s="1"/>
  <c r="H499" i="5"/>
  <c r="K499" i="5" s="1"/>
  <c r="G501" i="5"/>
  <c r="J501" i="5" s="1"/>
  <c r="G505" i="5"/>
  <c r="J505" i="5" s="1"/>
  <c r="G511" i="5"/>
  <c r="J511" i="5" s="1"/>
  <c r="F513" i="5"/>
  <c r="I513" i="5" s="1"/>
  <c r="H516" i="5"/>
  <c r="K516" i="5" s="1"/>
  <c r="F517" i="5"/>
  <c r="I517" i="5" s="1"/>
  <c r="H518" i="5"/>
  <c r="K518" i="5" s="1"/>
  <c r="F519" i="5"/>
  <c r="I519" i="5" s="1"/>
  <c r="H520" i="5"/>
  <c r="K520" i="5" s="1"/>
  <c r="F521" i="5"/>
  <c r="I521" i="5" s="1"/>
  <c r="H524" i="5"/>
  <c r="K524" i="5" s="1"/>
  <c r="F525" i="5"/>
  <c r="I525" i="5" s="1"/>
  <c r="H526" i="5"/>
  <c r="K526" i="5" s="1"/>
  <c r="F527" i="5"/>
  <c r="I527" i="5" s="1"/>
  <c r="H528" i="5"/>
  <c r="K528" i="5" s="1"/>
  <c r="F529" i="5"/>
  <c r="I529" i="5" s="1"/>
  <c r="H530" i="5"/>
  <c r="K530" i="5" s="1"/>
  <c r="F531" i="5"/>
  <c r="I531" i="5" s="1"/>
  <c r="G532" i="5"/>
  <c r="J532" i="5" s="1"/>
  <c r="G534" i="5"/>
  <c r="J534" i="5" s="1"/>
  <c r="G536" i="5"/>
  <c r="J536" i="5" s="1"/>
  <c r="G538" i="5"/>
  <c r="J538" i="5" s="1"/>
  <c r="G540" i="5"/>
  <c r="J540" i="5" s="1"/>
  <c r="G542" i="5"/>
  <c r="J542" i="5" s="1"/>
  <c r="G544" i="5"/>
  <c r="J544" i="5" s="1"/>
  <c r="H44" i="5"/>
  <c r="K44" i="5" s="1"/>
  <c r="G45" i="5"/>
  <c r="J45" i="5" s="1"/>
  <c r="G46" i="5"/>
  <c r="J46" i="5" s="1"/>
  <c r="G47" i="5"/>
  <c r="J47" i="5" s="1"/>
  <c r="G48" i="5"/>
  <c r="J48" i="5" s="1"/>
  <c r="G49" i="5"/>
  <c r="J49" i="5" s="1"/>
  <c r="G50" i="5"/>
  <c r="J50" i="5" s="1"/>
  <c r="G51" i="5"/>
  <c r="J51" i="5" s="1"/>
  <c r="G52" i="5"/>
  <c r="J52" i="5" s="1"/>
  <c r="G53" i="5"/>
  <c r="J53" i="5" s="1"/>
  <c r="G54" i="5"/>
  <c r="J54" i="5" s="1"/>
  <c r="G55" i="5"/>
  <c r="J55" i="5" s="1"/>
  <c r="G56" i="5"/>
  <c r="J56" i="5" s="1"/>
  <c r="G57" i="5"/>
  <c r="J57" i="5" s="1"/>
  <c r="G58" i="5"/>
  <c r="J58" i="5" s="1"/>
  <c r="G59" i="5"/>
  <c r="J59" i="5" s="1"/>
  <c r="G60" i="5"/>
  <c r="J60" i="5" s="1"/>
  <c r="G61" i="5"/>
  <c r="J61" i="5" s="1"/>
  <c r="G62" i="5"/>
  <c r="J62" i="5" s="1"/>
  <c r="G63" i="5"/>
  <c r="J63" i="5" s="1"/>
  <c r="G64" i="5"/>
  <c r="J64" i="5" s="1"/>
  <c r="G111" i="5"/>
  <c r="J111" i="5" s="1"/>
  <c r="H112" i="5"/>
  <c r="K112" i="5" s="1"/>
  <c r="F113" i="5"/>
  <c r="I113" i="5" s="1"/>
  <c r="H115" i="5"/>
  <c r="K115" i="5" s="1"/>
  <c r="F116" i="5"/>
  <c r="I116" i="5" s="1"/>
  <c r="H122" i="5"/>
  <c r="K122" i="5" s="1"/>
  <c r="F128" i="5"/>
  <c r="I128" i="5" s="1"/>
  <c r="H129" i="5"/>
  <c r="K129" i="5" s="1"/>
  <c r="F130" i="5"/>
  <c r="I130" i="5" s="1"/>
  <c r="H131" i="5"/>
  <c r="K131" i="5" s="1"/>
  <c r="F132" i="5"/>
  <c r="I132" i="5" s="1"/>
  <c r="H133" i="5"/>
  <c r="K133" i="5" s="1"/>
  <c r="F134" i="5"/>
  <c r="I134" i="5" s="1"/>
  <c r="H141" i="5"/>
  <c r="K141" i="5" s="1"/>
  <c r="F142" i="5"/>
  <c r="I142" i="5" s="1"/>
  <c r="G143" i="5"/>
  <c r="J143" i="5" s="1"/>
  <c r="H144" i="5"/>
  <c r="K144" i="5" s="1"/>
  <c r="F145" i="5"/>
  <c r="I145" i="5" s="1"/>
  <c r="G149" i="5"/>
  <c r="J149" i="5" s="1"/>
  <c r="G150" i="5"/>
  <c r="J150" i="5" s="1"/>
  <c r="H154" i="5"/>
  <c r="K154" i="5" s="1"/>
  <c r="F155" i="5"/>
  <c r="I155" i="5" s="1"/>
  <c r="H164" i="5"/>
  <c r="K164" i="5" s="1"/>
  <c r="F165" i="5"/>
  <c r="I165" i="5" s="1"/>
  <c r="F170" i="5"/>
  <c r="I170" i="5" s="1"/>
  <c r="H174" i="5"/>
  <c r="K174" i="5" s="1"/>
  <c r="F175" i="5"/>
  <c r="I175" i="5" s="1"/>
  <c r="H181" i="5"/>
  <c r="K181" i="5" s="1"/>
  <c r="H185" i="5"/>
  <c r="K185" i="5" s="1"/>
  <c r="F186" i="5"/>
  <c r="I186" i="5" s="1"/>
  <c r="H190" i="5"/>
  <c r="K190" i="5" s="1"/>
  <c r="H191" i="5"/>
  <c r="K191" i="5" s="1"/>
  <c r="F192" i="5"/>
  <c r="I192" i="5" s="1"/>
  <c r="H195" i="5"/>
  <c r="K195" i="5" s="1"/>
  <c r="G196" i="5"/>
  <c r="J196" i="5" s="1"/>
  <c r="G197" i="5"/>
  <c r="J197" i="5" s="1"/>
  <c r="H200" i="5"/>
  <c r="K200" i="5" s="1"/>
  <c r="F201" i="5"/>
  <c r="I201" i="5" s="1"/>
  <c r="G205" i="5"/>
  <c r="J205" i="5" s="1"/>
  <c r="H208" i="5"/>
  <c r="K208" i="5" s="1"/>
  <c r="F209" i="5"/>
  <c r="I209" i="5" s="1"/>
  <c r="H210" i="5"/>
  <c r="K210" i="5" s="1"/>
  <c r="F211" i="5"/>
  <c r="I211" i="5" s="1"/>
  <c r="G214" i="5"/>
  <c r="J214" i="5" s="1"/>
  <c r="H218" i="5"/>
  <c r="K218" i="5" s="1"/>
  <c r="H222" i="5"/>
  <c r="K222" i="5" s="1"/>
  <c r="F223" i="5"/>
  <c r="I223" i="5" s="1"/>
  <c r="H224" i="5"/>
  <c r="K224" i="5" s="1"/>
  <c r="F225" i="5"/>
  <c r="I225" i="5" s="1"/>
  <c r="H228" i="5"/>
  <c r="K228" i="5" s="1"/>
  <c r="F229" i="5"/>
  <c r="I229" i="5" s="1"/>
  <c r="G230" i="5"/>
  <c r="J230" i="5" s="1"/>
  <c r="H233" i="5"/>
  <c r="K233" i="5" s="1"/>
  <c r="F234" i="5"/>
  <c r="I234" i="5" s="1"/>
  <c r="H238" i="5"/>
  <c r="K238" i="5" s="1"/>
  <c r="G239" i="5"/>
  <c r="J239" i="5" s="1"/>
  <c r="G246" i="5"/>
  <c r="J246" i="5" s="1"/>
  <c r="G247" i="5"/>
  <c r="J247" i="5" s="1"/>
  <c r="G253" i="5"/>
  <c r="J253" i="5" s="1"/>
  <c r="H257" i="5"/>
  <c r="K257" i="5" s="1"/>
  <c r="F258" i="5"/>
  <c r="I258" i="5" s="1"/>
  <c r="H262" i="5"/>
  <c r="K262" i="5" s="1"/>
  <c r="F265" i="5"/>
  <c r="I265" i="5" s="1"/>
  <c r="H270" i="5"/>
  <c r="K270" i="5" s="1"/>
  <c r="F271" i="5"/>
  <c r="I271" i="5" s="1"/>
  <c r="H274" i="5"/>
  <c r="K274" i="5" s="1"/>
  <c r="F275" i="5"/>
  <c r="I275" i="5" s="1"/>
  <c r="G278" i="5"/>
  <c r="J278" i="5" s="1"/>
  <c r="H279" i="5"/>
  <c r="K279" i="5" s="1"/>
  <c r="F280" i="5"/>
  <c r="I280" i="5" s="1"/>
  <c r="G282" i="5"/>
  <c r="J282" i="5" s="1"/>
  <c r="H284" i="5"/>
  <c r="K284" i="5" s="1"/>
  <c r="F285" i="5"/>
  <c r="I285" i="5" s="1"/>
  <c r="H287" i="5"/>
  <c r="K287" i="5" s="1"/>
  <c r="F288" i="5"/>
  <c r="I288" i="5" s="1"/>
  <c r="F290" i="5"/>
  <c r="I290" i="5" s="1"/>
  <c r="H293" i="5"/>
  <c r="K293" i="5" s="1"/>
  <c r="F294" i="5"/>
  <c r="I294" i="5" s="1"/>
  <c r="H295" i="5"/>
  <c r="K295" i="5" s="1"/>
  <c r="F296" i="5"/>
  <c r="I296" i="5" s="1"/>
  <c r="H298" i="5"/>
  <c r="K298" i="5" s="1"/>
  <c r="F299" i="5"/>
  <c r="I299" i="5" s="1"/>
  <c r="G301" i="5"/>
  <c r="J301" i="5" s="1"/>
  <c r="H304" i="5"/>
  <c r="K304" i="5" s="1"/>
  <c r="F305" i="5"/>
  <c r="I305" i="5" s="1"/>
  <c r="H306" i="5"/>
  <c r="K306" i="5" s="1"/>
  <c r="F307" i="5"/>
  <c r="I307" i="5" s="1"/>
  <c r="H309" i="5"/>
  <c r="K309" i="5" s="1"/>
  <c r="G312" i="5"/>
  <c r="J312" i="5" s="1"/>
  <c r="G313" i="5"/>
  <c r="J313" i="5" s="1"/>
  <c r="G315" i="5"/>
  <c r="J315" i="5" s="1"/>
  <c r="H317" i="5"/>
  <c r="K317" i="5" s="1"/>
  <c r="F318" i="5"/>
  <c r="I318" i="5" s="1"/>
  <c r="H320" i="5"/>
  <c r="K320" i="5" s="1"/>
  <c r="F321" i="5"/>
  <c r="I321" i="5" s="1"/>
  <c r="F324" i="5"/>
  <c r="I324" i="5" s="1"/>
  <c r="G326" i="5"/>
  <c r="J326" i="5" s="1"/>
  <c r="H328" i="5"/>
  <c r="K328" i="5" s="1"/>
  <c r="F329" i="5"/>
  <c r="I329" i="5" s="1"/>
  <c r="H331" i="5"/>
  <c r="K331" i="5" s="1"/>
  <c r="F332" i="5"/>
  <c r="I332" i="5" s="1"/>
  <c r="G334" i="5"/>
  <c r="J334" i="5" s="1"/>
  <c r="G336" i="5"/>
  <c r="J336" i="5" s="1"/>
  <c r="G337" i="5"/>
  <c r="J337" i="5" s="1"/>
  <c r="G340" i="5"/>
  <c r="J340" i="5" s="1"/>
  <c r="G341" i="5"/>
  <c r="J341" i="5" s="1"/>
  <c r="G343" i="5"/>
  <c r="J343" i="5" s="1"/>
  <c r="H345" i="5"/>
  <c r="K345" i="5" s="1"/>
  <c r="G346" i="5"/>
  <c r="J346" i="5" s="1"/>
  <c r="G349" i="5"/>
  <c r="J349" i="5" s="1"/>
  <c r="H351" i="5"/>
  <c r="K351" i="5" s="1"/>
  <c r="F352" i="5"/>
  <c r="I352" i="5" s="1"/>
  <c r="F354" i="5"/>
  <c r="I354" i="5" s="1"/>
  <c r="H355" i="5"/>
  <c r="K355" i="5" s="1"/>
  <c r="F356" i="5"/>
  <c r="I356" i="5" s="1"/>
  <c r="H358" i="5"/>
  <c r="K358" i="5" s="1"/>
  <c r="F359" i="5"/>
  <c r="I359" i="5" s="1"/>
  <c r="G361" i="5"/>
  <c r="J361" i="5" s="1"/>
  <c r="G362" i="5"/>
  <c r="J362" i="5" s="1"/>
  <c r="G365" i="5"/>
  <c r="J365" i="5" s="1"/>
  <c r="G366" i="5"/>
  <c r="J366" i="5" s="1"/>
  <c r="F369" i="5"/>
  <c r="I369" i="5" s="1"/>
  <c r="H371" i="5"/>
  <c r="K371" i="5" s="1"/>
  <c r="F372" i="5"/>
  <c r="I372" i="5" s="1"/>
  <c r="G374" i="5"/>
  <c r="J374" i="5" s="1"/>
  <c r="H376" i="5"/>
  <c r="K376" i="5" s="1"/>
  <c r="F377" i="5"/>
  <c r="I377" i="5" s="1"/>
  <c r="H379" i="5"/>
  <c r="K379" i="5" s="1"/>
  <c r="F380" i="5"/>
  <c r="I380" i="5" s="1"/>
  <c r="H382" i="5"/>
  <c r="K382" i="5" s="1"/>
  <c r="F383" i="5"/>
  <c r="I383" i="5" s="1"/>
  <c r="G385" i="5"/>
  <c r="J385" i="5" s="1"/>
  <c r="G387" i="5"/>
  <c r="J387" i="5" s="1"/>
  <c r="G388" i="5"/>
  <c r="J388" i="5" s="1"/>
  <c r="G391" i="5"/>
  <c r="J391" i="5" s="1"/>
  <c r="G392" i="5"/>
  <c r="J392" i="5" s="1"/>
  <c r="G395" i="5"/>
  <c r="J395" i="5" s="1"/>
  <c r="G396" i="5"/>
  <c r="J396" i="5" s="1"/>
  <c r="H400" i="5"/>
  <c r="K400" i="5" s="1"/>
  <c r="F401" i="5"/>
  <c r="I401" i="5" s="1"/>
  <c r="H403" i="5"/>
  <c r="K403" i="5" s="1"/>
  <c r="F404" i="5"/>
  <c r="I404" i="5" s="1"/>
  <c r="H407" i="5"/>
  <c r="K407" i="5" s="1"/>
  <c r="H409" i="5"/>
  <c r="K409" i="5" s="1"/>
  <c r="F410" i="5"/>
  <c r="I410" i="5" s="1"/>
  <c r="H412" i="5"/>
  <c r="K412" i="5" s="1"/>
  <c r="F413" i="5"/>
  <c r="I413" i="5" s="1"/>
  <c r="G415" i="5"/>
  <c r="J415" i="5" s="1"/>
  <c r="H417" i="5"/>
  <c r="K417" i="5" s="1"/>
  <c r="F418" i="5"/>
  <c r="I418" i="5" s="1"/>
  <c r="H420" i="5"/>
  <c r="K420" i="5" s="1"/>
  <c r="F421" i="5"/>
  <c r="I421" i="5" s="1"/>
  <c r="G423" i="5"/>
  <c r="J423" i="5" s="1"/>
  <c r="H425" i="5"/>
  <c r="K425" i="5" s="1"/>
  <c r="F426" i="5"/>
  <c r="I426" i="5" s="1"/>
  <c r="H428" i="5"/>
  <c r="K428" i="5" s="1"/>
  <c r="F429" i="5"/>
  <c r="I429" i="5" s="1"/>
  <c r="G431" i="5"/>
  <c r="J431" i="5" s="1"/>
  <c r="H434" i="5"/>
  <c r="K434" i="5" s="1"/>
  <c r="H438" i="5"/>
  <c r="K438" i="5" s="1"/>
  <c r="F439" i="5"/>
  <c r="I439" i="5" s="1"/>
  <c r="H442" i="5"/>
  <c r="K442" i="5" s="1"/>
  <c r="F443" i="5"/>
  <c r="I443" i="5" s="1"/>
  <c r="H446" i="5"/>
  <c r="K446" i="5" s="1"/>
  <c r="F447" i="5"/>
  <c r="I447" i="5" s="1"/>
  <c r="H448" i="5"/>
  <c r="K448" i="5" s="1"/>
  <c r="F449" i="5"/>
  <c r="I449" i="5" s="1"/>
  <c r="H451" i="5"/>
  <c r="K451" i="5" s="1"/>
  <c r="F452" i="5"/>
  <c r="I452" i="5" s="1"/>
  <c r="G454" i="5"/>
  <c r="J454" i="5" s="1"/>
  <c r="H456" i="5"/>
  <c r="K456" i="5" s="1"/>
  <c r="F457" i="5"/>
  <c r="I457" i="5" s="1"/>
  <c r="H459" i="5"/>
  <c r="K459" i="5" s="1"/>
  <c r="F460" i="5"/>
  <c r="I460" i="5" s="1"/>
  <c r="H463" i="5"/>
  <c r="K463" i="5" s="1"/>
  <c r="F464" i="5"/>
  <c r="I464" i="5" s="1"/>
  <c r="H467" i="5"/>
  <c r="K467" i="5" s="1"/>
  <c r="F468" i="5"/>
  <c r="I468" i="5" s="1"/>
  <c r="H470" i="5"/>
  <c r="K470" i="5" s="1"/>
  <c r="F471" i="5"/>
  <c r="I471" i="5" s="1"/>
  <c r="G473" i="5"/>
  <c r="J473" i="5" s="1"/>
  <c r="H475" i="5"/>
  <c r="K475" i="5" s="1"/>
  <c r="F476" i="5"/>
  <c r="I476" i="5" s="1"/>
  <c r="H478" i="5"/>
  <c r="K478" i="5" s="1"/>
  <c r="F479" i="5"/>
  <c r="I479" i="5" s="1"/>
  <c r="G481" i="5"/>
  <c r="J481" i="5" s="1"/>
  <c r="H483" i="5"/>
  <c r="K483" i="5" s="1"/>
  <c r="F484" i="5"/>
  <c r="I484" i="5" s="1"/>
  <c r="H486" i="5"/>
  <c r="K486" i="5" s="1"/>
  <c r="G489" i="5"/>
  <c r="J489" i="5" s="1"/>
  <c r="G490" i="5"/>
  <c r="J490" i="5" s="1"/>
  <c r="G493" i="5"/>
  <c r="J493" i="5" s="1"/>
  <c r="G494" i="5"/>
  <c r="J494" i="5" s="1"/>
  <c r="G497" i="5"/>
  <c r="J497" i="5" s="1"/>
  <c r="G498" i="5"/>
  <c r="J498" i="5" s="1"/>
  <c r="G500" i="5"/>
  <c r="J500" i="5" s="1"/>
  <c r="H505" i="5"/>
  <c r="K505" i="5" s="1"/>
  <c r="F506" i="5"/>
  <c r="I506" i="5" s="1"/>
  <c r="F511" i="5"/>
  <c r="I511" i="5" s="1"/>
  <c r="H513" i="5"/>
  <c r="K513" i="5" s="1"/>
  <c r="H517" i="5"/>
  <c r="K517" i="5" s="1"/>
  <c r="F518" i="5"/>
  <c r="I518" i="5" s="1"/>
  <c r="H521" i="5"/>
  <c r="K521" i="5" s="1"/>
  <c r="H525" i="5"/>
  <c r="K525" i="5" s="1"/>
  <c r="F526" i="5"/>
  <c r="I526" i="5" s="1"/>
  <c r="H529" i="5"/>
  <c r="K529" i="5" s="1"/>
  <c r="F530" i="5"/>
  <c r="I530" i="5" s="1"/>
  <c r="H532" i="5"/>
  <c r="K532" i="5" s="1"/>
  <c r="F533" i="5"/>
  <c r="I533" i="5" s="1"/>
  <c r="G535" i="5"/>
  <c r="J535" i="5" s="1"/>
  <c r="H537" i="5"/>
  <c r="K537" i="5" s="1"/>
  <c r="F538" i="5"/>
  <c r="I538" i="5" s="1"/>
  <c r="H540" i="5"/>
  <c r="K540" i="5" s="1"/>
  <c r="F541" i="5"/>
  <c r="I541" i="5" s="1"/>
  <c r="G543" i="5"/>
  <c r="J543" i="5" s="1"/>
  <c r="G545" i="5"/>
  <c r="J545" i="5" s="1"/>
  <c r="G547" i="5"/>
  <c r="J547" i="5" s="1"/>
  <c r="G549" i="5"/>
  <c r="J549" i="5" s="1"/>
  <c r="G551" i="5"/>
  <c r="J551" i="5" s="1"/>
  <c r="G553" i="5"/>
  <c r="J553" i="5" s="1"/>
  <c r="G559" i="5"/>
  <c r="J559" i="5" s="1"/>
  <c r="G561" i="5"/>
  <c r="J561" i="5" s="1"/>
  <c r="G563" i="5"/>
  <c r="J563" i="5" s="1"/>
  <c r="G565" i="5"/>
  <c r="J565" i="5" s="1"/>
  <c r="G567" i="5"/>
  <c r="J567" i="5" s="1"/>
  <c r="G569" i="5"/>
  <c r="J569" i="5" s="1"/>
  <c r="G571" i="5"/>
  <c r="J571" i="5" s="1"/>
  <c r="F573" i="5"/>
  <c r="I573" i="5" s="1"/>
  <c r="H574" i="5"/>
  <c r="K574" i="5" s="1"/>
  <c r="F575" i="5"/>
  <c r="I575" i="5" s="1"/>
  <c r="H576" i="5"/>
  <c r="K576" i="5" s="1"/>
  <c r="F577" i="5"/>
  <c r="I577" i="5" s="1"/>
  <c r="H578" i="5"/>
  <c r="K578" i="5" s="1"/>
  <c r="F579" i="5"/>
  <c r="I579" i="5" s="1"/>
  <c r="H580" i="5"/>
  <c r="K580" i="5" s="1"/>
  <c r="F581" i="5"/>
  <c r="I581" i="5" s="1"/>
  <c r="H582" i="5"/>
  <c r="K582" i="5" s="1"/>
  <c r="F583" i="5"/>
  <c r="I583" i="5" s="1"/>
  <c r="H584" i="5"/>
  <c r="K584" i="5" s="1"/>
  <c r="F585" i="5"/>
  <c r="I585" i="5" s="1"/>
  <c r="G586" i="5"/>
  <c r="J586" i="5" s="1"/>
  <c r="G588" i="5"/>
  <c r="J588" i="5" s="1"/>
  <c r="H589" i="5"/>
  <c r="K589" i="5" s="1"/>
  <c r="F590" i="5"/>
  <c r="I590" i="5" s="1"/>
  <c r="H591" i="5"/>
  <c r="K591" i="5" s="1"/>
  <c r="F592" i="5"/>
  <c r="I592" i="5" s="1"/>
  <c r="H593" i="5"/>
  <c r="K593" i="5" s="1"/>
  <c r="F594" i="5"/>
  <c r="I594" i="5" s="1"/>
  <c r="H595" i="5"/>
  <c r="K595" i="5" s="1"/>
  <c r="F596" i="5"/>
  <c r="I596" i="5" s="1"/>
  <c r="H597" i="5"/>
  <c r="K597" i="5" s="1"/>
  <c r="F598" i="5"/>
  <c r="I598" i="5" s="1"/>
  <c r="H599" i="5"/>
  <c r="K599" i="5" s="1"/>
  <c r="F600" i="5"/>
  <c r="I600" i="5" s="1"/>
  <c r="H601" i="5"/>
  <c r="K601" i="5" s="1"/>
  <c r="F602" i="5"/>
  <c r="I602" i="5" s="1"/>
  <c r="H603" i="5"/>
  <c r="K603" i="5" s="1"/>
  <c r="F604" i="5"/>
  <c r="I604" i="5" s="1"/>
  <c r="G605" i="5"/>
  <c r="J605" i="5" s="1"/>
  <c r="G607" i="5"/>
  <c r="J607" i="5" s="1"/>
  <c r="G609" i="5"/>
  <c r="J609" i="5" s="1"/>
  <c r="G611" i="5"/>
  <c r="J611" i="5" s="1"/>
  <c r="G613" i="5"/>
  <c r="J613" i="5" s="1"/>
  <c r="G615" i="5"/>
  <c r="J615" i="5" s="1"/>
  <c r="G617" i="5"/>
  <c r="J617" i="5" s="1"/>
  <c r="H618" i="5"/>
  <c r="K618" i="5" s="1"/>
  <c r="F619" i="5"/>
  <c r="I619" i="5" s="1"/>
  <c r="H620" i="5"/>
  <c r="K620" i="5" s="1"/>
  <c r="G622" i="5"/>
  <c r="J622" i="5" s="1"/>
  <c r="G624" i="5"/>
  <c r="J624" i="5" s="1"/>
  <c r="G626" i="5"/>
  <c r="J626" i="5" s="1"/>
  <c r="G628" i="5"/>
  <c r="J628" i="5" s="1"/>
  <c r="H629" i="5"/>
  <c r="K629" i="5" s="1"/>
  <c r="F630" i="5"/>
  <c r="I630" i="5" s="1"/>
  <c r="H631" i="5"/>
  <c r="K631" i="5" s="1"/>
  <c r="F632" i="5"/>
  <c r="I632" i="5" s="1"/>
  <c r="H633" i="5"/>
  <c r="K633" i="5" s="1"/>
  <c r="G635" i="5"/>
  <c r="J635" i="5" s="1"/>
  <c r="G637" i="5"/>
  <c r="J637" i="5" s="1"/>
  <c r="G639" i="5"/>
  <c r="J639" i="5" s="1"/>
  <c r="G641" i="5"/>
  <c r="J641" i="5" s="1"/>
  <c r="F643" i="5"/>
  <c r="I643" i="5" s="1"/>
  <c r="H644" i="5"/>
  <c r="K644" i="5" s="1"/>
  <c r="G646" i="5"/>
  <c r="J646" i="5" s="1"/>
  <c r="G648" i="5"/>
  <c r="J648" i="5" s="1"/>
  <c r="G650" i="5"/>
  <c r="J650" i="5" s="1"/>
  <c r="G652" i="5"/>
  <c r="J652" i="5" s="1"/>
  <c r="G654" i="5"/>
  <c r="J654" i="5" s="1"/>
  <c r="G656" i="5"/>
  <c r="J656" i="5" s="1"/>
  <c r="G658" i="5"/>
  <c r="J658" i="5" s="1"/>
  <c r="G660" i="5"/>
  <c r="J660" i="5" s="1"/>
  <c r="G662" i="5"/>
  <c r="J662" i="5" s="1"/>
  <c r="H663" i="5"/>
  <c r="K663" i="5" s="1"/>
  <c r="F664" i="5"/>
  <c r="I664" i="5" s="1"/>
  <c r="G667" i="5"/>
  <c r="J667" i="5" s="1"/>
  <c r="H668" i="5"/>
  <c r="K668" i="5" s="1"/>
  <c r="F669" i="5"/>
  <c r="I669" i="5" s="1"/>
  <c r="H670" i="5"/>
  <c r="K670" i="5" s="1"/>
  <c r="F671" i="5"/>
  <c r="I671" i="5" s="1"/>
  <c r="H672" i="5"/>
  <c r="K672" i="5" s="1"/>
  <c r="F673" i="5"/>
  <c r="I673" i="5" s="1"/>
  <c r="H674" i="5"/>
  <c r="K674" i="5" s="1"/>
  <c r="F675" i="5"/>
  <c r="I675" i="5" s="1"/>
  <c r="H676" i="5"/>
  <c r="K676" i="5" s="1"/>
  <c r="G678" i="5"/>
  <c r="J678" i="5" s="1"/>
  <c r="G680" i="5"/>
  <c r="J680" i="5" s="1"/>
  <c r="F683" i="5"/>
  <c r="I683" i="5" s="1"/>
  <c r="H684" i="5"/>
  <c r="K684" i="5" s="1"/>
  <c r="F685" i="5"/>
  <c r="I685" i="5" s="1"/>
  <c r="H686" i="5"/>
  <c r="K686" i="5" s="1"/>
  <c r="F687" i="5"/>
  <c r="I687" i="5" s="1"/>
  <c r="H688" i="5"/>
  <c r="K688" i="5" s="1"/>
  <c r="F690" i="5"/>
  <c r="I690" i="5" s="1"/>
  <c r="H691" i="5"/>
  <c r="K691" i="5" s="1"/>
  <c r="F692" i="5"/>
  <c r="I692" i="5" s="1"/>
  <c r="H693" i="5"/>
  <c r="K693" i="5" s="1"/>
  <c r="F694" i="5"/>
  <c r="I694" i="5" s="1"/>
  <c r="H695" i="5"/>
  <c r="K695" i="5" s="1"/>
  <c r="F696" i="5"/>
  <c r="I696" i="5" s="1"/>
  <c r="H697" i="5"/>
  <c r="K697" i="5" s="1"/>
  <c r="F698" i="5"/>
  <c r="I698" i="5" s="1"/>
  <c r="G699" i="5"/>
  <c r="J699" i="5" s="1"/>
  <c r="G701" i="5"/>
  <c r="J701" i="5" s="1"/>
  <c r="G703" i="5"/>
  <c r="J703" i="5" s="1"/>
  <c r="H704" i="5"/>
  <c r="K704" i="5" s="1"/>
  <c r="G706" i="5"/>
  <c r="J706" i="5" s="1"/>
  <c r="G708" i="5"/>
  <c r="J708" i="5" s="1"/>
  <c r="G712" i="5"/>
  <c r="J712" i="5" s="1"/>
  <c r="G714" i="5"/>
  <c r="J714" i="5" s="1"/>
  <c r="H715" i="5"/>
  <c r="K715" i="5" s="1"/>
  <c r="F716" i="5"/>
  <c r="I716" i="5" s="1"/>
  <c r="H717" i="5"/>
  <c r="K717" i="5" s="1"/>
  <c r="F718" i="5"/>
  <c r="I718" i="5" s="1"/>
  <c r="H719" i="5"/>
  <c r="K719" i="5" s="1"/>
  <c r="F720" i="5"/>
  <c r="I720" i="5" s="1"/>
  <c r="H721" i="5"/>
  <c r="K721" i="5" s="1"/>
  <c r="F722" i="5"/>
  <c r="I722" i="5" s="1"/>
  <c r="H723" i="5"/>
  <c r="K723" i="5" s="1"/>
  <c r="G725" i="5"/>
  <c r="J725" i="5" s="1"/>
  <c r="G727" i="5"/>
  <c r="J727" i="5" s="1"/>
  <c r="G729" i="5"/>
  <c r="J729" i="5" s="1"/>
  <c r="G731" i="5"/>
  <c r="J731" i="5" s="1"/>
  <c r="G733" i="5"/>
  <c r="J733" i="5" s="1"/>
  <c r="H736" i="5"/>
  <c r="K736" i="5" s="1"/>
  <c r="F737" i="5"/>
  <c r="I737" i="5" s="1"/>
  <c r="G738" i="5"/>
  <c r="J738" i="5" s="1"/>
  <c r="G740" i="5"/>
  <c r="J740" i="5" s="1"/>
  <c r="G742" i="5"/>
  <c r="J742" i="5" s="1"/>
  <c r="G744" i="5"/>
  <c r="J744" i="5" s="1"/>
  <c r="G746" i="5"/>
  <c r="J746" i="5" s="1"/>
  <c r="G748" i="5"/>
  <c r="J748" i="5" s="1"/>
  <c r="F750" i="5"/>
  <c r="I750" i="5" s="1"/>
  <c r="H751" i="5"/>
  <c r="K751" i="5" s="1"/>
  <c r="F754" i="5"/>
  <c r="I754" i="5" s="1"/>
  <c r="H755" i="5"/>
  <c r="K755" i="5" s="1"/>
  <c r="F756" i="5"/>
  <c r="I756" i="5" s="1"/>
  <c r="H757" i="5"/>
  <c r="K757" i="5" s="1"/>
  <c r="G759" i="5"/>
  <c r="J759" i="5" s="1"/>
  <c r="G761" i="5"/>
  <c r="J761" i="5" s="1"/>
  <c r="F763" i="5"/>
  <c r="I763" i="5" s="1"/>
  <c r="H764" i="5"/>
  <c r="K764" i="5" s="1"/>
  <c r="F765" i="5"/>
  <c r="I765" i="5" s="1"/>
  <c r="H766" i="5"/>
  <c r="K766" i="5" s="1"/>
  <c r="F767" i="5"/>
  <c r="I767" i="5" s="1"/>
  <c r="G768" i="5"/>
  <c r="J768" i="5" s="1"/>
  <c r="H769" i="5"/>
  <c r="K769" i="5" s="1"/>
  <c r="G771" i="5"/>
  <c r="J771" i="5" s="1"/>
  <c r="G773" i="5"/>
  <c r="J773" i="5" s="1"/>
  <c r="G775" i="5"/>
  <c r="J775" i="5" s="1"/>
  <c r="G777" i="5"/>
  <c r="J777" i="5" s="1"/>
  <c r="G779" i="5"/>
  <c r="J779" i="5" s="1"/>
  <c r="H782" i="5"/>
  <c r="K782" i="5" s="1"/>
  <c r="F783" i="5"/>
  <c r="I783" i="5" s="1"/>
  <c r="G784" i="5"/>
  <c r="J784" i="5" s="1"/>
  <c r="G786" i="5"/>
  <c r="J786" i="5" s="1"/>
  <c r="G788" i="5"/>
  <c r="J788" i="5" s="1"/>
  <c r="G790" i="5"/>
  <c r="J790" i="5" s="1"/>
  <c r="G794" i="5"/>
  <c r="J794" i="5" s="1"/>
  <c r="H795" i="5"/>
  <c r="K795" i="5" s="1"/>
  <c r="F796" i="5"/>
  <c r="I796" i="5" s="1"/>
  <c r="H797" i="5"/>
  <c r="K797" i="5" s="1"/>
  <c r="F799" i="5"/>
  <c r="I799" i="5" s="1"/>
  <c r="H800" i="5"/>
  <c r="K800" i="5" s="1"/>
  <c r="F801" i="5"/>
  <c r="I801" i="5" s="1"/>
  <c r="H802" i="5"/>
  <c r="K802" i="5" s="1"/>
  <c r="G804" i="5"/>
  <c r="J804" i="5" s="1"/>
  <c r="G806" i="5"/>
  <c r="J806" i="5" s="1"/>
  <c r="G808" i="5"/>
  <c r="J808" i="5" s="1"/>
  <c r="G810" i="5"/>
  <c r="J810" i="5" s="1"/>
  <c r="G812" i="5"/>
  <c r="J812" i="5" s="1"/>
  <c r="F814" i="5"/>
  <c r="I814" i="5" s="1"/>
  <c r="H815" i="5"/>
  <c r="K815" i="5" s="1"/>
  <c r="F816" i="5"/>
  <c r="I816" i="5" s="1"/>
  <c r="H817" i="5"/>
  <c r="K817" i="5" s="1"/>
  <c r="F818" i="5"/>
  <c r="I818" i="5" s="1"/>
  <c r="H819" i="5"/>
  <c r="K819" i="5" s="1"/>
  <c r="F820" i="5"/>
  <c r="I820" i="5" s="1"/>
  <c r="H821" i="5"/>
  <c r="K821" i="5" s="1"/>
  <c r="F822" i="5"/>
  <c r="I822" i="5" s="1"/>
  <c r="G825" i="5"/>
  <c r="J825" i="5" s="1"/>
  <c r="G829" i="5"/>
  <c r="J829" i="5" s="1"/>
  <c r="G831" i="5"/>
  <c r="J831" i="5" s="1"/>
  <c r="H832" i="5"/>
  <c r="K832" i="5" s="1"/>
  <c r="G834" i="5"/>
  <c r="J834" i="5" s="1"/>
  <c r="G836" i="5"/>
  <c r="J836" i="5" s="1"/>
  <c r="H837" i="5"/>
  <c r="K837" i="5" s="1"/>
  <c r="F838" i="5"/>
  <c r="I838" i="5" s="1"/>
  <c r="H839" i="5"/>
  <c r="K839" i="5" s="1"/>
  <c r="F840" i="5"/>
  <c r="I840" i="5" s="1"/>
  <c r="H841" i="5"/>
  <c r="K841" i="5" s="1"/>
  <c r="F842" i="5"/>
  <c r="I842" i="5" s="1"/>
  <c r="G845" i="5"/>
  <c r="J845" i="5" s="1"/>
  <c r="F847" i="5"/>
  <c r="I847" i="5" s="1"/>
  <c r="H848" i="5"/>
  <c r="K848" i="5" s="1"/>
  <c r="F849" i="5"/>
  <c r="I849" i="5" s="1"/>
  <c r="G850" i="5"/>
  <c r="J850" i="5" s="1"/>
  <c r="G852" i="5"/>
  <c r="J852" i="5" s="1"/>
  <c r="G854" i="5"/>
  <c r="J854" i="5" s="1"/>
  <c r="G856" i="5"/>
  <c r="J856" i="5" s="1"/>
  <c r="G858" i="5"/>
  <c r="J858" i="5" s="1"/>
  <c r="F862" i="5"/>
  <c r="I862" i="5" s="1"/>
  <c r="H863" i="5"/>
  <c r="K863" i="5" s="1"/>
  <c r="F864" i="5"/>
  <c r="I864" i="5" s="1"/>
  <c r="H865" i="5"/>
  <c r="K865" i="5" s="1"/>
  <c r="F866" i="5"/>
  <c r="I866" i="5" s="1"/>
  <c r="G867" i="5"/>
  <c r="J867" i="5" s="1"/>
  <c r="G869" i="5"/>
  <c r="J869" i="5" s="1"/>
  <c r="F871" i="5"/>
  <c r="I871" i="5" s="1"/>
  <c r="H872" i="5"/>
  <c r="K872" i="5" s="1"/>
  <c r="F873" i="5"/>
  <c r="I873" i="5" s="1"/>
  <c r="H874" i="5"/>
  <c r="K874" i="5" s="1"/>
  <c r="F875" i="5"/>
  <c r="I875" i="5" s="1"/>
  <c r="H876" i="5"/>
  <c r="K876" i="5" s="1"/>
  <c r="F877" i="5"/>
  <c r="I877" i="5" s="1"/>
  <c r="H878" i="5"/>
  <c r="K878" i="5" s="1"/>
  <c r="F879" i="5"/>
  <c r="I879" i="5" s="1"/>
  <c r="H880" i="5"/>
  <c r="K880" i="5" s="1"/>
  <c r="F881" i="5"/>
  <c r="I881" i="5" s="1"/>
  <c r="H882" i="5"/>
  <c r="K882" i="5" s="1"/>
  <c r="F883" i="5"/>
  <c r="I883" i="5" s="1"/>
  <c r="H884" i="5"/>
  <c r="K884" i="5" s="1"/>
  <c r="F885" i="5"/>
  <c r="I885" i="5" s="1"/>
  <c r="H886" i="5"/>
  <c r="K886" i="5" s="1"/>
  <c r="F887" i="5"/>
  <c r="I887" i="5" s="1"/>
  <c r="H888" i="5"/>
  <c r="K888" i="5" s="1"/>
  <c r="F889" i="5"/>
  <c r="I889" i="5" s="1"/>
  <c r="H890" i="5"/>
  <c r="K890" i="5" s="1"/>
  <c r="F891" i="5"/>
  <c r="I891" i="5" s="1"/>
  <c r="H892" i="5"/>
  <c r="K892" i="5" s="1"/>
  <c r="F893" i="5"/>
  <c r="I893" i="5" s="1"/>
  <c r="H894" i="5"/>
  <c r="K894" i="5" s="1"/>
  <c r="F895" i="5"/>
  <c r="I895" i="5" s="1"/>
  <c r="H896" i="5"/>
  <c r="K896" i="5" s="1"/>
  <c r="F897" i="5"/>
  <c r="I897" i="5" s="1"/>
  <c r="H898" i="5"/>
  <c r="K898" i="5" s="1"/>
  <c r="F899" i="5"/>
  <c r="I899" i="5" s="1"/>
  <c r="H900" i="5"/>
  <c r="K900" i="5" s="1"/>
  <c r="F901" i="5"/>
  <c r="I901" i="5" s="1"/>
  <c r="H902" i="5"/>
  <c r="K902" i="5" s="1"/>
  <c r="F903" i="5"/>
  <c r="I903" i="5" s="1"/>
  <c r="H904" i="5"/>
  <c r="K904" i="5" s="1"/>
  <c r="F905" i="5"/>
  <c r="I905" i="5" s="1"/>
  <c r="H906" i="5"/>
  <c r="K906" i="5" s="1"/>
  <c r="F907" i="5"/>
  <c r="I907" i="5" s="1"/>
  <c r="G908" i="5"/>
  <c r="J908" i="5" s="1"/>
  <c r="H909" i="5"/>
  <c r="K909" i="5" s="1"/>
  <c r="F910" i="5"/>
  <c r="I910" i="5" s="1"/>
  <c r="H911" i="5"/>
  <c r="K911" i="5" s="1"/>
  <c r="F912" i="5"/>
  <c r="I912" i="5" s="1"/>
  <c r="H913" i="5"/>
  <c r="K913" i="5" s="1"/>
  <c r="F914" i="5"/>
  <c r="I914" i="5" s="1"/>
  <c r="H915" i="5"/>
  <c r="K915" i="5" s="1"/>
  <c r="G917" i="5"/>
  <c r="J917" i="5" s="1"/>
  <c r="G919" i="5"/>
  <c r="J919" i="5" s="1"/>
  <c r="G921" i="5"/>
  <c r="J921" i="5" s="1"/>
  <c r="G923" i="5"/>
  <c r="J923" i="5" s="1"/>
  <c r="G925" i="5"/>
  <c r="J925" i="5" s="1"/>
  <c r="G927" i="5"/>
  <c r="J927" i="5" s="1"/>
  <c r="G929" i="5"/>
  <c r="J929" i="5" s="1"/>
  <c r="G931" i="5"/>
  <c r="J931" i="5" s="1"/>
  <c r="H932" i="5"/>
  <c r="K932" i="5" s="1"/>
  <c r="F933" i="5"/>
  <c r="I933" i="5" s="1"/>
  <c r="H934" i="5"/>
  <c r="K934" i="5" s="1"/>
  <c r="F935" i="5"/>
  <c r="I935" i="5" s="1"/>
  <c r="H936" i="5"/>
  <c r="K936" i="5" s="1"/>
  <c r="F937" i="5"/>
  <c r="I937" i="5" s="1"/>
  <c r="H938" i="5"/>
  <c r="K938" i="5" s="1"/>
  <c r="F939" i="5"/>
  <c r="I939" i="5" s="1"/>
  <c r="H940" i="5"/>
  <c r="K940" i="5" s="1"/>
  <c r="G942" i="5"/>
  <c r="J942" i="5" s="1"/>
  <c r="G944" i="5"/>
  <c r="J944" i="5" s="1"/>
  <c r="G946" i="5"/>
  <c r="J946" i="5" s="1"/>
  <c r="F948" i="5"/>
  <c r="I948" i="5" s="1"/>
  <c r="H949" i="5"/>
  <c r="K949" i="5" s="1"/>
  <c r="G951" i="5"/>
  <c r="J951" i="5" s="1"/>
  <c r="F953" i="5"/>
  <c r="I953" i="5" s="1"/>
  <c r="H954" i="5"/>
  <c r="K954" i="5" s="1"/>
  <c r="F955" i="5"/>
  <c r="I955" i="5" s="1"/>
  <c r="G956" i="5"/>
  <c r="J956" i="5" s="1"/>
  <c r="F65" i="5"/>
  <c r="I65" i="5" s="1"/>
  <c r="H66" i="5"/>
  <c r="K66" i="5" s="1"/>
  <c r="F67" i="5"/>
  <c r="I67" i="5" s="1"/>
  <c r="H68" i="5"/>
  <c r="K68" i="5" s="1"/>
  <c r="G69" i="5"/>
  <c r="J69" i="5" s="1"/>
  <c r="G70" i="5"/>
  <c r="J70" i="5" s="1"/>
  <c r="G71" i="5"/>
  <c r="J71" i="5" s="1"/>
  <c r="F74" i="5"/>
  <c r="I74" i="5" s="1"/>
  <c r="H75" i="5"/>
  <c r="K75" i="5" s="1"/>
  <c r="F76" i="5"/>
  <c r="I76" i="5" s="1"/>
  <c r="H77" i="5"/>
  <c r="K77" i="5" s="1"/>
  <c r="F78" i="5"/>
  <c r="I78" i="5" s="1"/>
  <c r="H79" i="5"/>
  <c r="K79" i="5" s="1"/>
  <c r="F80" i="5"/>
  <c r="I80" i="5" s="1"/>
  <c r="H93" i="5"/>
  <c r="K93" i="5" s="1"/>
  <c r="F94" i="5"/>
  <c r="I94" i="5" s="1"/>
  <c r="H104" i="5"/>
  <c r="K104" i="5" s="1"/>
  <c r="G105" i="5"/>
  <c r="J105" i="5" s="1"/>
  <c r="G106" i="5"/>
  <c r="J106" i="5" s="1"/>
  <c r="G107" i="5"/>
  <c r="J107" i="5" s="1"/>
  <c r="H118" i="5"/>
  <c r="K118" i="5" s="1"/>
  <c r="F119" i="5"/>
  <c r="I119" i="5" s="1"/>
  <c r="H127" i="5"/>
  <c r="K127" i="5" s="1"/>
  <c r="G141" i="5"/>
  <c r="J141" i="5" s="1"/>
  <c r="F152" i="5"/>
  <c r="I152" i="5" s="1"/>
  <c r="H166" i="5"/>
  <c r="K166" i="5" s="1"/>
  <c r="F167" i="5"/>
  <c r="I167" i="5" s="1"/>
  <c r="H177" i="5"/>
  <c r="K177" i="5" s="1"/>
  <c r="F178" i="5"/>
  <c r="I178" i="5" s="1"/>
  <c r="H184" i="5"/>
  <c r="K184" i="5" s="1"/>
  <c r="F185" i="5"/>
  <c r="I185" i="5" s="1"/>
  <c r="H186" i="5"/>
  <c r="K186" i="5" s="1"/>
  <c r="H199" i="5"/>
  <c r="K199" i="5" s="1"/>
  <c r="F200" i="5"/>
  <c r="I200" i="5" s="1"/>
  <c r="H201" i="5"/>
  <c r="K201" i="5" s="1"/>
  <c r="F202" i="5"/>
  <c r="I202" i="5" s="1"/>
  <c r="F207" i="5"/>
  <c r="I207" i="5" s="1"/>
  <c r="H212" i="5"/>
  <c r="K212" i="5" s="1"/>
  <c r="F213" i="5"/>
  <c r="I213" i="5" s="1"/>
  <c r="H217" i="5"/>
  <c r="K217" i="5" s="1"/>
  <c r="F218" i="5"/>
  <c r="I218" i="5" s="1"/>
  <c r="H232" i="5"/>
  <c r="K232" i="5" s="1"/>
  <c r="F233" i="5"/>
  <c r="I233" i="5" s="1"/>
  <c r="G234" i="5"/>
  <c r="J234" i="5" s="1"/>
  <c r="H235" i="5"/>
  <c r="K235" i="5" s="1"/>
  <c r="F236" i="5"/>
  <c r="I236" i="5" s="1"/>
  <c r="H243" i="5"/>
  <c r="K243" i="5" s="1"/>
  <c r="F244" i="5"/>
  <c r="I244" i="5" s="1"/>
  <c r="H245" i="5"/>
  <c r="K245" i="5" s="1"/>
  <c r="F246" i="5"/>
  <c r="I246" i="5" s="1"/>
  <c r="H247" i="5"/>
  <c r="K247" i="5" s="1"/>
  <c r="F248" i="5"/>
  <c r="I248" i="5" s="1"/>
  <c r="H249" i="5"/>
  <c r="K249" i="5" s="1"/>
  <c r="F250" i="5"/>
  <c r="I250" i="5" s="1"/>
  <c r="H255" i="5"/>
  <c r="K255" i="5" s="1"/>
  <c r="F256" i="5"/>
  <c r="I256" i="5" s="1"/>
  <c r="G272" i="5"/>
  <c r="J272" i="5" s="1"/>
  <c r="H281" i="5"/>
  <c r="K281" i="5" s="1"/>
  <c r="F282" i="5"/>
  <c r="I282" i="5" s="1"/>
  <c r="G286" i="5"/>
  <c r="J286" i="5" s="1"/>
  <c r="H291" i="5"/>
  <c r="K291" i="5" s="1"/>
  <c r="F292" i="5"/>
  <c r="I292" i="5" s="1"/>
  <c r="G297" i="5"/>
  <c r="J297" i="5" s="1"/>
  <c r="H301" i="5"/>
  <c r="K301" i="5" s="1"/>
  <c r="G302" i="5"/>
  <c r="J302" i="5" s="1"/>
  <c r="G306" i="5"/>
  <c r="J306" i="5" s="1"/>
  <c r="H307" i="5"/>
  <c r="K307" i="5" s="1"/>
  <c r="F308" i="5"/>
  <c r="I308" i="5" s="1"/>
  <c r="G310" i="5"/>
  <c r="J310" i="5" s="1"/>
  <c r="G311" i="5"/>
  <c r="J311" i="5" s="1"/>
  <c r="H315" i="5"/>
  <c r="K315" i="5" s="1"/>
  <c r="F316" i="5"/>
  <c r="I316" i="5" s="1"/>
  <c r="G319" i="5"/>
  <c r="J319" i="5" s="1"/>
  <c r="G320" i="5"/>
  <c r="J320" i="5" s="1"/>
  <c r="G321" i="5"/>
  <c r="J321" i="5" s="1"/>
  <c r="G322" i="5"/>
  <c r="J322" i="5" s="1"/>
  <c r="H325" i="5"/>
  <c r="K325" i="5" s="1"/>
  <c r="F326" i="5"/>
  <c r="I326" i="5" s="1"/>
  <c r="G330" i="5"/>
  <c r="J330" i="5" s="1"/>
  <c r="H334" i="5"/>
  <c r="K334" i="5" s="1"/>
  <c r="F335" i="5"/>
  <c r="I335" i="5" s="1"/>
  <c r="H339" i="5"/>
  <c r="K339" i="5" s="1"/>
  <c r="F340" i="5"/>
  <c r="I340" i="5" s="1"/>
  <c r="H341" i="5"/>
  <c r="K341" i="5" s="1"/>
  <c r="F342" i="5"/>
  <c r="I342" i="5" s="1"/>
  <c r="H344" i="5"/>
  <c r="K344" i="5" s="1"/>
  <c r="F345" i="5"/>
  <c r="I345" i="5" s="1"/>
  <c r="F350" i="5"/>
  <c r="I350" i="5" s="1"/>
  <c r="H353" i="5"/>
  <c r="K353" i="5" s="1"/>
  <c r="G354" i="5"/>
  <c r="J354" i="5" s="1"/>
  <c r="H357" i="5"/>
  <c r="K357" i="5" s="1"/>
  <c r="F358" i="5"/>
  <c r="I358" i="5" s="1"/>
  <c r="G359" i="5"/>
  <c r="J359" i="5" s="1"/>
  <c r="H364" i="5"/>
  <c r="K364" i="5" s="1"/>
  <c r="F365" i="5"/>
  <c r="I365" i="5" s="1"/>
  <c r="H366" i="5"/>
  <c r="K366" i="5" s="1"/>
  <c r="F367" i="5"/>
  <c r="I367" i="5" s="1"/>
  <c r="H370" i="5"/>
  <c r="K370" i="5" s="1"/>
  <c r="F371" i="5"/>
  <c r="I371" i="5" s="1"/>
  <c r="G372" i="5"/>
  <c r="J372" i="5" s="1"/>
  <c r="H375" i="5"/>
  <c r="K375" i="5" s="1"/>
  <c r="F376" i="5"/>
  <c r="I376" i="5" s="1"/>
  <c r="H381" i="5"/>
  <c r="K381" i="5" s="1"/>
  <c r="H385" i="5"/>
  <c r="K385" i="5" s="1"/>
  <c r="F386" i="5"/>
  <c r="I386" i="5" s="1"/>
  <c r="H390" i="5"/>
  <c r="K390" i="5" s="1"/>
  <c r="F391" i="5"/>
  <c r="I391" i="5" s="1"/>
  <c r="H392" i="5"/>
  <c r="K392" i="5" s="1"/>
  <c r="F393" i="5"/>
  <c r="I393" i="5" s="1"/>
  <c r="F402" i="5"/>
  <c r="I402" i="5" s="1"/>
  <c r="F408" i="5"/>
  <c r="I408" i="5" s="1"/>
  <c r="H411" i="5"/>
  <c r="K411" i="5" s="1"/>
  <c r="F412" i="5"/>
  <c r="I412" i="5" s="1"/>
  <c r="G413" i="5"/>
  <c r="J413" i="5" s="1"/>
  <c r="H416" i="5"/>
  <c r="K416" i="5" s="1"/>
  <c r="F417" i="5"/>
  <c r="I417" i="5" s="1"/>
  <c r="H421" i="5"/>
  <c r="K421" i="5" s="1"/>
  <c r="F422" i="5"/>
  <c r="I422" i="5" s="1"/>
  <c r="G425" i="5"/>
  <c r="J425" i="5" s="1"/>
  <c r="H426" i="5"/>
  <c r="K426" i="5" s="1"/>
  <c r="F427" i="5"/>
  <c r="I427" i="5" s="1"/>
  <c r="H430" i="5"/>
  <c r="K430" i="5" s="1"/>
  <c r="F431" i="5"/>
  <c r="I431" i="5" s="1"/>
  <c r="F437" i="5"/>
  <c r="I437" i="5" s="1"/>
  <c r="H444" i="5"/>
  <c r="K444" i="5" s="1"/>
  <c r="F445" i="5"/>
  <c r="I445" i="5" s="1"/>
  <c r="G450" i="5"/>
  <c r="J450" i="5" s="1"/>
  <c r="H454" i="5"/>
  <c r="K454" i="5" s="1"/>
  <c r="F455" i="5"/>
  <c r="I455" i="5" s="1"/>
  <c r="G458" i="5"/>
  <c r="J458" i="5" s="1"/>
  <c r="G459" i="5"/>
  <c r="J459" i="5" s="1"/>
  <c r="G460" i="5"/>
  <c r="J460" i="5" s="1"/>
  <c r="G461" i="5"/>
  <c r="J461" i="5" s="1"/>
  <c r="G466" i="5"/>
  <c r="J466" i="5" s="1"/>
  <c r="G467" i="5"/>
  <c r="J467" i="5" s="1"/>
  <c r="G468" i="5"/>
  <c r="J468" i="5" s="1"/>
  <c r="G469" i="5"/>
  <c r="J469" i="5" s="1"/>
  <c r="H472" i="5"/>
  <c r="K472" i="5" s="1"/>
  <c r="F473" i="5"/>
  <c r="I473" i="5" s="1"/>
  <c r="G477" i="5"/>
  <c r="J477" i="5" s="1"/>
  <c r="H481" i="5"/>
  <c r="K481" i="5" s="1"/>
  <c r="F482" i="5"/>
  <c r="I482" i="5" s="1"/>
  <c r="H485" i="5"/>
  <c r="K485" i="5" s="1"/>
  <c r="F486" i="5"/>
  <c r="I486" i="5" s="1"/>
  <c r="G491" i="5"/>
  <c r="J491" i="5" s="1"/>
  <c r="G492" i="5"/>
  <c r="J492" i="5" s="1"/>
  <c r="G499" i="5"/>
  <c r="J499" i="5" s="1"/>
  <c r="F504" i="5"/>
  <c r="I504" i="5" s="1"/>
  <c r="G512" i="5"/>
  <c r="J512" i="5" s="1"/>
  <c r="H519" i="5"/>
  <c r="K519" i="5" s="1"/>
  <c r="F520" i="5"/>
  <c r="I520" i="5" s="1"/>
  <c r="H527" i="5"/>
  <c r="K527" i="5" s="1"/>
  <c r="F528" i="5"/>
  <c r="I528" i="5" s="1"/>
  <c r="H533" i="5"/>
  <c r="K533" i="5" s="1"/>
  <c r="F534" i="5"/>
  <c r="I534" i="5" s="1"/>
  <c r="G537" i="5"/>
  <c r="J537" i="5" s="1"/>
  <c r="H538" i="5"/>
  <c r="K538" i="5" s="1"/>
  <c r="F539" i="5"/>
  <c r="I539" i="5" s="1"/>
  <c r="H542" i="5"/>
  <c r="K542" i="5" s="1"/>
  <c r="F543" i="5"/>
  <c r="I543" i="5" s="1"/>
  <c r="H545" i="5"/>
  <c r="K545" i="5" s="1"/>
  <c r="F546" i="5"/>
  <c r="I546" i="5" s="1"/>
  <c r="G548" i="5"/>
  <c r="J548" i="5" s="1"/>
  <c r="H550" i="5"/>
  <c r="K550" i="5" s="1"/>
  <c r="F551" i="5"/>
  <c r="I551" i="5" s="1"/>
  <c r="H553" i="5"/>
  <c r="K553" i="5" s="1"/>
  <c r="F554" i="5"/>
  <c r="I554" i="5" s="1"/>
  <c r="F559" i="5"/>
  <c r="I559" i="5" s="1"/>
  <c r="H561" i="5"/>
  <c r="K561" i="5" s="1"/>
  <c r="F562" i="5"/>
  <c r="I562" i="5" s="1"/>
  <c r="G564" i="5"/>
  <c r="J564" i="5" s="1"/>
  <c r="H566" i="5"/>
  <c r="K566" i="5" s="1"/>
  <c r="F567" i="5"/>
  <c r="I567" i="5" s="1"/>
  <c r="H569" i="5"/>
  <c r="K569" i="5" s="1"/>
  <c r="F570" i="5"/>
  <c r="I570" i="5" s="1"/>
  <c r="G572" i="5"/>
  <c r="J572" i="5" s="1"/>
  <c r="H575" i="5"/>
  <c r="K575" i="5" s="1"/>
  <c r="F576" i="5"/>
  <c r="I576" i="5" s="1"/>
  <c r="H579" i="5"/>
  <c r="K579" i="5" s="1"/>
  <c r="F580" i="5"/>
  <c r="I580" i="5" s="1"/>
  <c r="H583" i="5"/>
  <c r="K583" i="5" s="1"/>
  <c r="F584" i="5"/>
  <c r="I584" i="5" s="1"/>
  <c r="H586" i="5"/>
  <c r="K586" i="5" s="1"/>
  <c r="F587" i="5"/>
  <c r="I587" i="5" s="1"/>
  <c r="F589" i="5"/>
  <c r="I589" i="5" s="1"/>
  <c r="H592" i="5"/>
  <c r="K592" i="5" s="1"/>
  <c r="F593" i="5"/>
  <c r="I593" i="5" s="1"/>
  <c r="H596" i="5"/>
  <c r="K596" i="5" s="1"/>
  <c r="F597" i="5"/>
  <c r="I597" i="5" s="1"/>
  <c r="H600" i="5"/>
  <c r="K600" i="5" s="1"/>
  <c r="F601" i="5"/>
  <c r="I601" i="5" s="1"/>
  <c r="H604" i="5"/>
  <c r="K604" i="5" s="1"/>
  <c r="H606" i="5"/>
  <c r="K606" i="5" s="1"/>
  <c r="F607" i="5"/>
  <c r="I607" i="5" s="1"/>
  <c r="H609" i="5"/>
  <c r="K609" i="5" s="1"/>
  <c r="F610" i="5"/>
  <c r="I610" i="5" s="1"/>
  <c r="G612" i="5"/>
  <c r="J612" i="5" s="1"/>
  <c r="H614" i="5"/>
  <c r="K614" i="5" s="1"/>
  <c r="F615" i="5"/>
  <c r="I615" i="5" s="1"/>
  <c r="H617" i="5"/>
  <c r="K617" i="5" s="1"/>
  <c r="G620" i="5"/>
  <c r="J620" i="5" s="1"/>
  <c r="H622" i="5"/>
  <c r="K622" i="5" s="1"/>
  <c r="F623" i="5"/>
  <c r="I623" i="5" s="1"/>
  <c r="G625" i="5"/>
  <c r="J625" i="5" s="1"/>
  <c r="H627" i="5"/>
  <c r="K627" i="5" s="1"/>
  <c r="F628" i="5"/>
  <c r="I628" i="5" s="1"/>
  <c r="H630" i="5"/>
  <c r="K630" i="5" s="1"/>
  <c r="F631" i="5"/>
  <c r="I631" i="5" s="1"/>
  <c r="F634" i="5"/>
  <c r="I634" i="5" s="1"/>
  <c r="G636" i="5"/>
  <c r="J636" i="5" s="1"/>
  <c r="H638" i="5"/>
  <c r="K638" i="5" s="1"/>
  <c r="F639" i="5"/>
  <c r="I639" i="5" s="1"/>
  <c r="H641" i="5"/>
  <c r="K641" i="5" s="1"/>
  <c r="F642" i="5"/>
  <c r="I642" i="5" s="1"/>
  <c r="G644" i="5"/>
  <c r="J644" i="5" s="1"/>
  <c r="H646" i="5"/>
  <c r="K646" i="5" s="1"/>
  <c r="F647" i="5"/>
  <c r="I647" i="5" s="1"/>
  <c r="G649" i="5"/>
  <c r="J649" i="5" s="1"/>
  <c r="H651" i="5"/>
  <c r="K651" i="5" s="1"/>
  <c r="F652" i="5"/>
  <c r="I652" i="5" s="1"/>
  <c r="H654" i="5"/>
  <c r="K654" i="5" s="1"/>
  <c r="F655" i="5"/>
  <c r="I655" i="5" s="1"/>
  <c r="G657" i="5"/>
  <c r="J657" i="5" s="1"/>
  <c r="H659" i="5"/>
  <c r="K659" i="5" s="1"/>
  <c r="F660" i="5"/>
  <c r="I660" i="5" s="1"/>
  <c r="H662" i="5"/>
  <c r="K662" i="5" s="1"/>
  <c r="H667" i="5"/>
  <c r="K667" i="5" s="1"/>
  <c r="G670" i="5"/>
  <c r="J670" i="5" s="1"/>
  <c r="G671" i="5"/>
  <c r="J671" i="5" s="1"/>
  <c r="G674" i="5"/>
  <c r="J674" i="5" s="1"/>
  <c r="G675" i="5"/>
  <c r="J675" i="5" s="1"/>
  <c r="G677" i="5"/>
  <c r="J677" i="5" s="1"/>
  <c r="H679" i="5"/>
  <c r="K679" i="5" s="1"/>
  <c r="F680" i="5"/>
  <c r="I680" i="5" s="1"/>
  <c r="F682" i="5"/>
  <c r="I682" i="5" s="1"/>
  <c r="G684" i="5"/>
  <c r="J684" i="5" s="1"/>
  <c r="G685" i="5"/>
  <c r="J685" i="5" s="1"/>
  <c r="G688" i="5"/>
  <c r="J688" i="5" s="1"/>
  <c r="H690" i="5"/>
  <c r="K690" i="5" s="1"/>
  <c r="F691" i="5"/>
  <c r="I691" i="5" s="1"/>
  <c r="H694" i="5"/>
  <c r="K694" i="5" s="1"/>
  <c r="F695" i="5"/>
  <c r="I695" i="5" s="1"/>
  <c r="H698" i="5"/>
  <c r="K698" i="5" s="1"/>
  <c r="H700" i="5"/>
  <c r="K700" i="5" s="1"/>
  <c r="F701" i="5"/>
  <c r="I701" i="5" s="1"/>
  <c r="H703" i="5"/>
  <c r="K703" i="5" s="1"/>
  <c r="G705" i="5"/>
  <c r="J705" i="5" s="1"/>
  <c r="H707" i="5"/>
  <c r="K707" i="5" s="1"/>
  <c r="F708" i="5"/>
  <c r="I708" i="5" s="1"/>
  <c r="G713" i="5"/>
  <c r="J713" i="5" s="1"/>
  <c r="G715" i="5"/>
  <c r="J715" i="5" s="1"/>
  <c r="G716" i="5"/>
  <c r="J716" i="5" s="1"/>
  <c r="G719" i="5"/>
  <c r="J719" i="5" s="1"/>
  <c r="G720" i="5"/>
  <c r="J720" i="5" s="1"/>
  <c r="G723" i="5"/>
  <c r="J723" i="5" s="1"/>
  <c r="H725" i="5"/>
  <c r="K725" i="5" s="1"/>
  <c r="F726" i="5"/>
  <c r="I726" i="5" s="1"/>
  <c r="G728" i="5"/>
  <c r="J728" i="5" s="1"/>
  <c r="H730" i="5"/>
  <c r="K730" i="5" s="1"/>
  <c r="F731" i="5"/>
  <c r="I731" i="5" s="1"/>
  <c r="H733" i="5"/>
  <c r="K733" i="5" s="1"/>
  <c r="G736" i="5"/>
  <c r="J736" i="5" s="1"/>
  <c r="G737" i="5"/>
  <c r="J737" i="5" s="1"/>
  <c r="G739" i="5"/>
  <c r="J739" i="5" s="1"/>
  <c r="H741" i="5"/>
  <c r="K741" i="5" s="1"/>
  <c r="F742" i="5"/>
  <c r="I742" i="5" s="1"/>
  <c r="H744" i="5"/>
  <c r="K744" i="5" s="1"/>
  <c r="F745" i="5"/>
  <c r="I745" i="5" s="1"/>
  <c r="G747" i="5"/>
  <c r="J747" i="5" s="1"/>
  <c r="H749" i="5"/>
  <c r="K749" i="5" s="1"/>
  <c r="G750" i="5"/>
  <c r="J750" i="5" s="1"/>
  <c r="G754" i="5"/>
  <c r="J754" i="5" s="1"/>
  <c r="G757" i="5"/>
  <c r="J757" i="5" s="1"/>
  <c r="H759" i="5"/>
  <c r="K759" i="5" s="1"/>
  <c r="F760" i="5"/>
  <c r="I760" i="5" s="1"/>
  <c r="G762" i="5"/>
  <c r="J762" i="5" s="1"/>
  <c r="H765" i="5"/>
  <c r="K765" i="5" s="1"/>
  <c r="F766" i="5"/>
  <c r="I766" i="5" s="1"/>
  <c r="H768" i="5"/>
  <c r="K768" i="5" s="1"/>
  <c r="G770" i="5"/>
  <c r="J770" i="5" s="1"/>
  <c r="H772" i="5"/>
  <c r="K772" i="5" s="1"/>
  <c r="F773" i="5"/>
  <c r="I773" i="5" s="1"/>
  <c r="H775" i="5"/>
  <c r="K775" i="5" s="1"/>
  <c r="F776" i="5"/>
  <c r="I776" i="5" s="1"/>
  <c r="G778" i="5"/>
  <c r="J778" i="5" s="1"/>
  <c r="H783" i="5"/>
  <c r="K783" i="5" s="1"/>
  <c r="H785" i="5"/>
  <c r="K785" i="5" s="1"/>
  <c r="F786" i="5"/>
  <c r="I786" i="5" s="1"/>
  <c r="H788" i="5"/>
  <c r="K788" i="5" s="1"/>
  <c r="F789" i="5"/>
  <c r="I789" i="5" s="1"/>
  <c r="G791" i="5"/>
  <c r="J791" i="5" s="1"/>
  <c r="F794" i="5"/>
  <c r="I794" i="5" s="1"/>
  <c r="H796" i="5"/>
  <c r="K796" i="5" s="1"/>
  <c r="F797" i="5"/>
  <c r="I797" i="5" s="1"/>
  <c r="H798" i="5"/>
  <c r="K798" i="5" s="1"/>
  <c r="G799" i="5"/>
  <c r="J799" i="5" s="1"/>
  <c r="G802" i="5"/>
  <c r="J802" i="5" s="1"/>
  <c r="H804" i="5"/>
  <c r="K804" i="5" s="1"/>
  <c r="F805" i="5"/>
  <c r="I805" i="5" s="1"/>
  <c r="G807" i="5"/>
  <c r="J807" i="5" s="1"/>
  <c r="H809" i="5"/>
  <c r="K809" i="5" s="1"/>
  <c r="F810" i="5"/>
  <c r="I810" i="5" s="1"/>
  <c r="H812" i="5"/>
  <c r="K812" i="5" s="1"/>
  <c r="F813" i="5"/>
  <c r="I813" i="5" s="1"/>
  <c r="G815" i="5"/>
  <c r="J815" i="5" s="1"/>
  <c r="G816" i="5"/>
  <c r="J816" i="5" s="1"/>
  <c r="G819" i="5"/>
  <c r="J819" i="5" s="1"/>
  <c r="G820" i="5"/>
  <c r="J820" i="5" s="1"/>
  <c r="H825" i="5"/>
  <c r="K825" i="5" s="1"/>
  <c r="G828" i="5"/>
  <c r="J828" i="5" s="1"/>
  <c r="H830" i="5"/>
  <c r="K830" i="5" s="1"/>
  <c r="F831" i="5"/>
  <c r="I831" i="5" s="1"/>
  <c r="F833" i="5"/>
  <c r="I833" i="5" s="1"/>
  <c r="G835" i="5"/>
  <c r="J835" i="5" s="1"/>
  <c r="G837" i="5"/>
  <c r="J837" i="5" s="1"/>
  <c r="G838" i="5"/>
  <c r="J838" i="5" s="1"/>
  <c r="G841" i="5"/>
  <c r="J841" i="5" s="1"/>
  <c r="G842" i="5"/>
  <c r="J842" i="5" s="1"/>
  <c r="H846" i="5"/>
  <c r="K846" i="5" s="1"/>
  <c r="G847" i="5"/>
  <c r="J847" i="5" s="1"/>
  <c r="F850" i="5"/>
  <c r="I850" i="5" s="1"/>
  <c r="H852" i="5"/>
  <c r="K852" i="5" s="1"/>
  <c r="F853" i="5"/>
  <c r="I853" i="5" s="1"/>
  <c r="G855" i="5"/>
  <c r="J855" i="5" s="1"/>
  <c r="H857" i="5"/>
  <c r="K857" i="5" s="1"/>
  <c r="F858" i="5"/>
  <c r="I858" i="5" s="1"/>
  <c r="G863" i="5"/>
  <c r="J863" i="5" s="1"/>
  <c r="G864" i="5"/>
  <c r="J864" i="5" s="1"/>
  <c r="F867" i="5"/>
  <c r="I867" i="5" s="1"/>
  <c r="H869" i="5"/>
  <c r="K869" i="5" s="1"/>
  <c r="F870" i="5"/>
  <c r="I870" i="5" s="1"/>
  <c r="G872" i="5"/>
  <c r="J872" i="5" s="1"/>
  <c r="G873" i="5"/>
  <c r="J873" i="5" s="1"/>
  <c r="G876" i="5"/>
  <c r="J876" i="5" s="1"/>
  <c r="G877" i="5"/>
  <c r="J877" i="5" s="1"/>
  <c r="G880" i="5"/>
  <c r="J880" i="5" s="1"/>
  <c r="G881" i="5"/>
  <c r="J881" i="5" s="1"/>
  <c r="G884" i="5"/>
  <c r="J884" i="5" s="1"/>
  <c r="G885" i="5"/>
  <c r="J885" i="5" s="1"/>
  <c r="G888" i="5"/>
  <c r="J888" i="5" s="1"/>
  <c r="G889" i="5"/>
  <c r="J889" i="5" s="1"/>
  <c r="G892" i="5"/>
  <c r="J892" i="5" s="1"/>
  <c r="G893" i="5"/>
  <c r="J893" i="5" s="1"/>
  <c r="G896" i="5"/>
  <c r="J896" i="5" s="1"/>
  <c r="G897" i="5"/>
  <c r="J897" i="5" s="1"/>
  <c r="G900" i="5"/>
  <c r="J900" i="5" s="1"/>
  <c r="G901" i="5"/>
  <c r="J901" i="5" s="1"/>
  <c r="G904" i="5"/>
  <c r="J904" i="5" s="1"/>
  <c r="G905" i="5"/>
  <c r="J905" i="5" s="1"/>
  <c r="F908" i="5"/>
  <c r="I908" i="5" s="1"/>
  <c r="H910" i="5"/>
  <c r="K910" i="5" s="1"/>
  <c r="F911" i="5"/>
  <c r="I911" i="5" s="1"/>
  <c r="H914" i="5"/>
  <c r="K914" i="5" s="1"/>
  <c r="F915" i="5"/>
  <c r="I915" i="5" s="1"/>
  <c r="H916" i="5"/>
  <c r="K916" i="5" s="1"/>
  <c r="F917" i="5"/>
  <c r="I917" i="5" s="1"/>
  <c r="H919" i="5"/>
  <c r="K919" i="5" s="1"/>
  <c r="F920" i="5"/>
  <c r="I920" i="5" s="1"/>
  <c r="G922" i="5"/>
  <c r="J922" i="5" s="1"/>
  <c r="H924" i="5"/>
  <c r="K924" i="5" s="1"/>
  <c r="F925" i="5"/>
  <c r="I925" i="5" s="1"/>
  <c r="H927" i="5"/>
  <c r="K927" i="5" s="1"/>
  <c r="F928" i="5"/>
  <c r="I928" i="5" s="1"/>
  <c r="G930" i="5"/>
  <c r="J930" i="5" s="1"/>
  <c r="G932" i="5"/>
  <c r="J932" i="5" s="1"/>
  <c r="G933" i="5"/>
  <c r="J933" i="5" s="1"/>
  <c r="G936" i="5"/>
  <c r="J936" i="5" s="1"/>
  <c r="G937" i="5"/>
  <c r="J937" i="5" s="1"/>
  <c r="G940" i="5"/>
  <c r="J940" i="5" s="1"/>
  <c r="H942" i="5"/>
  <c r="K942" i="5" s="1"/>
  <c r="F943" i="5"/>
  <c r="I943" i="5" s="1"/>
  <c r="G945" i="5"/>
  <c r="J945" i="5" s="1"/>
  <c r="H947" i="5"/>
  <c r="K947" i="5" s="1"/>
  <c r="G948" i="5"/>
  <c r="J948" i="5" s="1"/>
  <c r="G950" i="5"/>
  <c r="J950" i="5" s="1"/>
  <c r="H952" i="5"/>
  <c r="K952" i="5" s="1"/>
  <c r="G953" i="5"/>
  <c r="J953" i="5" s="1"/>
  <c r="F956" i="5"/>
  <c r="I956" i="5" s="1"/>
  <c r="G958" i="5"/>
  <c r="J958" i="5" s="1"/>
  <c r="G960" i="5"/>
  <c r="J960" i="5" s="1"/>
  <c r="G962" i="5"/>
  <c r="J962" i="5" s="1"/>
  <c r="F964" i="5"/>
  <c r="I964" i="5" s="1"/>
  <c r="H965" i="5"/>
  <c r="K965" i="5" s="1"/>
  <c r="G967" i="5"/>
  <c r="J967" i="5" s="1"/>
  <c r="F969" i="5"/>
  <c r="I969" i="5" s="1"/>
  <c r="H970" i="5"/>
  <c r="K970" i="5" s="1"/>
  <c r="F971" i="5"/>
  <c r="I971" i="5" s="1"/>
  <c r="G972" i="5"/>
  <c r="J972" i="5" s="1"/>
  <c r="F974" i="5"/>
  <c r="I974" i="5" s="1"/>
  <c r="H975" i="5"/>
  <c r="K975" i="5" s="1"/>
  <c r="F976" i="5"/>
  <c r="I976" i="5" s="1"/>
  <c r="H977" i="5"/>
  <c r="K977" i="5" s="1"/>
  <c r="F978" i="5"/>
  <c r="I978" i="5" s="1"/>
  <c r="H979" i="5"/>
  <c r="K979" i="5" s="1"/>
  <c r="F980" i="5"/>
  <c r="I980" i="5" s="1"/>
  <c r="H981" i="5"/>
  <c r="K981" i="5" s="1"/>
  <c r="F982" i="5"/>
  <c r="I982" i="5" s="1"/>
  <c r="H983" i="5"/>
  <c r="K983" i="5" s="1"/>
  <c r="F984" i="5"/>
  <c r="I984" i="5" s="1"/>
  <c r="H985" i="5"/>
  <c r="K985" i="5" s="1"/>
  <c r="F986" i="5"/>
  <c r="I986" i="5" s="1"/>
  <c r="H987" i="5"/>
  <c r="K987" i="5" s="1"/>
  <c r="F988" i="5"/>
  <c r="I988" i="5" s="1"/>
  <c r="H989" i="5"/>
  <c r="K989" i="5" s="1"/>
  <c r="F990" i="5"/>
  <c r="I990" i="5" s="1"/>
  <c r="H991" i="5"/>
  <c r="K991" i="5" s="1"/>
  <c r="F992" i="5"/>
  <c r="I992" i="5" s="1"/>
  <c r="H993" i="5"/>
  <c r="K993" i="5" s="1"/>
  <c r="F994" i="5"/>
  <c r="I994" i="5" s="1"/>
  <c r="H995" i="5"/>
  <c r="K995" i="5" s="1"/>
  <c r="F996" i="5"/>
  <c r="I996" i="5" s="1"/>
  <c r="H997" i="5"/>
  <c r="K997" i="5" s="1"/>
  <c r="F999" i="5"/>
  <c r="I999" i="5" s="1"/>
  <c r="H1000" i="5"/>
  <c r="K1000" i="5" s="1"/>
  <c r="G1002" i="5"/>
  <c r="J1002" i="5" s="1"/>
  <c r="G1004" i="5"/>
  <c r="J1004" i="5" s="1"/>
  <c r="F1006" i="5"/>
  <c r="I1006" i="5" s="1"/>
  <c r="H1007" i="5"/>
  <c r="K1007" i="5" s="1"/>
  <c r="G1009" i="5"/>
  <c r="J1009" i="5" s="1"/>
  <c r="F1011" i="5"/>
  <c r="I1011" i="5" s="1"/>
  <c r="G1012" i="5"/>
  <c r="J1012" i="5" s="1"/>
  <c r="G1014" i="5"/>
  <c r="J1014" i="5" s="1"/>
  <c r="H1015" i="5"/>
  <c r="K1015" i="5" s="1"/>
  <c r="F1016" i="5"/>
  <c r="I1016" i="5" s="1"/>
  <c r="H1017" i="5"/>
  <c r="K1017" i="5" s="1"/>
  <c r="F1018" i="5"/>
  <c r="I1018" i="5" s="1"/>
  <c r="H1019" i="5"/>
  <c r="K1019" i="5" s="1"/>
  <c r="G1021" i="5"/>
  <c r="J1021" i="5" s="1"/>
  <c r="G1023" i="5"/>
  <c r="J1023" i="5" s="1"/>
  <c r="H1024" i="5"/>
  <c r="K1024" i="5" s="1"/>
  <c r="F1025" i="5"/>
  <c r="I1025" i="5" s="1"/>
  <c r="H1026" i="5"/>
  <c r="K1026" i="5" s="1"/>
  <c r="G1028" i="5"/>
  <c r="J1028" i="5" s="1"/>
  <c r="F1030" i="5"/>
  <c r="I1030" i="5" s="1"/>
  <c r="H1031" i="5"/>
  <c r="K1031" i="5" s="1"/>
  <c r="F1032" i="5"/>
  <c r="I1032" i="5" s="1"/>
  <c r="H1033" i="5"/>
  <c r="K1033" i="5" s="1"/>
  <c r="F1034" i="5"/>
  <c r="I1034" i="5" s="1"/>
  <c r="H1035" i="5"/>
  <c r="K1035" i="5" s="1"/>
  <c r="F1038" i="5"/>
  <c r="I1038" i="5" s="1"/>
  <c r="H1039" i="5"/>
  <c r="K1039" i="5" s="1"/>
  <c r="F1040" i="5"/>
  <c r="I1040" i="5" s="1"/>
  <c r="G1041" i="5"/>
  <c r="J1041" i="5" s="1"/>
  <c r="H1042" i="5"/>
  <c r="K1042" i="5" s="1"/>
  <c r="F1044" i="5"/>
  <c r="I1044" i="5" s="1"/>
  <c r="H1045" i="5"/>
  <c r="K1045" i="5" s="1"/>
  <c r="F1046" i="5"/>
  <c r="I1046" i="5" s="1"/>
  <c r="H1047" i="5"/>
  <c r="K1047" i="5" s="1"/>
  <c r="G1049" i="5"/>
  <c r="J1049" i="5" s="1"/>
  <c r="G1051" i="5"/>
  <c r="J1051" i="5" s="1"/>
  <c r="G1053" i="5"/>
  <c r="J1053" i="5" s="1"/>
  <c r="G1055" i="5"/>
  <c r="J1055" i="5" s="1"/>
  <c r="G1057" i="5"/>
  <c r="J1057" i="5" s="1"/>
  <c r="F1059" i="5"/>
  <c r="I1059" i="5" s="1"/>
  <c r="G1060" i="5"/>
  <c r="J1060" i="5" s="1"/>
  <c r="G1062" i="5"/>
  <c r="J1062" i="5" s="1"/>
  <c r="H1063" i="5"/>
  <c r="K1063" i="5" s="1"/>
  <c r="F1064" i="5"/>
  <c r="I1064" i="5" s="1"/>
  <c r="H1067" i="5"/>
  <c r="K1067" i="5" s="1"/>
  <c r="F1068" i="5"/>
  <c r="I1068" i="5" s="1"/>
  <c r="H1069" i="5"/>
  <c r="K1069" i="5" s="1"/>
  <c r="G1071" i="5"/>
  <c r="J1071" i="5" s="1"/>
  <c r="H1072" i="5"/>
  <c r="K1072" i="5" s="1"/>
  <c r="F1073" i="5"/>
  <c r="I1073" i="5" s="1"/>
  <c r="H1074" i="5"/>
  <c r="K1074" i="5" s="1"/>
  <c r="F1075" i="5"/>
  <c r="I1075" i="5" s="1"/>
  <c r="H1076" i="5"/>
  <c r="K1076" i="5" s="1"/>
  <c r="F1077" i="5"/>
  <c r="I1077" i="5" s="1"/>
  <c r="H1078" i="5"/>
  <c r="K1078" i="5" s="1"/>
  <c r="F1079" i="5"/>
  <c r="I1079" i="5" s="1"/>
  <c r="H1080" i="5"/>
  <c r="K1080" i="5" s="1"/>
  <c r="F1083" i="5"/>
  <c r="I1083" i="5" s="1"/>
  <c r="G1084" i="5"/>
  <c r="J1084" i="5" s="1"/>
  <c r="G1086" i="5"/>
  <c r="J1086" i="5" s="1"/>
  <c r="G1088" i="5"/>
  <c r="J1088" i="5" s="1"/>
  <c r="H1089" i="5"/>
  <c r="K1089" i="5" s="1"/>
  <c r="F1090" i="5"/>
  <c r="I1090" i="5" s="1"/>
  <c r="H1091" i="5"/>
  <c r="K1091" i="5" s="1"/>
  <c r="F1092" i="5"/>
  <c r="I1092" i="5" s="1"/>
  <c r="H1093" i="5"/>
  <c r="K1093" i="5" s="1"/>
  <c r="F1094" i="5"/>
  <c r="I1094" i="5" s="1"/>
  <c r="H1095" i="5"/>
  <c r="K1095" i="5" s="1"/>
  <c r="F1096" i="5"/>
  <c r="I1096" i="5" s="1"/>
  <c r="H1097" i="5"/>
  <c r="K1097" i="5" s="1"/>
  <c r="F1098" i="5"/>
  <c r="I1098" i="5" s="1"/>
  <c r="G1099" i="5"/>
  <c r="J1099" i="5" s="1"/>
  <c r="H1100" i="5"/>
  <c r="K1100" i="5" s="1"/>
  <c r="F1101" i="5"/>
  <c r="I1101" i="5" s="1"/>
  <c r="H1102" i="5"/>
  <c r="K1102" i="5" s="1"/>
  <c r="F1103" i="5"/>
  <c r="I1103" i="5" s="1"/>
  <c r="G1104" i="5"/>
  <c r="J1104" i="5" s="1"/>
  <c r="G1106" i="5"/>
  <c r="J1106" i="5" s="1"/>
  <c r="H1107" i="5"/>
  <c r="K1107" i="5" s="1"/>
  <c r="F1108" i="5"/>
  <c r="I1108" i="5" s="1"/>
  <c r="H1109" i="5"/>
  <c r="K1109" i="5" s="1"/>
  <c r="F1110" i="5"/>
  <c r="I1110" i="5" s="1"/>
  <c r="H1111" i="5"/>
  <c r="K1111" i="5" s="1"/>
  <c r="F1112" i="5"/>
  <c r="I1112" i="5" s="1"/>
  <c r="H1113" i="5"/>
  <c r="K1113" i="5" s="1"/>
  <c r="F1114" i="5"/>
  <c r="I1114" i="5" s="1"/>
  <c r="H1115" i="5"/>
  <c r="K1115" i="5" s="1"/>
  <c r="F1116" i="5"/>
  <c r="I1116" i="5" s="1"/>
  <c r="H1117" i="5"/>
  <c r="K1117" i="5" s="1"/>
  <c r="G1119" i="5"/>
  <c r="J1119" i="5" s="1"/>
  <c r="H1120" i="5"/>
  <c r="K1120" i="5" s="1"/>
  <c r="G1122" i="5"/>
  <c r="J1122" i="5" s="1"/>
  <c r="F1124" i="5"/>
  <c r="I1124" i="5" s="1"/>
  <c r="H1125" i="5"/>
  <c r="K1125" i="5" s="1"/>
  <c r="F1126" i="5"/>
  <c r="I1126" i="5" s="1"/>
  <c r="H1127" i="5"/>
  <c r="K1127" i="5" s="1"/>
  <c r="G1129" i="5"/>
  <c r="J1129" i="5" s="1"/>
  <c r="G1131" i="5"/>
  <c r="J1131" i="5" s="1"/>
  <c r="G1133" i="5"/>
  <c r="J1133" i="5" s="1"/>
  <c r="G1135" i="5"/>
  <c r="J1135" i="5" s="1"/>
  <c r="G1137" i="5"/>
  <c r="J1137" i="5" s="1"/>
  <c r="G1139" i="5"/>
  <c r="J1139" i="5" s="1"/>
  <c r="G1141" i="5"/>
  <c r="J1141" i="5" s="1"/>
  <c r="G1143" i="5"/>
  <c r="J1143" i="5" s="1"/>
  <c r="F1145" i="5"/>
  <c r="I1145" i="5" s="1"/>
  <c r="H1146" i="5"/>
  <c r="K1146" i="5" s="1"/>
  <c r="F1147" i="5"/>
  <c r="I1147" i="5" s="1"/>
  <c r="H1148" i="5"/>
  <c r="K1148" i="5" s="1"/>
  <c r="F1149" i="5"/>
  <c r="I1149" i="5" s="1"/>
  <c r="H1150" i="5"/>
  <c r="K1150" i="5" s="1"/>
  <c r="F1151" i="5"/>
  <c r="I1151" i="5" s="1"/>
  <c r="H1152" i="5"/>
  <c r="K1152" i="5" s="1"/>
  <c r="F1153" i="5"/>
  <c r="I1153" i="5" s="1"/>
  <c r="H1154" i="5"/>
  <c r="K1154" i="5" s="1"/>
  <c r="F1155" i="5"/>
  <c r="I1155" i="5" s="1"/>
  <c r="H1156" i="5"/>
  <c r="K1156" i="5" s="1"/>
  <c r="G1158" i="5"/>
  <c r="J1158" i="5" s="1"/>
  <c r="G1162" i="5"/>
  <c r="J1162" i="5" s="1"/>
  <c r="G1164" i="5"/>
  <c r="J1164" i="5" s="1"/>
  <c r="H1165" i="5"/>
  <c r="K1165" i="5" s="1"/>
  <c r="F1166" i="5"/>
  <c r="I1166" i="5" s="1"/>
  <c r="H1167" i="5"/>
  <c r="K1167" i="5" s="1"/>
  <c r="F1168" i="5"/>
  <c r="I1168" i="5" s="1"/>
  <c r="H1169" i="5"/>
  <c r="K1169" i="5" s="1"/>
  <c r="F1170" i="5"/>
  <c r="I1170" i="5" s="1"/>
  <c r="H1171" i="5"/>
  <c r="K1171" i="5" s="1"/>
  <c r="F1172" i="5"/>
  <c r="I1172" i="5" s="1"/>
  <c r="H1173" i="5"/>
  <c r="K1173" i="5" s="1"/>
  <c r="F1174" i="5"/>
  <c r="I1174" i="5" s="1"/>
  <c r="H1175" i="5"/>
  <c r="K1175" i="5" s="1"/>
  <c r="F1177" i="5"/>
  <c r="I1177" i="5" s="1"/>
  <c r="H1178" i="5"/>
  <c r="K1178" i="5" s="1"/>
  <c r="F1179" i="5"/>
  <c r="I1179" i="5" s="1"/>
  <c r="H1180" i="5"/>
  <c r="K1180" i="5" s="1"/>
  <c r="F1181" i="5"/>
  <c r="I1181" i="5" s="1"/>
  <c r="H1182" i="5"/>
  <c r="K1182" i="5" s="1"/>
  <c r="F1183" i="5"/>
  <c r="I1183" i="5" s="1"/>
  <c r="G1186" i="5"/>
  <c r="J1186" i="5" s="1"/>
  <c r="G1188" i="5"/>
  <c r="J1188" i="5" s="1"/>
  <c r="H1189" i="5"/>
  <c r="K1189" i="5" s="1"/>
  <c r="F1190" i="5"/>
  <c r="I1190" i="5" s="1"/>
  <c r="H1191" i="5"/>
  <c r="K1191" i="5" s="1"/>
  <c r="F1193" i="5"/>
  <c r="I1193" i="5" s="1"/>
  <c r="H1194" i="5"/>
  <c r="K1194" i="5" s="1"/>
  <c r="G1196" i="5"/>
  <c r="J1196" i="5" s="1"/>
  <c r="G1198" i="5"/>
  <c r="J1198" i="5" s="1"/>
  <c r="G1200" i="5"/>
  <c r="J1200" i="5" s="1"/>
  <c r="H1201" i="5"/>
  <c r="K1201" i="5" s="1"/>
  <c r="F1202" i="5"/>
  <c r="I1202" i="5" s="1"/>
  <c r="H1203" i="5"/>
  <c r="K1203" i="5" s="1"/>
  <c r="F1204" i="5"/>
  <c r="I1204" i="5" s="1"/>
  <c r="H1205" i="5"/>
  <c r="K1205" i="5" s="1"/>
  <c r="F1206" i="5"/>
  <c r="I1206" i="5" s="1"/>
  <c r="H1207" i="5"/>
  <c r="K1207" i="5" s="1"/>
  <c r="F1208" i="5"/>
  <c r="I1208" i="5" s="1"/>
  <c r="G1209" i="5"/>
  <c r="J1209" i="5" s="1"/>
  <c r="G1211" i="5"/>
  <c r="J1211" i="5" s="1"/>
  <c r="G1213" i="5"/>
  <c r="J1213" i="5" s="1"/>
  <c r="F1217" i="5"/>
  <c r="I1217" i="5" s="1"/>
  <c r="H1218" i="5"/>
  <c r="K1218" i="5" s="1"/>
  <c r="F1219" i="5"/>
  <c r="I1219" i="5" s="1"/>
  <c r="H1220" i="5"/>
  <c r="K1220" i="5" s="1"/>
  <c r="F1221" i="5"/>
  <c r="I1221" i="5" s="1"/>
  <c r="H1222" i="5"/>
  <c r="K1222" i="5" s="1"/>
  <c r="F1223" i="5"/>
  <c r="I1223" i="5" s="1"/>
  <c r="H1224" i="5"/>
  <c r="K1224" i="5" s="1"/>
  <c r="F1225" i="5"/>
  <c r="I1225" i="5" s="1"/>
  <c r="H1226" i="5"/>
  <c r="K1226" i="5" s="1"/>
  <c r="F1227" i="5"/>
  <c r="I1227" i="5" s="1"/>
  <c r="H1228" i="5"/>
  <c r="K1228" i="5" s="1"/>
  <c r="F1229" i="5"/>
  <c r="I1229" i="5" s="1"/>
  <c r="H1230" i="5"/>
  <c r="K1230" i="5" s="1"/>
  <c r="F1231" i="5"/>
  <c r="I1231" i="5" s="1"/>
  <c r="H1232" i="5"/>
  <c r="K1232" i="5" s="1"/>
  <c r="G1234" i="5"/>
  <c r="J1234" i="5" s="1"/>
  <c r="H1235" i="5"/>
  <c r="K1235" i="5" s="1"/>
  <c r="F1237" i="5"/>
  <c r="I1237" i="5" s="1"/>
  <c r="H1238" i="5"/>
  <c r="K1238" i="5" s="1"/>
  <c r="F1239" i="5"/>
  <c r="I1239" i="5" s="1"/>
  <c r="H1240" i="5"/>
  <c r="K1240" i="5" s="1"/>
  <c r="F1241" i="5"/>
  <c r="I1241" i="5" s="1"/>
  <c r="H1242" i="5"/>
  <c r="K1242" i="5" s="1"/>
  <c r="F1243" i="5"/>
  <c r="I1243" i="5" s="1"/>
  <c r="H1244" i="5"/>
  <c r="K1244" i="5" s="1"/>
  <c r="G1246" i="5"/>
  <c r="J1246" i="5" s="1"/>
  <c r="G1248" i="5"/>
  <c r="J1248" i="5" s="1"/>
  <c r="G1250" i="5"/>
  <c r="J1250" i="5" s="1"/>
  <c r="G1252" i="5"/>
  <c r="J1252" i="5" s="1"/>
  <c r="H1253" i="5"/>
  <c r="K1253" i="5" s="1"/>
  <c r="F1254" i="5"/>
  <c r="I1254" i="5" s="1"/>
  <c r="H1255" i="5"/>
  <c r="K1255" i="5" s="1"/>
  <c r="F1256" i="5"/>
  <c r="I1256" i="5" s="1"/>
  <c r="H1257" i="5"/>
  <c r="K1257" i="5" s="1"/>
  <c r="F1258" i="5"/>
  <c r="I1258" i="5" s="1"/>
  <c r="H1259" i="5"/>
  <c r="K1259" i="5" s="1"/>
  <c r="F1260" i="5"/>
  <c r="I1260" i="5" s="1"/>
  <c r="H1261" i="5"/>
  <c r="K1261" i="5" s="1"/>
  <c r="F1262" i="5"/>
  <c r="I1262" i="5" s="1"/>
  <c r="H1263" i="5"/>
  <c r="K1263" i="5" s="1"/>
  <c r="F1264" i="5"/>
  <c r="I1264" i="5" s="1"/>
  <c r="G1265" i="5"/>
  <c r="J1265" i="5" s="1"/>
  <c r="F1267" i="5"/>
  <c r="I1267" i="5" s="1"/>
  <c r="G1268" i="5"/>
  <c r="J1268" i="5" s="1"/>
  <c r="H1269" i="5"/>
  <c r="K1269" i="5" s="1"/>
  <c r="F1270" i="5"/>
  <c r="I1270" i="5" s="1"/>
  <c r="H1271" i="5"/>
  <c r="K1271" i="5" s="1"/>
  <c r="F1272" i="5"/>
  <c r="I1272" i="5" s="1"/>
  <c r="H1273" i="5"/>
  <c r="K1273" i="5" s="1"/>
  <c r="F1274" i="5"/>
  <c r="I1274" i="5" s="1"/>
  <c r="H1275" i="5"/>
  <c r="K1275" i="5" s="1"/>
  <c r="F1276" i="5"/>
  <c r="I1276" i="5" s="1"/>
  <c r="G1277" i="5"/>
  <c r="J1277" i="5" s="1"/>
  <c r="G1279" i="5"/>
  <c r="J1279" i="5" s="1"/>
  <c r="G1281" i="5"/>
  <c r="J1281" i="5" s="1"/>
  <c r="G1283" i="5"/>
  <c r="J1283" i="5" s="1"/>
  <c r="G1285" i="5"/>
  <c r="J1285" i="5" s="1"/>
  <c r="G1287" i="5"/>
  <c r="J1287" i="5" s="1"/>
  <c r="G1289" i="5"/>
  <c r="J1289" i="5" s="1"/>
  <c r="G1291" i="5"/>
  <c r="J1291" i="5" s="1"/>
  <c r="G1293" i="5"/>
  <c r="J1293" i="5" s="1"/>
  <c r="G1295" i="5"/>
  <c r="J1295" i="5" s="1"/>
  <c r="H1296" i="5"/>
  <c r="K1296" i="5" s="1"/>
  <c r="G1298" i="5"/>
  <c r="J1298" i="5" s="1"/>
  <c r="H1299" i="5"/>
  <c r="K1299" i="5" s="1"/>
  <c r="H1302" i="5"/>
  <c r="K1302" i="5" s="1"/>
  <c r="F1303" i="5"/>
  <c r="I1303" i="5" s="1"/>
  <c r="H1304" i="5"/>
  <c r="K1304" i="5" s="1"/>
  <c r="F1305" i="5"/>
  <c r="I1305" i="5" s="1"/>
  <c r="H1306" i="5"/>
  <c r="K1306" i="5" s="1"/>
  <c r="F1307" i="5"/>
  <c r="I1307" i="5" s="1"/>
  <c r="H1308" i="5"/>
  <c r="K1308" i="5" s="1"/>
  <c r="F1309" i="5"/>
  <c r="I1309" i="5" s="1"/>
  <c r="H1310" i="5"/>
  <c r="K1310" i="5" s="1"/>
  <c r="F1311" i="5"/>
  <c r="I1311" i="5" s="1"/>
  <c r="H1312" i="5"/>
  <c r="K1312" i="5" s="1"/>
  <c r="F1313" i="5"/>
  <c r="I1313" i="5" s="1"/>
  <c r="H1316" i="5"/>
  <c r="K1316" i="5" s="1"/>
  <c r="G1318" i="5"/>
  <c r="J1318" i="5" s="1"/>
  <c r="G1320" i="5"/>
  <c r="J1320" i="5" s="1"/>
  <c r="G1322" i="5"/>
  <c r="J1322" i="5" s="1"/>
  <c r="G1324" i="5"/>
  <c r="J1324" i="5" s="1"/>
  <c r="G1326" i="5"/>
  <c r="J1326" i="5" s="1"/>
  <c r="G1328" i="5"/>
  <c r="J1328" i="5" s="1"/>
  <c r="H1329" i="5"/>
  <c r="K1329" i="5" s="1"/>
  <c r="F1330" i="5"/>
  <c r="I1330" i="5" s="1"/>
  <c r="G1331" i="5"/>
  <c r="J1331" i="5" s="1"/>
  <c r="H1332" i="5"/>
  <c r="K1332" i="5" s="1"/>
  <c r="G1334" i="5"/>
  <c r="J1334" i="5" s="1"/>
  <c r="G1336" i="5"/>
  <c r="J1336" i="5" s="1"/>
  <c r="G1338" i="5"/>
  <c r="J1338" i="5" s="1"/>
  <c r="G1340" i="5"/>
  <c r="J1340" i="5" s="1"/>
  <c r="H1341" i="5"/>
  <c r="K1341" i="5" s="1"/>
  <c r="F1342" i="5"/>
  <c r="I1342" i="5" s="1"/>
  <c r="H1343" i="5"/>
  <c r="K1343" i="5" s="1"/>
  <c r="F1346" i="5"/>
  <c r="I1346" i="5" s="1"/>
  <c r="H1347" i="5"/>
  <c r="K1347" i="5" s="1"/>
  <c r="F1348" i="5"/>
  <c r="I1348" i="5" s="1"/>
  <c r="H1349" i="5"/>
  <c r="K1349" i="5" s="1"/>
  <c r="F1350" i="5"/>
  <c r="I1350" i="5" s="1"/>
  <c r="H1351" i="5"/>
  <c r="K1351" i="5" s="1"/>
  <c r="F1352" i="5"/>
  <c r="I1352" i="5" s="1"/>
  <c r="H1353" i="5"/>
  <c r="K1353" i="5" s="1"/>
  <c r="F1354" i="5"/>
  <c r="I1354" i="5" s="1"/>
  <c r="H1355" i="5"/>
  <c r="K1355" i="5" s="1"/>
  <c r="F1356" i="5"/>
  <c r="I1356" i="5" s="1"/>
  <c r="H1357" i="5"/>
  <c r="K1357" i="5" s="1"/>
  <c r="F1358" i="5"/>
  <c r="I1358" i="5" s="1"/>
  <c r="H1359" i="5"/>
  <c r="K1359" i="5" s="1"/>
  <c r="F1361" i="5"/>
  <c r="I1361" i="5" s="1"/>
  <c r="H1362" i="5"/>
  <c r="K1362" i="5" s="1"/>
  <c r="F1364" i="5"/>
  <c r="I1364" i="5" s="1"/>
  <c r="G1365" i="5"/>
  <c r="J1365" i="5" s="1"/>
  <c r="G1367" i="5"/>
  <c r="J1367" i="5" s="1"/>
  <c r="G1369" i="5"/>
  <c r="J1369" i="5" s="1"/>
  <c r="G1373" i="5"/>
  <c r="J1373" i="5" s="1"/>
  <c r="G1375" i="5"/>
  <c r="J1375" i="5" s="1"/>
  <c r="G1377" i="5"/>
  <c r="J1377" i="5" s="1"/>
  <c r="G1379" i="5"/>
  <c r="J1379" i="5" s="1"/>
  <c r="G1382" i="5"/>
  <c r="J1382" i="5" s="1"/>
  <c r="G1384" i="5"/>
  <c r="J1384" i="5" s="1"/>
  <c r="G1386" i="5"/>
  <c r="J1386" i="5" s="1"/>
  <c r="G1388" i="5"/>
  <c r="J1388" i="5" s="1"/>
  <c r="G1390" i="5"/>
  <c r="J1390" i="5" s="1"/>
  <c r="G1392" i="5"/>
  <c r="J1392" i="5" s="1"/>
  <c r="H1393" i="5"/>
  <c r="K1393" i="5" s="1"/>
  <c r="F1394" i="5"/>
  <c r="I1394" i="5" s="1"/>
  <c r="H1395" i="5"/>
  <c r="K1395" i="5" s="1"/>
  <c r="F1396" i="5"/>
  <c r="I1396" i="5" s="1"/>
  <c r="G1397" i="5"/>
  <c r="J1397" i="5" s="1"/>
  <c r="F1399" i="5"/>
  <c r="I1399" i="5" s="1"/>
  <c r="G1400" i="5"/>
  <c r="J1400" i="5" s="1"/>
  <c r="H1401" i="5"/>
  <c r="K1401" i="5" s="1"/>
  <c r="F1402" i="5"/>
  <c r="I1402" i="5" s="1"/>
  <c r="H1403" i="5"/>
  <c r="K1403" i="5" s="1"/>
  <c r="F1404" i="5"/>
  <c r="I1404" i="5" s="1"/>
  <c r="H1405" i="5"/>
  <c r="K1405" i="5" s="1"/>
  <c r="F1406" i="5"/>
  <c r="I1406" i="5" s="1"/>
  <c r="H1407" i="5"/>
  <c r="K1407" i="5" s="1"/>
  <c r="F1408" i="5"/>
  <c r="I1408" i="5" s="1"/>
  <c r="H1409" i="5"/>
  <c r="K1409" i="5" s="1"/>
  <c r="F1412" i="5"/>
  <c r="I1412" i="5" s="1"/>
  <c r="G1413" i="5"/>
  <c r="J1413" i="5" s="1"/>
  <c r="G1415" i="5"/>
  <c r="J1415" i="5" s="1"/>
  <c r="H1416" i="5"/>
  <c r="K1416" i="5" s="1"/>
  <c r="G1418" i="5"/>
  <c r="J1418" i="5" s="1"/>
  <c r="G1420" i="5"/>
  <c r="J1420" i="5" s="1"/>
  <c r="G1422" i="5"/>
  <c r="J1422" i="5" s="1"/>
  <c r="G1424" i="5"/>
  <c r="J1424" i="5" s="1"/>
  <c r="G1426" i="5"/>
  <c r="J1426" i="5" s="1"/>
  <c r="H1427" i="5"/>
  <c r="K1427" i="5" s="1"/>
  <c r="F1428" i="5"/>
  <c r="I1428" i="5" s="1"/>
  <c r="H1429" i="5"/>
  <c r="K1429" i="5" s="1"/>
  <c r="F1430" i="5"/>
  <c r="I1430" i="5" s="1"/>
  <c r="H1431" i="5"/>
  <c r="K1431" i="5" s="1"/>
  <c r="G1433" i="5"/>
  <c r="J1433" i="5" s="1"/>
  <c r="G1435" i="5"/>
  <c r="J1435" i="5" s="1"/>
  <c r="G1437" i="5"/>
  <c r="J1437" i="5" s="1"/>
  <c r="G1439" i="5"/>
  <c r="J1439" i="5" s="1"/>
  <c r="G1441" i="5"/>
  <c r="J1441" i="5" s="1"/>
  <c r="G1443" i="5"/>
  <c r="J1443" i="5" s="1"/>
  <c r="G1445" i="5"/>
  <c r="J1445" i="5" s="1"/>
  <c r="G1447" i="5"/>
  <c r="J1447" i="5" s="1"/>
  <c r="F1449" i="5"/>
  <c r="I1449" i="5" s="1"/>
  <c r="H1450" i="5"/>
  <c r="K1450" i="5" s="1"/>
  <c r="F1451" i="5"/>
  <c r="I1451" i="5" s="1"/>
  <c r="H1452" i="5"/>
  <c r="K1452" i="5" s="1"/>
  <c r="G1454" i="5"/>
  <c r="J1454" i="5" s="1"/>
  <c r="F1456" i="5"/>
  <c r="I1456" i="5" s="1"/>
  <c r="F1459" i="5"/>
  <c r="I1459" i="5" s="1"/>
  <c r="H1462" i="5"/>
  <c r="K1462" i="5" s="1"/>
  <c r="G1464" i="5"/>
  <c r="J1464" i="5" s="1"/>
  <c r="G1466" i="5"/>
  <c r="J1466" i="5" s="1"/>
  <c r="G1470" i="5"/>
  <c r="J1470" i="5" s="1"/>
  <c r="G1472" i="5"/>
  <c r="J1472" i="5" s="1"/>
  <c r="G1474" i="5"/>
  <c r="J1474" i="5" s="1"/>
  <c r="F1476" i="5"/>
  <c r="I1476" i="5" s="1"/>
  <c r="G1477" i="5"/>
  <c r="J1477" i="5" s="1"/>
  <c r="G1479" i="5"/>
  <c r="J1479" i="5" s="1"/>
  <c r="F1481" i="5"/>
  <c r="I1481" i="5" s="1"/>
  <c r="H1482" i="5"/>
  <c r="K1482" i="5" s="1"/>
  <c r="F1483" i="5"/>
  <c r="I1483" i="5" s="1"/>
  <c r="H1484" i="5"/>
  <c r="K1484" i="5" s="1"/>
  <c r="F1485" i="5"/>
  <c r="I1485" i="5" s="1"/>
  <c r="H1486" i="5"/>
  <c r="K1486" i="5" s="1"/>
  <c r="F1487" i="5"/>
  <c r="I1487" i="5" s="1"/>
  <c r="H1488" i="5"/>
  <c r="K1488" i="5" s="1"/>
  <c r="F1489" i="5"/>
  <c r="I1489" i="5" s="1"/>
  <c r="H1492" i="5"/>
  <c r="K1492" i="5" s="1"/>
  <c r="G1494" i="5"/>
  <c r="J1494" i="5" s="1"/>
  <c r="G1496" i="5"/>
  <c r="J1496" i="5" s="1"/>
  <c r="G1498" i="5"/>
  <c r="J1498" i="5" s="1"/>
  <c r="H1499" i="5"/>
  <c r="K1499" i="5" s="1"/>
  <c r="F1500" i="5"/>
  <c r="I1500" i="5" s="1"/>
  <c r="H1501" i="5"/>
  <c r="K1501" i="5" s="1"/>
  <c r="F1504" i="5"/>
  <c r="I1504" i="5" s="1"/>
  <c r="H1507" i="5"/>
  <c r="K1507" i="5" s="1"/>
  <c r="G1509" i="5"/>
  <c r="J1509" i="5" s="1"/>
  <c r="G1511" i="5"/>
  <c r="J1511" i="5" s="1"/>
  <c r="H1512" i="5"/>
  <c r="K1512" i="5" s="1"/>
  <c r="F1513" i="5"/>
  <c r="I1513" i="5" s="1"/>
  <c r="H1514" i="5"/>
  <c r="K1514" i="5" s="1"/>
  <c r="F1515" i="5"/>
  <c r="I1515" i="5" s="1"/>
  <c r="H1516" i="5"/>
  <c r="K1516" i="5" s="1"/>
  <c r="F1519" i="5"/>
  <c r="I1519" i="5" s="1"/>
  <c r="H1520" i="5"/>
  <c r="K1520" i="5" s="1"/>
  <c r="F1521" i="5"/>
  <c r="I1521" i="5" s="1"/>
  <c r="H1522" i="5"/>
  <c r="K1522" i="5" s="1"/>
  <c r="F1523" i="5"/>
  <c r="I1523" i="5" s="1"/>
  <c r="H1524" i="5"/>
  <c r="K1524" i="5" s="1"/>
  <c r="F1525" i="5"/>
  <c r="I1525" i="5" s="1"/>
  <c r="H1526" i="5"/>
  <c r="K1526" i="5" s="1"/>
  <c r="F1527" i="5"/>
  <c r="I1527" i="5" s="1"/>
  <c r="H1528" i="5"/>
  <c r="K1528" i="5" s="1"/>
  <c r="F1529" i="5"/>
  <c r="I1529" i="5" s="1"/>
  <c r="H1530" i="5"/>
  <c r="K1530" i="5" s="1"/>
  <c r="G1532" i="5"/>
  <c r="J1532" i="5" s="1"/>
  <c r="G1534" i="5"/>
  <c r="J1534" i="5" s="1"/>
  <c r="G1536" i="5"/>
  <c r="J1536" i="5" s="1"/>
  <c r="G1538" i="5"/>
  <c r="J1538" i="5" s="1"/>
  <c r="G1540" i="5"/>
  <c r="J1540" i="5" s="1"/>
  <c r="G1542" i="5"/>
  <c r="J1542" i="5" s="1"/>
  <c r="G1544" i="5"/>
  <c r="J1544" i="5" s="1"/>
  <c r="G1546" i="5"/>
  <c r="J1546" i="5" s="1"/>
  <c r="G1548" i="5"/>
  <c r="J1548" i="5" s="1"/>
  <c r="G1550" i="5"/>
  <c r="J1550" i="5" s="1"/>
  <c r="G1552" i="5"/>
  <c r="J1552" i="5" s="1"/>
  <c r="G1554" i="5"/>
  <c r="J1554" i="5" s="1"/>
  <c r="G1556" i="5"/>
  <c r="J1556" i="5" s="1"/>
  <c r="H1557" i="5"/>
  <c r="K1557" i="5" s="1"/>
  <c r="F1558" i="5"/>
  <c r="I1558" i="5" s="1"/>
  <c r="H1559" i="5"/>
  <c r="K1559" i="5" s="1"/>
  <c r="F1560" i="5"/>
  <c r="I1560" i="5" s="1"/>
  <c r="H1561" i="5"/>
  <c r="K1561" i="5" s="1"/>
  <c r="F1562" i="5"/>
  <c r="I1562" i="5" s="1"/>
  <c r="H1563" i="5"/>
  <c r="K1563" i="5" s="1"/>
  <c r="F1564" i="5"/>
  <c r="I1564" i="5" s="1"/>
  <c r="H1565" i="5"/>
  <c r="K1565" i="5" s="1"/>
  <c r="F1566" i="5"/>
  <c r="I1566" i="5" s="1"/>
  <c r="H1567" i="5"/>
  <c r="K1567" i="5" s="1"/>
  <c r="F1568" i="5"/>
  <c r="I1568" i="5" s="1"/>
  <c r="H1569" i="5"/>
  <c r="K1569" i="5" s="1"/>
  <c r="F1570" i="5"/>
  <c r="I1570" i="5" s="1"/>
  <c r="H1571" i="5"/>
  <c r="K1571" i="5" s="1"/>
  <c r="F1572" i="5"/>
  <c r="I1572" i="5" s="1"/>
  <c r="H1573" i="5"/>
  <c r="K1573" i="5" s="1"/>
  <c r="F1574" i="5"/>
  <c r="I1574" i="5" s="1"/>
  <c r="H1575" i="5"/>
  <c r="K1575" i="5" s="1"/>
  <c r="G1577" i="5"/>
  <c r="J1577" i="5" s="1"/>
  <c r="G1579" i="5"/>
  <c r="J1579" i="5" s="1"/>
  <c r="F1581" i="5"/>
  <c r="I1581" i="5" s="1"/>
  <c r="H1582" i="5"/>
  <c r="K1582" i="5" s="1"/>
  <c r="F1583" i="5"/>
  <c r="I1583" i="5" s="1"/>
  <c r="G1584" i="5"/>
  <c r="J1584" i="5" s="1"/>
  <c r="G1586" i="5"/>
  <c r="J1586" i="5" s="1"/>
  <c r="F1588" i="5"/>
  <c r="I1588" i="5" s="1"/>
  <c r="G1589" i="5"/>
  <c r="J1589" i="5" s="1"/>
  <c r="G1591" i="5"/>
  <c r="J1591" i="5" s="1"/>
  <c r="G1593" i="5"/>
  <c r="J1593" i="5" s="1"/>
  <c r="F1595" i="5"/>
  <c r="I1595" i="5" s="1"/>
  <c r="H1596" i="5"/>
  <c r="K1596" i="5" s="1"/>
  <c r="F1597" i="5"/>
  <c r="I1597" i="5" s="1"/>
  <c r="H1598" i="5"/>
  <c r="K1598" i="5" s="1"/>
  <c r="F1599" i="5"/>
  <c r="I1599" i="5" s="1"/>
  <c r="H1600" i="5"/>
  <c r="K1600" i="5" s="1"/>
  <c r="F1601" i="5"/>
  <c r="I1601" i="5" s="1"/>
  <c r="G1602" i="5"/>
  <c r="J1602" i="5" s="1"/>
  <c r="G1604" i="5"/>
  <c r="J1604" i="5" s="1"/>
  <c r="F1606" i="5"/>
  <c r="I1606" i="5" s="1"/>
  <c r="H1607" i="5"/>
  <c r="K1607" i="5" s="1"/>
  <c r="F1608" i="5"/>
  <c r="I1608" i="5" s="1"/>
  <c r="H1609" i="5"/>
  <c r="K1609" i="5" s="1"/>
  <c r="F1610" i="5"/>
  <c r="I1610" i="5" s="1"/>
  <c r="H1611" i="5"/>
  <c r="K1611" i="5" s="1"/>
  <c r="F1612" i="5"/>
  <c r="I1612" i="5" s="1"/>
  <c r="H1613" i="5"/>
  <c r="K1613" i="5" s="1"/>
  <c r="F1614" i="5"/>
  <c r="I1614" i="5" s="1"/>
  <c r="H1617" i="5"/>
  <c r="K1617" i="5" s="1"/>
  <c r="F1618" i="5"/>
  <c r="I1618" i="5" s="1"/>
  <c r="H1619" i="5"/>
  <c r="K1619" i="5" s="1"/>
  <c r="F1620" i="5"/>
  <c r="I1620" i="5" s="1"/>
  <c r="G1621" i="5"/>
  <c r="J1621" i="5" s="1"/>
  <c r="G1623" i="5"/>
  <c r="J1623" i="5" s="1"/>
  <c r="G1625" i="5"/>
  <c r="J1625" i="5" s="1"/>
  <c r="F1627" i="5"/>
  <c r="I1627" i="5" s="1"/>
  <c r="H1628" i="5"/>
  <c r="K1628" i="5" s="1"/>
  <c r="F1629" i="5"/>
  <c r="I1629" i="5" s="1"/>
  <c r="H1630" i="5"/>
  <c r="K1630" i="5" s="1"/>
  <c r="F1631" i="5"/>
  <c r="I1631" i="5" s="1"/>
  <c r="H1632" i="5"/>
  <c r="K1632" i="5" s="1"/>
  <c r="F1633" i="5"/>
  <c r="I1633" i="5" s="1"/>
  <c r="H1634" i="5"/>
  <c r="K1634" i="5" s="1"/>
  <c r="F1635" i="5"/>
  <c r="I1635" i="5" s="1"/>
  <c r="G1636" i="5"/>
  <c r="J1636" i="5" s="1"/>
  <c r="G1638" i="5"/>
  <c r="J1638" i="5" s="1"/>
  <c r="G1640" i="5"/>
  <c r="J1640" i="5" s="1"/>
  <c r="G1642" i="5"/>
  <c r="J1642" i="5" s="1"/>
  <c r="G1644" i="5"/>
  <c r="J1644" i="5" s="1"/>
  <c r="H1645" i="5"/>
  <c r="K1645" i="5" s="1"/>
  <c r="F1646" i="5"/>
  <c r="I1646" i="5" s="1"/>
  <c r="H1647" i="5"/>
  <c r="K1647" i="5" s="1"/>
  <c r="G1649" i="5"/>
  <c r="J1649" i="5" s="1"/>
  <c r="G1651" i="5"/>
  <c r="J1651" i="5" s="1"/>
  <c r="G1653" i="5"/>
  <c r="J1653" i="5" s="1"/>
  <c r="G1655" i="5"/>
  <c r="J1655" i="5" s="1"/>
  <c r="H1656" i="5"/>
  <c r="K1656" i="5" s="1"/>
  <c r="F1657" i="5"/>
  <c r="I1657" i="5" s="1"/>
  <c r="H1658" i="5"/>
  <c r="K1658" i="5" s="1"/>
  <c r="F1659" i="5"/>
  <c r="I1659" i="5" s="1"/>
  <c r="H1660" i="5"/>
  <c r="K1660" i="5" s="1"/>
  <c r="F1661" i="5"/>
  <c r="I1661" i="5" s="1"/>
  <c r="H1662" i="5"/>
  <c r="K1662" i="5" s="1"/>
  <c r="F1663" i="5"/>
  <c r="I1663" i="5" s="1"/>
  <c r="H1664" i="5"/>
  <c r="K1664" i="5" s="1"/>
  <c r="F1665" i="5"/>
  <c r="I1665" i="5" s="1"/>
  <c r="H1666" i="5"/>
  <c r="K1666" i="5" s="1"/>
  <c r="F1667" i="5"/>
  <c r="I1667" i="5" s="1"/>
  <c r="G1668" i="5"/>
  <c r="J1668" i="5" s="1"/>
  <c r="G1670" i="5"/>
  <c r="J1670" i="5" s="1"/>
  <c r="G1674" i="5"/>
  <c r="J1674" i="5" s="1"/>
  <c r="H1675" i="5"/>
  <c r="K1675" i="5" s="1"/>
  <c r="F1676" i="5"/>
  <c r="I1676" i="5" s="1"/>
  <c r="H1679" i="5"/>
  <c r="K1679" i="5" s="1"/>
  <c r="F1682" i="5"/>
  <c r="I1682" i="5" s="1"/>
  <c r="H1685" i="5"/>
  <c r="K1685" i="5" s="1"/>
  <c r="F1686" i="5"/>
  <c r="I1686" i="5" s="1"/>
  <c r="H1687" i="5"/>
  <c r="K1687" i="5" s="1"/>
  <c r="F1691" i="5"/>
  <c r="I1691" i="5" s="1"/>
  <c r="H1692" i="5"/>
  <c r="K1692" i="5" s="1"/>
  <c r="F1693" i="5"/>
  <c r="I1693" i="5" s="1"/>
  <c r="H1694" i="5"/>
  <c r="K1694" i="5" s="1"/>
  <c r="F1695" i="5"/>
  <c r="I1695" i="5" s="1"/>
  <c r="H1698" i="5"/>
  <c r="K1698" i="5" s="1"/>
  <c r="F1701" i="5"/>
  <c r="I1701" i="5" s="1"/>
  <c r="H1702" i="5"/>
  <c r="K1702" i="5" s="1"/>
  <c r="F1703" i="5"/>
  <c r="I1703" i="5" s="1"/>
  <c r="H1704" i="5"/>
  <c r="K1704" i="5" s="1"/>
  <c r="F1705" i="5"/>
  <c r="I1705" i="5" s="1"/>
  <c r="G1706" i="5"/>
  <c r="J1706" i="5" s="1"/>
  <c r="G1708" i="5"/>
  <c r="J1708" i="5" s="1"/>
  <c r="F1712" i="5"/>
  <c r="I1712" i="5" s="1"/>
  <c r="H1713" i="5"/>
  <c r="K1713" i="5" s="1"/>
  <c r="F1714" i="5"/>
  <c r="I1714" i="5" s="1"/>
  <c r="H1715" i="5"/>
  <c r="K1715" i="5" s="1"/>
  <c r="H1717" i="5"/>
  <c r="K1717" i="5" s="1"/>
  <c r="F1718" i="5"/>
  <c r="I1718" i="5" s="1"/>
  <c r="H1719" i="5"/>
  <c r="K1719" i="5" s="1"/>
  <c r="F1720" i="5"/>
  <c r="I1720" i="5" s="1"/>
  <c r="H1721" i="5"/>
  <c r="K1721" i="5" s="1"/>
  <c r="F1722" i="5"/>
  <c r="I1722" i="5" s="1"/>
  <c r="H1723" i="5"/>
  <c r="K1723" i="5" s="1"/>
  <c r="F1724" i="5"/>
  <c r="I1724" i="5" s="1"/>
  <c r="G1725" i="5"/>
  <c r="J1725" i="5" s="1"/>
  <c r="G1727" i="5"/>
  <c r="J1727" i="5" s="1"/>
  <c r="G1729" i="5"/>
  <c r="J1729" i="5" s="1"/>
  <c r="G1731" i="5"/>
  <c r="J1731" i="5" s="1"/>
  <c r="G1733" i="5"/>
  <c r="J1733" i="5" s="1"/>
  <c r="H1734" i="5"/>
  <c r="K1734" i="5" s="1"/>
  <c r="F1735" i="5"/>
  <c r="I1735" i="5" s="1"/>
  <c r="H1736" i="5"/>
  <c r="K1736" i="5" s="1"/>
  <c r="F1737" i="5"/>
  <c r="I1737" i="5" s="1"/>
  <c r="H1738" i="5"/>
  <c r="K1738" i="5" s="1"/>
  <c r="F1739" i="5"/>
  <c r="I1739" i="5" s="1"/>
  <c r="H1740" i="5"/>
  <c r="K1740" i="5" s="1"/>
  <c r="F1741" i="5"/>
  <c r="I1741" i="5" s="1"/>
  <c r="H1742" i="5"/>
  <c r="K1742" i="5" s="1"/>
  <c r="F1743" i="5"/>
  <c r="I1743" i="5" s="1"/>
  <c r="H1744" i="5"/>
  <c r="K1744" i="5" s="1"/>
  <c r="F1745" i="5"/>
  <c r="I1745" i="5" s="1"/>
  <c r="H1746" i="5"/>
  <c r="K1746" i="5" s="1"/>
  <c r="F1747" i="5"/>
  <c r="I1747" i="5" s="1"/>
  <c r="H1748" i="5"/>
  <c r="K1748" i="5" s="1"/>
  <c r="G1750" i="5"/>
  <c r="J1750" i="5" s="1"/>
  <c r="F1752" i="5"/>
  <c r="I1752" i="5" s="1"/>
  <c r="H1753" i="5"/>
  <c r="K1753" i="5" s="1"/>
  <c r="F1754" i="5"/>
  <c r="I1754" i="5" s="1"/>
  <c r="H1755" i="5"/>
  <c r="K1755" i="5" s="1"/>
  <c r="F1756" i="5"/>
  <c r="I1756" i="5" s="1"/>
  <c r="H1757" i="5"/>
  <c r="K1757" i="5" s="1"/>
  <c r="F1758" i="5"/>
  <c r="I1758" i="5" s="1"/>
  <c r="H1759" i="5"/>
  <c r="K1759" i="5" s="1"/>
  <c r="F1760" i="5"/>
  <c r="I1760" i="5" s="1"/>
  <c r="H1761" i="5"/>
  <c r="K1761" i="5" s="1"/>
  <c r="F1762" i="5"/>
  <c r="I1762" i="5" s="1"/>
  <c r="H1763" i="5"/>
  <c r="K1763" i="5" s="1"/>
  <c r="F1764" i="5"/>
  <c r="I1764" i="5" s="1"/>
  <c r="H1765" i="5"/>
  <c r="K1765" i="5" s="1"/>
  <c r="G1767" i="5"/>
  <c r="J1767" i="5" s="1"/>
  <c r="G1769" i="5"/>
  <c r="J1769" i="5" s="1"/>
  <c r="G1771" i="5"/>
  <c r="J1771" i="5" s="1"/>
  <c r="G1773" i="5"/>
  <c r="J1773" i="5" s="1"/>
  <c r="G1775" i="5"/>
  <c r="J1775" i="5" s="1"/>
  <c r="G1777" i="5"/>
  <c r="J1777" i="5" s="1"/>
  <c r="G1779" i="5"/>
  <c r="J1779" i="5" s="1"/>
  <c r="F1781" i="5"/>
  <c r="I1781" i="5" s="1"/>
  <c r="G1782" i="5"/>
  <c r="J1782" i="5" s="1"/>
  <c r="G1784" i="5"/>
  <c r="J1784" i="5" s="1"/>
  <c r="G1786" i="5"/>
  <c r="J1786" i="5" s="1"/>
  <c r="G1788" i="5"/>
  <c r="J1788" i="5" s="1"/>
  <c r="G1790" i="5"/>
  <c r="J1790" i="5" s="1"/>
  <c r="G1792" i="5"/>
  <c r="J1792" i="5" s="1"/>
  <c r="G1794" i="5"/>
  <c r="J1794" i="5" s="1"/>
  <c r="G1796" i="5"/>
  <c r="J1796" i="5" s="1"/>
  <c r="H1797" i="5"/>
  <c r="K1797" i="5" s="1"/>
  <c r="F1798" i="5"/>
  <c r="I1798" i="5" s="1"/>
  <c r="H1799" i="5"/>
  <c r="K1799" i="5" s="1"/>
  <c r="F1800" i="5"/>
  <c r="I1800" i="5" s="1"/>
  <c r="H1801" i="5"/>
  <c r="K1801" i="5" s="1"/>
  <c r="F1802" i="5"/>
  <c r="I1802" i="5" s="1"/>
  <c r="H1803" i="5"/>
  <c r="K1803" i="5" s="1"/>
  <c r="F1804" i="5"/>
  <c r="I1804" i="5" s="1"/>
  <c r="H1805" i="5"/>
  <c r="K1805" i="5" s="1"/>
  <c r="F1806" i="5"/>
  <c r="I1806" i="5" s="1"/>
  <c r="H1807" i="5"/>
  <c r="K1807" i="5" s="1"/>
  <c r="F1808" i="5"/>
  <c r="I1808" i="5" s="1"/>
  <c r="H1809" i="5"/>
  <c r="K1809" i="5" s="1"/>
  <c r="F1810" i="5"/>
  <c r="I1810" i="5" s="1"/>
  <c r="H1811" i="5"/>
  <c r="K1811" i="5" s="1"/>
  <c r="F1812" i="5"/>
  <c r="I1812" i="5" s="1"/>
  <c r="H1813" i="5"/>
  <c r="K1813" i="5" s="1"/>
  <c r="G1815" i="5"/>
  <c r="J1815" i="5" s="1"/>
  <c r="G1819" i="5"/>
  <c r="J1819" i="5" s="1"/>
  <c r="G1825" i="5"/>
  <c r="J1825" i="5" s="1"/>
  <c r="G1827" i="5"/>
  <c r="J1827" i="5" s="1"/>
  <c r="G1829" i="5"/>
  <c r="J1829" i="5" s="1"/>
  <c r="G1831" i="5"/>
  <c r="J1831" i="5" s="1"/>
  <c r="F1833" i="5"/>
  <c r="I1833" i="5" s="1"/>
  <c r="H1834" i="5"/>
  <c r="K1834" i="5" s="1"/>
  <c r="F1835" i="5"/>
  <c r="I1835" i="5" s="1"/>
  <c r="H1836" i="5"/>
  <c r="K1836" i="5" s="1"/>
  <c r="F1837" i="5"/>
  <c r="I1837" i="5" s="1"/>
  <c r="H1838" i="5"/>
  <c r="K1838" i="5" s="1"/>
  <c r="F1839" i="5"/>
  <c r="I1839" i="5" s="1"/>
  <c r="H1840" i="5"/>
  <c r="K1840" i="5" s="1"/>
  <c r="F1841" i="5"/>
  <c r="I1841" i="5" s="1"/>
  <c r="H1842" i="5"/>
  <c r="K1842" i="5" s="1"/>
  <c r="F1843" i="5"/>
  <c r="I1843" i="5" s="1"/>
  <c r="H1844" i="5"/>
  <c r="K1844" i="5" s="1"/>
  <c r="G1848" i="5"/>
  <c r="J1848" i="5" s="1"/>
  <c r="G1850" i="5"/>
  <c r="J1850" i="5" s="1"/>
  <c r="G1852" i="5"/>
  <c r="J1852" i="5" s="1"/>
  <c r="G1854" i="5"/>
  <c r="J1854" i="5" s="1"/>
  <c r="G1856" i="5"/>
  <c r="J1856" i="5" s="1"/>
  <c r="G1858" i="5"/>
  <c r="J1858" i="5" s="1"/>
  <c r="G1860" i="5"/>
  <c r="J1860" i="5" s="1"/>
  <c r="G1862" i="5"/>
  <c r="J1862" i="5" s="1"/>
  <c r="G1866" i="5"/>
  <c r="J1866" i="5" s="1"/>
  <c r="F89" i="5"/>
  <c r="I89" i="5" s="1"/>
  <c r="H116" i="5"/>
  <c r="K116" i="5" s="1"/>
  <c r="G117" i="5"/>
  <c r="J117" i="5" s="1"/>
  <c r="G118" i="5"/>
  <c r="J118" i="5" s="1"/>
  <c r="G134" i="5"/>
  <c r="J134" i="5" s="1"/>
  <c r="G135" i="5"/>
  <c r="J135" i="5" s="1"/>
  <c r="H150" i="5"/>
  <c r="K150" i="5" s="1"/>
  <c r="F151" i="5"/>
  <c r="I151" i="5" s="1"/>
  <c r="H152" i="5"/>
  <c r="K152" i="5" s="1"/>
  <c r="F153" i="5"/>
  <c r="I153" i="5" s="1"/>
  <c r="G154" i="5"/>
  <c r="J154" i="5" s="1"/>
  <c r="H155" i="5"/>
  <c r="K155" i="5" s="1"/>
  <c r="F156" i="5"/>
  <c r="I156" i="5" s="1"/>
  <c r="H157" i="5"/>
  <c r="K157" i="5" s="1"/>
  <c r="F158" i="5"/>
  <c r="I158" i="5" s="1"/>
  <c r="H172" i="5"/>
  <c r="K172" i="5" s="1"/>
  <c r="F173" i="5"/>
  <c r="I173" i="5" s="1"/>
  <c r="G174" i="5"/>
  <c r="J174" i="5" s="1"/>
  <c r="H175" i="5"/>
  <c r="K175" i="5" s="1"/>
  <c r="G176" i="5"/>
  <c r="J176" i="5" s="1"/>
  <c r="G177" i="5"/>
  <c r="J177" i="5" s="1"/>
  <c r="G178" i="5"/>
  <c r="J178" i="5" s="1"/>
  <c r="G179" i="5"/>
  <c r="J179" i="5" s="1"/>
  <c r="G180" i="5"/>
  <c r="J180" i="5" s="1"/>
  <c r="G181" i="5"/>
  <c r="J181" i="5" s="1"/>
  <c r="G219" i="5"/>
  <c r="J219" i="5" s="1"/>
  <c r="H220" i="5"/>
  <c r="K220" i="5" s="1"/>
  <c r="F221" i="5"/>
  <c r="I221" i="5" s="1"/>
  <c r="H226" i="5"/>
  <c r="K226" i="5" s="1"/>
  <c r="H227" i="5"/>
  <c r="K227" i="5" s="1"/>
  <c r="F228" i="5"/>
  <c r="I228" i="5" s="1"/>
  <c r="H230" i="5"/>
  <c r="K230" i="5" s="1"/>
  <c r="F231" i="5"/>
  <c r="I231" i="5" s="1"/>
  <c r="G242" i="5"/>
  <c r="J242" i="5" s="1"/>
  <c r="G243" i="5"/>
  <c r="J243" i="5" s="1"/>
  <c r="H253" i="5"/>
  <c r="K253" i="5" s="1"/>
  <c r="F254" i="5"/>
  <c r="I254" i="5" s="1"/>
  <c r="G255" i="5"/>
  <c r="J255" i="5" s="1"/>
  <c r="H256" i="5"/>
  <c r="K256" i="5" s="1"/>
  <c r="F257" i="5"/>
  <c r="I257" i="5" s="1"/>
  <c r="H258" i="5"/>
  <c r="K258" i="5" s="1"/>
  <c r="F259" i="5"/>
  <c r="I259" i="5" s="1"/>
  <c r="G265" i="5"/>
  <c r="J265" i="5" s="1"/>
  <c r="G266" i="5"/>
  <c r="J266" i="5" s="1"/>
  <c r="H276" i="5"/>
  <c r="K276" i="5" s="1"/>
  <c r="F277" i="5"/>
  <c r="I277" i="5" s="1"/>
  <c r="G280" i="5"/>
  <c r="J280" i="5" s="1"/>
  <c r="H286" i="5"/>
  <c r="K286" i="5" s="1"/>
  <c r="F287" i="5"/>
  <c r="I287" i="5" s="1"/>
  <c r="G288" i="5"/>
  <c r="J288" i="5" s="1"/>
  <c r="G295" i="5"/>
  <c r="J295" i="5" s="1"/>
  <c r="H296" i="5"/>
  <c r="K296" i="5" s="1"/>
  <c r="F297" i="5"/>
  <c r="I297" i="5" s="1"/>
  <c r="G303" i="5"/>
  <c r="J303" i="5" s="1"/>
  <c r="G304" i="5"/>
  <c r="J304" i="5" s="1"/>
  <c r="G305" i="5"/>
  <c r="J305" i="5" s="1"/>
  <c r="G308" i="5"/>
  <c r="J308" i="5" s="1"/>
  <c r="F315" i="5"/>
  <c r="I315" i="5" s="1"/>
  <c r="H316" i="5"/>
  <c r="K316" i="5" s="1"/>
  <c r="F317" i="5"/>
  <c r="I317" i="5" s="1"/>
  <c r="H322" i="5"/>
  <c r="K322" i="5" s="1"/>
  <c r="F323" i="5"/>
  <c r="I323" i="5" s="1"/>
  <c r="G328" i="5"/>
  <c r="J328" i="5" s="1"/>
  <c r="H329" i="5"/>
  <c r="K329" i="5" s="1"/>
  <c r="F330" i="5"/>
  <c r="I330" i="5" s="1"/>
  <c r="F336" i="5"/>
  <c r="I336" i="5" s="1"/>
  <c r="H337" i="5"/>
  <c r="K337" i="5" s="1"/>
  <c r="F338" i="5"/>
  <c r="I338" i="5" s="1"/>
  <c r="F343" i="5"/>
  <c r="I343" i="5" s="1"/>
  <c r="H350" i="5"/>
  <c r="K350" i="5" s="1"/>
  <c r="F351" i="5"/>
  <c r="I351" i="5" s="1"/>
  <c r="G352" i="5"/>
  <c r="J352" i="5" s="1"/>
  <c r="G363" i="5"/>
  <c r="J363" i="5" s="1"/>
  <c r="G364" i="5"/>
  <c r="J364" i="5" s="1"/>
  <c r="G370" i="5"/>
  <c r="J370" i="5" s="1"/>
  <c r="H373" i="5"/>
  <c r="K373" i="5" s="1"/>
  <c r="F374" i="5"/>
  <c r="I374" i="5" s="1"/>
  <c r="F382" i="5"/>
  <c r="I382" i="5" s="1"/>
  <c r="G383" i="5"/>
  <c r="J383" i="5" s="1"/>
  <c r="G389" i="5"/>
  <c r="J389" i="5" s="1"/>
  <c r="G390" i="5"/>
  <c r="J390" i="5" s="1"/>
  <c r="G397" i="5"/>
  <c r="J397" i="5" s="1"/>
  <c r="G407" i="5"/>
  <c r="J407" i="5" s="1"/>
  <c r="H408" i="5"/>
  <c r="K408" i="5" s="1"/>
  <c r="F409" i="5"/>
  <c r="I409" i="5" s="1"/>
  <c r="G419" i="5"/>
  <c r="J419" i="5" s="1"/>
  <c r="H429" i="5"/>
  <c r="K429" i="5" s="1"/>
  <c r="F430" i="5"/>
  <c r="I430" i="5" s="1"/>
  <c r="H431" i="5"/>
  <c r="K431" i="5" s="1"/>
  <c r="G432" i="5"/>
  <c r="J432" i="5" s="1"/>
  <c r="G441" i="5"/>
  <c r="J441" i="5" s="1"/>
  <c r="G442" i="5"/>
  <c r="J442" i="5" s="1"/>
  <c r="G443" i="5"/>
  <c r="J443" i="5" s="1"/>
  <c r="G444" i="5"/>
  <c r="J444" i="5" s="1"/>
  <c r="G445" i="5"/>
  <c r="J445" i="5" s="1"/>
  <c r="G446" i="5"/>
  <c r="J446" i="5" s="1"/>
  <c r="G447" i="5"/>
  <c r="J447" i="5" s="1"/>
  <c r="H452" i="5"/>
  <c r="K452" i="5" s="1"/>
  <c r="F453" i="5"/>
  <c r="I453" i="5" s="1"/>
  <c r="H474" i="5"/>
  <c r="K474" i="5" s="1"/>
  <c r="F475" i="5"/>
  <c r="I475" i="5" s="1"/>
  <c r="H480" i="5"/>
  <c r="K480" i="5" s="1"/>
  <c r="F481" i="5"/>
  <c r="I481" i="5" s="1"/>
  <c r="H482" i="5"/>
  <c r="K482" i="5" s="1"/>
  <c r="F483" i="5"/>
  <c r="I483" i="5" s="1"/>
  <c r="H488" i="5"/>
  <c r="K488" i="5" s="1"/>
  <c r="F489" i="5"/>
  <c r="I489" i="5" s="1"/>
  <c r="H490" i="5"/>
  <c r="K490" i="5" s="1"/>
  <c r="F491" i="5"/>
  <c r="I491" i="5" s="1"/>
  <c r="H492" i="5"/>
  <c r="K492" i="5" s="1"/>
  <c r="F493" i="5"/>
  <c r="I493" i="5" s="1"/>
  <c r="H494" i="5"/>
  <c r="K494" i="5" s="1"/>
  <c r="F495" i="5"/>
  <c r="I495" i="5" s="1"/>
  <c r="H500" i="5"/>
  <c r="K500" i="5" s="1"/>
  <c r="F501" i="5"/>
  <c r="I501" i="5" s="1"/>
  <c r="G504" i="5"/>
  <c r="J504" i="5" s="1"/>
  <c r="H511" i="5"/>
  <c r="K511" i="5" s="1"/>
  <c r="F512" i="5"/>
  <c r="I512" i="5" s="1"/>
  <c r="F524" i="5"/>
  <c r="I524" i="5" s="1"/>
  <c r="H535" i="5"/>
  <c r="K535" i="5" s="1"/>
  <c r="F536" i="5"/>
  <c r="I536" i="5" s="1"/>
  <c r="G539" i="5"/>
  <c r="J539" i="5" s="1"/>
  <c r="F545" i="5"/>
  <c r="I545" i="5" s="1"/>
  <c r="G546" i="5"/>
  <c r="J546" i="5" s="1"/>
  <c r="H549" i="5"/>
  <c r="K549" i="5" s="1"/>
  <c r="F550" i="5"/>
  <c r="I550" i="5" s="1"/>
  <c r="H554" i="5"/>
  <c r="K554" i="5" s="1"/>
  <c r="H559" i="5"/>
  <c r="K559" i="5" s="1"/>
  <c r="F560" i="5"/>
  <c r="I560" i="5" s="1"/>
  <c r="H563" i="5"/>
  <c r="K563" i="5" s="1"/>
  <c r="F564" i="5"/>
  <c r="I564" i="5" s="1"/>
  <c r="G568" i="5"/>
  <c r="J568" i="5" s="1"/>
  <c r="H572" i="5"/>
  <c r="K572" i="5" s="1"/>
  <c r="G573" i="5"/>
  <c r="J573" i="5" s="1"/>
  <c r="G578" i="5"/>
  <c r="J578" i="5" s="1"/>
  <c r="G579" i="5"/>
  <c r="J579" i="5" s="1"/>
  <c r="G580" i="5"/>
  <c r="J580" i="5" s="1"/>
  <c r="G581" i="5"/>
  <c r="J581" i="5" s="1"/>
  <c r="F586" i="5"/>
  <c r="I586" i="5" s="1"/>
  <c r="G587" i="5"/>
  <c r="J587" i="5" s="1"/>
  <c r="G591" i="5"/>
  <c r="J591" i="5" s="1"/>
  <c r="G592" i="5"/>
  <c r="J592" i="5" s="1"/>
  <c r="G593" i="5"/>
  <c r="J593" i="5" s="1"/>
  <c r="G594" i="5"/>
  <c r="J594" i="5" s="1"/>
  <c r="G599" i="5"/>
  <c r="J599" i="5" s="1"/>
  <c r="G600" i="5"/>
  <c r="J600" i="5" s="1"/>
  <c r="G601" i="5"/>
  <c r="J601" i="5" s="1"/>
  <c r="G602" i="5"/>
  <c r="J602" i="5" s="1"/>
  <c r="H605" i="5"/>
  <c r="K605" i="5" s="1"/>
  <c r="F606" i="5"/>
  <c r="I606" i="5" s="1"/>
  <c r="H610" i="5"/>
  <c r="K610" i="5" s="1"/>
  <c r="F611" i="5"/>
  <c r="I611" i="5" s="1"/>
  <c r="G614" i="5"/>
  <c r="J614" i="5" s="1"/>
  <c r="H615" i="5"/>
  <c r="K615" i="5" s="1"/>
  <c r="F616" i="5"/>
  <c r="I616" i="5" s="1"/>
  <c r="G618" i="5"/>
  <c r="J618" i="5" s="1"/>
  <c r="G619" i="5"/>
  <c r="J619" i="5" s="1"/>
  <c r="H621" i="5"/>
  <c r="K621" i="5" s="1"/>
  <c r="F622" i="5"/>
  <c r="I622" i="5" s="1"/>
  <c r="G623" i="5"/>
  <c r="J623" i="5" s="1"/>
  <c r="H626" i="5"/>
  <c r="K626" i="5" s="1"/>
  <c r="F627" i="5"/>
  <c r="I627" i="5" s="1"/>
  <c r="H632" i="5"/>
  <c r="K632" i="5" s="1"/>
  <c r="F633" i="5"/>
  <c r="I633" i="5" s="1"/>
  <c r="H636" i="5"/>
  <c r="K636" i="5" s="1"/>
  <c r="F637" i="5"/>
  <c r="I637" i="5" s="1"/>
  <c r="H640" i="5"/>
  <c r="K640" i="5" s="1"/>
  <c r="F641" i="5"/>
  <c r="I641" i="5" s="1"/>
  <c r="G642" i="5"/>
  <c r="J642" i="5" s="1"/>
  <c r="G645" i="5"/>
  <c r="J645" i="5" s="1"/>
  <c r="H649" i="5"/>
  <c r="K649" i="5" s="1"/>
  <c r="F650" i="5"/>
  <c r="I650" i="5" s="1"/>
  <c r="H653" i="5"/>
  <c r="K653" i="5" s="1"/>
  <c r="F654" i="5"/>
  <c r="I654" i="5" s="1"/>
  <c r="G655" i="5"/>
  <c r="J655" i="5" s="1"/>
  <c r="H658" i="5"/>
  <c r="K658" i="5" s="1"/>
  <c r="F659" i="5"/>
  <c r="I659" i="5" s="1"/>
  <c r="F663" i="5"/>
  <c r="I663" i="5" s="1"/>
  <c r="F667" i="5"/>
  <c r="I667" i="5" s="1"/>
  <c r="G672" i="5"/>
  <c r="J672" i="5" s="1"/>
  <c r="G673" i="5"/>
  <c r="J673" i="5" s="1"/>
  <c r="H677" i="5"/>
  <c r="K677" i="5" s="1"/>
  <c r="F678" i="5"/>
  <c r="I678" i="5" s="1"/>
  <c r="H681" i="5"/>
  <c r="K681" i="5" s="1"/>
  <c r="G682" i="5"/>
  <c r="J682" i="5" s="1"/>
  <c r="H687" i="5"/>
  <c r="K687" i="5" s="1"/>
  <c r="F688" i="5"/>
  <c r="I688" i="5" s="1"/>
  <c r="H692" i="5"/>
  <c r="K692" i="5" s="1"/>
  <c r="F693" i="5"/>
  <c r="I693" i="5" s="1"/>
  <c r="F699" i="5"/>
  <c r="I699" i="5" s="1"/>
  <c r="H702" i="5"/>
  <c r="K702" i="5" s="1"/>
  <c r="F703" i="5"/>
  <c r="I703" i="5" s="1"/>
  <c r="H705" i="5"/>
  <c r="K705" i="5" s="1"/>
  <c r="F706" i="5"/>
  <c r="I706" i="5" s="1"/>
  <c r="H709" i="5"/>
  <c r="K709" i="5" s="1"/>
  <c r="H714" i="5"/>
  <c r="K714" i="5" s="1"/>
  <c r="G721" i="5"/>
  <c r="J721" i="5" s="1"/>
  <c r="G722" i="5"/>
  <c r="J722" i="5" s="1"/>
  <c r="H724" i="5"/>
  <c r="K724" i="5" s="1"/>
  <c r="F725" i="5"/>
  <c r="I725" i="5" s="1"/>
  <c r="G726" i="5"/>
  <c r="J726" i="5" s="1"/>
  <c r="H729" i="5"/>
  <c r="K729" i="5" s="1"/>
  <c r="F730" i="5"/>
  <c r="I730" i="5" s="1"/>
  <c r="H739" i="5"/>
  <c r="K739" i="5" s="1"/>
  <c r="F740" i="5"/>
  <c r="I740" i="5" s="1"/>
  <c r="H743" i="5"/>
  <c r="K743" i="5" s="1"/>
  <c r="F744" i="5"/>
  <c r="I744" i="5" s="1"/>
  <c r="G745" i="5"/>
  <c r="J745" i="5" s="1"/>
  <c r="H748" i="5"/>
  <c r="K748" i="5" s="1"/>
  <c r="F749" i="5"/>
  <c r="I749" i="5" s="1"/>
  <c r="G755" i="5"/>
  <c r="J755" i="5" s="1"/>
  <c r="G756" i="5"/>
  <c r="J756" i="5" s="1"/>
  <c r="H758" i="5"/>
  <c r="K758" i="5" s="1"/>
  <c r="F759" i="5"/>
  <c r="I759" i="5" s="1"/>
  <c r="G760" i="5"/>
  <c r="J760" i="5" s="1"/>
  <c r="H763" i="5"/>
  <c r="K763" i="5" s="1"/>
  <c r="F764" i="5"/>
  <c r="I764" i="5" s="1"/>
  <c r="F769" i="5"/>
  <c r="I769" i="5" s="1"/>
  <c r="H771" i="5"/>
  <c r="K771" i="5" s="1"/>
  <c r="F772" i="5"/>
  <c r="I772" i="5" s="1"/>
  <c r="H776" i="5"/>
  <c r="K776" i="5" s="1"/>
  <c r="F777" i="5"/>
  <c r="I777" i="5" s="1"/>
  <c r="H784" i="5"/>
  <c r="K784" i="5" s="1"/>
  <c r="F785" i="5"/>
  <c r="I785" i="5" s="1"/>
  <c r="H789" i="5"/>
  <c r="K789" i="5" s="1"/>
  <c r="F790" i="5"/>
  <c r="I790" i="5" s="1"/>
  <c r="H794" i="5"/>
  <c r="K794" i="5" s="1"/>
  <c r="G798" i="5"/>
  <c r="J798" i="5" s="1"/>
  <c r="H799" i="5"/>
  <c r="K799" i="5" s="1"/>
  <c r="F800" i="5"/>
  <c r="I800" i="5" s="1"/>
  <c r="G803" i="5"/>
  <c r="J803" i="5" s="1"/>
  <c r="H807" i="5"/>
  <c r="K807" i="5" s="1"/>
  <c r="F808" i="5"/>
  <c r="I808" i="5" s="1"/>
  <c r="H811" i="5"/>
  <c r="K811" i="5" s="1"/>
  <c r="F812" i="5"/>
  <c r="I812" i="5" s="1"/>
  <c r="G813" i="5"/>
  <c r="J813" i="5" s="1"/>
  <c r="H818" i="5"/>
  <c r="K818" i="5" s="1"/>
  <c r="F819" i="5"/>
  <c r="I819" i="5" s="1"/>
  <c r="H820" i="5"/>
  <c r="K820" i="5" s="1"/>
  <c r="F821" i="5"/>
  <c r="I821" i="5" s="1"/>
  <c r="F825" i="5"/>
  <c r="I825" i="5" s="1"/>
  <c r="H829" i="5"/>
  <c r="K829" i="5" s="1"/>
  <c r="F830" i="5"/>
  <c r="I830" i="5" s="1"/>
  <c r="H833" i="5"/>
  <c r="K833" i="5" s="1"/>
  <c r="F834" i="5"/>
  <c r="I834" i="5" s="1"/>
  <c r="F837" i="5"/>
  <c r="I837" i="5" s="1"/>
  <c r="H838" i="5"/>
  <c r="K838" i="5" s="1"/>
  <c r="F839" i="5"/>
  <c r="I839" i="5" s="1"/>
  <c r="G848" i="5"/>
  <c r="J848" i="5" s="1"/>
  <c r="G849" i="5"/>
  <c r="J849" i="5" s="1"/>
  <c r="H853" i="5"/>
  <c r="K853" i="5" s="1"/>
  <c r="F854" i="5"/>
  <c r="I854" i="5" s="1"/>
  <c r="G857" i="5"/>
  <c r="J857" i="5" s="1"/>
  <c r="H858" i="5"/>
  <c r="K858" i="5" s="1"/>
  <c r="F859" i="5"/>
  <c r="I859" i="5" s="1"/>
  <c r="H862" i="5"/>
  <c r="K862" i="5" s="1"/>
  <c r="F863" i="5"/>
  <c r="I863" i="5" s="1"/>
  <c r="H864" i="5"/>
  <c r="K864" i="5" s="1"/>
  <c r="F865" i="5"/>
  <c r="I865" i="5" s="1"/>
  <c r="H868" i="5"/>
  <c r="K868" i="5" s="1"/>
  <c r="F869" i="5"/>
  <c r="I869" i="5" s="1"/>
  <c r="G870" i="5"/>
  <c r="J870" i="5" s="1"/>
  <c r="H875" i="5"/>
  <c r="K875" i="5" s="1"/>
  <c r="F876" i="5"/>
  <c r="I876" i="5" s="1"/>
  <c r="H877" i="5"/>
  <c r="K877" i="5" s="1"/>
  <c r="F878" i="5"/>
  <c r="I878" i="5" s="1"/>
  <c r="H883" i="5"/>
  <c r="K883" i="5" s="1"/>
  <c r="F884" i="5"/>
  <c r="I884" i="5" s="1"/>
  <c r="H885" i="5"/>
  <c r="K885" i="5" s="1"/>
  <c r="F886" i="5"/>
  <c r="I886" i="5" s="1"/>
  <c r="H891" i="5"/>
  <c r="K891" i="5" s="1"/>
  <c r="F892" i="5"/>
  <c r="I892" i="5" s="1"/>
  <c r="H893" i="5"/>
  <c r="K893" i="5" s="1"/>
  <c r="F894" i="5"/>
  <c r="I894" i="5" s="1"/>
  <c r="H899" i="5"/>
  <c r="K899" i="5" s="1"/>
  <c r="F900" i="5"/>
  <c r="I900" i="5" s="1"/>
  <c r="H901" i="5"/>
  <c r="K901" i="5" s="1"/>
  <c r="F902" i="5"/>
  <c r="I902" i="5" s="1"/>
  <c r="H907" i="5"/>
  <c r="K907" i="5" s="1"/>
  <c r="H908" i="5"/>
  <c r="K908" i="5" s="1"/>
  <c r="G913" i="5"/>
  <c r="J913" i="5" s="1"/>
  <c r="G914" i="5"/>
  <c r="J914" i="5" s="1"/>
  <c r="G915" i="5"/>
  <c r="J915" i="5" s="1"/>
  <c r="H918" i="5"/>
  <c r="K918" i="5" s="1"/>
  <c r="F919" i="5"/>
  <c r="I919" i="5" s="1"/>
  <c r="G920" i="5"/>
  <c r="J920" i="5" s="1"/>
  <c r="H923" i="5"/>
  <c r="K923" i="5" s="1"/>
  <c r="F924" i="5"/>
  <c r="I924" i="5" s="1"/>
  <c r="H928" i="5"/>
  <c r="K928" i="5" s="1"/>
  <c r="F929" i="5"/>
  <c r="I929" i="5" s="1"/>
  <c r="F932" i="5"/>
  <c r="I932" i="5" s="1"/>
  <c r="H933" i="5"/>
  <c r="K933" i="5" s="1"/>
  <c r="F934" i="5"/>
  <c r="I934" i="5" s="1"/>
  <c r="H939" i="5"/>
  <c r="K939" i="5" s="1"/>
  <c r="F940" i="5"/>
  <c r="I940" i="5" s="1"/>
  <c r="H943" i="5"/>
  <c r="K943" i="5" s="1"/>
  <c r="F944" i="5"/>
  <c r="I944" i="5" s="1"/>
  <c r="G947" i="5"/>
  <c r="J947" i="5" s="1"/>
  <c r="H948" i="5"/>
  <c r="K948" i="5" s="1"/>
  <c r="F949" i="5"/>
  <c r="I949" i="5" s="1"/>
  <c r="H951" i="5"/>
  <c r="K951" i="5" s="1"/>
  <c r="F952" i="5"/>
  <c r="I952" i="5" s="1"/>
  <c r="G957" i="5"/>
  <c r="J957" i="5" s="1"/>
  <c r="H959" i="5"/>
  <c r="K959" i="5" s="1"/>
  <c r="F960" i="5"/>
  <c r="I960" i="5" s="1"/>
  <c r="H962" i="5"/>
  <c r="K962" i="5" s="1"/>
  <c r="F963" i="5"/>
  <c r="I963" i="5" s="1"/>
  <c r="G965" i="5"/>
  <c r="J965" i="5" s="1"/>
  <c r="H967" i="5"/>
  <c r="K967" i="5" s="1"/>
  <c r="F968" i="5"/>
  <c r="I968" i="5" s="1"/>
  <c r="G970" i="5"/>
  <c r="J970" i="5" s="1"/>
  <c r="G971" i="5"/>
  <c r="J971" i="5" s="1"/>
  <c r="G973" i="5"/>
  <c r="J973" i="5" s="1"/>
  <c r="H976" i="5"/>
  <c r="K976" i="5" s="1"/>
  <c r="F977" i="5"/>
  <c r="I977" i="5" s="1"/>
  <c r="H980" i="5"/>
  <c r="K980" i="5" s="1"/>
  <c r="F981" i="5"/>
  <c r="I981" i="5" s="1"/>
  <c r="H984" i="5"/>
  <c r="K984" i="5" s="1"/>
  <c r="F985" i="5"/>
  <c r="I985" i="5" s="1"/>
  <c r="H988" i="5"/>
  <c r="K988" i="5" s="1"/>
  <c r="F989" i="5"/>
  <c r="I989" i="5" s="1"/>
  <c r="H992" i="5"/>
  <c r="K992" i="5" s="1"/>
  <c r="F993" i="5"/>
  <c r="I993" i="5" s="1"/>
  <c r="H996" i="5"/>
  <c r="K996" i="5" s="1"/>
  <c r="F997" i="5"/>
  <c r="I997" i="5" s="1"/>
  <c r="H998" i="5"/>
  <c r="K998" i="5" s="1"/>
  <c r="G999" i="5"/>
  <c r="J999" i="5" s="1"/>
  <c r="G1001" i="5"/>
  <c r="J1001" i="5" s="1"/>
  <c r="H1003" i="5"/>
  <c r="K1003" i="5" s="1"/>
  <c r="F1004" i="5"/>
  <c r="I1004" i="5" s="1"/>
  <c r="H1006" i="5"/>
  <c r="K1006" i="5" s="1"/>
  <c r="F1007" i="5"/>
  <c r="I1007" i="5" s="1"/>
  <c r="H1008" i="5"/>
  <c r="K1008" i="5" s="1"/>
  <c r="F1009" i="5"/>
  <c r="I1009" i="5" s="1"/>
  <c r="H1011" i="5"/>
  <c r="K1011" i="5" s="1"/>
  <c r="H1013" i="5"/>
  <c r="K1013" i="5" s="1"/>
  <c r="F1014" i="5"/>
  <c r="I1014" i="5" s="1"/>
  <c r="H1016" i="5"/>
  <c r="K1016" i="5" s="1"/>
  <c r="F1017" i="5"/>
  <c r="I1017" i="5" s="1"/>
  <c r="F1020" i="5"/>
  <c r="I1020" i="5" s="1"/>
  <c r="G1022" i="5"/>
  <c r="J1022" i="5" s="1"/>
  <c r="G1024" i="5"/>
  <c r="J1024" i="5" s="1"/>
  <c r="G1025" i="5"/>
  <c r="J1025" i="5" s="1"/>
  <c r="G1027" i="5"/>
  <c r="J1027" i="5" s="1"/>
  <c r="H1029" i="5"/>
  <c r="K1029" i="5" s="1"/>
  <c r="G1030" i="5"/>
  <c r="J1030" i="5" s="1"/>
  <c r="G1033" i="5"/>
  <c r="J1033" i="5" s="1"/>
  <c r="G1034" i="5"/>
  <c r="J1034" i="5" s="1"/>
  <c r="G1038" i="5"/>
  <c r="J1038" i="5" s="1"/>
  <c r="F1041" i="5"/>
  <c r="I1041" i="5" s="1"/>
  <c r="F1043" i="5"/>
  <c r="I1043" i="5" s="1"/>
  <c r="G1045" i="5"/>
  <c r="J1045" i="5" s="1"/>
  <c r="G1046" i="5"/>
  <c r="J1046" i="5" s="1"/>
  <c r="G1048" i="5"/>
  <c r="J1048" i="5" s="1"/>
  <c r="H1050" i="5"/>
  <c r="K1050" i="5" s="1"/>
  <c r="F1051" i="5"/>
  <c r="I1051" i="5" s="1"/>
  <c r="H1053" i="5"/>
  <c r="K1053" i="5" s="1"/>
  <c r="F1054" i="5"/>
  <c r="I1054" i="5" s="1"/>
  <c r="G1056" i="5"/>
  <c r="J1056" i="5" s="1"/>
  <c r="H1058" i="5"/>
  <c r="K1058" i="5" s="1"/>
  <c r="G1059" i="5"/>
  <c r="J1059" i="5" s="1"/>
  <c r="G1061" i="5"/>
  <c r="J1061" i="5" s="1"/>
  <c r="G1063" i="5"/>
  <c r="J1063" i="5" s="1"/>
  <c r="G1064" i="5"/>
  <c r="J1064" i="5" s="1"/>
  <c r="G1067" i="5"/>
  <c r="J1067" i="5" s="1"/>
  <c r="G1068" i="5"/>
  <c r="J1068" i="5" s="1"/>
  <c r="G1070" i="5"/>
  <c r="J1070" i="5" s="1"/>
  <c r="G1072" i="5"/>
  <c r="J1072" i="5" s="1"/>
  <c r="G1073" i="5"/>
  <c r="J1073" i="5" s="1"/>
  <c r="G1076" i="5"/>
  <c r="J1076" i="5" s="1"/>
  <c r="G1077" i="5"/>
  <c r="J1077" i="5" s="1"/>
  <c r="G1080" i="5"/>
  <c r="J1080" i="5" s="1"/>
  <c r="F1084" i="5"/>
  <c r="I1084" i="5" s="1"/>
  <c r="H1086" i="5"/>
  <c r="K1086" i="5" s="1"/>
  <c r="F1087" i="5"/>
  <c r="I1087" i="5" s="1"/>
  <c r="F1089" i="5"/>
  <c r="I1089" i="5" s="1"/>
  <c r="H1092" i="5"/>
  <c r="K1092" i="5" s="1"/>
  <c r="F1093" i="5"/>
  <c r="I1093" i="5" s="1"/>
  <c r="H1096" i="5"/>
  <c r="K1096" i="5" s="1"/>
  <c r="F1097" i="5"/>
  <c r="I1097" i="5" s="1"/>
  <c r="H1099" i="5"/>
  <c r="K1099" i="5" s="1"/>
  <c r="G1102" i="5"/>
  <c r="J1102" i="5" s="1"/>
  <c r="G1103" i="5"/>
  <c r="J1103" i="5" s="1"/>
  <c r="G1105" i="5"/>
  <c r="J1105" i="5" s="1"/>
  <c r="G1107" i="5"/>
  <c r="J1107" i="5" s="1"/>
  <c r="G1108" i="5"/>
  <c r="J1108" i="5" s="1"/>
  <c r="G1111" i="5"/>
  <c r="J1111" i="5" s="1"/>
  <c r="G1112" i="5"/>
  <c r="J1112" i="5" s="1"/>
  <c r="G1115" i="5"/>
  <c r="J1115" i="5" s="1"/>
  <c r="G1116" i="5"/>
  <c r="J1116" i="5" s="1"/>
  <c r="G1118" i="5"/>
  <c r="J1118" i="5" s="1"/>
  <c r="G1120" i="5"/>
  <c r="J1120" i="5" s="1"/>
  <c r="H1122" i="5"/>
  <c r="K1122" i="5" s="1"/>
  <c r="F1123" i="5"/>
  <c r="I1123" i="5" s="1"/>
  <c r="G1125" i="5"/>
  <c r="J1125" i="5" s="1"/>
  <c r="G1126" i="5"/>
  <c r="J1126" i="5" s="1"/>
  <c r="G1128" i="5"/>
  <c r="J1128" i="5" s="1"/>
  <c r="H1130" i="5"/>
  <c r="K1130" i="5" s="1"/>
  <c r="F1131" i="5"/>
  <c r="I1131" i="5" s="1"/>
  <c r="H1133" i="5"/>
  <c r="K1133" i="5" s="1"/>
  <c r="F1134" i="5"/>
  <c r="I1134" i="5" s="1"/>
  <c r="G1136" i="5"/>
  <c r="J1136" i="5" s="1"/>
  <c r="H1138" i="5"/>
  <c r="K1138" i="5" s="1"/>
  <c r="F1139" i="5"/>
  <c r="I1139" i="5" s="1"/>
  <c r="H1141" i="5"/>
  <c r="K1141" i="5" s="1"/>
  <c r="F1142" i="5"/>
  <c r="I1142" i="5" s="1"/>
  <c r="G1144" i="5"/>
  <c r="J1144" i="5" s="1"/>
  <c r="H1147" i="5"/>
  <c r="K1147" i="5" s="1"/>
  <c r="F1148" i="5"/>
  <c r="I1148" i="5" s="1"/>
  <c r="H1151" i="5"/>
  <c r="K1151" i="5" s="1"/>
  <c r="F1152" i="5"/>
  <c r="I1152" i="5" s="1"/>
  <c r="H1155" i="5"/>
  <c r="K1155" i="5" s="1"/>
  <c r="F1156" i="5"/>
  <c r="I1156" i="5" s="1"/>
  <c r="H1157" i="5"/>
  <c r="K1157" i="5" s="1"/>
  <c r="F1158" i="5"/>
  <c r="I1158" i="5" s="1"/>
  <c r="F1161" i="5"/>
  <c r="I1161" i="5" s="1"/>
  <c r="G1163" i="5"/>
  <c r="J1163" i="5" s="1"/>
  <c r="G1165" i="5"/>
  <c r="J1165" i="5" s="1"/>
  <c r="G1166" i="5"/>
  <c r="J1166" i="5" s="1"/>
  <c r="G1169" i="5"/>
  <c r="J1169" i="5" s="1"/>
  <c r="G1170" i="5"/>
  <c r="J1170" i="5" s="1"/>
  <c r="G1173" i="5"/>
  <c r="J1173" i="5" s="1"/>
  <c r="G1174" i="5"/>
  <c r="J1174" i="5" s="1"/>
  <c r="G1176" i="5"/>
  <c r="J1176" i="5" s="1"/>
  <c r="H1179" i="5"/>
  <c r="K1179" i="5" s="1"/>
  <c r="F1180" i="5"/>
  <c r="I1180" i="5" s="1"/>
  <c r="H1183" i="5"/>
  <c r="K1183" i="5" s="1"/>
  <c r="F1186" i="5"/>
  <c r="I1186" i="5" s="1"/>
  <c r="H1188" i="5"/>
  <c r="K1188" i="5" s="1"/>
  <c r="G1191" i="5"/>
  <c r="J1191" i="5" s="1"/>
  <c r="H1193" i="5"/>
  <c r="K1193" i="5" s="1"/>
  <c r="F1194" i="5"/>
  <c r="I1194" i="5" s="1"/>
  <c r="H1195" i="5"/>
  <c r="K1195" i="5" s="1"/>
  <c r="F1196" i="5"/>
  <c r="I1196" i="5" s="1"/>
  <c r="H1198" i="5"/>
  <c r="K1198" i="5" s="1"/>
  <c r="F1199" i="5"/>
  <c r="I1199" i="5" s="1"/>
  <c r="F1201" i="5"/>
  <c r="I1201" i="5" s="1"/>
  <c r="H1204" i="5"/>
  <c r="K1204" i="5" s="1"/>
  <c r="F1205" i="5"/>
  <c r="I1205" i="5" s="1"/>
  <c r="H1208" i="5"/>
  <c r="K1208" i="5" s="1"/>
  <c r="H1210" i="5"/>
  <c r="K1210" i="5" s="1"/>
  <c r="F1211" i="5"/>
  <c r="I1211" i="5" s="1"/>
  <c r="H1213" i="5"/>
  <c r="K1213" i="5" s="1"/>
  <c r="F1214" i="5"/>
  <c r="I1214" i="5" s="1"/>
  <c r="H1219" i="5"/>
  <c r="K1219" i="5" s="1"/>
  <c r="F1220" i="5"/>
  <c r="I1220" i="5" s="1"/>
  <c r="H1223" i="5"/>
  <c r="K1223" i="5" s="1"/>
  <c r="F1224" i="5"/>
  <c r="I1224" i="5" s="1"/>
  <c r="H1227" i="5"/>
  <c r="K1227" i="5" s="1"/>
  <c r="F1228" i="5"/>
  <c r="I1228" i="5" s="1"/>
  <c r="H1231" i="5"/>
  <c r="K1231" i="5" s="1"/>
  <c r="F1232" i="5"/>
  <c r="I1232" i="5" s="1"/>
  <c r="H1233" i="5"/>
  <c r="K1233" i="5" s="1"/>
  <c r="F1234" i="5"/>
  <c r="I1234" i="5" s="1"/>
  <c r="F1236" i="5"/>
  <c r="I1236" i="5" s="1"/>
  <c r="G1238" i="5"/>
  <c r="J1238" i="5" s="1"/>
  <c r="G1239" i="5"/>
  <c r="J1239" i="5" s="1"/>
  <c r="G1242" i="5"/>
  <c r="J1242" i="5" s="1"/>
  <c r="G1243" i="5"/>
  <c r="J1243" i="5" s="1"/>
  <c r="G1245" i="5"/>
  <c r="J1245" i="5" s="1"/>
  <c r="H1247" i="5"/>
  <c r="K1247" i="5" s="1"/>
  <c r="F1248" i="5"/>
  <c r="I1248" i="5" s="1"/>
  <c r="H1250" i="5"/>
  <c r="K1250" i="5" s="1"/>
  <c r="F1251" i="5"/>
  <c r="I1251" i="5" s="1"/>
  <c r="F1253" i="5"/>
  <c r="I1253" i="5" s="1"/>
  <c r="H1256" i="5"/>
  <c r="K1256" i="5" s="1"/>
  <c r="F1257" i="5"/>
  <c r="I1257" i="5" s="1"/>
  <c r="H1260" i="5"/>
  <c r="K1260" i="5" s="1"/>
  <c r="F1261" i="5"/>
  <c r="I1261" i="5" s="1"/>
  <c r="H1264" i="5"/>
  <c r="K1264" i="5" s="1"/>
  <c r="H1266" i="5"/>
  <c r="K1266" i="5" s="1"/>
  <c r="G1267" i="5"/>
  <c r="J1267" i="5" s="1"/>
  <c r="F1269" i="5"/>
  <c r="I1269" i="5" s="1"/>
  <c r="H1272" i="5"/>
  <c r="K1272" i="5" s="1"/>
  <c r="F1273" i="5"/>
  <c r="I1273" i="5" s="1"/>
  <c r="H1276" i="5"/>
  <c r="K1276" i="5" s="1"/>
  <c r="H1278" i="5"/>
  <c r="K1278" i="5" s="1"/>
  <c r="F1279" i="5"/>
  <c r="I1279" i="5" s="1"/>
  <c r="H1281" i="5"/>
  <c r="K1281" i="5" s="1"/>
  <c r="F1282" i="5"/>
  <c r="I1282" i="5" s="1"/>
  <c r="G1284" i="5"/>
  <c r="J1284" i="5" s="1"/>
  <c r="H1286" i="5"/>
  <c r="K1286" i="5" s="1"/>
  <c r="F1287" i="5"/>
  <c r="I1287" i="5" s="1"/>
  <c r="H1289" i="5"/>
  <c r="K1289" i="5" s="1"/>
  <c r="F1290" i="5"/>
  <c r="I1290" i="5" s="1"/>
  <c r="G1292" i="5"/>
  <c r="J1292" i="5" s="1"/>
  <c r="H1294" i="5"/>
  <c r="K1294" i="5" s="1"/>
  <c r="F1295" i="5"/>
  <c r="I1295" i="5" s="1"/>
  <c r="F1297" i="5"/>
  <c r="I1297" i="5" s="1"/>
  <c r="F1299" i="5"/>
  <c r="I1299" i="5" s="1"/>
  <c r="G1304" i="5"/>
  <c r="J1304" i="5" s="1"/>
  <c r="G1305" i="5"/>
  <c r="J1305" i="5" s="1"/>
  <c r="G1308" i="5"/>
  <c r="J1308" i="5" s="1"/>
  <c r="G1309" i="5"/>
  <c r="J1309" i="5" s="1"/>
  <c r="G1312" i="5"/>
  <c r="J1312" i="5" s="1"/>
  <c r="G1313" i="5"/>
  <c r="J1313" i="5" s="1"/>
  <c r="G1316" i="5"/>
  <c r="J1316" i="5" s="1"/>
  <c r="H1318" i="5"/>
  <c r="K1318" i="5" s="1"/>
  <c r="F1319" i="5"/>
  <c r="I1319" i="5" s="1"/>
  <c r="G1321" i="5"/>
  <c r="J1321" i="5" s="1"/>
  <c r="H1323" i="5"/>
  <c r="K1323" i="5" s="1"/>
  <c r="F1324" i="5"/>
  <c r="I1324" i="5" s="1"/>
  <c r="H1326" i="5"/>
  <c r="K1326" i="5" s="1"/>
  <c r="F1327" i="5"/>
  <c r="I1327" i="5" s="1"/>
  <c r="F1329" i="5"/>
  <c r="I1329" i="5" s="1"/>
  <c r="H1331" i="5"/>
  <c r="K1331" i="5" s="1"/>
  <c r="G1333" i="5"/>
  <c r="J1333" i="5" s="1"/>
  <c r="H1335" i="5"/>
  <c r="K1335" i="5" s="1"/>
  <c r="F1336" i="5"/>
  <c r="I1336" i="5" s="1"/>
  <c r="H1338" i="5"/>
  <c r="K1338" i="5" s="1"/>
  <c r="F1339" i="5"/>
  <c r="I1339" i="5" s="1"/>
  <c r="F1341" i="5"/>
  <c r="I1341" i="5" s="1"/>
  <c r="H1348" i="5"/>
  <c r="K1348" i="5" s="1"/>
  <c r="F1349" i="5"/>
  <c r="I1349" i="5" s="1"/>
  <c r="H1352" i="5"/>
  <c r="K1352" i="5" s="1"/>
  <c r="F1353" i="5"/>
  <c r="I1353" i="5" s="1"/>
  <c r="H1356" i="5"/>
  <c r="K1356" i="5" s="1"/>
  <c r="F1357" i="5"/>
  <c r="I1357" i="5" s="1"/>
  <c r="F1360" i="5"/>
  <c r="I1360" i="5" s="1"/>
  <c r="G1362" i="5"/>
  <c r="J1362" i="5" s="1"/>
  <c r="H1364" i="5"/>
  <c r="K1364" i="5" s="1"/>
  <c r="H1366" i="5"/>
  <c r="K1366" i="5" s="1"/>
  <c r="F1367" i="5"/>
  <c r="I1367" i="5" s="1"/>
  <c r="H1369" i="5"/>
  <c r="K1369" i="5" s="1"/>
  <c r="F1370" i="5"/>
  <c r="I1370" i="5" s="1"/>
  <c r="H1374" i="5"/>
  <c r="K1374" i="5" s="1"/>
  <c r="F1375" i="5"/>
  <c r="I1375" i="5" s="1"/>
  <c r="H1377" i="5"/>
  <c r="K1377" i="5" s="1"/>
  <c r="F1378" i="5"/>
  <c r="I1378" i="5" s="1"/>
  <c r="F1382" i="5"/>
  <c r="I1382" i="5" s="1"/>
  <c r="H1384" i="5"/>
  <c r="K1384" i="5" s="1"/>
  <c r="F1385" i="5"/>
  <c r="I1385" i="5" s="1"/>
  <c r="G1387" i="5"/>
  <c r="J1387" i="5" s="1"/>
  <c r="H1389" i="5"/>
  <c r="K1389" i="5" s="1"/>
  <c r="F1390" i="5"/>
  <c r="I1390" i="5" s="1"/>
  <c r="H1392" i="5"/>
  <c r="K1392" i="5" s="1"/>
  <c r="G1395" i="5"/>
  <c r="J1395" i="5" s="1"/>
  <c r="G1396" i="5"/>
  <c r="J1396" i="5" s="1"/>
  <c r="G1398" i="5"/>
  <c r="J1398" i="5" s="1"/>
  <c r="H1400" i="5"/>
  <c r="K1400" i="5" s="1"/>
  <c r="G1403" i="5"/>
  <c r="J1403" i="5" s="1"/>
  <c r="G1404" i="5"/>
  <c r="J1404" i="5" s="1"/>
  <c r="G1407" i="5"/>
  <c r="J1407" i="5" s="1"/>
  <c r="G1408" i="5"/>
  <c r="J1408" i="5" s="1"/>
  <c r="G1412" i="5"/>
  <c r="J1412" i="5" s="1"/>
  <c r="G1414" i="5"/>
  <c r="J1414" i="5" s="1"/>
  <c r="G1416" i="5"/>
  <c r="J1416" i="5" s="1"/>
  <c r="H1418" i="5"/>
  <c r="K1418" i="5" s="1"/>
  <c r="F1419" i="5"/>
  <c r="I1419" i="5" s="1"/>
  <c r="G1421" i="5"/>
  <c r="J1421" i="5" s="1"/>
  <c r="H1423" i="5"/>
  <c r="K1423" i="5" s="1"/>
  <c r="F1424" i="5"/>
  <c r="I1424" i="5" s="1"/>
  <c r="H1426" i="5"/>
  <c r="K1426" i="5" s="1"/>
  <c r="G1429" i="5"/>
  <c r="J1429" i="5" s="1"/>
  <c r="G1430" i="5"/>
  <c r="J1430" i="5" s="1"/>
  <c r="G1432" i="5"/>
  <c r="J1432" i="5" s="1"/>
  <c r="H1434" i="5"/>
  <c r="K1434" i="5" s="1"/>
  <c r="F1435" i="5"/>
  <c r="I1435" i="5" s="1"/>
  <c r="H1437" i="5"/>
  <c r="K1437" i="5" s="1"/>
  <c r="F1438" i="5"/>
  <c r="I1438" i="5" s="1"/>
  <c r="G1440" i="5"/>
  <c r="J1440" i="5" s="1"/>
  <c r="H1442" i="5"/>
  <c r="K1442" i="5" s="1"/>
  <c r="F1443" i="5"/>
  <c r="I1443" i="5" s="1"/>
  <c r="H1445" i="5"/>
  <c r="K1445" i="5" s="1"/>
  <c r="F1446" i="5"/>
  <c r="I1446" i="5" s="1"/>
  <c r="G1448" i="5"/>
  <c r="J1448" i="5" s="1"/>
  <c r="H1451" i="5"/>
  <c r="K1451" i="5" s="1"/>
  <c r="F1452" i="5"/>
  <c r="I1452" i="5" s="1"/>
  <c r="H1453" i="5"/>
  <c r="K1453" i="5" s="1"/>
  <c r="F1454" i="5"/>
  <c r="I1454" i="5" s="1"/>
  <c r="H1456" i="5"/>
  <c r="K1456" i="5" s="1"/>
  <c r="G1459" i="5"/>
  <c r="J1459" i="5" s="1"/>
  <c r="G1462" i="5"/>
  <c r="J1462" i="5" s="1"/>
  <c r="H1464" i="5"/>
  <c r="K1464" i="5" s="1"/>
  <c r="F1465" i="5"/>
  <c r="I1465" i="5" s="1"/>
  <c r="H1469" i="5"/>
  <c r="K1469" i="5" s="1"/>
  <c r="F1470" i="5"/>
  <c r="I1470" i="5" s="1"/>
  <c r="H1472" i="5"/>
  <c r="K1472" i="5" s="1"/>
  <c r="F1473" i="5"/>
  <c r="I1473" i="5" s="1"/>
  <c r="G1475" i="5"/>
  <c r="J1475" i="5" s="1"/>
  <c r="H1477" i="5"/>
  <c r="K1477" i="5" s="1"/>
  <c r="F1478" i="5"/>
  <c r="I1478" i="5" s="1"/>
  <c r="G1480" i="5"/>
  <c r="J1480" i="5" s="1"/>
  <c r="H1483" i="5"/>
  <c r="K1483" i="5" s="1"/>
  <c r="F1484" i="5"/>
  <c r="I1484" i="5" s="1"/>
  <c r="H1487" i="5"/>
  <c r="K1487" i="5" s="1"/>
  <c r="F1488" i="5"/>
  <c r="I1488" i="5" s="1"/>
  <c r="F1492" i="5"/>
  <c r="I1492" i="5" s="1"/>
  <c r="H1493" i="5"/>
  <c r="K1493" i="5" s="1"/>
  <c r="F1494" i="5"/>
  <c r="I1494" i="5" s="1"/>
  <c r="H1496" i="5"/>
  <c r="K1496" i="5" s="1"/>
  <c r="F1497" i="5"/>
  <c r="I1497" i="5" s="1"/>
  <c r="F1499" i="5"/>
  <c r="I1499" i="5" s="1"/>
  <c r="F1507" i="5"/>
  <c r="I1507" i="5" s="1"/>
  <c r="H1508" i="5"/>
  <c r="K1508" i="5" s="1"/>
  <c r="F1509" i="5"/>
  <c r="I1509" i="5" s="1"/>
  <c r="H1511" i="5"/>
  <c r="K1511" i="5" s="1"/>
  <c r="G1514" i="5"/>
  <c r="J1514" i="5" s="1"/>
  <c r="G1515" i="5"/>
  <c r="J1515" i="5" s="1"/>
  <c r="G1519" i="5"/>
  <c r="J1519" i="5" s="1"/>
  <c r="G1522" i="5"/>
  <c r="J1522" i="5" s="1"/>
  <c r="G1523" i="5"/>
  <c r="J1523" i="5" s="1"/>
  <c r="G1526" i="5"/>
  <c r="J1526" i="5" s="1"/>
  <c r="G1527" i="5"/>
  <c r="J1527" i="5" s="1"/>
  <c r="G1530" i="5"/>
  <c r="J1530" i="5" s="1"/>
  <c r="H1532" i="5"/>
  <c r="K1532" i="5" s="1"/>
  <c r="F1533" i="5"/>
  <c r="I1533" i="5" s="1"/>
  <c r="G1535" i="5"/>
  <c r="J1535" i="5" s="1"/>
  <c r="H1537" i="5"/>
  <c r="K1537" i="5" s="1"/>
  <c r="F1538" i="5"/>
  <c r="I1538" i="5" s="1"/>
  <c r="H1540" i="5"/>
  <c r="K1540" i="5" s="1"/>
  <c r="F1541" i="5"/>
  <c r="I1541" i="5" s="1"/>
  <c r="G1543" i="5"/>
  <c r="J1543" i="5" s="1"/>
  <c r="H1545" i="5"/>
  <c r="K1545" i="5" s="1"/>
  <c r="F1546" i="5"/>
  <c r="I1546" i="5" s="1"/>
  <c r="H1548" i="5"/>
  <c r="K1548" i="5" s="1"/>
  <c r="F1549" i="5"/>
  <c r="I1549" i="5" s="1"/>
  <c r="G1551" i="5"/>
  <c r="J1551" i="5" s="1"/>
  <c r="H1553" i="5"/>
  <c r="K1553" i="5" s="1"/>
  <c r="F1554" i="5"/>
  <c r="I1554" i="5" s="1"/>
  <c r="H1556" i="5"/>
  <c r="K1556" i="5" s="1"/>
  <c r="G1559" i="5"/>
  <c r="J1559" i="5" s="1"/>
  <c r="G1560" i="5"/>
  <c r="J1560" i="5" s="1"/>
  <c r="G1563" i="5"/>
  <c r="J1563" i="5" s="1"/>
  <c r="G1564" i="5"/>
  <c r="J1564" i="5" s="1"/>
  <c r="G1567" i="5"/>
  <c r="J1567" i="5" s="1"/>
  <c r="G1568" i="5"/>
  <c r="J1568" i="5" s="1"/>
  <c r="G1571" i="5"/>
  <c r="J1571" i="5" s="1"/>
  <c r="G1572" i="5"/>
  <c r="J1572" i="5" s="1"/>
  <c r="G1575" i="5"/>
  <c r="J1575" i="5" s="1"/>
  <c r="H1577" i="5"/>
  <c r="K1577" i="5" s="1"/>
  <c r="F1578" i="5"/>
  <c r="I1578" i="5" s="1"/>
  <c r="G1580" i="5"/>
  <c r="J1580" i="5" s="1"/>
  <c r="H1583" i="5"/>
  <c r="K1583" i="5" s="1"/>
  <c r="H1585" i="5"/>
  <c r="K1585" i="5" s="1"/>
  <c r="F1586" i="5"/>
  <c r="I1586" i="5" s="1"/>
  <c r="H1588" i="5"/>
  <c r="K1588" i="5" s="1"/>
  <c r="H1590" i="5"/>
  <c r="K1590" i="5" s="1"/>
  <c r="F1591" i="5"/>
  <c r="I1591" i="5" s="1"/>
  <c r="H1593" i="5"/>
  <c r="K1593" i="5" s="1"/>
  <c r="F1594" i="5"/>
  <c r="I1594" i="5" s="1"/>
  <c r="G1596" i="5"/>
  <c r="J1596" i="5" s="1"/>
  <c r="G1597" i="5"/>
  <c r="J1597" i="5" s="1"/>
  <c r="G1600" i="5"/>
  <c r="J1600" i="5" s="1"/>
  <c r="G1601" i="5"/>
  <c r="J1601" i="5" s="1"/>
  <c r="G1603" i="5"/>
  <c r="J1603" i="5" s="1"/>
  <c r="H1605" i="5"/>
  <c r="K1605" i="5" s="1"/>
  <c r="G1606" i="5"/>
  <c r="J1606" i="5" s="1"/>
  <c r="G1609" i="5"/>
  <c r="J1609" i="5" s="1"/>
  <c r="G1610" i="5"/>
  <c r="J1610" i="5" s="1"/>
  <c r="G1613" i="5"/>
  <c r="J1613" i="5" s="1"/>
  <c r="G1614" i="5"/>
  <c r="J1614" i="5" s="1"/>
  <c r="G1617" i="5"/>
  <c r="J1617" i="5" s="1"/>
  <c r="G1618" i="5"/>
  <c r="J1618" i="5" s="1"/>
  <c r="F1621" i="5"/>
  <c r="I1621" i="5" s="1"/>
  <c r="H1623" i="5"/>
  <c r="K1623" i="5" s="1"/>
  <c r="F1624" i="5"/>
  <c r="I1624" i="5" s="1"/>
  <c r="G1626" i="5"/>
  <c r="J1626" i="5" s="1"/>
  <c r="H1629" i="5"/>
  <c r="K1629" i="5" s="1"/>
  <c r="F1630" i="5"/>
  <c r="I1630" i="5" s="1"/>
  <c r="H1633" i="5"/>
  <c r="K1633" i="5" s="1"/>
  <c r="F1634" i="5"/>
  <c r="I1634" i="5" s="1"/>
  <c r="H1636" i="5"/>
  <c r="K1636" i="5" s="1"/>
  <c r="F1637" i="5"/>
  <c r="I1637" i="5" s="1"/>
  <c r="G1639" i="5"/>
  <c r="J1639" i="5" s="1"/>
  <c r="H1641" i="5"/>
  <c r="K1641" i="5" s="1"/>
  <c r="F1642" i="5"/>
  <c r="I1642" i="5" s="1"/>
  <c r="H1644" i="5"/>
  <c r="K1644" i="5" s="1"/>
  <c r="G1647" i="5"/>
  <c r="J1647" i="5" s="1"/>
  <c r="H1649" i="5"/>
  <c r="K1649" i="5" s="1"/>
  <c r="F1650" i="5"/>
  <c r="I1650" i="5" s="1"/>
  <c r="G1652" i="5"/>
  <c r="J1652" i="5" s="1"/>
  <c r="H1654" i="5"/>
  <c r="K1654" i="5" s="1"/>
  <c r="F1655" i="5"/>
  <c r="I1655" i="5" s="1"/>
  <c r="H1657" i="5"/>
  <c r="K1657" i="5" s="1"/>
  <c r="F1658" i="5"/>
  <c r="I1658" i="5" s="1"/>
  <c r="H1661" i="5"/>
  <c r="K1661" i="5" s="1"/>
  <c r="F1662" i="5"/>
  <c r="I1662" i="5" s="1"/>
  <c r="H1665" i="5"/>
  <c r="K1665" i="5" s="1"/>
  <c r="F1666" i="5"/>
  <c r="I1666" i="5" s="1"/>
  <c r="H1668" i="5"/>
  <c r="K1668" i="5" s="1"/>
  <c r="F1669" i="5"/>
  <c r="I1669" i="5" s="1"/>
  <c r="H1673" i="5"/>
  <c r="K1673" i="5" s="1"/>
  <c r="F1674" i="5"/>
  <c r="I1674" i="5" s="1"/>
  <c r="H1676" i="5"/>
  <c r="K1676" i="5" s="1"/>
  <c r="F1685" i="5"/>
  <c r="I1685" i="5" s="1"/>
  <c r="F1688" i="5"/>
  <c r="I1688" i="5" s="1"/>
  <c r="H1693" i="5"/>
  <c r="K1693" i="5" s="1"/>
  <c r="F1694" i="5"/>
  <c r="I1694" i="5" s="1"/>
  <c r="F1698" i="5"/>
  <c r="I1698" i="5" s="1"/>
  <c r="H1701" i="5"/>
  <c r="K1701" i="5" s="1"/>
  <c r="F1702" i="5"/>
  <c r="I1702" i="5" s="1"/>
  <c r="H1705" i="5"/>
  <c r="K1705" i="5" s="1"/>
  <c r="H1707" i="5"/>
  <c r="K1707" i="5" s="1"/>
  <c r="F1708" i="5"/>
  <c r="I1708" i="5" s="1"/>
  <c r="F1711" i="5"/>
  <c r="I1711" i="5" s="1"/>
  <c r="G1713" i="5"/>
  <c r="J1713" i="5" s="1"/>
  <c r="G1714" i="5"/>
  <c r="J1714" i="5" s="1"/>
  <c r="G1717" i="5"/>
  <c r="J1717" i="5" s="1"/>
  <c r="G1718" i="5"/>
  <c r="J1718" i="5" s="1"/>
  <c r="G1721" i="5"/>
  <c r="J1721" i="5" s="1"/>
  <c r="G1722" i="5"/>
  <c r="J1722" i="5" s="1"/>
  <c r="F1725" i="5"/>
  <c r="I1725" i="5" s="1"/>
  <c r="H1727" i="5"/>
  <c r="K1727" i="5" s="1"/>
  <c r="F1728" i="5"/>
  <c r="I1728" i="5" s="1"/>
  <c r="G1730" i="5"/>
  <c r="J1730" i="5" s="1"/>
  <c r="H1732" i="5"/>
  <c r="K1732" i="5" s="1"/>
  <c r="F1733" i="5"/>
  <c r="I1733" i="5" s="1"/>
  <c r="H1735" i="5"/>
  <c r="K1735" i="5" s="1"/>
  <c r="F1736" i="5"/>
  <c r="I1736" i="5" s="1"/>
  <c r="H1739" i="5"/>
  <c r="K1739" i="5" s="1"/>
  <c r="F1740" i="5"/>
  <c r="I1740" i="5" s="1"/>
  <c r="H1743" i="5"/>
  <c r="K1743" i="5" s="1"/>
  <c r="F1744" i="5"/>
  <c r="I1744" i="5" s="1"/>
  <c r="H1747" i="5"/>
  <c r="K1747" i="5" s="1"/>
  <c r="F1748" i="5"/>
  <c r="I1748" i="5" s="1"/>
  <c r="H1749" i="5"/>
  <c r="K1749" i="5" s="1"/>
  <c r="F1750" i="5"/>
  <c r="I1750" i="5" s="1"/>
  <c r="H1752" i="5"/>
  <c r="K1752" i="5" s="1"/>
  <c r="F1753" i="5"/>
  <c r="I1753" i="5" s="1"/>
  <c r="H1756" i="5"/>
  <c r="K1756" i="5" s="1"/>
  <c r="F1757" i="5"/>
  <c r="I1757" i="5" s="1"/>
  <c r="H1760" i="5"/>
  <c r="K1760" i="5" s="1"/>
  <c r="F1761" i="5"/>
  <c r="I1761" i="5" s="1"/>
  <c r="H1764" i="5"/>
  <c r="K1764" i="5" s="1"/>
  <c r="F1765" i="5"/>
  <c r="I1765" i="5" s="1"/>
  <c r="H1766" i="5"/>
  <c r="K1766" i="5" s="1"/>
  <c r="F1767" i="5"/>
  <c r="I1767" i="5" s="1"/>
  <c r="H1769" i="5"/>
  <c r="K1769" i="5" s="1"/>
  <c r="F1770" i="5"/>
  <c r="I1770" i="5" s="1"/>
  <c r="G1772" i="5"/>
  <c r="J1772" i="5" s="1"/>
  <c r="H1774" i="5"/>
  <c r="K1774" i="5" s="1"/>
  <c r="F1775" i="5"/>
  <c r="I1775" i="5" s="1"/>
  <c r="H1777" i="5"/>
  <c r="K1777" i="5" s="1"/>
  <c r="F1778" i="5"/>
  <c r="I1778" i="5" s="1"/>
  <c r="G1780" i="5"/>
  <c r="J1780" i="5" s="1"/>
  <c r="H1782" i="5"/>
  <c r="K1782" i="5" s="1"/>
  <c r="F1783" i="5"/>
  <c r="I1783" i="5" s="1"/>
  <c r="G1785" i="5"/>
  <c r="J1785" i="5" s="1"/>
  <c r="H1787" i="5"/>
  <c r="K1787" i="5" s="1"/>
  <c r="F1788" i="5"/>
  <c r="I1788" i="5" s="1"/>
  <c r="H1790" i="5"/>
  <c r="K1790" i="5" s="1"/>
  <c r="F1791" i="5"/>
  <c r="I1791" i="5" s="1"/>
  <c r="G1793" i="5"/>
  <c r="J1793" i="5" s="1"/>
  <c r="H1795" i="5"/>
  <c r="K1795" i="5" s="1"/>
  <c r="F1796" i="5"/>
  <c r="I1796" i="5" s="1"/>
  <c r="H1798" i="5"/>
  <c r="K1798" i="5" s="1"/>
  <c r="F1799" i="5"/>
  <c r="I1799" i="5" s="1"/>
  <c r="H1802" i="5"/>
  <c r="K1802" i="5" s="1"/>
  <c r="F1803" i="5"/>
  <c r="I1803" i="5" s="1"/>
  <c r="H1806" i="5"/>
  <c r="K1806" i="5" s="1"/>
  <c r="F1807" i="5"/>
  <c r="I1807" i="5" s="1"/>
  <c r="H1810" i="5"/>
  <c r="K1810" i="5" s="1"/>
  <c r="F1811" i="5"/>
  <c r="I1811" i="5" s="1"/>
  <c r="F1814" i="5"/>
  <c r="I1814" i="5" s="1"/>
  <c r="G1816" i="5"/>
  <c r="J1816" i="5" s="1"/>
  <c r="F1819" i="5"/>
  <c r="I1819" i="5" s="1"/>
  <c r="F1822" i="5"/>
  <c r="I1822" i="5" s="1"/>
  <c r="H1826" i="5"/>
  <c r="K1826" i="5" s="1"/>
  <c r="F1827" i="5"/>
  <c r="I1827" i="5" s="1"/>
  <c r="H1829" i="5"/>
  <c r="K1829" i="5" s="1"/>
  <c r="F1830" i="5"/>
  <c r="I1830" i="5" s="1"/>
  <c r="G1832" i="5"/>
  <c r="J1832" i="5" s="1"/>
  <c r="H1835" i="5"/>
  <c r="K1835" i="5" s="1"/>
  <c r="F1836" i="5"/>
  <c r="I1836" i="5" s="1"/>
  <c r="H1839" i="5"/>
  <c r="K1839" i="5" s="1"/>
  <c r="F1840" i="5"/>
  <c r="I1840" i="5" s="1"/>
  <c r="H1843" i="5"/>
  <c r="K1843" i="5" s="1"/>
  <c r="F1844" i="5"/>
  <c r="I1844" i="5" s="1"/>
  <c r="F1847" i="5"/>
  <c r="I1847" i="5" s="1"/>
  <c r="G1849" i="5"/>
  <c r="J1849" i="5" s="1"/>
  <c r="H1851" i="5"/>
  <c r="K1851" i="5" s="1"/>
  <c r="F1852" i="5"/>
  <c r="I1852" i="5" s="1"/>
  <c r="H1854" i="5"/>
  <c r="K1854" i="5" s="1"/>
  <c r="F1855" i="5"/>
  <c r="I1855" i="5" s="1"/>
  <c r="G1857" i="5"/>
  <c r="J1857" i="5" s="1"/>
  <c r="H1859" i="5"/>
  <c r="K1859" i="5" s="1"/>
  <c r="F1860" i="5"/>
  <c r="I1860" i="5" s="1"/>
  <c r="H1862" i="5"/>
  <c r="K1862" i="5" s="1"/>
  <c r="F1863" i="5"/>
  <c r="I1863" i="5" s="1"/>
  <c r="G1867" i="5"/>
  <c r="J1867" i="5" s="1"/>
  <c r="F1869" i="5"/>
  <c r="I1869" i="5" s="1"/>
  <c r="H1870" i="5"/>
  <c r="K1870" i="5" s="1"/>
  <c r="F1871" i="5"/>
  <c r="I1871" i="5" s="1"/>
  <c r="H1872" i="5"/>
  <c r="K1872" i="5" s="1"/>
  <c r="F1873" i="5"/>
  <c r="I1873" i="5" s="1"/>
  <c r="H1874" i="5"/>
  <c r="K1874" i="5" s="1"/>
  <c r="F1875" i="5"/>
  <c r="I1875" i="5" s="1"/>
  <c r="H1876" i="5"/>
  <c r="K1876" i="5" s="1"/>
  <c r="F1877" i="5"/>
  <c r="I1877" i="5" s="1"/>
  <c r="H1878" i="5"/>
  <c r="K1878" i="5" s="1"/>
  <c r="F1879" i="5"/>
  <c r="I1879" i="5" s="1"/>
  <c r="H1880" i="5"/>
  <c r="K1880" i="5" s="1"/>
  <c r="F1881" i="5"/>
  <c r="I1881" i="5" s="1"/>
  <c r="G1882" i="5"/>
  <c r="J1882" i="5" s="1"/>
  <c r="G1884" i="5"/>
  <c r="J1884" i="5" s="1"/>
  <c r="G1886" i="5"/>
  <c r="J1886" i="5" s="1"/>
  <c r="H1887" i="5"/>
  <c r="K1887" i="5" s="1"/>
  <c r="F1888" i="5"/>
  <c r="I1888" i="5" s="1"/>
  <c r="H1889" i="5"/>
  <c r="K1889" i="5" s="1"/>
  <c r="F1890" i="5"/>
  <c r="I1890" i="5" s="1"/>
  <c r="H1891" i="5"/>
  <c r="K1891" i="5" s="1"/>
  <c r="F1892" i="5"/>
  <c r="I1892" i="5" s="1"/>
  <c r="H1893" i="5"/>
  <c r="K1893" i="5" s="1"/>
  <c r="F1894" i="5"/>
  <c r="I1894" i="5" s="1"/>
  <c r="H1895" i="5"/>
  <c r="K1895" i="5" s="1"/>
  <c r="F1896" i="5"/>
  <c r="I1896" i="5" s="1"/>
  <c r="H1897" i="5"/>
  <c r="K1897" i="5" s="1"/>
  <c r="F1898" i="5"/>
  <c r="I1898" i="5" s="1"/>
  <c r="H1899" i="5"/>
  <c r="K1899" i="5" s="1"/>
  <c r="G1901" i="5"/>
  <c r="J1901" i="5" s="1"/>
  <c r="G1903" i="5"/>
  <c r="J1903" i="5" s="1"/>
  <c r="G1905" i="5"/>
  <c r="J1905" i="5" s="1"/>
  <c r="G1907" i="5"/>
  <c r="J1907" i="5" s="1"/>
  <c r="H1908" i="5"/>
  <c r="K1908" i="5" s="1"/>
  <c r="F1909" i="5"/>
  <c r="I1909" i="5" s="1"/>
  <c r="H1910" i="5"/>
  <c r="K1910" i="5" s="1"/>
  <c r="F1911" i="5"/>
  <c r="I1911" i="5" s="1"/>
  <c r="H1912" i="5"/>
  <c r="K1912" i="5" s="1"/>
  <c r="F1913" i="5"/>
  <c r="I1913" i="5" s="1"/>
  <c r="G1914" i="5"/>
  <c r="J1914" i="5" s="1"/>
  <c r="G1916" i="5"/>
  <c r="J1916" i="5" s="1"/>
  <c r="G1918" i="5"/>
  <c r="J1918" i="5" s="1"/>
  <c r="G1920" i="5"/>
  <c r="J1920" i="5" s="1"/>
  <c r="G1922" i="5"/>
  <c r="J1922" i="5" s="1"/>
  <c r="G1924" i="5"/>
  <c r="J1924" i="5" s="1"/>
  <c r="G1926" i="5"/>
  <c r="J1926" i="5" s="1"/>
  <c r="G1928" i="5"/>
  <c r="J1928" i="5" s="1"/>
  <c r="G1930" i="5"/>
  <c r="J1930" i="5" s="1"/>
  <c r="H1931" i="5"/>
  <c r="K1931" i="5" s="1"/>
  <c r="F1932" i="5"/>
  <c r="I1932" i="5" s="1"/>
  <c r="H1933" i="5"/>
  <c r="K1933" i="5" s="1"/>
  <c r="F1934" i="5"/>
  <c r="I1934" i="5" s="1"/>
  <c r="H1935" i="5"/>
  <c r="K1935" i="5" s="1"/>
  <c r="F1936" i="5"/>
  <c r="I1936" i="5" s="1"/>
  <c r="H1937" i="5"/>
  <c r="K1937" i="5" s="1"/>
  <c r="F1938" i="5"/>
  <c r="I1938" i="5" s="1"/>
  <c r="H1939" i="5"/>
  <c r="K1939" i="5" s="1"/>
  <c r="F1940" i="5"/>
  <c r="I1940" i="5" s="1"/>
  <c r="H1941" i="5"/>
  <c r="K1941" i="5" s="1"/>
  <c r="F1942" i="5"/>
  <c r="I1942" i="5" s="1"/>
  <c r="H1943" i="5"/>
  <c r="K1943" i="5" s="1"/>
  <c r="F1944" i="5"/>
  <c r="I1944" i="5" s="1"/>
  <c r="H1945" i="5"/>
  <c r="K1945" i="5" s="1"/>
  <c r="G1947" i="5"/>
  <c r="J1947" i="5" s="1"/>
  <c r="H1948" i="5"/>
  <c r="K1948" i="5" s="1"/>
  <c r="F1949" i="5"/>
  <c r="I1949" i="5" s="1"/>
  <c r="H1950" i="5"/>
  <c r="K1950" i="5" s="1"/>
  <c r="F1951" i="5"/>
  <c r="I1951" i="5" s="1"/>
  <c r="H1952" i="5"/>
  <c r="K1952" i="5" s="1"/>
  <c r="F1953" i="5"/>
  <c r="I1953" i="5" s="1"/>
  <c r="G1954" i="5"/>
  <c r="J1954" i="5" s="1"/>
  <c r="G1956" i="5"/>
  <c r="J1956" i="5" s="1"/>
  <c r="G1958" i="5"/>
  <c r="J1958" i="5" s="1"/>
  <c r="G1960" i="5"/>
  <c r="J1960" i="5" s="1"/>
  <c r="G1962" i="5"/>
  <c r="J1962" i="5" s="1"/>
  <c r="H1963" i="5"/>
  <c r="K1963" i="5" s="1"/>
  <c r="G1965" i="5"/>
  <c r="J1965" i="5" s="1"/>
  <c r="G1967" i="5"/>
  <c r="J1967" i="5" s="1"/>
  <c r="G1969" i="5"/>
  <c r="J1969" i="5" s="1"/>
  <c r="G1971" i="5"/>
  <c r="J1971" i="5" s="1"/>
  <c r="G1973" i="5"/>
  <c r="J1973" i="5" s="1"/>
  <c r="G1975" i="5"/>
  <c r="J1975" i="5" s="1"/>
  <c r="G1977" i="5"/>
  <c r="J1977" i="5" s="1"/>
  <c r="H1978" i="5"/>
  <c r="K1978" i="5" s="1"/>
  <c r="F1979" i="5"/>
  <c r="I1979" i="5" s="1"/>
  <c r="H1980" i="5"/>
  <c r="K1980" i="5" s="1"/>
  <c r="F1981" i="5"/>
  <c r="I1981" i="5" s="1"/>
  <c r="H1982" i="5"/>
  <c r="K1982" i="5" s="1"/>
  <c r="F1983" i="5"/>
  <c r="I1983" i="5" s="1"/>
  <c r="H1984" i="5"/>
  <c r="K1984" i="5" s="1"/>
  <c r="F1985" i="5"/>
  <c r="I1985" i="5" s="1"/>
  <c r="H1986" i="5"/>
  <c r="K1986" i="5" s="1"/>
  <c r="F1987" i="5"/>
  <c r="I1987" i="5" s="1"/>
  <c r="H1988" i="5"/>
  <c r="K1988" i="5" s="1"/>
  <c r="F1989" i="5"/>
  <c r="I1989" i="5" s="1"/>
  <c r="H1990" i="5"/>
  <c r="K1990" i="5" s="1"/>
  <c r="F1991" i="5"/>
  <c r="I1991" i="5" s="1"/>
  <c r="H1992" i="5"/>
  <c r="K1992" i="5" s="1"/>
  <c r="F1993" i="5"/>
  <c r="I1993" i="5" s="1"/>
  <c r="H1994" i="5"/>
  <c r="K1994" i="5" s="1"/>
  <c r="G1996" i="5"/>
  <c r="J1996" i="5" s="1"/>
  <c r="G1998" i="5"/>
  <c r="J1998" i="5" s="1"/>
  <c r="H1999" i="5"/>
  <c r="K1999" i="5" s="1"/>
  <c r="F2000" i="5"/>
  <c r="I2000" i="5" s="1"/>
  <c r="H2001" i="5"/>
  <c r="K2001" i="5" s="1"/>
  <c r="F2002" i="5"/>
  <c r="I2002" i="5" s="1"/>
  <c r="H2003" i="5"/>
  <c r="K2003" i="5" s="1"/>
  <c r="F2004" i="5"/>
  <c r="I2004" i="5" s="1"/>
  <c r="H2005" i="5"/>
  <c r="K2005" i="5" s="1"/>
  <c r="F2006" i="5"/>
  <c r="I2006" i="5" s="1"/>
  <c r="H2007" i="5"/>
  <c r="K2007" i="5" s="1"/>
  <c r="G2009" i="5"/>
  <c r="J2009" i="5" s="1"/>
  <c r="G2011" i="5"/>
  <c r="J2011" i="5" s="1"/>
  <c r="G2013" i="5"/>
  <c r="J2013" i="5" s="1"/>
  <c r="H2014" i="5"/>
  <c r="K2014" i="5" s="1"/>
  <c r="G2016" i="5"/>
  <c r="J2016" i="5" s="1"/>
  <c r="G2018" i="5"/>
  <c r="J2018" i="5" s="1"/>
  <c r="G2020" i="5"/>
  <c r="J2020" i="5" s="1"/>
  <c r="G2022" i="5"/>
  <c r="J2022" i="5" s="1"/>
  <c r="G2024" i="5"/>
  <c r="J2024" i="5" s="1"/>
  <c r="G2026" i="5"/>
  <c r="J2026" i="5" s="1"/>
  <c r="G2028" i="5"/>
  <c r="J2028" i="5" s="1"/>
  <c r="H2029" i="5"/>
  <c r="K2029" i="5" s="1"/>
  <c r="F2030" i="5"/>
  <c r="I2030" i="5" s="1"/>
  <c r="H2031" i="5"/>
  <c r="K2031" i="5" s="1"/>
  <c r="F2032" i="5"/>
  <c r="I2032" i="5" s="1"/>
  <c r="H2035" i="5"/>
  <c r="K2035" i="5" s="1"/>
  <c r="G2037" i="5"/>
  <c r="J2037" i="5" s="1"/>
  <c r="G2039" i="5"/>
  <c r="J2039" i="5" s="1"/>
  <c r="G2041" i="5"/>
  <c r="J2041" i="5" s="1"/>
  <c r="G2043" i="5"/>
  <c r="J2043" i="5" s="1"/>
  <c r="G2045" i="5"/>
  <c r="J2045" i="5" s="1"/>
  <c r="F2047" i="5"/>
  <c r="I2047" i="5" s="1"/>
  <c r="H2048" i="5"/>
  <c r="K2048" i="5" s="1"/>
  <c r="F2049" i="5"/>
  <c r="I2049" i="5" s="1"/>
  <c r="H2050" i="5"/>
  <c r="K2050" i="5" s="1"/>
  <c r="F2051" i="5"/>
  <c r="I2051" i="5" s="1"/>
  <c r="H2052" i="5"/>
  <c r="K2052" i="5" s="1"/>
  <c r="F2053" i="5"/>
  <c r="I2053" i="5" s="1"/>
  <c r="H2054" i="5"/>
  <c r="K2054" i="5" s="1"/>
  <c r="F2055" i="5"/>
  <c r="I2055" i="5" s="1"/>
  <c r="H2056" i="5"/>
  <c r="K2056" i="5" s="1"/>
  <c r="F2057" i="5"/>
  <c r="I2057" i="5" s="1"/>
  <c r="H2058" i="5"/>
  <c r="K2058" i="5" s="1"/>
  <c r="F2059" i="5"/>
  <c r="I2059" i="5" s="1"/>
  <c r="H2060" i="5"/>
  <c r="K2060" i="5" s="1"/>
  <c r="F2061" i="5"/>
  <c r="I2061" i="5" s="1"/>
  <c r="H2062" i="5"/>
  <c r="K2062" i="5" s="1"/>
  <c r="F2064" i="5"/>
  <c r="I2064" i="5" s="1"/>
  <c r="H2065" i="5"/>
  <c r="K2065" i="5" s="1"/>
  <c r="F2066" i="5"/>
  <c r="I2066" i="5" s="1"/>
  <c r="H2067" i="5"/>
  <c r="K2067" i="5" s="1"/>
  <c r="F2068" i="5"/>
  <c r="I2068" i="5" s="1"/>
  <c r="H2069" i="5"/>
  <c r="K2069" i="5" s="1"/>
  <c r="F2070" i="5"/>
  <c r="I2070" i="5" s="1"/>
  <c r="H2071" i="5"/>
  <c r="K2071" i="5" s="1"/>
  <c r="F2072" i="5"/>
  <c r="I2072" i="5" s="1"/>
  <c r="H2073" i="5"/>
  <c r="K2073" i="5" s="1"/>
  <c r="F2074" i="5"/>
  <c r="I2074" i="5" s="1"/>
  <c r="H2075" i="5"/>
  <c r="K2075" i="5" s="1"/>
  <c r="F2076" i="5"/>
  <c r="I2076" i="5" s="1"/>
  <c r="H2077" i="5"/>
  <c r="K2077" i="5" s="1"/>
  <c r="F2078" i="5"/>
  <c r="I2078" i="5" s="1"/>
  <c r="H2079" i="5"/>
  <c r="K2079" i="5" s="1"/>
  <c r="F2080" i="5"/>
  <c r="I2080" i="5" s="1"/>
  <c r="H2081" i="5"/>
  <c r="K2081" i="5" s="1"/>
  <c r="G2083" i="5"/>
  <c r="J2083" i="5" s="1"/>
  <c r="G2085" i="5"/>
  <c r="J2085" i="5" s="1"/>
  <c r="G2087" i="5"/>
  <c r="J2087" i="5" s="1"/>
  <c r="G2089" i="5"/>
  <c r="J2089" i="5" s="1"/>
  <c r="G2091" i="5"/>
  <c r="J2091" i="5" s="1"/>
  <c r="G2093" i="5"/>
  <c r="J2093" i="5" s="1"/>
  <c r="G2095" i="5"/>
  <c r="J2095" i="5" s="1"/>
  <c r="F2097" i="5"/>
  <c r="I2097" i="5" s="1"/>
  <c r="H2098" i="5"/>
  <c r="K2098" i="5" s="1"/>
  <c r="F2099" i="5"/>
  <c r="I2099" i="5" s="1"/>
  <c r="H2100" i="5"/>
  <c r="K2100" i="5" s="1"/>
  <c r="F2101" i="5"/>
  <c r="I2101" i="5" s="1"/>
  <c r="G2102" i="5"/>
  <c r="J2102" i="5" s="1"/>
  <c r="G2104" i="5"/>
  <c r="J2104" i="5" s="1"/>
  <c r="G2106" i="5"/>
  <c r="J2106" i="5" s="1"/>
  <c r="H2107" i="5"/>
  <c r="K2107" i="5" s="1"/>
  <c r="F2108" i="5"/>
  <c r="I2108" i="5" s="1"/>
  <c r="H2109" i="5"/>
  <c r="K2109" i="5" s="1"/>
  <c r="G2111" i="5"/>
  <c r="J2111" i="5" s="1"/>
  <c r="G2113" i="5"/>
  <c r="J2113" i="5" s="1"/>
  <c r="G2115" i="5"/>
  <c r="J2115" i="5" s="1"/>
  <c r="G2117" i="5"/>
  <c r="J2117" i="5" s="1"/>
  <c r="H2118" i="5"/>
  <c r="K2118" i="5" s="1"/>
  <c r="F2119" i="5"/>
  <c r="I2119" i="5" s="1"/>
  <c r="H2120" i="5"/>
  <c r="K2120" i="5" s="1"/>
  <c r="F2121" i="5"/>
  <c r="I2121" i="5" s="1"/>
  <c r="H2122" i="5"/>
  <c r="K2122" i="5" s="1"/>
  <c r="F2123" i="5"/>
  <c r="I2123" i="5" s="1"/>
  <c r="H2124" i="5"/>
  <c r="K2124" i="5" s="1"/>
  <c r="F2125" i="5"/>
  <c r="I2125" i="5" s="1"/>
  <c r="G2126" i="5"/>
  <c r="J2126" i="5" s="1"/>
  <c r="G2128" i="5"/>
  <c r="J2128" i="5" s="1"/>
  <c r="G2130" i="5"/>
  <c r="J2130" i="5" s="1"/>
  <c r="G2132" i="5"/>
  <c r="J2132" i="5" s="1"/>
  <c r="F2134" i="5"/>
  <c r="I2134" i="5" s="1"/>
  <c r="G2135" i="5"/>
  <c r="J2135" i="5" s="1"/>
  <c r="G2137" i="5"/>
  <c r="J2137" i="5" s="1"/>
  <c r="F2143" i="5"/>
  <c r="I2143" i="5" s="1"/>
  <c r="H2144" i="5"/>
  <c r="K2144" i="5" s="1"/>
  <c r="F2145" i="5"/>
  <c r="I2145" i="5" s="1"/>
  <c r="G2146" i="5"/>
  <c r="J2146" i="5" s="1"/>
  <c r="G2148" i="5"/>
  <c r="J2148" i="5" s="1"/>
  <c r="H2149" i="5"/>
  <c r="K2149" i="5" s="1"/>
  <c r="F2152" i="5"/>
  <c r="I2152" i="5" s="1"/>
  <c r="G2155" i="5"/>
  <c r="J2155" i="5" s="1"/>
  <c r="H2156" i="5"/>
  <c r="K2156" i="5" s="1"/>
  <c r="F2157" i="5"/>
  <c r="I2157" i="5" s="1"/>
  <c r="H2158" i="5"/>
  <c r="K2158" i="5" s="1"/>
  <c r="F2159" i="5"/>
  <c r="I2159" i="5" s="1"/>
  <c r="H2160" i="5"/>
  <c r="K2160" i="5" s="1"/>
  <c r="F2161" i="5"/>
  <c r="I2161" i="5" s="1"/>
  <c r="H2162" i="5"/>
  <c r="K2162" i="5" s="1"/>
  <c r="F2163" i="5"/>
  <c r="I2163" i="5" s="1"/>
  <c r="H2164" i="5"/>
  <c r="K2164" i="5" s="1"/>
  <c r="G2168" i="5"/>
  <c r="J2168" i="5" s="1"/>
  <c r="G2170" i="5"/>
  <c r="J2170" i="5" s="1"/>
  <c r="G2172" i="5"/>
  <c r="J2172" i="5" s="1"/>
  <c r="G2174" i="5"/>
  <c r="J2174" i="5" s="1"/>
  <c r="F2176" i="5"/>
  <c r="I2176" i="5" s="1"/>
  <c r="H2177" i="5"/>
  <c r="K2177" i="5" s="1"/>
  <c r="F2178" i="5"/>
  <c r="I2178" i="5" s="1"/>
  <c r="H2179" i="5"/>
  <c r="K2179" i="5" s="1"/>
  <c r="F2180" i="5"/>
  <c r="I2180" i="5" s="1"/>
  <c r="H2181" i="5"/>
  <c r="K2181" i="5" s="1"/>
  <c r="G2183" i="5"/>
  <c r="J2183" i="5" s="1"/>
  <c r="F2185" i="5"/>
  <c r="I2185" i="5" s="1"/>
  <c r="H2186" i="5"/>
  <c r="K2186" i="5" s="1"/>
  <c r="F2187" i="5"/>
  <c r="I2187" i="5" s="1"/>
  <c r="H2188" i="5"/>
  <c r="K2188" i="5" s="1"/>
  <c r="F2189" i="5"/>
  <c r="I2189" i="5" s="1"/>
  <c r="H2190" i="5"/>
  <c r="K2190" i="5" s="1"/>
  <c r="F2191" i="5"/>
  <c r="I2191" i="5" s="1"/>
  <c r="G2192" i="5"/>
  <c r="J2192" i="5" s="1"/>
  <c r="G2194" i="5"/>
  <c r="J2194" i="5" s="1"/>
  <c r="G2198" i="5"/>
  <c r="J2198" i="5" s="1"/>
  <c r="G2200" i="5"/>
  <c r="J2200" i="5" s="1"/>
  <c r="G2202" i="5"/>
  <c r="J2202" i="5" s="1"/>
  <c r="G2204" i="5"/>
  <c r="J2204" i="5" s="1"/>
  <c r="H2205" i="5"/>
  <c r="K2205" i="5" s="1"/>
  <c r="F2206" i="5"/>
  <c r="I2206" i="5" s="1"/>
  <c r="H2207" i="5"/>
  <c r="K2207" i="5" s="1"/>
  <c r="F2208" i="5"/>
  <c r="I2208" i="5" s="1"/>
  <c r="H2209" i="5"/>
  <c r="K2209" i="5" s="1"/>
  <c r="F2210" i="5"/>
  <c r="I2210" i="5" s="1"/>
  <c r="H2211" i="5"/>
  <c r="K2211" i="5" s="1"/>
  <c r="G2213" i="5"/>
  <c r="J2213" i="5" s="1"/>
  <c r="H89" i="5"/>
  <c r="K89" i="5" s="1"/>
  <c r="F90" i="5"/>
  <c r="I90" i="5" s="1"/>
  <c r="F123" i="5"/>
  <c r="I123" i="5" s="1"/>
  <c r="G124" i="5"/>
  <c r="J124" i="5" s="1"/>
  <c r="H135" i="5"/>
  <c r="K135" i="5" s="1"/>
  <c r="F136" i="5"/>
  <c r="I136" i="5" s="1"/>
  <c r="H137" i="5"/>
  <c r="K137" i="5" s="1"/>
  <c r="F138" i="5"/>
  <c r="I138" i="5" s="1"/>
  <c r="H139" i="5"/>
  <c r="K139" i="5" s="1"/>
  <c r="H140" i="5"/>
  <c r="K140" i="5" s="1"/>
  <c r="F141" i="5"/>
  <c r="I141" i="5" s="1"/>
  <c r="G158" i="5"/>
  <c r="J158" i="5" s="1"/>
  <c r="H159" i="5"/>
  <c r="K159" i="5" s="1"/>
  <c r="F160" i="5"/>
  <c r="I160" i="5" s="1"/>
  <c r="H162" i="5"/>
  <c r="K162" i="5" s="1"/>
  <c r="F163" i="5"/>
  <c r="I163" i="5" s="1"/>
  <c r="F182" i="5"/>
  <c r="I182" i="5" s="1"/>
  <c r="G183" i="5"/>
  <c r="J183" i="5" s="1"/>
  <c r="F187" i="5"/>
  <c r="I187" i="5" s="1"/>
  <c r="H188" i="5"/>
  <c r="K188" i="5" s="1"/>
  <c r="F189" i="5"/>
  <c r="I189" i="5" s="1"/>
  <c r="G192" i="5"/>
  <c r="J192" i="5" s="1"/>
  <c r="H202" i="5"/>
  <c r="K202" i="5" s="1"/>
  <c r="F203" i="5"/>
  <c r="I203" i="5" s="1"/>
  <c r="G211" i="5"/>
  <c r="J211" i="5" s="1"/>
  <c r="G212" i="5"/>
  <c r="J212" i="5" s="1"/>
  <c r="F214" i="5"/>
  <c r="I214" i="5" s="1"/>
  <c r="G221" i="5"/>
  <c r="J221" i="5" s="1"/>
  <c r="G222" i="5"/>
  <c r="J222" i="5" s="1"/>
  <c r="G228" i="5"/>
  <c r="J228" i="5" s="1"/>
  <c r="H231" i="5"/>
  <c r="K231" i="5" s="1"/>
  <c r="F232" i="5"/>
  <c r="I232" i="5" s="1"/>
  <c r="G259" i="5"/>
  <c r="J259" i="5" s="1"/>
  <c r="H260" i="5"/>
  <c r="K260" i="5" s="1"/>
  <c r="F261" i="5"/>
  <c r="I261" i="5" s="1"/>
  <c r="H266" i="5"/>
  <c r="K266" i="5" s="1"/>
  <c r="F267" i="5"/>
  <c r="I267" i="5" s="1"/>
  <c r="H268" i="5"/>
  <c r="K268" i="5" s="1"/>
  <c r="F269" i="5"/>
  <c r="I269" i="5" s="1"/>
  <c r="H277" i="5"/>
  <c r="K277" i="5" s="1"/>
  <c r="F278" i="5"/>
  <c r="I278" i="5" s="1"/>
  <c r="H280" i="5"/>
  <c r="K280" i="5" s="1"/>
  <c r="F281" i="5"/>
  <c r="I281" i="5" s="1"/>
  <c r="H282" i="5"/>
  <c r="K282" i="5" s="1"/>
  <c r="F283" i="5"/>
  <c r="I283" i="5" s="1"/>
  <c r="H288" i="5"/>
  <c r="K288" i="5" s="1"/>
  <c r="F289" i="5"/>
  <c r="I289" i="5" s="1"/>
  <c r="H297" i="5"/>
  <c r="K297" i="5" s="1"/>
  <c r="F298" i="5"/>
  <c r="I298" i="5" s="1"/>
  <c r="G299" i="5"/>
  <c r="J299" i="5" s="1"/>
  <c r="F306" i="5"/>
  <c r="I306" i="5" s="1"/>
  <c r="H308" i="5"/>
  <c r="K308" i="5" s="1"/>
  <c r="F309" i="5"/>
  <c r="I309" i="5" s="1"/>
  <c r="G317" i="5"/>
  <c r="J317" i="5" s="1"/>
  <c r="H318" i="5"/>
  <c r="K318" i="5" s="1"/>
  <c r="G323" i="5"/>
  <c r="J323" i="5" s="1"/>
  <c r="G324" i="5"/>
  <c r="J324" i="5" s="1"/>
  <c r="H330" i="5"/>
  <c r="K330" i="5" s="1"/>
  <c r="F331" i="5"/>
  <c r="I331" i="5" s="1"/>
  <c r="G332" i="5"/>
  <c r="J332" i="5" s="1"/>
  <c r="G338" i="5"/>
  <c r="J338" i="5" s="1"/>
  <c r="G339" i="5"/>
  <c r="J339" i="5" s="1"/>
  <c r="H343" i="5"/>
  <c r="K343" i="5" s="1"/>
  <c r="F344" i="5"/>
  <c r="I344" i="5" s="1"/>
  <c r="G345" i="5"/>
  <c r="J345" i="5" s="1"/>
  <c r="H346" i="5"/>
  <c r="K346" i="5" s="1"/>
  <c r="F347" i="5"/>
  <c r="I347" i="5" s="1"/>
  <c r="H352" i="5"/>
  <c r="K352" i="5" s="1"/>
  <c r="F353" i="5"/>
  <c r="I353" i="5" s="1"/>
  <c r="F355" i="5"/>
  <c r="I355" i="5" s="1"/>
  <c r="H374" i="5"/>
  <c r="K374" i="5" s="1"/>
  <c r="F375" i="5"/>
  <c r="I375" i="5" s="1"/>
  <c r="G376" i="5"/>
  <c r="J376" i="5" s="1"/>
  <c r="H377" i="5"/>
  <c r="K377" i="5" s="1"/>
  <c r="H383" i="5"/>
  <c r="K383" i="5" s="1"/>
  <c r="F384" i="5"/>
  <c r="I384" i="5" s="1"/>
  <c r="F400" i="5"/>
  <c r="I400" i="5" s="1"/>
  <c r="G409" i="5"/>
  <c r="J409" i="5" s="1"/>
  <c r="H410" i="5"/>
  <c r="K410" i="5" s="1"/>
  <c r="F411" i="5"/>
  <c r="I411" i="5" s="1"/>
  <c r="H413" i="5"/>
  <c r="K413" i="5" s="1"/>
  <c r="F414" i="5"/>
  <c r="I414" i="5" s="1"/>
  <c r="H419" i="5"/>
  <c r="K419" i="5" s="1"/>
  <c r="F420" i="5"/>
  <c r="I420" i="5" s="1"/>
  <c r="G421" i="5"/>
  <c r="J421" i="5" s="1"/>
  <c r="H422" i="5"/>
  <c r="K422" i="5" s="1"/>
  <c r="F423" i="5"/>
  <c r="I423" i="5" s="1"/>
  <c r="H432" i="5"/>
  <c r="K432" i="5" s="1"/>
  <c r="F433" i="5"/>
  <c r="I433" i="5" s="1"/>
  <c r="F448" i="5"/>
  <c r="I448" i="5" s="1"/>
  <c r="H453" i="5"/>
  <c r="K453" i="5" s="1"/>
  <c r="F454" i="5"/>
  <c r="I454" i="5" s="1"/>
  <c r="H455" i="5"/>
  <c r="K455" i="5" s="1"/>
  <c r="F456" i="5"/>
  <c r="I456" i="5" s="1"/>
  <c r="H461" i="5"/>
  <c r="K461" i="5" s="1"/>
  <c r="F462" i="5"/>
  <c r="I462" i="5" s="1"/>
  <c r="H469" i="5"/>
  <c r="K469" i="5" s="1"/>
  <c r="G475" i="5"/>
  <c r="J475" i="5" s="1"/>
  <c r="H476" i="5"/>
  <c r="K476" i="5" s="1"/>
  <c r="F477" i="5"/>
  <c r="I477" i="5" s="1"/>
  <c r="G483" i="5"/>
  <c r="J483" i="5" s="1"/>
  <c r="H484" i="5"/>
  <c r="K484" i="5" s="1"/>
  <c r="F485" i="5"/>
  <c r="I485" i="5" s="1"/>
  <c r="G495" i="5"/>
  <c r="J495" i="5" s="1"/>
  <c r="G496" i="5"/>
  <c r="J496" i="5" s="1"/>
  <c r="H501" i="5"/>
  <c r="K501" i="5" s="1"/>
  <c r="H504" i="5"/>
  <c r="K504" i="5" s="1"/>
  <c r="F505" i="5"/>
  <c r="I505" i="5" s="1"/>
  <c r="G506" i="5"/>
  <c r="J506" i="5" s="1"/>
  <c r="H512" i="5"/>
  <c r="K512" i="5" s="1"/>
  <c r="G513" i="5"/>
  <c r="J513" i="5" s="1"/>
  <c r="G524" i="5"/>
  <c r="J524" i="5" s="1"/>
  <c r="G525" i="5"/>
  <c r="J525" i="5" s="1"/>
  <c r="G526" i="5"/>
  <c r="J526" i="5" s="1"/>
  <c r="G527" i="5"/>
  <c r="J527" i="5" s="1"/>
  <c r="G528" i="5"/>
  <c r="J528" i="5" s="1"/>
  <c r="G529" i="5"/>
  <c r="J529" i="5" s="1"/>
  <c r="G530" i="5"/>
  <c r="J530" i="5" s="1"/>
  <c r="G531" i="5"/>
  <c r="J531" i="5" s="1"/>
  <c r="H536" i="5"/>
  <c r="K536" i="5" s="1"/>
  <c r="F537" i="5"/>
  <c r="I537" i="5" s="1"/>
  <c r="H539" i="5"/>
  <c r="K539" i="5" s="1"/>
  <c r="F540" i="5"/>
  <c r="I540" i="5" s="1"/>
  <c r="G541" i="5"/>
  <c r="J541" i="5" s="1"/>
  <c r="H546" i="5"/>
  <c r="K546" i="5" s="1"/>
  <c r="F547" i="5"/>
  <c r="I547" i="5" s="1"/>
  <c r="G550" i="5"/>
  <c r="J550" i="5" s="1"/>
  <c r="H551" i="5"/>
  <c r="K551" i="5" s="1"/>
  <c r="F552" i="5"/>
  <c r="I552" i="5" s="1"/>
  <c r="G560" i="5"/>
  <c r="J560" i="5" s="1"/>
  <c r="H564" i="5"/>
  <c r="K564" i="5" s="1"/>
  <c r="F565" i="5"/>
  <c r="I565" i="5" s="1"/>
  <c r="H568" i="5"/>
  <c r="K568" i="5" s="1"/>
  <c r="F569" i="5"/>
  <c r="I569" i="5" s="1"/>
  <c r="G570" i="5"/>
  <c r="J570" i="5" s="1"/>
  <c r="H573" i="5"/>
  <c r="K573" i="5" s="1"/>
  <c r="F574" i="5"/>
  <c r="I574" i="5" s="1"/>
  <c r="H581" i="5"/>
  <c r="K581" i="5" s="1"/>
  <c r="F582" i="5"/>
  <c r="I582" i="5" s="1"/>
  <c r="H587" i="5"/>
  <c r="K587" i="5" s="1"/>
  <c r="F588" i="5"/>
  <c r="I588" i="5" s="1"/>
  <c r="H594" i="5"/>
  <c r="K594" i="5" s="1"/>
  <c r="F595" i="5"/>
  <c r="I595" i="5" s="1"/>
  <c r="H602" i="5"/>
  <c r="K602" i="5" s="1"/>
  <c r="F603" i="5"/>
  <c r="I603" i="5" s="1"/>
  <c r="G606" i="5"/>
  <c r="J606" i="5" s="1"/>
  <c r="H607" i="5"/>
  <c r="K607" i="5" s="1"/>
  <c r="F608" i="5"/>
  <c r="I608" i="5" s="1"/>
  <c r="H611" i="5"/>
  <c r="K611" i="5" s="1"/>
  <c r="F612" i="5"/>
  <c r="I612" i="5" s="1"/>
  <c r="G616" i="5"/>
  <c r="J616" i="5" s="1"/>
  <c r="H619" i="5"/>
  <c r="K619" i="5" s="1"/>
  <c r="F620" i="5"/>
  <c r="I620" i="5" s="1"/>
  <c r="H623" i="5"/>
  <c r="K623" i="5" s="1"/>
  <c r="F624" i="5"/>
  <c r="I624" i="5" s="1"/>
  <c r="G627" i="5"/>
  <c r="J627" i="5" s="1"/>
  <c r="H628" i="5"/>
  <c r="K628" i="5" s="1"/>
  <c r="G633" i="5"/>
  <c r="J633" i="5" s="1"/>
  <c r="G634" i="5"/>
  <c r="J634" i="5" s="1"/>
  <c r="H637" i="5"/>
  <c r="K637" i="5" s="1"/>
  <c r="F638" i="5"/>
  <c r="I638" i="5" s="1"/>
  <c r="H642" i="5"/>
  <c r="K642" i="5" s="1"/>
  <c r="G643" i="5"/>
  <c r="J643" i="5" s="1"/>
  <c r="H645" i="5"/>
  <c r="K645" i="5" s="1"/>
  <c r="F646" i="5"/>
  <c r="I646" i="5" s="1"/>
  <c r="G647" i="5"/>
  <c r="J647" i="5" s="1"/>
  <c r="H650" i="5"/>
  <c r="K650" i="5" s="1"/>
  <c r="F651" i="5"/>
  <c r="I651" i="5" s="1"/>
  <c r="H655" i="5"/>
  <c r="K655" i="5" s="1"/>
  <c r="F656" i="5"/>
  <c r="I656" i="5" s="1"/>
  <c r="G659" i="5"/>
  <c r="J659" i="5" s="1"/>
  <c r="H660" i="5"/>
  <c r="K660" i="5" s="1"/>
  <c r="F661" i="5"/>
  <c r="I661" i="5" s="1"/>
  <c r="G663" i="5"/>
  <c r="J663" i="5" s="1"/>
  <c r="G664" i="5"/>
  <c r="J664" i="5" s="1"/>
  <c r="F668" i="5"/>
  <c r="I668" i="5" s="1"/>
  <c r="H673" i="5"/>
  <c r="K673" i="5" s="1"/>
  <c r="F674" i="5"/>
  <c r="I674" i="5" s="1"/>
  <c r="H675" i="5"/>
  <c r="K675" i="5" s="1"/>
  <c r="F676" i="5"/>
  <c r="I676" i="5" s="1"/>
  <c r="H678" i="5"/>
  <c r="K678" i="5" s="1"/>
  <c r="F679" i="5"/>
  <c r="I679" i="5" s="1"/>
  <c r="H682" i="5"/>
  <c r="K682" i="5" s="1"/>
  <c r="G683" i="5"/>
  <c r="J683" i="5" s="1"/>
  <c r="F689" i="5"/>
  <c r="I689" i="5" s="1"/>
  <c r="G693" i="5"/>
  <c r="J693" i="5" s="1"/>
  <c r="G694" i="5"/>
  <c r="J694" i="5" s="1"/>
  <c r="G695" i="5"/>
  <c r="J695" i="5" s="1"/>
  <c r="G696" i="5"/>
  <c r="J696" i="5" s="1"/>
  <c r="H699" i="5"/>
  <c r="K699" i="5" s="1"/>
  <c r="F700" i="5"/>
  <c r="I700" i="5" s="1"/>
  <c r="F704" i="5"/>
  <c r="I704" i="5" s="1"/>
  <c r="H706" i="5"/>
  <c r="K706" i="5" s="1"/>
  <c r="F707" i="5"/>
  <c r="I707" i="5" s="1"/>
  <c r="F712" i="5"/>
  <c r="I712" i="5" s="1"/>
  <c r="F715" i="5"/>
  <c r="I715" i="5" s="1"/>
  <c r="H716" i="5"/>
  <c r="K716" i="5" s="1"/>
  <c r="F717" i="5"/>
  <c r="I717" i="5" s="1"/>
  <c r="H722" i="5"/>
  <c r="K722" i="5" s="1"/>
  <c r="F723" i="5"/>
  <c r="I723" i="5" s="1"/>
  <c r="H726" i="5"/>
  <c r="K726" i="5" s="1"/>
  <c r="F727" i="5"/>
  <c r="I727" i="5" s="1"/>
  <c r="G730" i="5"/>
  <c r="J730" i="5" s="1"/>
  <c r="H731" i="5"/>
  <c r="K731" i="5" s="1"/>
  <c r="F732" i="5"/>
  <c r="I732" i="5" s="1"/>
  <c r="F736" i="5"/>
  <c r="I736" i="5" s="1"/>
  <c r="H737" i="5"/>
  <c r="K737" i="5" s="1"/>
  <c r="H740" i="5"/>
  <c r="K740" i="5" s="1"/>
  <c r="F741" i="5"/>
  <c r="I741" i="5" s="1"/>
  <c r="H745" i="5"/>
  <c r="K745" i="5" s="1"/>
  <c r="F746" i="5"/>
  <c r="I746" i="5" s="1"/>
  <c r="G749" i="5"/>
  <c r="J749" i="5" s="1"/>
  <c r="H750" i="5"/>
  <c r="K750" i="5" s="1"/>
  <c r="F751" i="5"/>
  <c r="I751" i="5" s="1"/>
  <c r="H756" i="5"/>
  <c r="K756" i="5" s="1"/>
  <c r="F757" i="5"/>
  <c r="I757" i="5" s="1"/>
  <c r="H760" i="5"/>
  <c r="K760" i="5" s="1"/>
  <c r="F761" i="5"/>
  <c r="I761" i="5" s="1"/>
  <c r="G764" i="5"/>
  <c r="J764" i="5" s="1"/>
  <c r="G765" i="5"/>
  <c r="J765" i="5" s="1"/>
  <c r="G766" i="5"/>
  <c r="J766" i="5" s="1"/>
  <c r="G767" i="5"/>
  <c r="J767" i="5" s="1"/>
  <c r="G769" i="5"/>
  <c r="J769" i="5" s="1"/>
  <c r="G772" i="5"/>
  <c r="J772" i="5" s="1"/>
  <c r="H773" i="5"/>
  <c r="K773" i="5" s="1"/>
  <c r="F774" i="5"/>
  <c r="I774" i="5" s="1"/>
  <c r="H777" i="5"/>
  <c r="K777" i="5" s="1"/>
  <c r="F778" i="5"/>
  <c r="I778" i="5" s="1"/>
  <c r="F782" i="5"/>
  <c r="I782" i="5" s="1"/>
  <c r="G785" i="5"/>
  <c r="J785" i="5" s="1"/>
  <c r="H786" i="5"/>
  <c r="K786" i="5" s="1"/>
  <c r="F787" i="5"/>
  <c r="I787" i="5" s="1"/>
  <c r="H790" i="5"/>
  <c r="K790" i="5" s="1"/>
  <c r="F791" i="5"/>
  <c r="I791" i="5" s="1"/>
  <c r="F795" i="5"/>
  <c r="I795" i="5" s="1"/>
  <c r="G800" i="5"/>
  <c r="J800" i="5" s="1"/>
  <c r="G801" i="5"/>
  <c r="J801" i="5" s="1"/>
  <c r="H803" i="5"/>
  <c r="K803" i="5" s="1"/>
  <c r="F804" i="5"/>
  <c r="I804" i="5" s="1"/>
  <c r="G805" i="5"/>
  <c r="J805" i="5" s="1"/>
  <c r="H808" i="5"/>
  <c r="K808" i="5" s="1"/>
  <c r="F809" i="5"/>
  <c r="I809" i="5" s="1"/>
  <c r="H813" i="5"/>
  <c r="K813" i="5" s="1"/>
  <c r="G814" i="5"/>
  <c r="J814" i="5" s="1"/>
  <c r="G821" i="5"/>
  <c r="J821" i="5" s="1"/>
  <c r="G822" i="5"/>
  <c r="J822" i="5" s="1"/>
  <c r="G830" i="5"/>
  <c r="J830" i="5" s="1"/>
  <c r="H831" i="5"/>
  <c r="K831" i="5" s="1"/>
  <c r="H834" i="5"/>
  <c r="K834" i="5" s="1"/>
  <c r="F835" i="5"/>
  <c r="I835" i="5" s="1"/>
  <c r="G839" i="5"/>
  <c r="J839" i="5" s="1"/>
  <c r="G840" i="5"/>
  <c r="J840" i="5" s="1"/>
  <c r="F845" i="5"/>
  <c r="I845" i="5" s="1"/>
  <c r="H849" i="5"/>
  <c r="K849" i="5" s="1"/>
  <c r="H850" i="5"/>
  <c r="K850" i="5" s="1"/>
  <c r="F851" i="5"/>
  <c r="I851" i="5" s="1"/>
  <c r="H854" i="5"/>
  <c r="K854" i="5" s="1"/>
  <c r="F855" i="5"/>
  <c r="I855" i="5" s="1"/>
  <c r="G859" i="5"/>
  <c r="J859" i="5" s="1"/>
  <c r="G865" i="5"/>
  <c r="J865" i="5" s="1"/>
  <c r="G866" i="5"/>
  <c r="J866" i="5" s="1"/>
  <c r="H870" i="5"/>
  <c r="K870" i="5" s="1"/>
  <c r="G871" i="5"/>
  <c r="J871" i="5" s="1"/>
  <c r="G878" i="5"/>
  <c r="J878" i="5" s="1"/>
  <c r="G879" i="5"/>
  <c r="J879" i="5" s="1"/>
  <c r="G886" i="5"/>
  <c r="J886" i="5" s="1"/>
  <c r="G887" i="5"/>
  <c r="J887" i="5" s="1"/>
  <c r="G894" i="5"/>
  <c r="J894" i="5" s="1"/>
  <c r="G895" i="5"/>
  <c r="J895" i="5" s="1"/>
  <c r="G902" i="5"/>
  <c r="J902" i="5" s="1"/>
  <c r="G903" i="5"/>
  <c r="J903" i="5" s="1"/>
  <c r="F909" i="5"/>
  <c r="I909" i="5" s="1"/>
  <c r="F916" i="5"/>
  <c r="I916" i="5" s="1"/>
  <c r="H920" i="5"/>
  <c r="K920" i="5" s="1"/>
  <c r="F921" i="5"/>
  <c r="I921" i="5" s="1"/>
  <c r="G924" i="5"/>
  <c r="J924" i="5" s="1"/>
  <c r="H925" i="5"/>
  <c r="K925" i="5" s="1"/>
  <c r="F926" i="5"/>
  <c r="I926" i="5" s="1"/>
  <c r="H929" i="5"/>
  <c r="K929" i="5" s="1"/>
  <c r="F930" i="5"/>
  <c r="I930" i="5" s="1"/>
  <c r="G934" i="5"/>
  <c r="J934" i="5" s="1"/>
  <c r="G935" i="5"/>
  <c r="J935" i="5" s="1"/>
  <c r="F941" i="5"/>
  <c r="I941" i="5" s="1"/>
  <c r="H944" i="5"/>
  <c r="K944" i="5" s="1"/>
  <c r="F945" i="5"/>
  <c r="I945" i="5" s="1"/>
  <c r="G949" i="5"/>
  <c r="J949" i="5" s="1"/>
  <c r="G952" i="5"/>
  <c r="J952" i="5" s="1"/>
  <c r="H953" i="5"/>
  <c r="K953" i="5" s="1"/>
  <c r="F954" i="5"/>
  <c r="I954" i="5" s="1"/>
  <c r="H957" i="5"/>
  <c r="K957" i="5" s="1"/>
  <c r="F958" i="5"/>
  <c r="I958" i="5" s="1"/>
  <c r="H960" i="5"/>
  <c r="K960" i="5" s="1"/>
  <c r="F961" i="5"/>
  <c r="I961" i="5" s="1"/>
  <c r="G963" i="5"/>
  <c r="J963" i="5" s="1"/>
  <c r="F966" i="5"/>
  <c r="I966" i="5" s="1"/>
  <c r="G968" i="5"/>
  <c r="J968" i="5" s="1"/>
  <c r="H971" i="5"/>
  <c r="K971" i="5" s="1"/>
  <c r="H973" i="5"/>
  <c r="K973" i="5" s="1"/>
  <c r="G974" i="5"/>
  <c r="J974" i="5" s="1"/>
  <c r="G977" i="5"/>
  <c r="J977" i="5" s="1"/>
  <c r="G978" i="5"/>
  <c r="J978" i="5" s="1"/>
  <c r="G981" i="5"/>
  <c r="J981" i="5" s="1"/>
  <c r="G982" i="5"/>
  <c r="J982" i="5" s="1"/>
  <c r="G985" i="5"/>
  <c r="J985" i="5" s="1"/>
  <c r="G986" i="5"/>
  <c r="J986" i="5" s="1"/>
  <c r="G989" i="5"/>
  <c r="J989" i="5" s="1"/>
  <c r="G990" i="5"/>
  <c r="J990" i="5" s="1"/>
  <c r="G993" i="5"/>
  <c r="J993" i="5" s="1"/>
  <c r="G994" i="5"/>
  <c r="J994" i="5" s="1"/>
  <c r="G997" i="5"/>
  <c r="J997" i="5" s="1"/>
  <c r="H999" i="5"/>
  <c r="K999" i="5" s="1"/>
  <c r="F1000" i="5"/>
  <c r="I1000" i="5" s="1"/>
  <c r="H1001" i="5"/>
  <c r="K1001" i="5" s="1"/>
  <c r="F1002" i="5"/>
  <c r="I1002" i="5" s="1"/>
  <c r="H1004" i="5"/>
  <c r="K1004" i="5" s="1"/>
  <c r="F1005" i="5"/>
  <c r="I1005" i="5" s="1"/>
  <c r="G1007" i="5"/>
  <c r="J1007" i="5" s="1"/>
  <c r="H1009" i="5"/>
  <c r="K1009" i="5" s="1"/>
  <c r="F1010" i="5"/>
  <c r="I1010" i="5" s="1"/>
  <c r="F1012" i="5"/>
  <c r="I1012" i="5" s="1"/>
  <c r="H1014" i="5"/>
  <c r="K1014" i="5" s="1"/>
  <c r="G1017" i="5"/>
  <c r="J1017" i="5" s="1"/>
  <c r="G1018" i="5"/>
  <c r="J1018" i="5" s="1"/>
  <c r="G1020" i="5"/>
  <c r="J1020" i="5" s="1"/>
  <c r="H1022" i="5"/>
  <c r="K1022" i="5" s="1"/>
  <c r="F1023" i="5"/>
  <c r="I1023" i="5" s="1"/>
  <c r="H1025" i="5"/>
  <c r="K1025" i="5" s="1"/>
  <c r="F1026" i="5"/>
  <c r="I1026" i="5" s="1"/>
  <c r="H1027" i="5"/>
  <c r="K1027" i="5" s="1"/>
  <c r="F1028" i="5"/>
  <c r="I1028" i="5" s="1"/>
  <c r="H1030" i="5"/>
  <c r="K1030" i="5" s="1"/>
  <c r="F1031" i="5"/>
  <c r="I1031" i="5" s="1"/>
  <c r="H1034" i="5"/>
  <c r="K1034" i="5" s="1"/>
  <c r="F1035" i="5"/>
  <c r="I1035" i="5" s="1"/>
  <c r="H1038" i="5"/>
  <c r="K1038" i="5" s="1"/>
  <c r="F1039" i="5"/>
  <c r="I1039" i="5" s="1"/>
  <c r="H1041" i="5"/>
  <c r="K1041" i="5" s="1"/>
  <c r="G1043" i="5"/>
  <c r="J1043" i="5" s="1"/>
  <c r="H1046" i="5"/>
  <c r="K1046" i="5" s="1"/>
  <c r="F1047" i="5"/>
  <c r="I1047" i="5" s="1"/>
  <c r="H1048" i="5"/>
  <c r="K1048" i="5" s="1"/>
  <c r="F1049" i="5"/>
  <c r="I1049" i="5" s="1"/>
  <c r="H1051" i="5"/>
  <c r="K1051" i="5" s="1"/>
  <c r="F1052" i="5"/>
  <c r="I1052" i="5" s="1"/>
  <c r="G1054" i="5"/>
  <c r="J1054" i="5" s="1"/>
  <c r="H1056" i="5"/>
  <c r="K1056" i="5" s="1"/>
  <c r="F1057" i="5"/>
  <c r="I1057" i="5" s="1"/>
  <c r="H1059" i="5"/>
  <c r="K1059" i="5" s="1"/>
  <c r="H1061" i="5"/>
  <c r="K1061" i="5" s="1"/>
  <c r="F1062" i="5"/>
  <c r="I1062" i="5" s="1"/>
  <c r="H1064" i="5"/>
  <c r="K1064" i="5" s="1"/>
  <c r="H1068" i="5"/>
  <c r="K1068" i="5" s="1"/>
  <c r="F1069" i="5"/>
  <c r="I1069" i="5" s="1"/>
  <c r="H1070" i="5"/>
  <c r="K1070" i="5" s="1"/>
  <c r="F1071" i="5"/>
  <c r="I1071" i="5" s="1"/>
  <c r="H1073" i="5"/>
  <c r="K1073" i="5" s="1"/>
  <c r="F1074" i="5"/>
  <c r="I1074" i="5" s="1"/>
  <c r="H1077" i="5"/>
  <c r="K1077" i="5" s="1"/>
  <c r="F1078" i="5"/>
  <c r="I1078" i="5" s="1"/>
  <c r="H1084" i="5"/>
  <c r="K1084" i="5" s="1"/>
  <c r="F1085" i="5"/>
  <c r="I1085" i="5" s="1"/>
  <c r="G1087" i="5"/>
  <c r="J1087" i="5" s="1"/>
  <c r="G1089" i="5"/>
  <c r="J1089" i="5" s="1"/>
  <c r="G1090" i="5"/>
  <c r="J1090" i="5" s="1"/>
  <c r="G1093" i="5"/>
  <c r="J1093" i="5" s="1"/>
  <c r="G1094" i="5"/>
  <c r="J1094" i="5" s="1"/>
  <c r="G1097" i="5"/>
  <c r="J1097" i="5" s="1"/>
  <c r="G1098" i="5"/>
  <c r="J1098" i="5" s="1"/>
  <c r="F1100" i="5"/>
  <c r="I1100" i="5" s="1"/>
  <c r="H1103" i="5"/>
  <c r="K1103" i="5" s="1"/>
  <c r="H1105" i="5"/>
  <c r="K1105" i="5" s="1"/>
  <c r="F1106" i="5"/>
  <c r="I1106" i="5" s="1"/>
  <c r="H1108" i="5"/>
  <c r="K1108" i="5" s="1"/>
  <c r="F1109" i="5"/>
  <c r="I1109" i="5" s="1"/>
  <c r="H1112" i="5"/>
  <c r="K1112" i="5" s="1"/>
  <c r="F1113" i="5"/>
  <c r="I1113" i="5" s="1"/>
  <c r="H1116" i="5"/>
  <c r="K1116" i="5" s="1"/>
  <c r="F1117" i="5"/>
  <c r="I1117" i="5" s="1"/>
  <c r="H1118" i="5"/>
  <c r="K1118" i="5" s="1"/>
  <c r="F1119" i="5"/>
  <c r="I1119" i="5" s="1"/>
  <c r="F1121" i="5"/>
  <c r="I1121" i="5" s="1"/>
  <c r="G1123" i="5"/>
  <c r="J1123" i="5" s="1"/>
  <c r="H1126" i="5"/>
  <c r="K1126" i="5" s="1"/>
  <c r="F1127" i="5"/>
  <c r="I1127" i="5" s="1"/>
  <c r="H1128" i="5"/>
  <c r="K1128" i="5" s="1"/>
  <c r="F1129" i="5"/>
  <c r="I1129" i="5" s="1"/>
  <c r="H1131" i="5"/>
  <c r="K1131" i="5" s="1"/>
  <c r="F1132" i="5"/>
  <c r="I1132" i="5" s="1"/>
  <c r="G1134" i="5"/>
  <c r="J1134" i="5" s="1"/>
  <c r="H1136" i="5"/>
  <c r="K1136" i="5" s="1"/>
  <c r="F1137" i="5"/>
  <c r="I1137" i="5" s="1"/>
  <c r="H1139" i="5"/>
  <c r="K1139" i="5" s="1"/>
  <c r="F1140" i="5"/>
  <c r="I1140" i="5" s="1"/>
  <c r="G1142" i="5"/>
  <c r="J1142" i="5" s="1"/>
  <c r="H1144" i="5"/>
  <c r="K1144" i="5" s="1"/>
  <c r="G1145" i="5"/>
  <c r="J1145" i="5" s="1"/>
  <c r="G1148" i="5"/>
  <c r="J1148" i="5" s="1"/>
  <c r="G1149" i="5"/>
  <c r="J1149" i="5" s="1"/>
  <c r="G1152" i="5"/>
  <c r="J1152" i="5" s="1"/>
  <c r="G1153" i="5"/>
  <c r="J1153" i="5" s="1"/>
  <c r="G1156" i="5"/>
  <c r="J1156" i="5" s="1"/>
  <c r="H1158" i="5"/>
  <c r="K1158" i="5" s="1"/>
  <c r="G1161" i="5"/>
  <c r="J1161" i="5" s="1"/>
  <c r="H1163" i="5"/>
  <c r="K1163" i="5" s="1"/>
  <c r="F1164" i="5"/>
  <c r="I1164" i="5" s="1"/>
  <c r="H1166" i="5"/>
  <c r="K1166" i="5" s="1"/>
  <c r="F1167" i="5"/>
  <c r="I1167" i="5" s="1"/>
  <c r="H1170" i="5"/>
  <c r="K1170" i="5" s="1"/>
  <c r="F1171" i="5"/>
  <c r="I1171" i="5" s="1"/>
  <c r="H1174" i="5"/>
  <c r="K1174" i="5" s="1"/>
  <c r="F1175" i="5"/>
  <c r="I1175" i="5" s="1"/>
  <c r="H1176" i="5"/>
  <c r="K1176" i="5" s="1"/>
  <c r="G1177" i="5"/>
  <c r="J1177" i="5" s="1"/>
  <c r="G1180" i="5"/>
  <c r="J1180" i="5" s="1"/>
  <c r="G1181" i="5"/>
  <c r="J1181" i="5" s="1"/>
  <c r="H1186" i="5"/>
  <c r="K1186" i="5" s="1"/>
  <c r="F1187" i="5"/>
  <c r="I1187" i="5" s="1"/>
  <c r="F1189" i="5"/>
  <c r="I1189" i="5" s="1"/>
  <c r="F1192" i="5"/>
  <c r="I1192" i="5" s="1"/>
  <c r="G1194" i="5"/>
  <c r="J1194" i="5" s="1"/>
  <c r="H1196" i="5"/>
  <c r="K1196" i="5" s="1"/>
  <c r="F1197" i="5"/>
  <c r="I1197" i="5" s="1"/>
  <c r="G1199" i="5"/>
  <c r="J1199" i="5" s="1"/>
  <c r="G1201" i="5"/>
  <c r="J1201" i="5" s="1"/>
  <c r="G1202" i="5"/>
  <c r="J1202" i="5" s="1"/>
  <c r="G1205" i="5"/>
  <c r="J1205" i="5" s="1"/>
  <c r="G1206" i="5"/>
  <c r="J1206" i="5" s="1"/>
  <c r="F1209" i="5"/>
  <c r="I1209" i="5" s="1"/>
  <c r="H1211" i="5"/>
  <c r="K1211" i="5" s="1"/>
  <c r="F1212" i="5"/>
  <c r="I1212" i="5" s="1"/>
  <c r="G1214" i="5"/>
  <c r="J1214" i="5" s="1"/>
  <c r="G1217" i="5"/>
  <c r="J1217" i="5" s="1"/>
  <c r="G1220" i="5"/>
  <c r="J1220" i="5" s="1"/>
  <c r="G1221" i="5"/>
  <c r="J1221" i="5" s="1"/>
  <c r="G1224" i="5"/>
  <c r="J1224" i="5" s="1"/>
  <c r="G1225" i="5"/>
  <c r="J1225" i="5" s="1"/>
  <c r="G1228" i="5"/>
  <c r="J1228" i="5" s="1"/>
  <c r="G1229" i="5"/>
  <c r="J1229" i="5" s="1"/>
  <c r="G1232" i="5"/>
  <c r="J1232" i="5" s="1"/>
  <c r="H1234" i="5"/>
  <c r="K1234" i="5" s="1"/>
  <c r="G1236" i="5"/>
  <c r="J1236" i="5" s="1"/>
  <c r="H1239" i="5"/>
  <c r="K1239" i="5" s="1"/>
  <c r="F1240" i="5"/>
  <c r="I1240" i="5" s="1"/>
  <c r="H1243" i="5"/>
  <c r="K1243" i="5" s="1"/>
  <c r="F1244" i="5"/>
  <c r="I1244" i="5" s="1"/>
  <c r="H1245" i="5"/>
  <c r="K1245" i="5" s="1"/>
  <c r="F1246" i="5"/>
  <c r="I1246" i="5" s="1"/>
  <c r="H1248" i="5"/>
  <c r="K1248" i="5" s="1"/>
  <c r="F1249" i="5"/>
  <c r="I1249" i="5" s="1"/>
  <c r="G1251" i="5"/>
  <c r="J1251" i="5" s="1"/>
  <c r="G1253" i="5"/>
  <c r="J1253" i="5" s="1"/>
  <c r="G1254" i="5"/>
  <c r="J1254" i="5" s="1"/>
  <c r="G1257" i="5"/>
  <c r="J1257" i="5" s="1"/>
  <c r="G1258" i="5"/>
  <c r="J1258" i="5" s="1"/>
  <c r="G1261" i="5"/>
  <c r="J1261" i="5" s="1"/>
  <c r="G1262" i="5"/>
  <c r="J1262" i="5" s="1"/>
  <c r="F1265" i="5"/>
  <c r="I1265" i="5" s="1"/>
  <c r="H1267" i="5"/>
  <c r="K1267" i="5" s="1"/>
  <c r="G1269" i="5"/>
  <c r="J1269" i="5" s="1"/>
  <c r="G1270" i="5"/>
  <c r="J1270" i="5" s="1"/>
  <c r="G1273" i="5"/>
  <c r="J1273" i="5" s="1"/>
  <c r="G1274" i="5"/>
  <c r="J1274" i="5" s="1"/>
  <c r="F1277" i="5"/>
  <c r="I1277" i="5" s="1"/>
  <c r="H1279" i="5"/>
  <c r="K1279" i="5" s="1"/>
  <c r="F1280" i="5"/>
  <c r="I1280" i="5" s="1"/>
  <c r="G1282" i="5"/>
  <c r="J1282" i="5" s="1"/>
  <c r="H1284" i="5"/>
  <c r="K1284" i="5" s="1"/>
  <c r="F1285" i="5"/>
  <c r="I1285" i="5" s="1"/>
  <c r="H1287" i="5"/>
  <c r="K1287" i="5" s="1"/>
  <c r="F1288" i="5"/>
  <c r="I1288" i="5" s="1"/>
  <c r="G1290" i="5"/>
  <c r="J1290" i="5" s="1"/>
  <c r="H1292" i="5"/>
  <c r="K1292" i="5" s="1"/>
  <c r="F1293" i="5"/>
  <c r="I1293" i="5" s="1"/>
  <c r="H1295" i="5"/>
  <c r="K1295" i="5" s="1"/>
  <c r="G1297" i="5"/>
  <c r="J1297" i="5" s="1"/>
  <c r="G1299" i="5"/>
  <c r="J1299" i="5" s="1"/>
  <c r="F1302" i="5"/>
  <c r="I1302" i="5" s="1"/>
  <c r="H1305" i="5"/>
  <c r="K1305" i="5" s="1"/>
  <c r="F1306" i="5"/>
  <c r="I1306" i="5" s="1"/>
  <c r="H1309" i="5"/>
  <c r="K1309" i="5" s="1"/>
  <c r="F1310" i="5"/>
  <c r="I1310" i="5" s="1"/>
  <c r="H1313" i="5"/>
  <c r="K1313" i="5" s="1"/>
  <c r="F1317" i="5"/>
  <c r="I1317" i="5" s="1"/>
  <c r="G1319" i="5"/>
  <c r="J1319" i="5" s="1"/>
  <c r="H1321" i="5"/>
  <c r="K1321" i="5" s="1"/>
  <c r="F1322" i="5"/>
  <c r="I1322" i="5" s="1"/>
  <c r="H1324" i="5"/>
  <c r="K1324" i="5" s="1"/>
  <c r="F1325" i="5"/>
  <c r="I1325" i="5" s="1"/>
  <c r="G1327" i="5"/>
  <c r="J1327" i="5" s="1"/>
  <c r="G1329" i="5"/>
  <c r="J1329" i="5" s="1"/>
  <c r="G1330" i="5"/>
  <c r="J1330" i="5" s="1"/>
  <c r="F1332" i="5"/>
  <c r="I1332" i="5" s="1"/>
  <c r="H1333" i="5"/>
  <c r="K1333" i="5" s="1"/>
  <c r="F1334" i="5"/>
  <c r="I1334" i="5" s="1"/>
  <c r="H1336" i="5"/>
  <c r="K1336" i="5" s="1"/>
  <c r="F1337" i="5"/>
  <c r="I1337" i="5" s="1"/>
  <c r="G1339" i="5"/>
  <c r="J1339" i="5" s="1"/>
  <c r="G1341" i="5"/>
  <c r="J1341" i="5" s="1"/>
  <c r="G1342" i="5"/>
  <c r="J1342" i="5" s="1"/>
  <c r="G1346" i="5"/>
  <c r="J1346" i="5" s="1"/>
  <c r="G1349" i="5"/>
  <c r="J1349" i="5" s="1"/>
  <c r="G1350" i="5"/>
  <c r="J1350" i="5" s="1"/>
  <c r="G1353" i="5"/>
  <c r="J1353" i="5" s="1"/>
  <c r="G1354" i="5"/>
  <c r="J1354" i="5" s="1"/>
  <c r="G1357" i="5"/>
  <c r="J1357" i="5" s="1"/>
  <c r="G1358" i="5"/>
  <c r="J1358" i="5" s="1"/>
  <c r="G1360" i="5"/>
  <c r="J1360" i="5" s="1"/>
  <c r="F1363" i="5"/>
  <c r="I1363" i="5" s="1"/>
  <c r="F1365" i="5"/>
  <c r="I1365" i="5" s="1"/>
  <c r="H1367" i="5"/>
  <c r="K1367" i="5" s="1"/>
  <c r="F1368" i="5"/>
  <c r="I1368" i="5" s="1"/>
  <c r="G1370" i="5"/>
  <c r="J1370" i="5" s="1"/>
  <c r="F1373" i="5"/>
  <c r="I1373" i="5" s="1"/>
  <c r="H1375" i="5"/>
  <c r="K1375" i="5" s="1"/>
  <c r="F1376" i="5"/>
  <c r="I1376" i="5" s="1"/>
  <c r="G1378" i="5"/>
  <c r="J1378" i="5" s="1"/>
  <c r="H1382" i="5"/>
  <c r="K1382" i="5" s="1"/>
  <c r="F1383" i="5"/>
  <c r="I1383" i="5" s="1"/>
  <c r="G1385" i="5"/>
  <c r="J1385" i="5" s="1"/>
  <c r="H1387" i="5"/>
  <c r="K1387" i="5" s="1"/>
  <c r="F1388" i="5"/>
  <c r="I1388" i="5" s="1"/>
  <c r="H1390" i="5"/>
  <c r="K1390" i="5" s="1"/>
  <c r="F1391" i="5"/>
  <c r="I1391" i="5" s="1"/>
  <c r="F1393" i="5"/>
  <c r="I1393" i="5" s="1"/>
  <c r="H1396" i="5"/>
  <c r="K1396" i="5" s="1"/>
  <c r="H1398" i="5"/>
  <c r="K1398" i="5" s="1"/>
  <c r="G1399" i="5"/>
  <c r="J1399" i="5" s="1"/>
  <c r="F1401" i="5"/>
  <c r="I1401" i="5" s="1"/>
  <c r="H1404" i="5"/>
  <c r="K1404" i="5" s="1"/>
  <c r="F1405" i="5"/>
  <c r="I1405" i="5" s="1"/>
  <c r="H1408" i="5"/>
  <c r="K1408" i="5" s="1"/>
  <c r="F1409" i="5"/>
  <c r="I1409" i="5" s="1"/>
  <c r="H1412" i="5"/>
  <c r="K1412" i="5" s="1"/>
  <c r="H1414" i="5"/>
  <c r="K1414" i="5" s="1"/>
  <c r="F1415" i="5"/>
  <c r="I1415" i="5" s="1"/>
  <c r="F1417" i="5"/>
  <c r="I1417" i="5" s="1"/>
  <c r="G1419" i="5"/>
  <c r="J1419" i="5" s="1"/>
  <c r="H1421" i="5"/>
  <c r="K1421" i="5" s="1"/>
  <c r="F1422" i="5"/>
  <c r="I1422" i="5" s="1"/>
  <c r="H1424" i="5"/>
  <c r="K1424" i="5" s="1"/>
  <c r="F1425" i="5"/>
  <c r="I1425" i="5" s="1"/>
  <c r="F1427" i="5"/>
  <c r="I1427" i="5" s="1"/>
  <c r="H1430" i="5"/>
  <c r="K1430" i="5" s="1"/>
  <c r="F1431" i="5"/>
  <c r="I1431" i="5" s="1"/>
  <c r="H1432" i="5"/>
  <c r="K1432" i="5" s="1"/>
  <c r="F1433" i="5"/>
  <c r="I1433" i="5" s="1"/>
  <c r="H1435" i="5"/>
  <c r="K1435" i="5" s="1"/>
  <c r="F1436" i="5"/>
  <c r="I1436" i="5" s="1"/>
  <c r="G1438" i="5"/>
  <c r="J1438" i="5" s="1"/>
  <c r="H1440" i="5"/>
  <c r="K1440" i="5" s="1"/>
  <c r="F1441" i="5"/>
  <c r="I1441" i="5" s="1"/>
  <c r="H1443" i="5"/>
  <c r="K1443" i="5" s="1"/>
  <c r="F1444" i="5"/>
  <c r="I1444" i="5" s="1"/>
  <c r="G1446" i="5"/>
  <c r="J1446" i="5" s="1"/>
  <c r="H1448" i="5"/>
  <c r="K1448" i="5" s="1"/>
  <c r="G1449" i="5"/>
  <c r="J1449" i="5" s="1"/>
  <c r="G1452" i="5"/>
  <c r="J1452" i="5" s="1"/>
  <c r="H1454" i="5"/>
  <c r="K1454" i="5" s="1"/>
  <c r="F1455" i="5"/>
  <c r="I1455" i="5" s="1"/>
  <c r="H1459" i="5"/>
  <c r="K1459" i="5" s="1"/>
  <c r="F1463" i="5"/>
  <c r="I1463" i="5" s="1"/>
  <c r="G1465" i="5"/>
  <c r="J1465" i="5" s="1"/>
  <c r="H1470" i="5"/>
  <c r="K1470" i="5" s="1"/>
  <c r="F1471" i="5"/>
  <c r="I1471" i="5" s="1"/>
  <c r="G1473" i="5"/>
  <c r="J1473" i="5" s="1"/>
  <c r="H1475" i="5"/>
  <c r="K1475" i="5" s="1"/>
  <c r="G1476" i="5"/>
  <c r="J1476" i="5" s="1"/>
  <c r="G1478" i="5"/>
  <c r="J1478" i="5" s="1"/>
  <c r="H1480" i="5"/>
  <c r="K1480" i="5" s="1"/>
  <c r="G1481" i="5"/>
  <c r="J1481" i="5" s="1"/>
  <c r="G1484" i="5"/>
  <c r="J1484" i="5" s="1"/>
  <c r="G1485" i="5"/>
  <c r="J1485" i="5" s="1"/>
  <c r="G1488" i="5"/>
  <c r="J1488" i="5" s="1"/>
  <c r="G1489" i="5"/>
  <c r="J1489" i="5" s="1"/>
  <c r="G1492" i="5"/>
  <c r="J1492" i="5" s="1"/>
  <c r="H1494" i="5"/>
  <c r="K1494" i="5" s="1"/>
  <c r="F1495" i="5"/>
  <c r="I1495" i="5" s="1"/>
  <c r="G1497" i="5"/>
  <c r="J1497" i="5" s="1"/>
  <c r="G1499" i="5"/>
  <c r="J1499" i="5" s="1"/>
  <c r="G1500" i="5"/>
  <c r="J1500" i="5" s="1"/>
  <c r="G1504" i="5"/>
  <c r="J1504" i="5" s="1"/>
  <c r="G1507" i="5"/>
  <c r="J1507" i="5" s="1"/>
  <c r="H1509" i="5"/>
  <c r="K1509" i="5" s="1"/>
  <c r="F1510" i="5"/>
  <c r="I1510" i="5" s="1"/>
  <c r="F1512" i="5"/>
  <c r="I1512" i="5" s="1"/>
  <c r="H1515" i="5"/>
  <c r="K1515" i="5" s="1"/>
  <c r="F1516" i="5"/>
  <c r="I1516" i="5" s="1"/>
  <c r="H1519" i="5"/>
  <c r="K1519" i="5" s="1"/>
  <c r="F1520" i="5"/>
  <c r="I1520" i="5" s="1"/>
  <c r="H1523" i="5"/>
  <c r="K1523" i="5" s="1"/>
  <c r="F1524" i="5"/>
  <c r="I1524" i="5" s="1"/>
  <c r="H1527" i="5"/>
  <c r="K1527" i="5" s="1"/>
  <c r="F1528" i="5"/>
  <c r="I1528" i="5" s="1"/>
  <c r="F1531" i="5"/>
  <c r="I1531" i="5" s="1"/>
  <c r="G1533" i="5"/>
  <c r="J1533" i="5" s="1"/>
  <c r="H1535" i="5"/>
  <c r="K1535" i="5" s="1"/>
  <c r="F1536" i="5"/>
  <c r="I1536" i="5" s="1"/>
  <c r="H1538" i="5"/>
  <c r="K1538" i="5" s="1"/>
  <c r="F1539" i="5"/>
  <c r="I1539" i="5" s="1"/>
  <c r="G1541" i="5"/>
  <c r="J1541" i="5" s="1"/>
  <c r="H1543" i="5"/>
  <c r="K1543" i="5" s="1"/>
  <c r="F1544" i="5"/>
  <c r="I1544" i="5" s="1"/>
  <c r="H1546" i="5"/>
  <c r="K1546" i="5" s="1"/>
  <c r="F1547" i="5"/>
  <c r="I1547" i="5" s="1"/>
  <c r="G1549" i="5"/>
  <c r="J1549" i="5" s="1"/>
  <c r="H1551" i="5"/>
  <c r="K1551" i="5" s="1"/>
  <c r="F1552" i="5"/>
  <c r="I1552" i="5" s="1"/>
  <c r="H1554" i="5"/>
  <c r="K1554" i="5" s="1"/>
  <c r="F1555" i="5"/>
  <c r="I1555" i="5" s="1"/>
  <c r="F1557" i="5"/>
  <c r="I1557" i="5" s="1"/>
  <c r="H1560" i="5"/>
  <c r="K1560" i="5" s="1"/>
  <c r="F1561" i="5"/>
  <c r="I1561" i="5" s="1"/>
  <c r="H1564" i="5"/>
  <c r="K1564" i="5" s="1"/>
  <c r="F1565" i="5"/>
  <c r="I1565" i="5" s="1"/>
  <c r="H1568" i="5"/>
  <c r="K1568" i="5" s="1"/>
  <c r="F1569" i="5"/>
  <c r="I1569" i="5" s="1"/>
  <c r="H1572" i="5"/>
  <c r="K1572" i="5" s="1"/>
  <c r="F1573" i="5"/>
  <c r="I1573" i="5" s="1"/>
  <c r="F1576" i="5"/>
  <c r="I1576" i="5" s="1"/>
  <c r="G1578" i="5"/>
  <c r="J1578" i="5" s="1"/>
  <c r="H1580" i="5"/>
  <c r="K1580" i="5" s="1"/>
  <c r="G1581" i="5"/>
  <c r="J1581" i="5" s="1"/>
  <c r="F1584" i="5"/>
  <c r="I1584" i="5" s="1"/>
  <c r="H1586" i="5"/>
  <c r="K1586" i="5" s="1"/>
  <c r="F1587" i="5"/>
  <c r="I1587" i="5" s="1"/>
  <c r="F1589" i="5"/>
  <c r="I1589" i="5" s="1"/>
  <c r="H1591" i="5"/>
  <c r="K1591" i="5" s="1"/>
  <c r="F1592" i="5"/>
  <c r="I1592" i="5" s="1"/>
  <c r="G1594" i="5"/>
  <c r="J1594" i="5" s="1"/>
  <c r="H1597" i="5"/>
  <c r="K1597" i="5" s="1"/>
  <c r="F1598" i="5"/>
  <c r="I1598" i="5" s="1"/>
  <c r="H1601" i="5"/>
  <c r="K1601" i="5" s="1"/>
  <c r="H1603" i="5"/>
  <c r="K1603" i="5" s="1"/>
  <c r="F1604" i="5"/>
  <c r="I1604" i="5" s="1"/>
  <c r="H1606" i="5"/>
  <c r="K1606" i="5" s="1"/>
  <c r="F1607" i="5"/>
  <c r="I1607" i="5" s="1"/>
  <c r="H1610" i="5"/>
  <c r="K1610" i="5" s="1"/>
  <c r="F1611" i="5"/>
  <c r="I1611" i="5" s="1"/>
  <c r="H1614" i="5"/>
  <c r="K1614" i="5" s="1"/>
  <c r="H1618" i="5"/>
  <c r="K1618" i="5" s="1"/>
  <c r="F1619" i="5"/>
  <c r="I1619" i="5" s="1"/>
  <c r="H1621" i="5"/>
  <c r="K1621" i="5" s="1"/>
  <c r="F1622" i="5"/>
  <c r="I1622" i="5" s="1"/>
  <c r="G1624" i="5"/>
  <c r="J1624" i="5" s="1"/>
  <c r="H1626" i="5"/>
  <c r="K1626" i="5" s="1"/>
  <c r="G1627" i="5"/>
  <c r="J1627" i="5" s="1"/>
  <c r="G1630" i="5"/>
  <c r="J1630" i="5" s="1"/>
  <c r="G1631" i="5"/>
  <c r="J1631" i="5" s="1"/>
  <c r="G1634" i="5"/>
  <c r="J1634" i="5" s="1"/>
  <c r="G1635" i="5"/>
  <c r="J1635" i="5" s="1"/>
  <c r="G1637" i="5"/>
  <c r="J1637" i="5" s="1"/>
  <c r="H1639" i="5"/>
  <c r="K1639" i="5" s="1"/>
  <c r="F1640" i="5"/>
  <c r="I1640" i="5" s="1"/>
  <c r="H1642" i="5"/>
  <c r="K1642" i="5" s="1"/>
  <c r="F1643" i="5"/>
  <c r="I1643" i="5" s="1"/>
  <c r="F1645" i="5"/>
  <c r="I1645" i="5" s="1"/>
  <c r="F1648" i="5"/>
  <c r="I1648" i="5" s="1"/>
  <c r="G1650" i="5"/>
  <c r="J1650" i="5" s="1"/>
  <c r="H1652" i="5"/>
  <c r="K1652" i="5" s="1"/>
  <c r="F1653" i="5"/>
  <c r="I1653" i="5" s="1"/>
  <c r="H1655" i="5"/>
  <c r="K1655" i="5" s="1"/>
  <c r="G1658" i="5"/>
  <c r="J1658" i="5" s="1"/>
  <c r="G1659" i="5"/>
  <c r="J1659" i="5" s="1"/>
  <c r="G1662" i="5"/>
  <c r="J1662" i="5" s="1"/>
  <c r="G1663" i="5"/>
  <c r="J1663" i="5" s="1"/>
  <c r="G1666" i="5"/>
  <c r="J1666" i="5" s="1"/>
  <c r="G1667" i="5"/>
  <c r="J1667" i="5" s="1"/>
  <c r="G1669" i="5"/>
  <c r="J1669" i="5" s="1"/>
  <c r="H1674" i="5"/>
  <c r="K1674" i="5" s="1"/>
  <c r="G1682" i="5"/>
  <c r="J1682" i="5" s="1"/>
  <c r="G1685" i="5"/>
  <c r="J1685" i="5" s="1"/>
  <c r="G1686" i="5"/>
  <c r="J1686" i="5" s="1"/>
  <c r="G1688" i="5"/>
  <c r="J1688" i="5" s="1"/>
  <c r="G1691" i="5"/>
  <c r="J1691" i="5" s="1"/>
  <c r="G1694" i="5"/>
  <c r="J1694" i="5" s="1"/>
  <c r="G1695" i="5"/>
  <c r="J1695" i="5" s="1"/>
  <c r="G1698" i="5"/>
  <c r="J1698" i="5" s="1"/>
  <c r="G1702" i="5"/>
  <c r="J1702" i="5" s="1"/>
  <c r="G1703" i="5"/>
  <c r="J1703" i="5" s="1"/>
  <c r="F1706" i="5"/>
  <c r="I1706" i="5" s="1"/>
  <c r="H1708" i="5"/>
  <c r="K1708" i="5" s="1"/>
  <c r="G1711" i="5"/>
  <c r="J1711" i="5" s="1"/>
  <c r="H1714" i="5"/>
  <c r="K1714" i="5" s="1"/>
  <c r="H1718" i="5"/>
  <c r="K1718" i="5" s="1"/>
  <c r="F1719" i="5"/>
  <c r="I1719" i="5" s="1"/>
  <c r="H1722" i="5"/>
  <c r="K1722" i="5" s="1"/>
  <c r="F1723" i="5"/>
  <c r="I1723" i="5" s="1"/>
  <c r="H1725" i="5"/>
  <c r="K1725" i="5" s="1"/>
  <c r="F1726" i="5"/>
  <c r="I1726" i="5" s="1"/>
  <c r="G1728" i="5"/>
  <c r="J1728" i="5" s="1"/>
  <c r="H1730" i="5"/>
  <c r="K1730" i="5" s="1"/>
  <c r="F1731" i="5"/>
  <c r="I1731" i="5" s="1"/>
  <c r="H1733" i="5"/>
  <c r="K1733" i="5" s="1"/>
  <c r="G1736" i="5"/>
  <c r="J1736" i="5" s="1"/>
  <c r="G1737" i="5"/>
  <c r="J1737" i="5" s="1"/>
  <c r="G1740" i="5"/>
  <c r="J1740" i="5" s="1"/>
  <c r="G1741" i="5"/>
  <c r="J1741" i="5" s="1"/>
  <c r="G1744" i="5"/>
  <c r="J1744" i="5" s="1"/>
  <c r="G1745" i="5"/>
  <c r="J1745" i="5" s="1"/>
  <c r="G1748" i="5"/>
  <c r="J1748" i="5" s="1"/>
  <c r="H1750" i="5"/>
  <c r="K1750" i="5" s="1"/>
  <c r="F1751" i="5"/>
  <c r="I1751" i="5" s="1"/>
  <c r="G1753" i="5"/>
  <c r="J1753" i="5" s="1"/>
  <c r="G1754" i="5"/>
  <c r="J1754" i="5" s="1"/>
  <c r="G1757" i="5"/>
  <c r="J1757" i="5" s="1"/>
  <c r="G1758" i="5"/>
  <c r="J1758" i="5" s="1"/>
  <c r="G1761" i="5"/>
  <c r="J1761" i="5" s="1"/>
  <c r="G1762" i="5"/>
  <c r="J1762" i="5" s="1"/>
  <c r="G1765" i="5"/>
  <c r="J1765" i="5" s="1"/>
  <c r="H1767" i="5"/>
  <c r="K1767" i="5" s="1"/>
  <c r="F1768" i="5"/>
  <c r="I1768" i="5" s="1"/>
  <c r="G1770" i="5"/>
  <c r="J1770" i="5" s="1"/>
  <c r="H1772" i="5"/>
  <c r="K1772" i="5" s="1"/>
  <c r="F1773" i="5"/>
  <c r="I1773" i="5" s="1"/>
  <c r="H1775" i="5"/>
  <c r="K1775" i="5" s="1"/>
  <c r="F1776" i="5"/>
  <c r="I1776" i="5" s="1"/>
  <c r="G1778" i="5"/>
  <c r="J1778" i="5" s="1"/>
  <c r="H1780" i="5"/>
  <c r="K1780" i="5" s="1"/>
  <c r="G1781" i="5"/>
  <c r="J1781" i="5" s="1"/>
  <c r="G1783" i="5"/>
  <c r="J1783" i="5" s="1"/>
  <c r="H1785" i="5"/>
  <c r="K1785" i="5" s="1"/>
  <c r="F1786" i="5"/>
  <c r="I1786" i="5" s="1"/>
  <c r="H1788" i="5"/>
  <c r="K1788" i="5" s="1"/>
  <c r="F1789" i="5"/>
  <c r="I1789" i="5" s="1"/>
  <c r="G1791" i="5"/>
  <c r="J1791" i="5" s="1"/>
  <c r="H1793" i="5"/>
  <c r="K1793" i="5" s="1"/>
  <c r="F1794" i="5"/>
  <c r="I1794" i="5" s="1"/>
  <c r="H1796" i="5"/>
  <c r="K1796" i="5" s="1"/>
  <c r="G1799" i="5"/>
  <c r="J1799" i="5" s="1"/>
  <c r="G1800" i="5"/>
  <c r="J1800" i="5" s="1"/>
  <c r="G1803" i="5"/>
  <c r="J1803" i="5" s="1"/>
  <c r="G1804" i="5"/>
  <c r="J1804" i="5" s="1"/>
  <c r="G1807" i="5"/>
  <c r="J1807" i="5" s="1"/>
  <c r="G1808" i="5"/>
  <c r="J1808" i="5" s="1"/>
  <c r="G1811" i="5"/>
  <c r="J1811" i="5" s="1"/>
  <c r="G1812" i="5"/>
  <c r="J1812" i="5" s="1"/>
  <c r="G1814" i="5"/>
  <c r="J1814" i="5" s="1"/>
  <c r="H1816" i="5"/>
  <c r="K1816" i="5" s="1"/>
  <c r="H1819" i="5"/>
  <c r="K1819" i="5" s="1"/>
  <c r="G1822" i="5"/>
  <c r="J1822" i="5" s="1"/>
  <c r="F1825" i="5"/>
  <c r="I1825" i="5" s="1"/>
  <c r="H1827" i="5"/>
  <c r="K1827" i="5" s="1"/>
  <c r="F1828" i="5"/>
  <c r="I1828" i="5" s="1"/>
  <c r="G1830" i="5"/>
  <c r="J1830" i="5" s="1"/>
  <c r="H1832" i="5"/>
  <c r="K1832" i="5" s="1"/>
  <c r="G1833" i="5"/>
  <c r="J1833" i="5" s="1"/>
  <c r="G1836" i="5"/>
  <c r="J1836" i="5" s="1"/>
  <c r="G1837" i="5"/>
  <c r="J1837" i="5" s="1"/>
  <c r="G1840" i="5"/>
  <c r="J1840" i="5" s="1"/>
  <c r="G1841" i="5"/>
  <c r="J1841" i="5" s="1"/>
  <c r="G1844" i="5"/>
  <c r="J1844" i="5" s="1"/>
  <c r="G1847" i="5"/>
  <c r="J1847" i="5" s="1"/>
  <c r="H1849" i="5"/>
  <c r="K1849" i="5" s="1"/>
  <c r="F1850" i="5"/>
  <c r="I1850" i="5" s="1"/>
  <c r="H1852" i="5"/>
  <c r="K1852" i="5" s="1"/>
  <c r="F1853" i="5"/>
  <c r="I1853" i="5" s="1"/>
  <c r="G1855" i="5"/>
  <c r="J1855" i="5" s="1"/>
  <c r="H1857" i="5"/>
  <c r="K1857" i="5" s="1"/>
  <c r="F1858" i="5"/>
  <c r="I1858" i="5" s="1"/>
  <c r="H1860" i="5"/>
  <c r="K1860" i="5" s="1"/>
  <c r="F1861" i="5"/>
  <c r="I1861" i="5" s="1"/>
  <c r="G1863" i="5"/>
  <c r="J1863" i="5" s="1"/>
  <c r="F1866" i="5"/>
  <c r="I1866" i="5" s="1"/>
  <c r="H1867" i="5"/>
  <c r="K1867" i="5" s="1"/>
  <c r="F1868" i="5"/>
  <c r="I1868" i="5" s="1"/>
  <c r="G1869" i="5"/>
  <c r="J1869" i="5" s="1"/>
  <c r="G1871" i="5"/>
  <c r="J1871" i="5" s="1"/>
  <c r="G1873" i="5"/>
  <c r="J1873" i="5" s="1"/>
  <c r="G1875" i="5"/>
  <c r="J1875" i="5" s="1"/>
  <c r="G1877" i="5"/>
  <c r="J1877" i="5" s="1"/>
  <c r="G1879" i="5"/>
  <c r="J1879" i="5" s="1"/>
  <c r="G1881" i="5"/>
  <c r="J1881" i="5" s="1"/>
  <c r="H1882" i="5"/>
  <c r="K1882" i="5" s="1"/>
  <c r="F1883" i="5"/>
  <c r="I1883" i="5" s="1"/>
  <c r="H1884" i="5"/>
  <c r="K1884" i="5" s="1"/>
  <c r="F1885" i="5"/>
  <c r="I1885" i="5" s="1"/>
  <c r="H1886" i="5"/>
  <c r="K1886" i="5" s="1"/>
  <c r="G1888" i="5"/>
  <c r="J1888" i="5" s="1"/>
  <c r="G1890" i="5"/>
  <c r="J1890" i="5" s="1"/>
  <c r="G1892" i="5"/>
  <c r="J1892" i="5" s="1"/>
  <c r="G1894" i="5"/>
  <c r="J1894" i="5" s="1"/>
  <c r="G1896" i="5"/>
  <c r="J1896" i="5" s="1"/>
  <c r="G1898" i="5"/>
  <c r="J1898" i="5" s="1"/>
  <c r="F1900" i="5"/>
  <c r="I1900" i="5" s="1"/>
  <c r="H1901" i="5"/>
  <c r="K1901" i="5" s="1"/>
  <c r="F1902" i="5"/>
  <c r="I1902" i="5" s="1"/>
  <c r="H1903" i="5"/>
  <c r="K1903" i="5" s="1"/>
  <c r="F1904" i="5"/>
  <c r="I1904" i="5" s="1"/>
  <c r="H1905" i="5"/>
  <c r="K1905" i="5" s="1"/>
  <c r="F1906" i="5"/>
  <c r="I1906" i="5" s="1"/>
  <c r="H1907" i="5"/>
  <c r="K1907" i="5" s="1"/>
  <c r="G1909" i="5"/>
  <c r="J1909" i="5" s="1"/>
  <c r="G1911" i="5"/>
  <c r="J1911" i="5" s="1"/>
  <c r="G1913" i="5"/>
  <c r="J1913" i="5" s="1"/>
  <c r="H1914" i="5"/>
  <c r="K1914" i="5" s="1"/>
  <c r="F1915" i="5"/>
  <c r="I1915" i="5" s="1"/>
  <c r="H1916" i="5"/>
  <c r="K1916" i="5" s="1"/>
  <c r="F1917" i="5"/>
  <c r="I1917" i="5" s="1"/>
  <c r="H1918" i="5"/>
  <c r="K1918" i="5" s="1"/>
  <c r="F1919" i="5"/>
  <c r="I1919" i="5" s="1"/>
  <c r="H1920" i="5"/>
  <c r="K1920" i="5" s="1"/>
  <c r="F1921" i="5"/>
  <c r="I1921" i="5" s="1"/>
  <c r="H1922" i="5"/>
  <c r="K1922" i="5" s="1"/>
  <c r="F1923" i="5"/>
  <c r="I1923" i="5" s="1"/>
  <c r="H1924" i="5"/>
  <c r="K1924" i="5" s="1"/>
  <c r="F1925" i="5"/>
  <c r="I1925" i="5" s="1"/>
  <c r="H1926" i="5"/>
  <c r="K1926" i="5" s="1"/>
  <c r="F1927" i="5"/>
  <c r="I1927" i="5" s="1"/>
  <c r="H1928" i="5"/>
  <c r="K1928" i="5" s="1"/>
  <c r="F1929" i="5"/>
  <c r="I1929" i="5" s="1"/>
  <c r="H1930" i="5"/>
  <c r="K1930" i="5" s="1"/>
  <c r="G1932" i="5"/>
  <c r="J1932" i="5" s="1"/>
  <c r="G1934" i="5"/>
  <c r="J1934" i="5" s="1"/>
  <c r="G1936" i="5"/>
  <c r="J1936" i="5" s="1"/>
  <c r="G1938" i="5"/>
  <c r="J1938" i="5" s="1"/>
  <c r="G1940" i="5"/>
  <c r="J1940" i="5" s="1"/>
  <c r="G1942" i="5"/>
  <c r="J1942" i="5" s="1"/>
  <c r="G1944" i="5"/>
  <c r="J1944" i="5" s="1"/>
  <c r="F1946" i="5"/>
  <c r="I1946" i="5" s="1"/>
  <c r="H1947" i="5"/>
  <c r="K1947" i="5" s="1"/>
  <c r="G1949" i="5"/>
  <c r="J1949" i="5" s="1"/>
  <c r="G1951" i="5"/>
  <c r="J1951" i="5" s="1"/>
  <c r="G1953" i="5"/>
  <c r="J1953" i="5" s="1"/>
  <c r="H1954" i="5"/>
  <c r="K1954" i="5" s="1"/>
  <c r="F1955" i="5"/>
  <c r="I1955" i="5" s="1"/>
  <c r="H1956" i="5"/>
  <c r="K1956" i="5" s="1"/>
  <c r="F1957" i="5"/>
  <c r="I1957" i="5" s="1"/>
  <c r="H1958" i="5"/>
  <c r="K1958" i="5" s="1"/>
  <c r="F1959" i="5"/>
  <c r="I1959" i="5" s="1"/>
  <c r="H1960" i="5"/>
  <c r="K1960" i="5" s="1"/>
  <c r="F1961" i="5"/>
  <c r="I1961" i="5" s="1"/>
  <c r="H1962" i="5"/>
  <c r="K1962" i="5" s="1"/>
  <c r="F1964" i="5"/>
  <c r="I1964" i="5" s="1"/>
  <c r="H1965" i="5"/>
  <c r="K1965" i="5" s="1"/>
  <c r="F1966" i="5"/>
  <c r="I1966" i="5" s="1"/>
  <c r="H1967" i="5"/>
  <c r="K1967" i="5" s="1"/>
  <c r="F1968" i="5"/>
  <c r="I1968" i="5" s="1"/>
  <c r="H1969" i="5"/>
  <c r="K1969" i="5" s="1"/>
  <c r="F1970" i="5"/>
  <c r="I1970" i="5" s="1"/>
  <c r="H1971" i="5"/>
  <c r="K1971" i="5" s="1"/>
  <c r="F1972" i="5"/>
  <c r="I1972" i="5" s="1"/>
  <c r="H1973" i="5"/>
  <c r="K1973" i="5" s="1"/>
  <c r="F1974" i="5"/>
  <c r="I1974" i="5" s="1"/>
  <c r="H1975" i="5"/>
  <c r="K1975" i="5" s="1"/>
  <c r="F1976" i="5"/>
  <c r="I1976" i="5" s="1"/>
  <c r="H1977" i="5"/>
  <c r="K1977" i="5" s="1"/>
  <c r="G1979" i="5"/>
  <c r="J1979" i="5" s="1"/>
  <c r="G1981" i="5"/>
  <c r="J1981" i="5" s="1"/>
  <c r="G1983" i="5"/>
  <c r="J1983" i="5" s="1"/>
  <c r="G1985" i="5"/>
  <c r="J1985" i="5" s="1"/>
  <c r="G1987" i="5"/>
  <c r="J1987" i="5" s="1"/>
  <c r="G1989" i="5"/>
  <c r="J1989" i="5" s="1"/>
  <c r="G1991" i="5"/>
  <c r="J1991" i="5" s="1"/>
  <c r="G1993" i="5"/>
  <c r="J1993" i="5" s="1"/>
  <c r="F1995" i="5"/>
  <c r="I1995" i="5" s="1"/>
  <c r="H1996" i="5"/>
  <c r="K1996" i="5" s="1"/>
  <c r="F1997" i="5"/>
  <c r="I1997" i="5" s="1"/>
  <c r="H1998" i="5"/>
  <c r="K1998" i="5" s="1"/>
  <c r="G2000" i="5"/>
  <c r="J2000" i="5" s="1"/>
  <c r="G2002" i="5"/>
  <c r="J2002" i="5" s="1"/>
  <c r="G2004" i="5"/>
  <c r="J2004" i="5" s="1"/>
  <c r="G2006" i="5"/>
  <c r="J2006" i="5" s="1"/>
  <c r="F2008" i="5"/>
  <c r="I2008" i="5" s="1"/>
  <c r="H2009" i="5"/>
  <c r="K2009" i="5" s="1"/>
  <c r="F2010" i="5"/>
  <c r="I2010" i="5" s="1"/>
  <c r="H2011" i="5"/>
  <c r="K2011" i="5" s="1"/>
  <c r="F2012" i="5"/>
  <c r="I2012" i="5" s="1"/>
  <c r="H2013" i="5"/>
  <c r="K2013" i="5" s="1"/>
  <c r="F2015" i="5"/>
  <c r="I2015" i="5" s="1"/>
  <c r="H2016" i="5"/>
  <c r="K2016" i="5" s="1"/>
  <c r="F2017" i="5"/>
  <c r="I2017" i="5" s="1"/>
  <c r="H2018" i="5"/>
  <c r="K2018" i="5" s="1"/>
  <c r="F2019" i="5"/>
  <c r="I2019" i="5" s="1"/>
  <c r="H2020" i="5"/>
  <c r="K2020" i="5" s="1"/>
  <c r="F2021" i="5"/>
  <c r="I2021" i="5" s="1"/>
  <c r="H2022" i="5"/>
  <c r="K2022" i="5" s="1"/>
  <c r="F2023" i="5"/>
  <c r="I2023" i="5" s="1"/>
  <c r="H2024" i="5"/>
  <c r="K2024" i="5" s="1"/>
  <c r="F2025" i="5"/>
  <c r="I2025" i="5" s="1"/>
  <c r="H2026" i="5"/>
  <c r="K2026" i="5" s="1"/>
  <c r="F2027" i="5"/>
  <c r="I2027" i="5" s="1"/>
  <c r="H2028" i="5"/>
  <c r="K2028" i="5" s="1"/>
  <c r="G2030" i="5"/>
  <c r="J2030" i="5" s="1"/>
  <c r="G2032" i="5"/>
  <c r="J2032" i="5" s="1"/>
  <c r="F2036" i="5"/>
  <c r="I2036" i="5" s="1"/>
  <c r="H2037" i="5"/>
  <c r="K2037" i="5" s="1"/>
  <c r="F2038" i="5"/>
  <c r="I2038" i="5" s="1"/>
  <c r="H2039" i="5"/>
  <c r="K2039" i="5" s="1"/>
  <c r="F2040" i="5"/>
  <c r="I2040" i="5" s="1"/>
  <c r="H2041" i="5"/>
  <c r="K2041" i="5" s="1"/>
  <c r="F2042" i="5"/>
  <c r="I2042" i="5" s="1"/>
  <c r="H2043" i="5"/>
  <c r="K2043" i="5" s="1"/>
  <c r="F2044" i="5"/>
  <c r="I2044" i="5" s="1"/>
  <c r="H2045" i="5"/>
  <c r="K2045" i="5" s="1"/>
  <c r="F2046" i="5"/>
  <c r="I2046" i="5" s="1"/>
  <c r="G2047" i="5"/>
  <c r="J2047" i="5" s="1"/>
  <c r="G2049" i="5"/>
  <c r="J2049" i="5" s="1"/>
  <c r="G2051" i="5"/>
  <c r="J2051" i="5" s="1"/>
  <c r="G2053" i="5"/>
  <c r="J2053" i="5" s="1"/>
  <c r="G2055" i="5"/>
  <c r="J2055" i="5" s="1"/>
  <c r="G2057" i="5"/>
  <c r="J2057" i="5" s="1"/>
  <c r="G2059" i="5"/>
  <c r="J2059" i="5" s="1"/>
  <c r="G2061" i="5"/>
  <c r="J2061" i="5" s="1"/>
  <c r="F2063" i="5"/>
  <c r="I2063" i="5" s="1"/>
  <c r="G2064" i="5"/>
  <c r="J2064" i="5" s="1"/>
  <c r="G2066" i="5"/>
  <c r="J2066" i="5" s="1"/>
  <c r="G2068" i="5"/>
  <c r="J2068" i="5" s="1"/>
  <c r="G2070" i="5"/>
  <c r="J2070" i="5" s="1"/>
  <c r="G2072" i="5"/>
  <c r="J2072" i="5" s="1"/>
  <c r="G2074" i="5"/>
  <c r="J2074" i="5" s="1"/>
  <c r="G2076" i="5"/>
  <c r="J2076" i="5" s="1"/>
  <c r="G2078" i="5"/>
  <c r="J2078" i="5" s="1"/>
  <c r="G2080" i="5"/>
  <c r="J2080" i="5" s="1"/>
  <c r="F2082" i="5"/>
  <c r="I2082" i="5" s="1"/>
  <c r="H2083" i="5"/>
  <c r="K2083" i="5" s="1"/>
  <c r="F2084" i="5"/>
  <c r="I2084" i="5" s="1"/>
  <c r="H2085" i="5"/>
  <c r="K2085" i="5" s="1"/>
  <c r="F2086" i="5"/>
  <c r="I2086" i="5" s="1"/>
  <c r="H2087" i="5"/>
  <c r="K2087" i="5" s="1"/>
  <c r="F2088" i="5"/>
  <c r="I2088" i="5" s="1"/>
  <c r="H2089" i="5"/>
  <c r="K2089" i="5" s="1"/>
  <c r="F2090" i="5"/>
  <c r="I2090" i="5" s="1"/>
  <c r="H2091" i="5"/>
  <c r="K2091" i="5" s="1"/>
  <c r="F2092" i="5"/>
  <c r="I2092" i="5" s="1"/>
  <c r="H2093" i="5"/>
  <c r="K2093" i="5" s="1"/>
  <c r="F2094" i="5"/>
  <c r="I2094" i="5" s="1"/>
  <c r="H2095" i="5"/>
  <c r="K2095" i="5" s="1"/>
  <c r="F2096" i="5"/>
  <c r="I2096" i="5" s="1"/>
  <c r="G2097" i="5"/>
  <c r="J2097" i="5" s="1"/>
  <c r="G2099" i="5"/>
  <c r="J2099" i="5" s="1"/>
  <c r="G2101" i="5"/>
  <c r="J2101" i="5" s="1"/>
  <c r="H2102" i="5"/>
  <c r="K2102" i="5" s="1"/>
  <c r="F2103" i="5"/>
  <c r="I2103" i="5" s="1"/>
  <c r="H2104" i="5"/>
  <c r="K2104" i="5" s="1"/>
  <c r="F2105" i="5"/>
  <c r="I2105" i="5" s="1"/>
  <c r="H2106" i="5"/>
  <c r="K2106" i="5" s="1"/>
  <c r="G2108" i="5"/>
  <c r="J2108" i="5" s="1"/>
  <c r="F2110" i="5"/>
  <c r="I2110" i="5" s="1"/>
  <c r="H2111" i="5"/>
  <c r="K2111" i="5" s="1"/>
  <c r="F2112" i="5"/>
  <c r="I2112" i="5" s="1"/>
  <c r="H2113" i="5"/>
  <c r="K2113" i="5" s="1"/>
  <c r="F2114" i="5"/>
  <c r="I2114" i="5" s="1"/>
  <c r="H2115" i="5"/>
  <c r="K2115" i="5" s="1"/>
  <c r="F2116" i="5"/>
  <c r="I2116" i="5" s="1"/>
  <c r="H2117" i="5"/>
  <c r="K2117" i="5" s="1"/>
  <c r="G2119" i="5"/>
  <c r="J2119" i="5" s="1"/>
  <c r="G2121" i="5"/>
  <c r="J2121" i="5" s="1"/>
  <c r="G2123" i="5"/>
  <c r="J2123" i="5" s="1"/>
  <c r="G2125" i="5"/>
  <c r="J2125" i="5" s="1"/>
  <c r="H2126" i="5"/>
  <c r="K2126" i="5" s="1"/>
  <c r="F2127" i="5"/>
  <c r="I2127" i="5" s="1"/>
  <c r="H2128" i="5"/>
  <c r="K2128" i="5" s="1"/>
  <c r="F2129" i="5"/>
  <c r="I2129" i="5" s="1"/>
  <c r="H2130" i="5"/>
  <c r="K2130" i="5" s="1"/>
  <c r="F2131" i="5"/>
  <c r="I2131" i="5" s="1"/>
  <c r="H2132" i="5"/>
  <c r="K2132" i="5" s="1"/>
  <c r="F2133" i="5"/>
  <c r="I2133" i="5" s="1"/>
  <c r="G2134" i="5"/>
  <c r="J2134" i="5" s="1"/>
  <c r="H2135" i="5"/>
  <c r="K2135" i="5" s="1"/>
  <c r="F2136" i="5"/>
  <c r="I2136" i="5" s="1"/>
  <c r="H2137" i="5"/>
  <c r="K2137" i="5" s="1"/>
  <c r="F2140" i="5"/>
  <c r="I2140" i="5" s="1"/>
  <c r="G2143" i="5"/>
  <c r="J2143" i="5" s="1"/>
  <c r="G2145" i="5"/>
  <c r="J2145" i="5" s="1"/>
  <c r="H2146" i="5"/>
  <c r="K2146" i="5" s="1"/>
  <c r="F2147" i="5"/>
  <c r="I2147" i="5" s="1"/>
  <c r="H2148" i="5"/>
  <c r="K2148" i="5" s="1"/>
  <c r="G2152" i="5"/>
  <c r="J2152" i="5" s="1"/>
  <c r="H2155" i="5"/>
  <c r="K2155" i="5" s="1"/>
  <c r="G2157" i="5"/>
  <c r="J2157" i="5" s="1"/>
  <c r="G2159" i="5"/>
  <c r="J2159" i="5" s="1"/>
  <c r="G2161" i="5"/>
  <c r="J2161" i="5" s="1"/>
  <c r="G2163" i="5"/>
  <c r="J2163" i="5" s="1"/>
  <c r="F2167" i="5"/>
  <c r="I2167" i="5" s="1"/>
  <c r="H2168" i="5"/>
  <c r="K2168" i="5" s="1"/>
  <c r="F2169" i="5"/>
  <c r="I2169" i="5" s="1"/>
  <c r="H2170" i="5"/>
  <c r="K2170" i="5" s="1"/>
  <c r="F2171" i="5"/>
  <c r="I2171" i="5" s="1"/>
  <c r="H2172" i="5"/>
  <c r="K2172" i="5" s="1"/>
  <c r="F2173" i="5"/>
  <c r="I2173" i="5" s="1"/>
  <c r="H2174" i="5"/>
  <c r="K2174" i="5" s="1"/>
  <c r="F2175" i="5"/>
  <c r="I2175" i="5" s="1"/>
  <c r="G2176" i="5"/>
  <c r="J2176" i="5" s="1"/>
  <c r="G2178" i="5"/>
  <c r="J2178" i="5" s="1"/>
  <c r="G2180" i="5"/>
  <c r="J2180" i="5" s="1"/>
  <c r="F2182" i="5"/>
  <c r="I2182" i="5" s="1"/>
  <c r="H2183" i="5"/>
  <c r="K2183" i="5" s="1"/>
  <c r="F2184" i="5"/>
  <c r="I2184" i="5" s="1"/>
  <c r="G2185" i="5"/>
  <c r="J2185" i="5" s="1"/>
  <c r="G2187" i="5"/>
  <c r="J2187" i="5" s="1"/>
  <c r="G2189" i="5"/>
  <c r="J2189" i="5" s="1"/>
  <c r="G2191" i="5"/>
  <c r="J2191" i="5" s="1"/>
  <c r="H2192" i="5"/>
  <c r="K2192" i="5" s="1"/>
  <c r="F2193" i="5"/>
  <c r="I2193" i="5" s="1"/>
  <c r="H2194" i="5"/>
  <c r="K2194" i="5" s="1"/>
  <c r="F2197" i="5"/>
  <c r="I2197" i="5" s="1"/>
  <c r="H2198" i="5"/>
  <c r="K2198" i="5" s="1"/>
  <c r="F2199" i="5"/>
  <c r="I2199" i="5" s="1"/>
  <c r="H2200" i="5"/>
  <c r="K2200" i="5" s="1"/>
  <c r="F2201" i="5"/>
  <c r="I2201" i="5" s="1"/>
  <c r="H2202" i="5"/>
  <c r="K2202" i="5" s="1"/>
  <c r="F2203" i="5"/>
  <c r="I2203" i="5" s="1"/>
  <c r="H2204" i="5"/>
  <c r="K2204" i="5" s="1"/>
  <c r="G2206" i="5"/>
  <c r="J2206" i="5" s="1"/>
  <c r="G2208" i="5"/>
  <c r="J2208" i="5" s="1"/>
  <c r="G2210" i="5"/>
  <c r="J2210" i="5" s="1"/>
  <c r="F2212" i="5"/>
  <c r="I2212" i="5" s="1"/>
  <c r="H2213" i="5"/>
  <c r="K2213" i="5" s="1"/>
  <c r="F2214" i="5"/>
  <c r="I2214" i="5" s="1"/>
  <c r="F18" i="5"/>
  <c r="I18" i="5" s="1"/>
  <c r="H94" i="5"/>
  <c r="K94" i="5" s="1"/>
  <c r="F95" i="5"/>
  <c r="I95" i="5" s="1"/>
  <c r="H96" i="5"/>
  <c r="K96" i="5" s="1"/>
  <c r="G97" i="5"/>
  <c r="J97" i="5" s="1"/>
  <c r="G98" i="5"/>
  <c r="J98" i="5" s="1"/>
  <c r="G99" i="5"/>
  <c r="J99" i="5" s="1"/>
  <c r="G100" i="5"/>
  <c r="J100" i="5" s="1"/>
  <c r="H107" i="5"/>
  <c r="K107" i="5" s="1"/>
  <c r="F108" i="5"/>
  <c r="I108" i="5" s="1"/>
  <c r="G113" i="5"/>
  <c r="J113" i="5" s="1"/>
  <c r="H124" i="5"/>
  <c r="K124" i="5" s="1"/>
  <c r="F125" i="5"/>
  <c r="I125" i="5" s="1"/>
  <c r="H126" i="5"/>
  <c r="K126" i="5" s="1"/>
  <c r="F127" i="5"/>
  <c r="I127" i="5" s="1"/>
  <c r="H145" i="5"/>
  <c r="K145" i="5" s="1"/>
  <c r="F146" i="5"/>
  <c r="I146" i="5" s="1"/>
  <c r="G160" i="5"/>
  <c r="J160" i="5" s="1"/>
  <c r="H163" i="5"/>
  <c r="K163" i="5" s="1"/>
  <c r="F164" i="5"/>
  <c r="I164" i="5" s="1"/>
  <c r="H165" i="5"/>
  <c r="K165" i="5" s="1"/>
  <c r="G166" i="5"/>
  <c r="J166" i="5" s="1"/>
  <c r="G167" i="5"/>
  <c r="J167" i="5" s="1"/>
  <c r="G168" i="5"/>
  <c r="J168" i="5" s="1"/>
  <c r="G169" i="5"/>
  <c r="J169" i="5" s="1"/>
  <c r="G170" i="5"/>
  <c r="J170" i="5" s="1"/>
  <c r="H171" i="5"/>
  <c r="K171" i="5" s="1"/>
  <c r="F172" i="5"/>
  <c r="I172" i="5" s="1"/>
  <c r="H183" i="5"/>
  <c r="K183" i="5" s="1"/>
  <c r="F184" i="5"/>
  <c r="I184" i="5" s="1"/>
  <c r="G189" i="5"/>
  <c r="J189" i="5" s="1"/>
  <c r="G190" i="5"/>
  <c r="J190" i="5" s="1"/>
  <c r="H192" i="5"/>
  <c r="K192" i="5" s="1"/>
  <c r="F193" i="5"/>
  <c r="I193" i="5" s="1"/>
  <c r="G194" i="5"/>
  <c r="J194" i="5" s="1"/>
  <c r="H197" i="5"/>
  <c r="K197" i="5" s="1"/>
  <c r="G203" i="5"/>
  <c r="J203" i="5" s="1"/>
  <c r="H204" i="5"/>
  <c r="K204" i="5" s="1"/>
  <c r="F205" i="5"/>
  <c r="I205" i="5" s="1"/>
  <c r="H214" i="5"/>
  <c r="K214" i="5" s="1"/>
  <c r="F215" i="5"/>
  <c r="I215" i="5" s="1"/>
  <c r="G216" i="5"/>
  <c r="J216" i="5" s="1"/>
  <c r="G236" i="5"/>
  <c r="J236" i="5" s="1"/>
  <c r="G250" i="5"/>
  <c r="J250" i="5" s="1"/>
  <c r="H108" i="5"/>
  <c r="K108" i="5" s="1"/>
  <c r="F109" i="5"/>
  <c r="I109" i="5" s="1"/>
  <c r="H110" i="5"/>
  <c r="K110" i="5" s="1"/>
  <c r="F111" i="5"/>
  <c r="I111" i="5" s="1"/>
  <c r="H194" i="5"/>
  <c r="K194" i="5" s="1"/>
  <c r="F195" i="5"/>
  <c r="I195" i="5" s="1"/>
  <c r="H283" i="5"/>
  <c r="K283" i="5" s="1"/>
  <c r="F284" i="5"/>
  <c r="I284" i="5" s="1"/>
  <c r="F295" i="5"/>
  <c r="I295" i="5" s="1"/>
  <c r="H327" i="5"/>
  <c r="K327" i="5" s="1"/>
  <c r="F328" i="5"/>
  <c r="I328" i="5" s="1"/>
  <c r="G342" i="5"/>
  <c r="J342" i="5" s="1"/>
  <c r="G347" i="5"/>
  <c r="J347" i="5" s="1"/>
  <c r="G348" i="5"/>
  <c r="J348" i="5" s="1"/>
  <c r="H368" i="5"/>
  <c r="K368" i="5" s="1"/>
  <c r="H369" i="5"/>
  <c r="K369" i="5" s="1"/>
  <c r="F370" i="5"/>
  <c r="I370" i="5" s="1"/>
  <c r="F378" i="5"/>
  <c r="I378" i="5" s="1"/>
  <c r="F387" i="5"/>
  <c r="I387" i="5" s="1"/>
  <c r="H388" i="5"/>
  <c r="K388" i="5" s="1"/>
  <c r="F389" i="5"/>
  <c r="I389" i="5" s="1"/>
  <c r="G400" i="5"/>
  <c r="J400" i="5" s="1"/>
  <c r="H401" i="5"/>
  <c r="K401" i="5" s="1"/>
  <c r="G402" i="5"/>
  <c r="J402" i="5" s="1"/>
  <c r="G403" i="5"/>
  <c r="J403" i="5" s="1"/>
  <c r="G404" i="5"/>
  <c r="J404" i="5" s="1"/>
  <c r="H415" i="5"/>
  <c r="K415" i="5" s="1"/>
  <c r="F416" i="5"/>
  <c r="I416" i="5" s="1"/>
  <c r="G417" i="5"/>
  <c r="J417" i="5" s="1"/>
  <c r="H418" i="5"/>
  <c r="K418" i="5" s="1"/>
  <c r="F419" i="5"/>
  <c r="I419" i="5" s="1"/>
  <c r="H440" i="5"/>
  <c r="K440" i="5" s="1"/>
  <c r="F441" i="5"/>
  <c r="I441" i="5" s="1"/>
  <c r="G456" i="5"/>
  <c r="J456" i="5" s="1"/>
  <c r="H457" i="5"/>
  <c r="K457" i="5" s="1"/>
  <c r="H477" i="5"/>
  <c r="K477" i="5" s="1"/>
  <c r="F478" i="5"/>
  <c r="I478" i="5" s="1"/>
  <c r="G479" i="5"/>
  <c r="J479" i="5" s="1"/>
  <c r="F500" i="5"/>
  <c r="I500" i="5" s="1"/>
  <c r="F516" i="5"/>
  <c r="I516" i="5" s="1"/>
  <c r="G552" i="5"/>
  <c r="J552" i="5" s="1"/>
  <c r="H560" i="5"/>
  <c r="K560" i="5" s="1"/>
  <c r="F561" i="5"/>
  <c r="I561" i="5" s="1"/>
  <c r="G562" i="5"/>
  <c r="J562" i="5" s="1"/>
  <c r="H565" i="5"/>
  <c r="K565" i="5" s="1"/>
  <c r="F566" i="5"/>
  <c r="I566" i="5" s="1"/>
  <c r="H570" i="5"/>
  <c r="K570" i="5" s="1"/>
  <c r="F571" i="5"/>
  <c r="I571" i="5" s="1"/>
  <c r="G574" i="5"/>
  <c r="J574" i="5" s="1"/>
  <c r="G575" i="5"/>
  <c r="J575" i="5" s="1"/>
  <c r="G576" i="5"/>
  <c r="J576" i="5" s="1"/>
  <c r="G577" i="5"/>
  <c r="J577" i="5" s="1"/>
  <c r="H598" i="5"/>
  <c r="K598" i="5" s="1"/>
  <c r="F599" i="5"/>
  <c r="I599" i="5" s="1"/>
  <c r="G608" i="5"/>
  <c r="J608" i="5" s="1"/>
  <c r="H612" i="5"/>
  <c r="K612" i="5" s="1"/>
  <c r="F613" i="5"/>
  <c r="I613" i="5" s="1"/>
  <c r="H616" i="5"/>
  <c r="K616" i="5" s="1"/>
  <c r="F617" i="5"/>
  <c r="I617" i="5" s="1"/>
  <c r="F621" i="5"/>
  <c r="I621" i="5" s="1"/>
  <c r="H625" i="5"/>
  <c r="K625" i="5" s="1"/>
  <c r="F626" i="5"/>
  <c r="I626" i="5" s="1"/>
  <c r="G629" i="5"/>
  <c r="J629" i="5" s="1"/>
  <c r="G630" i="5"/>
  <c r="J630" i="5" s="1"/>
  <c r="G631" i="5"/>
  <c r="J631" i="5" s="1"/>
  <c r="G632" i="5"/>
  <c r="J632" i="5" s="1"/>
  <c r="H635" i="5"/>
  <c r="K635" i="5" s="1"/>
  <c r="F636" i="5"/>
  <c r="I636" i="5" s="1"/>
  <c r="G640" i="5"/>
  <c r="J640" i="5" s="1"/>
  <c r="G661" i="5"/>
  <c r="J661" i="5" s="1"/>
  <c r="H664" i="5"/>
  <c r="K664" i="5" s="1"/>
  <c r="G668" i="5"/>
  <c r="J668" i="5" s="1"/>
  <c r="G669" i="5"/>
  <c r="J669" i="5" s="1"/>
  <c r="H696" i="5"/>
  <c r="K696" i="5" s="1"/>
  <c r="F697" i="5"/>
  <c r="I697" i="5" s="1"/>
  <c r="G700" i="5"/>
  <c r="J700" i="5" s="1"/>
  <c r="H701" i="5"/>
  <c r="K701" i="5" s="1"/>
  <c r="F702" i="5"/>
  <c r="I702" i="5" s="1"/>
  <c r="G704" i="5"/>
  <c r="J704" i="5" s="1"/>
  <c r="G707" i="5"/>
  <c r="J707" i="5" s="1"/>
  <c r="H708" i="5"/>
  <c r="K708" i="5" s="1"/>
  <c r="F709" i="5"/>
  <c r="I709" i="5" s="1"/>
  <c r="H713" i="5"/>
  <c r="K713" i="5" s="1"/>
  <c r="F714" i="5"/>
  <c r="I714" i="5" s="1"/>
  <c r="G732" i="5"/>
  <c r="J732" i="5" s="1"/>
  <c r="H738" i="5"/>
  <c r="K738" i="5" s="1"/>
  <c r="F739" i="5"/>
  <c r="I739" i="5" s="1"/>
  <c r="G743" i="5"/>
  <c r="J743" i="5" s="1"/>
  <c r="H761" i="5"/>
  <c r="K761" i="5" s="1"/>
  <c r="F762" i="5"/>
  <c r="I762" i="5" s="1"/>
  <c r="H770" i="5"/>
  <c r="K770" i="5" s="1"/>
  <c r="F771" i="5"/>
  <c r="I771" i="5" s="1"/>
  <c r="H801" i="5"/>
  <c r="K801" i="5" s="1"/>
  <c r="F802" i="5"/>
  <c r="I802" i="5" s="1"/>
  <c r="H805" i="5"/>
  <c r="K805" i="5" s="1"/>
  <c r="F806" i="5"/>
  <c r="I806" i="5" s="1"/>
  <c r="G809" i="5"/>
  <c r="J809" i="5" s="1"/>
  <c r="H810" i="5"/>
  <c r="K810" i="5" s="1"/>
  <c r="F811" i="5"/>
  <c r="I811" i="5" s="1"/>
  <c r="G817" i="5"/>
  <c r="J817" i="5" s="1"/>
  <c r="G818" i="5"/>
  <c r="J818" i="5" s="1"/>
  <c r="F828" i="5"/>
  <c r="I828" i="5" s="1"/>
  <c r="F832" i="5"/>
  <c r="I832" i="5" s="1"/>
  <c r="H835" i="5"/>
  <c r="K835" i="5" s="1"/>
  <c r="F836" i="5"/>
  <c r="I836" i="5" s="1"/>
  <c r="G868" i="5"/>
  <c r="J868" i="5" s="1"/>
  <c r="H879" i="5"/>
  <c r="K879" i="5" s="1"/>
  <c r="F880" i="5"/>
  <c r="I880" i="5" s="1"/>
  <c r="H881" i="5"/>
  <c r="K881" i="5" s="1"/>
  <c r="F882" i="5"/>
  <c r="I882" i="5" s="1"/>
  <c r="H895" i="5"/>
  <c r="K895" i="5" s="1"/>
  <c r="F896" i="5"/>
  <c r="I896" i="5" s="1"/>
  <c r="H897" i="5"/>
  <c r="K897" i="5" s="1"/>
  <c r="F898" i="5"/>
  <c r="I898" i="5" s="1"/>
  <c r="H921" i="5"/>
  <c r="K921" i="5" s="1"/>
  <c r="F922" i="5"/>
  <c r="I922" i="5" s="1"/>
  <c r="H926" i="5"/>
  <c r="K926" i="5" s="1"/>
  <c r="F927" i="5"/>
  <c r="I927" i="5" s="1"/>
  <c r="G928" i="5"/>
  <c r="J928" i="5" s="1"/>
  <c r="H931" i="5"/>
  <c r="K931" i="5" s="1"/>
  <c r="G954" i="5"/>
  <c r="J954" i="5" s="1"/>
  <c r="G955" i="5"/>
  <c r="J955" i="5" s="1"/>
  <c r="H966" i="5"/>
  <c r="K966" i="5" s="1"/>
  <c r="F967" i="5"/>
  <c r="I967" i="5" s="1"/>
  <c r="H968" i="5"/>
  <c r="K968" i="5" s="1"/>
  <c r="G969" i="5"/>
  <c r="J969" i="5" s="1"/>
  <c r="F101" i="5"/>
  <c r="I101" i="5" s="1"/>
  <c r="H146" i="5"/>
  <c r="K146" i="5" s="1"/>
  <c r="H205" i="5"/>
  <c r="K205" i="5" s="1"/>
  <c r="F206" i="5"/>
  <c r="I206" i="5" s="1"/>
  <c r="G207" i="5"/>
  <c r="J207" i="5" s="1"/>
  <c r="G208" i="5"/>
  <c r="J208" i="5" s="1"/>
  <c r="G225" i="5"/>
  <c r="J225" i="5" s="1"/>
  <c r="G226" i="5"/>
  <c r="J226" i="5" s="1"/>
  <c r="H251" i="5"/>
  <c r="K251" i="5" s="1"/>
  <c r="H252" i="5"/>
  <c r="K252" i="5" s="1"/>
  <c r="F253" i="5"/>
  <c r="I253" i="5" s="1"/>
  <c r="H272" i="5"/>
  <c r="K272" i="5" s="1"/>
  <c r="F273" i="5"/>
  <c r="I273" i="5" s="1"/>
  <c r="G274" i="5"/>
  <c r="J274" i="5" s="1"/>
  <c r="H275" i="5"/>
  <c r="K275" i="5" s="1"/>
  <c r="F276" i="5"/>
  <c r="I276" i="5" s="1"/>
  <c r="H300" i="5"/>
  <c r="K300" i="5" s="1"/>
  <c r="F301" i="5"/>
  <c r="I301" i="5" s="1"/>
  <c r="H302" i="5"/>
  <c r="K302" i="5" s="1"/>
  <c r="F303" i="5"/>
  <c r="I303" i="5" s="1"/>
  <c r="G314" i="5"/>
  <c r="J314" i="5" s="1"/>
  <c r="H333" i="5"/>
  <c r="K333" i="5" s="1"/>
  <c r="F334" i="5"/>
  <c r="I334" i="5" s="1"/>
  <c r="H335" i="5"/>
  <c r="K335" i="5" s="1"/>
  <c r="G357" i="5"/>
  <c r="J357" i="5" s="1"/>
  <c r="H360" i="5"/>
  <c r="K360" i="5" s="1"/>
  <c r="F361" i="5"/>
  <c r="I361" i="5" s="1"/>
  <c r="H362" i="5"/>
  <c r="K362" i="5" s="1"/>
  <c r="F363" i="5"/>
  <c r="I363" i="5" s="1"/>
  <c r="H394" i="5"/>
  <c r="K394" i="5" s="1"/>
  <c r="F395" i="5"/>
  <c r="I395" i="5" s="1"/>
  <c r="H396" i="5"/>
  <c r="K396" i="5" s="1"/>
  <c r="F397" i="5"/>
  <c r="I397" i="5" s="1"/>
  <c r="H424" i="5"/>
  <c r="K424" i="5" s="1"/>
  <c r="F425" i="5"/>
  <c r="I425" i="5" s="1"/>
  <c r="H427" i="5"/>
  <c r="K427" i="5" s="1"/>
  <c r="F428" i="5"/>
  <c r="I428" i="5" s="1"/>
  <c r="G429" i="5"/>
  <c r="J429" i="5" s="1"/>
  <c r="G448" i="5"/>
  <c r="J448" i="5" s="1"/>
  <c r="H449" i="5"/>
  <c r="K449" i="5" s="1"/>
  <c r="F450" i="5"/>
  <c r="I450" i="5" s="1"/>
  <c r="G462" i="5"/>
  <c r="J462" i="5" s="1"/>
  <c r="G463" i="5"/>
  <c r="J463" i="5" s="1"/>
  <c r="G464" i="5"/>
  <c r="J464" i="5" s="1"/>
  <c r="G465" i="5"/>
  <c r="J465" i="5" s="1"/>
  <c r="H471" i="5"/>
  <c r="K471" i="5" s="1"/>
  <c r="F472" i="5"/>
  <c r="I472" i="5" s="1"/>
  <c r="H473" i="5"/>
  <c r="K473" i="5" s="1"/>
  <c r="F474" i="5"/>
  <c r="I474" i="5" s="1"/>
  <c r="G487" i="5"/>
  <c r="J487" i="5" s="1"/>
  <c r="G488" i="5"/>
  <c r="J488" i="5" s="1"/>
  <c r="H531" i="5"/>
  <c r="K531" i="5" s="1"/>
  <c r="H541" i="5"/>
  <c r="K541" i="5" s="1"/>
  <c r="F542" i="5"/>
  <c r="I542" i="5" s="1"/>
  <c r="H543" i="5"/>
  <c r="K543" i="5" s="1"/>
  <c r="F544" i="5"/>
  <c r="I544" i="5" s="1"/>
  <c r="H548" i="5"/>
  <c r="K548" i="5" s="1"/>
  <c r="F549" i="5"/>
  <c r="I549" i="5" s="1"/>
  <c r="G582" i="5"/>
  <c r="J582" i="5" s="1"/>
  <c r="G583" i="5"/>
  <c r="J583" i="5" s="1"/>
  <c r="G584" i="5"/>
  <c r="J584" i="5" s="1"/>
  <c r="G585" i="5"/>
  <c r="J585" i="5" s="1"/>
  <c r="H590" i="5"/>
  <c r="K590" i="5" s="1"/>
  <c r="F591" i="5"/>
  <c r="I591" i="5" s="1"/>
  <c r="F605" i="5"/>
  <c r="I605" i="5" s="1"/>
  <c r="H643" i="5"/>
  <c r="K643" i="5" s="1"/>
  <c r="F644" i="5"/>
  <c r="I644" i="5" s="1"/>
  <c r="H647" i="5"/>
  <c r="K647" i="5" s="1"/>
  <c r="F648" i="5"/>
  <c r="I648" i="5" s="1"/>
  <c r="G651" i="5"/>
  <c r="J651" i="5" s="1"/>
  <c r="H652" i="5"/>
  <c r="K652" i="5" s="1"/>
  <c r="F653" i="5"/>
  <c r="I653" i="5" s="1"/>
  <c r="H657" i="5"/>
  <c r="K657" i="5" s="1"/>
  <c r="F658" i="5"/>
  <c r="I658" i="5" s="1"/>
  <c r="G676" i="5"/>
  <c r="J676" i="5" s="1"/>
  <c r="G679" i="5"/>
  <c r="J679" i="5" s="1"/>
  <c r="H680" i="5"/>
  <c r="K680" i="5" s="1"/>
  <c r="F681" i="5"/>
  <c r="I681" i="5" s="1"/>
  <c r="H683" i="5"/>
  <c r="K683" i="5" s="1"/>
  <c r="F684" i="5"/>
  <c r="I684" i="5" s="1"/>
  <c r="H685" i="5"/>
  <c r="K685" i="5" s="1"/>
  <c r="F686" i="5"/>
  <c r="I686" i="5" s="1"/>
  <c r="G689" i="5"/>
  <c r="J689" i="5" s="1"/>
  <c r="G717" i="5"/>
  <c r="J717" i="5" s="1"/>
  <c r="G718" i="5"/>
  <c r="J718" i="5" s="1"/>
  <c r="F724" i="5"/>
  <c r="I724" i="5" s="1"/>
  <c r="H728" i="5"/>
  <c r="K728" i="5" s="1"/>
  <c r="F729" i="5"/>
  <c r="I729" i="5" s="1"/>
  <c r="H746" i="5"/>
  <c r="K746" i="5" s="1"/>
  <c r="F747" i="5"/>
  <c r="I747" i="5" s="1"/>
  <c r="H754" i="5"/>
  <c r="K754" i="5" s="1"/>
  <c r="F755" i="5"/>
  <c r="I755" i="5" s="1"/>
  <c r="G758" i="5"/>
  <c r="J758" i="5" s="1"/>
  <c r="H767" i="5"/>
  <c r="K767" i="5" s="1"/>
  <c r="G774" i="5"/>
  <c r="J774" i="5" s="1"/>
  <c r="H778" i="5"/>
  <c r="K778" i="5" s="1"/>
  <c r="F779" i="5"/>
  <c r="I779" i="5" s="1"/>
  <c r="G782" i="5"/>
  <c r="J782" i="5" s="1"/>
  <c r="G783" i="5"/>
  <c r="J783" i="5" s="1"/>
  <c r="H787" i="5"/>
  <c r="K787" i="5" s="1"/>
  <c r="F788" i="5"/>
  <c r="I788" i="5" s="1"/>
  <c r="G789" i="5"/>
  <c r="J789" i="5" s="1"/>
  <c r="F798" i="5"/>
  <c r="I798" i="5" s="1"/>
  <c r="H840" i="5"/>
  <c r="K840" i="5" s="1"/>
  <c r="F841" i="5"/>
  <c r="I841" i="5" s="1"/>
  <c r="H842" i="5"/>
  <c r="K842" i="5" s="1"/>
  <c r="H845" i="5"/>
  <c r="K845" i="5" s="1"/>
  <c r="F846" i="5"/>
  <c r="I846" i="5" s="1"/>
  <c r="H851" i="5"/>
  <c r="K851" i="5" s="1"/>
  <c r="F852" i="5"/>
  <c r="I852" i="5" s="1"/>
  <c r="G853" i="5"/>
  <c r="J853" i="5" s="1"/>
  <c r="H856" i="5"/>
  <c r="K856" i="5" s="1"/>
  <c r="F857" i="5"/>
  <c r="I857" i="5" s="1"/>
  <c r="G862" i="5"/>
  <c r="J862" i="5" s="1"/>
  <c r="H871" i="5"/>
  <c r="K871" i="5" s="1"/>
  <c r="F872" i="5"/>
  <c r="I872" i="5" s="1"/>
  <c r="H873" i="5"/>
  <c r="K873" i="5" s="1"/>
  <c r="F874" i="5"/>
  <c r="I874" i="5" s="1"/>
  <c r="H887" i="5"/>
  <c r="K887" i="5" s="1"/>
  <c r="F888" i="5"/>
  <c r="I888" i="5" s="1"/>
  <c r="H889" i="5"/>
  <c r="K889" i="5" s="1"/>
  <c r="F890" i="5"/>
  <c r="I890" i="5" s="1"/>
  <c r="H903" i="5"/>
  <c r="K903" i="5" s="1"/>
  <c r="F904" i="5"/>
  <c r="I904" i="5" s="1"/>
  <c r="H905" i="5"/>
  <c r="K905" i="5" s="1"/>
  <c r="F906" i="5"/>
  <c r="I906" i="5" s="1"/>
  <c r="G909" i="5"/>
  <c r="J909" i="5" s="1"/>
  <c r="G910" i="5"/>
  <c r="J910" i="5" s="1"/>
  <c r="G911" i="5"/>
  <c r="J911" i="5" s="1"/>
  <c r="G912" i="5"/>
  <c r="J912" i="5" s="1"/>
  <c r="G918" i="5"/>
  <c r="J918" i="5" s="1"/>
  <c r="G938" i="5"/>
  <c r="J938" i="5" s="1"/>
  <c r="G939" i="5"/>
  <c r="J939" i="5" s="1"/>
  <c r="H941" i="5"/>
  <c r="K941" i="5" s="1"/>
  <c r="F942" i="5"/>
  <c r="I942" i="5" s="1"/>
  <c r="G943" i="5"/>
  <c r="J943" i="5" s="1"/>
  <c r="H946" i="5"/>
  <c r="K946" i="5" s="1"/>
  <c r="F947" i="5"/>
  <c r="I947" i="5" s="1"/>
  <c r="H950" i="5"/>
  <c r="K950" i="5" s="1"/>
  <c r="G284" i="5"/>
  <c r="J284" i="5" s="1"/>
  <c r="H285" i="5"/>
  <c r="K285" i="5" s="1"/>
  <c r="F286" i="5"/>
  <c r="I286" i="5" s="1"/>
  <c r="H359" i="5"/>
  <c r="K359" i="5" s="1"/>
  <c r="G360" i="5"/>
  <c r="J360" i="5" s="1"/>
  <c r="H423" i="5"/>
  <c r="K423" i="5" s="1"/>
  <c r="F424" i="5"/>
  <c r="I424" i="5" s="1"/>
  <c r="H450" i="5"/>
  <c r="K450" i="5" s="1"/>
  <c r="F451" i="5"/>
  <c r="I451" i="5" s="1"/>
  <c r="G452" i="5"/>
  <c r="J452" i="5" s="1"/>
  <c r="F458" i="5"/>
  <c r="I458" i="5" s="1"/>
  <c r="F470" i="5"/>
  <c r="I470" i="5" s="1"/>
  <c r="G471" i="5"/>
  <c r="J471" i="5" s="1"/>
  <c r="H547" i="5"/>
  <c r="K547" i="5" s="1"/>
  <c r="F548" i="5"/>
  <c r="I548" i="5" s="1"/>
  <c r="H562" i="5"/>
  <c r="K562" i="5" s="1"/>
  <c r="F563" i="5"/>
  <c r="I563" i="5" s="1"/>
  <c r="H571" i="5"/>
  <c r="K571" i="5" s="1"/>
  <c r="F572" i="5"/>
  <c r="I572" i="5" s="1"/>
  <c r="H577" i="5"/>
  <c r="K577" i="5" s="1"/>
  <c r="F578" i="5"/>
  <c r="I578" i="5" s="1"/>
  <c r="H588" i="5"/>
  <c r="K588" i="5" s="1"/>
  <c r="G589" i="5"/>
  <c r="J589" i="5" s="1"/>
  <c r="G590" i="5"/>
  <c r="J590" i="5" s="1"/>
  <c r="G595" i="5"/>
  <c r="J595" i="5" s="1"/>
  <c r="G596" i="5"/>
  <c r="J596" i="5" s="1"/>
  <c r="G597" i="5"/>
  <c r="J597" i="5" s="1"/>
  <c r="G598" i="5"/>
  <c r="J598" i="5" s="1"/>
  <c r="G603" i="5"/>
  <c r="J603" i="5" s="1"/>
  <c r="G604" i="5"/>
  <c r="J604" i="5" s="1"/>
  <c r="H648" i="5"/>
  <c r="K648" i="5" s="1"/>
  <c r="F649" i="5"/>
  <c r="I649" i="5" s="1"/>
  <c r="H661" i="5"/>
  <c r="K661" i="5" s="1"/>
  <c r="F662" i="5"/>
  <c r="I662" i="5" s="1"/>
  <c r="F677" i="5"/>
  <c r="I677" i="5" s="1"/>
  <c r="H689" i="5"/>
  <c r="K689" i="5" s="1"/>
  <c r="G690" i="5"/>
  <c r="J690" i="5" s="1"/>
  <c r="G691" i="5"/>
  <c r="J691" i="5" s="1"/>
  <c r="G692" i="5"/>
  <c r="J692" i="5" s="1"/>
  <c r="G697" i="5"/>
  <c r="J697" i="5" s="1"/>
  <c r="G698" i="5"/>
  <c r="J698" i="5" s="1"/>
  <c r="F705" i="5"/>
  <c r="I705" i="5" s="1"/>
  <c r="H732" i="5"/>
  <c r="K732" i="5" s="1"/>
  <c r="F733" i="5"/>
  <c r="I733" i="5" s="1"/>
  <c r="G741" i="5"/>
  <c r="J741" i="5" s="1"/>
  <c r="H742" i="5"/>
  <c r="K742" i="5" s="1"/>
  <c r="F743" i="5"/>
  <c r="I743" i="5" s="1"/>
  <c r="H762" i="5"/>
  <c r="K762" i="5" s="1"/>
  <c r="G763" i="5"/>
  <c r="J763" i="5" s="1"/>
  <c r="H779" i="5"/>
  <c r="K779" i="5" s="1"/>
  <c r="G787" i="5"/>
  <c r="J787" i="5" s="1"/>
  <c r="H814" i="5"/>
  <c r="K814" i="5" s="1"/>
  <c r="F815" i="5"/>
  <c r="I815" i="5" s="1"/>
  <c r="H816" i="5"/>
  <c r="K816" i="5" s="1"/>
  <c r="F817" i="5"/>
  <c r="I817" i="5" s="1"/>
  <c r="H822" i="5"/>
  <c r="K822" i="5" s="1"/>
  <c r="H855" i="5"/>
  <c r="K855" i="5" s="1"/>
  <c r="F856" i="5"/>
  <c r="I856" i="5" s="1"/>
  <c r="H922" i="5"/>
  <c r="K922" i="5" s="1"/>
  <c r="F923" i="5"/>
  <c r="I923" i="5" s="1"/>
  <c r="H935" i="5"/>
  <c r="K935" i="5" s="1"/>
  <c r="F936" i="5"/>
  <c r="I936" i="5" s="1"/>
  <c r="H937" i="5"/>
  <c r="K937" i="5" s="1"/>
  <c r="F938" i="5"/>
  <c r="I938" i="5" s="1"/>
  <c r="H964" i="5"/>
  <c r="K964" i="5" s="1"/>
  <c r="F965" i="5"/>
  <c r="I965" i="5" s="1"/>
  <c r="G966" i="5"/>
  <c r="J966" i="5" s="1"/>
  <c r="G975" i="5"/>
  <c r="J975" i="5" s="1"/>
  <c r="G976" i="5"/>
  <c r="J976" i="5" s="1"/>
  <c r="G979" i="5"/>
  <c r="J979" i="5" s="1"/>
  <c r="G980" i="5"/>
  <c r="J980" i="5" s="1"/>
  <c r="G983" i="5"/>
  <c r="J983" i="5" s="1"/>
  <c r="G984" i="5"/>
  <c r="J984" i="5" s="1"/>
  <c r="G987" i="5"/>
  <c r="J987" i="5" s="1"/>
  <c r="G988" i="5"/>
  <c r="J988" i="5" s="1"/>
  <c r="G991" i="5"/>
  <c r="J991" i="5" s="1"/>
  <c r="G992" i="5"/>
  <c r="J992" i="5" s="1"/>
  <c r="G995" i="5"/>
  <c r="J995" i="5" s="1"/>
  <c r="G996" i="5"/>
  <c r="J996" i="5" s="1"/>
  <c r="F998" i="5"/>
  <c r="I998" i="5" s="1"/>
  <c r="G1000" i="5"/>
  <c r="J1000" i="5" s="1"/>
  <c r="G1013" i="5"/>
  <c r="J1013" i="5" s="1"/>
  <c r="F1015" i="5"/>
  <c r="I1015" i="5" s="1"/>
  <c r="H1018" i="5"/>
  <c r="K1018" i="5" s="1"/>
  <c r="F1019" i="5"/>
  <c r="I1019" i="5" s="1"/>
  <c r="G1029" i="5"/>
  <c r="J1029" i="5" s="1"/>
  <c r="H1032" i="5"/>
  <c r="K1032" i="5" s="1"/>
  <c r="F1033" i="5"/>
  <c r="I1033" i="5" s="1"/>
  <c r="H1040" i="5"/>
  <c r="K1040" i="5" s="1"/>
  <c r="F1042" i="5"/>
  <c r="I1042" i="5" s="1"/>
  <c r="H1055" i="5"/>
  <c r="K1055" i="5" s="1"/>
  <c r="F1056" i="5"/>
  <c r="I1056" i="5" s="1"/>
  <c r="H1057" i="5"/>
  <c r="K1057" i="5" s="1"/>
  <c r="F1058" i="5"/>
  <c r="I1058" i="5" s="1"/>
  <c r="F1072" i="5"/>
  <c r="I1072" i="5" s="1"/>
  <c r="H1075" i="5"/>
  <c r="K1075" i="5" s="1"/>
  <c r="F1076" i="5"/>
  <c r="I1076" i="5" s="1"/>
  <c r="H1079" i="5"/>
  <c r="K1079" i="5" s="1"/>
  <c r="F1080" i="5"/>
  <c r="I1080" i="5" s="1"/>
  <c r="H1083" i="5"/>
  <c r="K1083" i="5" s="1"/>
  <c r="H1085" i="5"/>
  <c r="K1085" i="5" s="1"/>
  <c r="F1086" i="5"/>
  <c r="I1086" i="5" s="1"/>
  <c r="H1087" i="5"/>
  <c r="K1087" i="5" s="1"/>
  <c r="F1088" i="5"/>
  <c r="I1088" i="5" s="1"/>
  <c r="H1090" i="5"/>
  <c r="K1090" i="5" s="1"/>
  <c r="F1091" i="5"/>
  <c r="I1091" i="5" s="1"/>
  <c r="H1094" i="5"/>
  <c r="K1094" i="5" s="1"/>
  <c r="F1095" i="5"/>
  <c r="I1095" i="5" s="1"/>
  <c r="H1098" i="5"/>
  <c r="K1098" i="5" s="1"/>
  <c r="F1107" i="5"/>
  <c r="I1107" i="5" s="1"/>
  <c r="H1110" i="5"/>
  <c r="K1110" i="5" s="1"/>
  <c r="F1111" i="5"/>
  <c r="I1111" i="5" s="1"/>
  <c r="H1114" i="5"/>
  <c r="K1114" i="5" s="1"/>
  <c r="F1115" i="5"/>
  <c r="I1115" i="5" s="1"/>
  <c r="F1118" i="5"/>
  <c r="I1118" i="5" s="1"/>
  <c r="H1119" i="5"/>
  <c r="K1119" i="5" s="1"/>
  <c r="G1130" i="5"/>
  <c r="J1130" i="5" s="1"/>
  <c r="H1132" i="5"/>
  <c r="K1132" i="5" s="1"/>
  <c r="F1133" i="5"/>
  <c r="I1133" i="5" s="1"/>
  <c r="H1134" i="5"/>
  <c r="K1134" i="5" s="1"/>
  <c r="F1135" i="5"/>
  <c r="I1135" i="5" s="1"/>
  <c r="G1146" i="5"/>
  <c r="J1146" i="5" s="1"/>
  <c r="G1147" i="5"/>
  <c r="J1147" i="5" s="1"/>
  <c r="G1150" i="5"/>
  <c r="J1150" i="5" s="1"/>
  <c r="G1151" i="5"/>
  <c r="J1151" i="5" s="1"/>
  <c r="G1154" i="5"/>
  <c r="J1154" i="5" s="1"/>
  <c r="G1155" i="5"/>
  <c r="J1155" i="5" s="1"/>
  <c r="F1157" i="5"/>
  <c r="I1157" i="5" s="1"/>
  <c r="G1178" i="5"/>
  <c r="J1178" i="5" s="1"/>
  <c r="G1179" i="5"/>
  <c r="J1179" i="5" s="1"/>
  <c r="G1182" i="5"/>
  <c r="J1182" i="5" s="1"/>
  <c r="G1183" i="5"/>
  <c r="J1183" i="5" s="1"/>
  <c r="G1187" i="5"/>
  <c r="J1187" i="5" s="1"/>
  <c r="G1195" i="5"/>
  <c r="J1195" i="5" s="1"/>
  <c r="H1197" i="5"/>
  <c r="K1197" i="5" s="1"/>
  <c r="F1198" i="5"/>
  <c r="I1198" i="5" s="1"/>
  <c r="H1199" i="5"/>
  <c r="K1199" i="5" s="1"/>
  <c r="F1200" i="5"/>
  <c r="I1200" i="5" s="1"/>
  <c r="H1202" i="5"/>
  <c r="K1202" i="5" s="1"/>
  <c r="F1203" i="5"/>
  <c r="I1203" i="5" s="1"/>
  <c r="H1206" i="5"/>
  <c r="K1206" i="5" s="1"/>
  <c r="F1207" i="5"/>
  <c r="I1207" i="5" s="1"/>
  <c r="G1218" i="5"/>
  <c r="J1218" i="5" s="1"/>
  <c r="G1219" i="5"/>
  <c r="J1219" i="5" s="1"/>
  <c r="G1222" i="5"/>
  <c r="J1222" i="5" s="1"/>
  <c r="G1223" i="5"/>
  <c r="J1223" i="5" s="1"/>
  <c r="G1226" i="5"/>
  <c r="J1226" i="5" s="1"/>
  <c r="G1227" i="5"/>
  <c r="J1227" i="5" s="1"/>
  <c r="G1230" i="5"/>
  <c r="J1230" i="5" s="1"/>
  <c r="G1231" i="5"/>
  <c r="J1231" i="5" s="1"/>
  <c r="F1233" i="5"/>
  <c r="I1233" i="5" s="1"/>
  <c r="G1247" i="5"/>
  <c r="J1247" i="5" s="1"/>
  <c r="H1249" i="5"/>
  <c r="K1249" i="5" s="1"/>
  <c r="F1250" i="5"/>
  <c r="I1250" i="5" s="1"/>
  <c r="H1251" i="5"/>
  <c r="K1251" i="5" s="1"/>
  <c r="F1252" i="5"/>
  <c r="I1252" i="5" s="1"/>
  <c r="H1254" i="5"/>
  <c r="K1254" i="5" s="1"/>
  <c r="F1255" i="5"/>
  <c r="I1255" i="5" s="1"/>
  <c r="H1258" i="5"/>
  <c r="K1258" i="5" s="1"/>
  <c r="F1259" i="5"/>
  <c r="I1259" i="5" s="1"/>
  <c r="H1262" i="5"/>
  <c r="K1262" i="5" s="1"/>
  <c r="F1263" i="5"/>
  <c r="I1263" i="5" s="1"/>
  <c r="G1278" i="5"/>
  <c r="J1278" i="5" s="1"/>
  <c r="H1280" i="5"/>
  <c r="K1280" i="5" s="1"/>
  <c r="F1281" i="5"/>
  <c r="I1281" i="5" s="1"/>
  <c r="H1282" i="5"/>
  <c r="K1282" i="5" s="1"/>
  <c r="F1283" i="5"/>
  <c r="I1283" i="5" s="1"/>
  <c r="G1294" i="5"/>
  <c r="J1294" i="5" s="1"/>
  <c r="F1296" i="5"/>
  <c r="I1296" i="5" s="1"/>
  <c r="H1317" i="5"/>
  <c r="K1317" i="5" s="1"/>
  <c r="F1318" i="5"/>
  <c r="I1318" i="5" s="1"/>
  <c r="H1319" i="5"/>
  <c r="K1319" i="5" s="1"/>
  <c r="F1320" i="5"/>
  <c r="I1320" i="5" s="1"/>
  <c r="F1333" i="5"/>
  <c r="I1333" i="5" s="1"/>
  <c r="H1334" i="5"/>
  <c r="K1334" i="5" s="1"/>
  <c r="F1335" i="5"/>
  <c r="I1335" i="5" s="1"/>
  <c r="G1337" i="5"/>
  <c r="J1337" i="5" s="1"/>
  <c r="H1363" i="5"/>
  <c r="K1363" i="5" s="1"/>
  <c r="G1364" i="5"/>
  <c r="J1364" i="5" s="1"/>
  <c r="H1365" i="5"/>
  <c r="K1365" i="5" s="1"/>
  <c r="F1366" i="5"/>
  <c r="I1366" i="5" s="1"/>
  <c r="G1368" i="5"/>
  <c r="J1368" i="5" s="1"/>
  <c r="H1379" i="5"/>
  <c r="K1379" i="5" s="1"/>
  <c r="G1383" i="5"/>
  <c r="J1383" i="5" s="1"/>
  <c r="H1394" i="5"/>
  <c r="K1394" i="5" s="1"/>
  <c r="F1395" i="5"/>
  <c r="I1395" i="5" s="1"/>
  <c r="F1397" i="5"/>
  <c r="I1397" i="5" s="1"/>
  <c r="H1413" i="5"/>
  <c r="K1413" i="5" s="1"/>
  <c r="F1414" i="5"/>
  <c r="I1414" i="5" s="1"/>
  <c r="H1415" i="5"/>
  <c r="K1415" i="5" s="1"/>
  <c r="G1423" i="5"/>
  <c r="J1423" i="5" s="1"/>
  <c r="H1425" i="5"/>
  <c r="K1425" i="5" s="1"/>
  <c r="F1426" i="5"/>
  <c r="I1426" i="5" s="1"/>
  <c r="G1427" i="5"/>
  <c r="J1427" i="5" s="1"/>
  <c r="G1428" i="5"/>
  <c r="J1428" i="5" s="1"/>
  <c r="G1431" i="5"/>
  <c r="J1431" i="5" s="1"/>
  <c r="G1442" i="5"/>
  <c r="J1442" i="5" s="1"/>
  <c r="H1444" i="5"/>
  <c r="K1444" i="5" s="1"/>
  <c r="F1445" i="5"/>
  <c r="I1445" i="5" s="1"/>
  <c r="H1446" i="5"/>
  <c r="K1446" i="5" s="1"/>
  <c r="F1447" i="5"/>
  <c r="I1447" i="5" s="1"/>
  <c r="F1462" i="5"/>
  <c r="I1462" i="5" s="1"/>
  <c r="G1463" i="5"/>
  <c r="J1463" i="5" s="1"/>
  <c r="H1474" i="5"/>
  <c r="K1474" i="5" s="1"/>
  <c r="F1475" i="5"/>
  <c r="I1475" i="5" s="1"/>
  <c r="H1476" i="5"/>
  <c r="K1476" i="5" s="1"/>
  <c r="G1493" i="5"/>
  <c r="J1493" i="5" s="1"/>
  <c r="H1495" i="5"/>
  <c r="K1495" i="5" s="1"/>
  <c r="F1496" i="5"/>
  <c r="I1496" i="5" s="1"/>
  <c r="H1497" i="5"/>
  <c r="K1497" i="5" s="1"/>
  <c r="F1498" i="5"/>
  <c r="I1498" i="5" s="1"/>
  <c r="H1500" i="5"/>
  <c r="K1500" i="5" s="1"/>
  <c r="F1501" i="5"/>
  <c r="I1501" i="5" s="1"/>
  <c r="H1504" i="5"/>
  <c r="K1504" i="5" s="1"/>
  <c r="H1531" i="5"/>
  <c r="K1531" i="5" s="1"/>
  <c r="F1532" i="5"/>
  <c r="I1532" i="5" s="1"/>
  <c r="H1533" i="5"/>
  <c r="K1533" i="5" s="1"/>
  <c r="F1534" i="5"/>
  <c r="I1534" i="5" s="1"/>
  <c r="G1545" i="5"/>
  <c r="J1545" i="5" s="1"/>
  <c r="H1547" i="5"/>
  <c r="K1547" i="5" s="1"/>
  <c r="F1548" i="5"/>
  <c r="I1548" i="5" s="1"/>
  <c r="H1549" i="5"/>
  <c r="K1549" i="5" s="1"/>
  <c r="F1550" i="5"/>
  <c r="I1550" i="5" s="1"/>
  <c r="H1576" i="5"/>
  <c r="K1576" i="5" s="1"/>
  <c r="F1577" i="5"/>
  <c r="I1577" i="5" s="1"/>
  <c r="H1578" i="5"/>
  <c r="K1578" i="5" s="1"/>
  <c r="F1579" i="5"/>
  <c r="I1579" i="5" s="1"/>
  <c r="G1590" i="5"/>
  <c r="J1590" i="5" s="1"/>
  <c r="H1592" i="5"/>
  <c r="K1592" i="5" s="1"/>
  <c r="F1593" i="5"/>
  <c r="I1593" i="5" s="1"/>
  <c r="H1594" i="5"/>
  <c r="K1594" i="5" s="1"/>
  <c r="G1595" i="5"/>
  <c r="J1595" i="5" s="1"/>
  <c r="G1598" i="5"/>
  <c r="J1598" i="5" s="1"/>
  <c r="G1599" i="5"/>
  <c r="J1599" i="5" s="1"/>
  <c r="H1625" i="5"/>
  <c r="K1625" i="5" s="1"/>
  <c r="F1626" i="5"/>
  <c r="I1626" i="5" s="1"/>
  <c r="H1627" i="5"/>
  <c r="K1627" i="5" s="1"/>
  <c r="F1628" i="5"/>
  <c r="I1628" i="5" s="1"/>
  <c r="H1631" i="5"/>
  <c r="K1631" i="5" s="1"/>
  <c r="F1632" i="5"/>
  <c r="I1632" i="5" s="1"/>
  <c r="H1635" i="5"/>
  <c r="K1635" i="5" s="1"/>
  <c r="H1646" i="5"/>
  <c r="K1646" i="5" s="1"/>
  <c r="F1647" i="5"/>
  <c r="I1647" i="5" s="1"/>
  <c r="G1648" i="5"/>
  <c r="J1648" i="5" s="1"/>
  <c r="G1656" i="5"/>
  <c r="J1656" i="5" s="1"/>
  <c r="G1657" i="5"/>
  <c r="J1657" i="5" s="1"/>
  <c r="G1660" i="5"/>
  <c r="J1660" i="5" s="1"/>
  <c r="G1661" i="5"/>
  <c r="J1661" i="5" s="1"/>
  <c r="G1664" i="5"/>
  <c r="J1664" i="5" s="1"/>
  <c r="G1665" i="5"/>
  <c r="J1665" i="5" s="1"/>
  <c r="F1668" i="5"/>
  <c r="I1668" i="5" s="1"/>
  <c r="H1669" i="5"/>
  <c r="K1669" i="5" s="1"/>
  <c r="F1670" i="5"/>
  <c r="I1670" i="5" s="1"/>
  <c r="H1691" i="5"/>
  <c r="K1691" i="5" s="1"/>
  <c r="F1692" i="5"/>
  <c r="I1692" i="5" s="1"/>
  <c r="H1695" i="5"/>
  <c r="K1695" i="5" s="1"/>
  <c r="G172" i="5"/>
  <c r="J172" i="5" s="1"/>
  <c r="F198" i="5"/>
  <c r="I198" i="5" s="1"/>
  <c r="G199" i="5"/>
  <c r="J199" i="5" s="1"/>
  <c r="H216" i="5"/>
  <c r="K216" i="5" s="1"/>
  <c r="F217" i="5"/>
  <c r="I217" i="5" s="1"/>
  <c r="F219" i="5"/>
  <c r="I219" i="5" s="1"/>
  <c r="H236" i="5"/>
  <c r="K236" i="5" s="1"/>
  <c r="F237" i="5"/>
  <c r="I237" i="5" s="1"/>
  <c r="G238" i="5"/>
  <c r="J238" i="5" s="1"/>
  <c r="H239" i="5"/>
  <c r="K239" i="5" s="1"/>
  <c r="F240" i="5"/>
  <c r="I240" i="5" s="1"/>
  <c r="H241" i="5"/>
  <c r="K241" i="5" s="1"/>
  <c r="F242" i="5"/>
  <c r="I242" i="5" s="1"/>
  <c r="G251" i="5"/>
  <c r="J251" i="5" s="1"/>
  <c r="H289" i="5"/>
  <c r="K289" i="5" s="1"/>
  <c r="G290" i="5"/>
  <c r="J290" i="5" s="1"/>
  <c r="G291" i="5"/>
  <c r="J291" i="5" s="1"/>
  <c r="G292" i="5"/>
  <c r="J292" i="5" s="1"/>
  <c r="G293" i="5"/>
  <c r="J293" i="5" s="1"/>
  <c r="G294" i="5"/>
  <c r="J294" i="5" s="1"/>
  <c r="H299" i="5"/>
  <c r="K299" i="5" s="1"/>
  <c r="F300" i="5"/>
  <c r="I300" i="5" s="1"/>
  <c r="F310" i="5"/>
  <c r="I310" i="5" s="1"/>
  <c r="H311" i="5"/>
  <c r="K311" i="5" s="1"/>
  <c r="F312" i="5"/>
  <c r="I312" i="5" s="1"/>
  <c r="H313" i="5"/>
  <c r="K313" i="5" s="1"/>
  <c r="F314" i="5"/>
  <c r="I314" i="5" s="1"/>
  <c r="G367" i="5"/>
  <c r="J367" i="5" s="1"/>
  <c r="G368" i="5"/>
  <c r="J368" i="5" s="1"/>
  <c r="G427" i="5"/>
  <c r="J427" i="5" s="1"/>
  <c r="H465" i="5"/>
  <c r="K465" i="5" s="1"/>
  <c r="F466" i="5"/>
  <c r="I466" i="5" s="1"/>
  <c r="F532" i="5"/>
  <c r="I532" i="5" s="1"/>
  <c r="G533" i="5"/>
  <c r="J533" i="5" s="1"/>
  <c r="H534" i="5"/>
  <c r="K534" i="5" s="1"/>
  <c r="F535" i="5"/>
  <c r="I535" i="5" s="1"/>
  <c r="H544" i="5"/>
  <c r="K544" i="5" s="1"/>
  <c r="G566" i="5"/>
  <c r="J566" i="5" s="1"/>
  <c r="H567" i="5"/>
  <c r="K567" i="5" s="1"/>
  <c r="F568" i="5"/>
  <c r="I568" i="5" s="1"/>
  <c r="H585" i="5"/>
  <c r="K585" i="5" s="1"/>
  <c r="F645" i="5"/>
  <c r="I645" i="5" s="1"/>
  <c r="F738" i="5"/>
  <c r="I738" i="5" s="1"/>
  <c r="H774" i="5"/>
  <c r="K774" i="5" s="1"/>
  <c r="F775" i="5"/>
  <c r="I775" i="5" s="1"/>
  <c r="G776" i="5"/>
  <c r="J776" i="5" s="1"/>
  <c r="F784" i="5"/>
  <c r="I784" i="5" s="1"/>
  <c r="G811" i="5"/>
  <c r="J811" i="5" s="1"/>
  <c r="H859" i="5"/>
  <c r="K859" i="5" s="1"/>
  <c r="H866" i="5"/>
  <c r="K866" i="5" s="1"/>
  <c r="H867" i="5"/>
  <c r="K867" i="5" s="1"/>
  <c r="F868" i="5"/>
  <c r="I868" i="5" s="1"/>
  <c r="G926" i="5"/>
  <c r="J926" i="5" s="1"/>
  <c r="G941" i="5"/>
  <c r="J941" i="5" s="1"/>
  <c r="H955" i="5"/>
  <c r="K955" i="5" s="1"/>
  <c r="H956" i="5"/>
  <c r="K956" i="5" s="1"/>
  <c r="F957" i="5"/>
  <c r="I957" i="5" s="1"/>
  <c r="H958" i="5"/>
  <c r="K958" i="5" s="1"/>
  <c r="F959" i="5"/>
  <c r="I959" i="5" s="1"/>
  <c r="G961" i="5"/>
  <c r="J961" i="5" s="1"/>
  <c r="H969" i="5"/>
  <c r="K969" i="5" s="1"/>
  <c r="F970" i="5"/>
  <c r="I970" i="5" s="1"/>
  <c r="F972" i="5"/>
  <c r="I972" i="5" s="1"/>
  <c r="G1003" i="5"/>
  <c r="J1003" i="5" s="1"/>
  <c r="H1005" i="5"/>
  <c r="K1005" i="5" s="1"/>
  <c r="G1006" i="5"/>
  <c r="J1006" i="5" s="1"/>
  <c r="F1008" i="5"/>
  <c r="I1008" i="5" s="1"/>
  <c r="G1010" i="5"/>
  <c r="J1010" i="5" s="1"/>
  <c r="H1021" i="5"/>
  <c r="K1021" i="5" s="1"/>
  <c r="F1022" i="5"/>
  <c r="I1022" i="5" s="1"/>
  <c r="H1023" i="5"/>
  <c r="K1023" i="5" s="1"/>
  <c r="G1026" i="5"/>
  <c r="J1026" i="5" s="1"/>
  <c r="H1044" i="5"/>
  <c r="K1044" i="5" s="1"/>
  <c r="F1045" i="5"/>
  <c r="I1045" i="5" s="1"/>
  <c r="F1048" i="5"/>
  <c r="I1048" i="5" s="1"/>
  <c r="H1049" i="5"/>
  <c r="K1049" i="5" s="1"/>
  <c r="F1050" i="5"/>
  <c r="I1050" i="5" s="1"/>
  <c r="G1052" i="5"/>
  <c r="J1052" i="5" s="1"/>
  <c r="H1060" i="5"/>
  <c r="K1060" i="5" s="1"/>
  <c r="F1061" i="5"/>
  <c r="I1061" i="5" s="1"/>
  <c r="H1062" i="5"/>
  <c r="K1062" i="5" s="1"/>
  <c r="G1069" i="5"/>
  <c r="J1069" i="5" s="1"/>
  <c r="H1101" i="5"/>
  <c r="K1101" i="5" s="1"/>
  <c r="F1102" i="5"/>
  <c r="I1102" i="5" s="1"/>
  <c r="F1104" i="5"/>
  <c r="I1104" i="5" s="1"/>
  <c r="H1121" i="5"/>
  <c r="K1121" i="5" s="1"/>
  <c r="F1122" i="5"/>
  <c r="I1122" i="5" s="1"/>
  <c r="H1123" i="5"/>
  <c r="K1123" i="5" s="1"/>
  <c r="G1124" i="5"/>
  <c r="J1124" i="5" s="1"/>
  <c r="G1127" i="5"/>
  <c r="J1127" i="5" s="1"/>
  <c r="G1138" i="5"/>
  <c r="J1138" i="5" s="1"/>
  <c r="H1140" i="5"/>
  <c r="K1140" i="5" s="1"/>
  <c r="F1141" i="5"/>
  <c r="I1141" i="5" s="1"/>
  <c r="H1142" i="5"/>
  <c r="K1142" i="5" s="1"/>
  <c r="F1143" i="5"/>
  <c r="I1143" i="5" s="1"/>
  <c r="H1162" i="5"/>
  <c r="K1162" i="5" s="1"/>
  <c r="F1163" i="5"/>
  <c r="I1163" i="5" s="1"/>
  <c r="H1164" i="5"/>
  <c r="K1164" i="5" s="1"/>
  <c r="G1167" i="5"/>
  <c r="J1167" i="5" s="1"/>
  <c r="G1168" i="5"/>
  <c r="J1168" i="5" s="1"/>
  <c r="G1171" i="5"/>
  <c r="J1171" i="5" s="1"/>
  <c r="G1172" i="5"/>
  <c r="J1172" i="5" s="1"/>
  <c r="G1175" i="5"/>
  <c r="J1175" i="5" s="1"/>
  <c r="H1190" i="5"/>
  <c r="K1190" i="5" s="1"/>
  <c r="F1191" i="5"/>
  <c r="I1191" i="5" s="1"/>
  <c r="G1192" i="5"/>
  <c r="J1192" i="5" s="1"/>
  <c r="G1210" i="5"/>
  <c r="J1210" i="5" s="1"/>
  <c r="H1212" i="5"/>
  <c r="K1212" i="5" s="1"/>
  <c r="F1213" i="5"/>
  <c r="I1213" i="5" s="1"/>
  <c r="H1214" i="5"/>
  <c r="K1214" i="5" s="1"/>
  <c r="G1235" i="5"/>
  <c r="J1235" i="5" s="1"/>
  <c r="H1236" i="5"/>
  <c r="K1236" i="5" s="1"/>
  <c r="G1237" i="5"/>
  <c r="J1237" i="5" s="1"/>
  <c r="G1240" i="5"/>
  <c r="J1240" i="5" s="1"/>
  <c r="G1241" i="5"/>
  <c r="J1241" i="5" s="1"/>
  <c r="G1244" i="5"/>
  <c r="J1244" i="5" s="1"/>
  <c r="G1266" i="5"/>
  <c r="J1266" i="5" s="1"/>
  <c r="F1268" i="5"/>
  <c r="I1268" i="5" s="1"/>
  <c r="H1270" i="5"/>
  <c r="K1270" i="5" s="1"/>
  <c r="F1271" i="5"/>
  <c r="I1271" i="5" s="1"/>
  <c r="H1274" i="5"/>
  <c r="K1274" i="5" s="1"/>
  <c r="F1275" i="5"/>
  <c r="I1275" i="5" s="1"/>
  <c r="G1286" i="5"/>
  <c r="J1286" i="5" s="1"/>
  <c r="H1288" i="5"/>
  <c r="K1288" i="5" s="1"/>
  <c r="F1289" i="5"/>
  <c r="I1289" i="5" s="1"/>
  <c r="H1290" i="5"/>
  <c r="K1290" i="5" s="1"/>
  <c r="F1291" i="5"/>
  <c r="I1291" i="5" s="1"/>
  <c r="H1298" i="5"/>
  <c r="K1298" i="5" s="1"/>
  <c r="G1302" i="5"/>
  <c r="J1302" i="5" s="1"/>
  <c r="G1303" i="5"/>
  <c r="J1303" i="5" s="1"/>
  <c r="G1306" i="5"/>
  <c r="J1306" i="5" s="1"/>
  <c r="G1307" i="5"/>
  <c r="J1307" i="5" s="1"/>
  <c r="G1310" i="5"/>
  <c r="J1310" i="5" s="1"/>
  <c r="G1311" i="5"/>
  <c r="J1311" i="5" s="1"/>
  <c r="G1323" i="5"/>
  <c r="J1323" i="5" s="1"/>
  <c r="H1325" i="5"/>
  <c r="K1325" i="5" s="1"/>
  <c r="F1326" i="5"/>
  <c r="I1326" i="5" s="1"/>
  <c r="H1327" i="5"/>
  <c r="K1327" i="5" s="1"/>
  <c r="F1328" i="5"/>
  <c r="I1328" i="5" s="1"/>
  <c r="H1330" i="5"/>
  <c r="K1330" i="5" s="1"/>
  <c r="H1340" i="5"/>
  <c r="K1340" i="5" s="1"/>
  <c r="G1343" i="5"/>
  <c r="J1343" i="5" s="1"/>
  <c r="G1347" i="5"/>
  <c r="J1347" i="5" s="1"/>
  <c r="G1348" i="5"/>
  <c r="J1348" i="5" s="1"/>
  <c r="G1351" i="5"/>
  <c r="J1351" i="5" s="1"/>
  <c r="G1352" i="5"/>
  <c r="J1352" i="5" s="1"/>
  <c r="G1355" i="5"/>
  <c r="J1355" i="5" s="1"/>
  <c r="G1356" i="5"/>
  <c r="J1356" i="5" s="1"/>
  <c r="G1359" i="5"/>
  <c r="J1359" i="5" s="1"/>
  <c r="H1360" i="5"/>
  <c r="K1360" i="5" s="1"/>
  <c r="G1361" i="5"/>
  <c r="J1361" i="5" s="1"/>
  <c r="H1373" i="5"/>
  <c r="K1373" i="5" s="1"/>
  <c r="F1374" i="5"/>
  <c r="I1374" i="5" s="1"/>
  <c r="G1376" i="5"/>
  <c r="J1376" i="5" s="1"/>
  <c r="H1386" i="5"/>
  <c r="K1386" i="5" s="1"/>
  <c r="F1387" i="5"/>
  <c r="I1387" i="5" s="1"/>
  <c r="H1388" i="5"/>
  <c r="K1388" i="5" s="1"/>
  <c r="F1389" i="5"/>
  <c r="I1389" i="5" s="1"/>
  <c r="G1391" i="5"/>
  <c r="J1391" i="5" s="1"/>
  <c r="F1400" i="5"/>
  <c r="I1400" i="5" s="1"/>
  <c r="G1401" i="5"/>
  <c r="J1401" i="5" s="1"/>
  <c r="G1402" i="5"/>
  <c r="J1402" i="5" s="1"/>
  <c r="G1405" i="5"/>
  <c r="J1405" i="5" s="1"/>
  <c r="G1406" i="5"/>
  <c r="J1406" i="5" s="1"/>
  <c r="G1409" i="5"/>
  <c r="J1409" i="5" s="1"/>
  <c r="H1417" i="5"/>
  <c r="K1417" i="5" s="1"/>
  <c r="F1418" i="5"/>
  <c r="I1418" i="5" s="1"/>
  <c r="H1419" i="5"/>
  <c r="K1419" i="5" s="1"/>
  <c r="F1420" i="5"/>
  <c r="I1420" i="5" s="1"/>
  <c r="G1434" i="5"/>
  <c r="J1434" i="5" s="1"/>
  <c r="H1436" i="5"/>
  <c r="K1436" i="5" s="1"/>
  <c r="F1437" i="5"/>
  <c r="I1437" i="5" s="1"/>
  <c r="H1438" i="5"/>
  <c r="K1438" i="5" s="1"/>
  <c r="F1439" i="5"/>
  <c r="I1439" i="5" s="1"/>
  <c r="G1450" i="5"/>
  <c r="J1450" i="5" s="1"/>
  <c r="G1451" i="5"/>
  <c r="J1451" i="5" s="1"/>
  <c r="F1453" i="5"/>
  <c r="I1453" i="5" s="1"/>
  <c r="G1455" i="5"/>
  <c r="J1455" i="5" s="1"/>
  <c r="H1466" i="5"/>
  <c r="K1466" i="5" s="1"/>
  <c r="F1469" i="5"/>
  <c r="I1469" i="5" s="1"/>
  <c r="G1471" i="5"/>
  <c r="J1471" i="5" s="1"/>
  <c r="H1479" i="5"/>
  <c r="K1479" i="5" s="1"/>
  <c r="F1480" i="5"/>
  <c r="I1480" i="5" s="1"/>
  <c r="H1481" i="5"/>
  <c r="K1481" i="5" s="1"/>
  <c r="F1482" i="5"/>
  <c r="I1482" i="5" s="1"/>
  <c r="H1485" i="5"/>
  <c r="K1485" i="5" s="1"/>
  <c r="F1486" i="5"/>
  <c r="I1486" i="5" s="1"/>
  <c r="H1489" i="5"/>
  <c r="K1489" i="5" s="1"/>
  <c r="G1508" i="5"/>
  <c r="J1508" i="5" s="1"/>
  <c r="H1510" i="5"/>
  <c r="K1510" i="5" s="1"/>
  <c r="F1511" i="5"/>
  <c r="I1511" i="5" s="1"/>
  <c r="G1512" i="5"/>
  <c r="J1512" i="5" s="1"/>
  <c r="G1513" i="5"/>
  <c r="J1513" i="5" s="1"/>
  <c r="G1516" i="5"/>
  <c r="J1516" i="5" s="1"/>
  <c r="G1520" i="5"/>
  <c r="J1520" i="5" s="1"/>
  <c r="G1521" i="5"/>
  <c r="J1521" i="5" s="1"/>
  <c r="G1524" i="5"/>
  <c r="J1524" i="5" s="1"/>
  <c r="G1525" i="5"/>
  <c r="J1525" i="5" s="1"/>
  <c r="G1528" i="5"/>
  <c r="J1528" i="5" s="1"/>
  <c r="G1529" i="5"/>
  <c r="J1529" i="5" s="1"/>
  <c r="G1537" i="5"/>
  <c r="J1537" i="5" s="1"/>
  <c r="H1539" i="5"/>
  <c r="K1539" i="5" s="1"/>
  <c r="F1540" i="5"/>
  <c r="I1540" i="5" s="1"/>
  <c r="H1541" i="5"/>
  <c r="K1541" i="5" s="1"/>
  <c r="F1542" i="5"/>
  <c r="I1542" i="5" s="1"/>
  <c r="G1553" i="5"/>
  <c r="J1553" i="5" s="1"/>
  <c r="H1555" i="5"/>
  <c r="K1555" i="5" s="1"/>
  <c r="F1556" i="5"/>
  <c r="I1556" i="5" s="1"/>
  <c r="G1557" i="5"/>
  <c r="J1557" i="5" s="1"/>
  <c r="G1558" i="5"/>
  <c r="J1558" i="5" s="1"/>
  <c r="G1561" i="5"/>
  <c r="J1561" i="5" s="1"/>
  <c r="G1562" i="5"/>
  <c r="J1562" i="5" s="1"/>
  <c r="G1565" i="5"/>
  <c r="J1565" i="5" s="1"/>
  <c r="G1566" i="5"/>
  <c r="J1566" i="5" s="1"/>
  <c r="G1569" i="5"/>
  <c r="J1569" i="5" s="1"/>
  <c r="G1570" i="5"/>
  <c r="J1570" i="5" s="1"/>
  <c r="G1573" i="5"/>
  <c r="J1573" i="5" s="1"/>
  <c r="G1574" i="5"/>
  <c r="J1574" i="5" s="1"/>
  <c r="G1582" i="5"/>
  <c r="J1582" i="5" s="1"/>
  <c r="G1583" i="5"/>
  <c r="J1583" i="5" s="1"/>
  <c r="H1584" i="5"/>
  <c r="K1584" i="5" s="1"/>
  <c r="F1585" i="5"/>
  <c r="I1585" i="5" s="1"/>
  <c r="G1587" i="5"/>
  <c r="J1587" i="5" s="1"/>
  <c r="H1602" i="5"/>
  <c r="K1602" i="5" s="1"/>
  <c r="F1603" i="5"/>
  <c r="I1603" i="5" s="1"/>
  <c r="H1604" i="5"/>
  <c r="K1604" i="5" s="1"/>
  <c r="F1605" i="5"/>
  <c r="I1605" i="5" s="1"/>
  <c r="G1607" i="5"/>
  <c r="J1607" i="5" s="1"/>
  <c r="G1608" i="5"/>
  <c r="J1608" i="5" s="1"/>
  <c r="G1611" i="5"/>
  <c r="J1611" i="5" s="1"/>
  <c r="G1612" i="5"/>
  <c r="J1612" i="5" s="1"/>
  <c r="G1619" i="5"/>
  <c r="J1619" i="5" s="1"/>
  <c r="G1620" i="5"/>
  <c r="J1620" i="5" s="1"/>
  <c r="G1622" i="5"/>
  <c r="J1622" i="5" s="1"/>
  <c r="H1638" i="5"/>
  <c r="K1638" i="5" s="1"/>
  <c r="F1639" i="5"/>
  <c r="I1639" i="5" s="1"/>
  <c r="H1640" i="5"/>
  <c r="K1640" i="5" s="1"/>
  <c r="F1641" i="5"/>
  <c r="I1641" i="5" s="1"/>
  <c r="G1643" i="5"/>
  <c r="J1643" i="5" s="1"/>
  <c r="H1651" i="5"/>
  <c r="K1651" i="5" s="1"/>
  <c r="F1652" i="5"/>
  <c r="I1652" i="5" s="1"/>
  <c r="H1653" i="5"/>
  <c r="K1653" i="5" s="1"/>
  <c r="F1654" i="5"/>
  <c r="I1654" i="5" s="1"/>
  <c r="G1673" i="5"/>
  <c r="J1673" i="5" s="1"/>
  <c r="F1675" i="5"/>
  <c r="I1675" i="5" s="1"/>
  <c r="F1679" i="5"/>
  <c r="I1679" i="5" s="1"/>
  <c r="H1682" i="5"/>
  <c r="K1682" i="5" s="1"/>
  <c r="H1686" i="5"/>
  <c r="K1686" i="5" s="1"/>
  <c r="F1687" i="5"/>
  <c r="I1687" i="5" s="1"/>
  <c r="G1707" i="5"/>
  <c r="J1707" i="5" s="1"/>
  <c r="H348" i="5"/>
  <c r="K348" i="5" s="1"/>
  <c r="F349" i="5"/>
  <c r="I349" i="5" s="1"/>
  <c r="G350" i="5"/>
  <c r="J350" i="5" s="1"/>
  <c r="G355" i="5"/>
  <c r="J355" i="5" s="1"/>
  <c r="H356" i="5"/>
  <c r="K356" i="5" s="1"/>
  <c r="F357" i="5"/>
  <c r="I357" i="5" s="1"/>
  <c r="H384" i="5"/>
  <c r="K384" i="5" s="1"/>
  <c r="F385" i="5"/>
  <c r="I385" i="5" s="1"/>
  <c r="H386" i="5"/>
  <c r="K386" i="5" s="1"/>
  <c r="G411" i="5"/>
  <c r="J411" i="5" s="1"/>
  <c r="H608" i="5"/>
  <c r="K608" i="5" s="1"/>
  <c r="F609" i="5"/>
  <c r="I609" i="5" s="1"/>
  <c r="G610" i="5"/>
  <c r="J610" i="5" s="1"/>
  <c r="F618" i="5"/>
  <c r="I618" i="5" s="1"/>
  <c r="H624" i="5"/>
  <c r="K624" i="5" s="1"/>
  <c r="F625" i="5"/>
  <c r="I625" i="5" s="1"/>
  <c r="G638" i="5"/>
  <c r="J638" i="5" s="1"/>
  <c r="H639" i="5"/>
  <c r="K639" i="5" s="1"/>
  <c r="F640" i="5"/>
  <c r="I640" i="5" s="1"/>
  <c r="G653" i="5"/>
  <c r="J653" i="5" s="1"/>
  <c r="H669" i="5"/>
  <c r="K669" i="5" s="1"/>
  <c r="F670" i="5"/>
  <c r="I670" i="5" s="1"/>
  <c r="H671" i="5"/>
  <c r="K671" i="5" s="1"/>
  <c r="F672" i="5"/>
  <c r="I672" i="5" s="1"/>
  <c r="G681" i="5"/>
  <c r="J681" i="5" s="1"/>
  <c r="G686" i="5"/>
  <c r="J686" i="5" s="1"/>
  <c r="G687" i="5"/>
  <c r="J687" i="5" s="1"/>
  <c r="G709" i="5"/>
  <c r="J709" i="5" s="1"/>
  <c r="G724" i="5"/>
  <c r="J724" i="5" s="1"/>
  <c r="H747" i="5"/>
  <c r="K747" i="5" s="1"/>
  <c r="F748" i="5"/>
  <c r="I748" i="5" s="1"/>
  <c r="G795" i="5"/>
  <c r="J795" i="5" s="1"/>
  <c r="G796" i="5"/>
  <c r="J796" i="5" s="1"/>
  <c r="G797" i="5"/>
  <c r="J797" i="5" s="1"/>
  <c r="F803" i="5"/>
  <c r="I803" i="5" s="1"/>
  <c r="G832" i="5"/>
  <c r="J832" i="5" s="1"/>
  <c r="G833" i="5"/>
  <c r="J833" i="5" s="1"/>
  <c r="G851" i="5"/>
  <c r="J851" i="5" s="1"/>
  <c r="G882" i="5"/>
  <c r="J882" i="5" s="1"/>
  <c r="G883" i="5"/>
  <c r="J883" i="5" s="1"/>
  <c r="G898" i="5"/>
  <c r="J898" i="5" s="1"/>
  <c r="G899" i="5"/>
  <c r="J899" i="5" s="1"/>
  <c r="G916" i="5"/>
  <c r="J916" i="5" s="1"/>
  <c r="H917" i="5"/>
  <c r="K917" i="5" s="1"/>
  <c r="F918" i="5"/>
  <c r="I918" i="5" s="1"/>
  <c r="H945" i="5"/>
  <c r="K945" i="5" s="1"/>
  <c r="F946" i="5"/>
  <c r="I946" i="5" s="1"/>
  <c r="G1031" i="5"/>
  <c r="J1031" i="5" s="1"/>
  <c r="G1032" i="5"/>
  <c r="J1032" i="5" s="1"/>
  <c r="G1039" i="5"/>
  <c r="J1039" i="5" s="1"/>
  <c r="G1040" i="5"/>
  <c r="J1040" i="5" s="1"/>
  <c r="G1058" i="5"/>
  <c r="J1058" i="5" s="1"/>
  <c r="F1060" i="5"/>
  <c r="I1060" i="5" s="1"/>
  <c r="F1070" i="5"/>
  <c r="I1070" i="5" s="1"/>
  <c r="H1071" i="5"/>
  <c r="K1071" i="5" s="1"/>
  <c r="G1078" i="5"/>
  <c r="J1078" i="5" s="1"/>
  <c r="G1079" i="5"/>
  <c r="J1079" i="5" s="1"/>
  <c r="H1104" i="5"/>
  <c r="K1104" i="5" s="1"/>
  <c r="F1105" i="5"/>
  <c r="I1105" i="5" s="1"/>
  <c r="H1106" i="5"/>
  <c r="K1106" i="5" s="1"/>
  <c r="G1113" i="5"/>
  <c r="J1113" i="5" s="1"/>
  <c r="G1114" i="5"/>
  <c r="J1114" i="5" s="1"/>
  <c r="H1143" i="5"/>
  <c r="K1143" i="5" s="1"/>
  <c r="F1144" i="5"/>
  <c r="I1144" i="5" s="1"/>
  <c r="H1145" i="5"/>
  <c r="K1145" i="5" s="1"/>
  <c r="F1146" i="5"/>
  <c r="I1146" i="5" s="1"/>
  <c r="H1153" i="5"/>
  <c r="K1153" i="5" s="1"/>
  <c r="F1154" i="5"/>
  <c r="I1154" i="5" s="1"/>
  <c r="F1165" i="5"/>
  <c r="I1165" i="5" s="1"/>
  <c r="H1172" i="5"/>
  <c r="K1172" i="5" s="1"/>
  <c r="F1173" i="5"/>
  <c r="I1173" i="5" s="1"/>
  <c r="G1197" i="5"/>
  <c r="J1197" i="5" s="1"/>
  <c r="G1203" i="5"/>
  <c r="J1203" i="5" s="1"/>
  <c r="G1204" i="5"/>
  <c r="J1204" i="5" s="1"/>
  <c r="H1241" i="5"/>
  <c r="K1241" i="5" s="1"/>
  <c r="F1242" i="5"/>
  <c r="I1242" i="5" s="1"/>
  <c r="H1252" i="5"/>
  <c r="K1252" i="5" s="1"/>
  <c r="G1259" i="5"/>
  <c r="J1259" i="5" s="1"/>
  <c r="G1260" i="5"/>
  <c r="J1260" i="5" s="1"/>
  <c r="G1280" i="5"/>
  <c r="J1280" i="5" s="1"/>
  <c r="H1328" i="5"/>
  <c r="K1328" i="5" s="1"/>
  <c r="H1337" i="5"/>
  <c r="K1337" i="5" s="1"/>
  <c r="F1338" i="5"/>
  <c r="I1338" i="5" s="1"/>
  <c r="H1339" i="5"/>
  <c r="K1339" i="5" s="1"/>
  <c r="F1340" i="5"/>
  <c r="I1340" i="5" s="1"/>
  <c r="G1366" i="5"/>
  <c r="J1366" i="5" s="1"/>
  <c r="H1376" i="5"/>
  <c r="K1376" i="5" s="1"/>
  <c r="F1377" i="5"/>
  <c r="I1377" i="5" s="1"/>
  <c r="H1378" i="5"/>
  <c r="K1378" i="5" s="1"/>
  <c r="F1379" i="5"/>
  <c r="I1379" i="5" s="1"/>
  <c r="G1389" i="5"/>
  <c r="J1389" i="5" s="1"/>
  <c r="H1420" i="5"/>
  <c r="K1420" i="5" s="1"/>
  <c r="F1421" i="5"/>
  <c r="I1421" i="5" s="1"/>
  <c r="H1422" i="5"/>
  <c r="K1422" i="5" s="1"/>
  <c r="F1423" i="5"/>
  <c r="I1423" i="5" s="1"/>
  <c r="F1432" i="5"/>
  <c r="I1432" i="5" s="1"/>
  <c r="H1433" i="5"/>
  <c r="K1433" i="5" s="1"/>
  <c r="F1434" i="5"/>
  <c r="I1434" i="5" s="1"/>
  <c r="G1444" i="5"/>
  <c r="J1444" i="5" s="1"/>
  <c r="G1453" i="5"/>
  <c r="J1453" i="5" s="1"/>
  <c r="H1498" i="5"/>
  <c r="K1498" i="5" s="1"/>
  <c r="F1508" i="5"/>
  <c r="I1508" i="5" s="1"/>
  <c r="H1542" i="5"/>
  <c r="K1542" i="5" s="1"/>
  <c r="F1543" i="5"/>
  <c r="I1543" i="5" s="1"/>
  <c r="H1544" i="5"/>
  <c r="K1544" i="5" s="1"/>
  <c r="F1545" i="5"/>
  <c r="I1545" i="5" s="1"/>
  <c r="G1555" i="5"/>
  <c r="J1555" i="5" s="1"/>
  <c r="H1562" i="5"/>
  <c r="K1562" i="5" s="1"/>
  <c r="F1563" i="5"/>
  <c r="I1563" i="5" s="1"/>
  <c r="H1570" i="5"/>
  <c r="K1570" i="5" s="1"/>
  <c r="F1571" i="5"/>
  <c r="I1571" i="5" s="1"/>
  <c r="H1579" i="5"/>
  <c r="K1579" i="5" s="1"/>
  <c r="F1580" i="5"/>
  <c r="I1580" i="5" s="1"/>
  <c r="H1581" i="5"/>
  <c r="K1581" i="5" s="1"/>
  <c r="F1582" i="5"/>
  <c r="I1582" i="5" s="1"/>
  <c r="G1592" i="5"/>
  <c r="J1592" i="5" s="1"/>
  <c r="H1599" i="5"/>
  <c r="K1599" i="5" s="1"/>
  <c r="F1600" i="5"/>
  <c r="I1600" i="5" s="1"/>
  <c r="F1602" i="5"/>
  <c r="I1602" i="5" s="1"/>
  <c r="H1608" i="5"/>
  <c r="K1608" i="5" s="1"/>
  <c r="F1609" i="5"/>
  <c r="I1609" i="5" s="1"/>
  <c r="F1617" i="5"/>
  <c r="I1617" i="5" s="1"/>
  <c r="F1636" i="5"/>
  <c r="I1636" i="5" s="1"/>
  <c r="H1637" i="5"/>
  <c r="K1637" i="5" s="1"/>
  <c r="F1638" i="5"/>
  <c r="I1638" i="5" s="1"/>
  <c r="H1648" i="5"/>
  <c r="K1648" i="5" s="1"/>
  <c r="F1649" i="5"/>
  <c r="I1649" i="5" s="1"/>
  <c r="H1650" i="5"/>
  <c r="K1650" i="5" s="1"/>
  <c r="F1651" i="5"/>
  <c r="I1651" i="5" s="1"/>
  <c r="H1659" i="5"/>
  <c r="K1659" i="5" s="1"/>
  <c r="F1660" i="5"/>
  <c r="I1660" i="5" s="1"/>
  <c r="H1667" i="5"/>
  <c r="K1667" i="5" s="1"/>
  <c r="H1712" i="5"/>
  <c r="K1712" i="5" s="1"/>
  <c r="F1713" i="5"/>
  <c r="I1713" i="5" s="1"/>
  <c r="F1717" i="5"/>
  <c r="I1717" i="5" s="1"/>
  <c r="H1720" i="5"/>
  <c r="K1720" i="5" s="1"/>
  <c r="F1721" i="5"/>
  <c r="I1721" i="5" s="1"/>
  <c r="H1724" i="5"/>
  <c r="K1724" i="5" s="1"/>
  <c r="H1726" i="5"/>
  <c r="K1726" i="5" s="1"/>
  <c r="F1727" i="5"/>
  <c r="I1727" i="5" s="1"/>
  <c r="H1728" i="5"/>
  <c r="K1728" i="5" s="1"/>
  <c r="F1729" i="5"/>
  <c r="I1729" i="5" s="1"/>
  <c r="G1749" i="5"/>
  <c r="J1749" i="5" s="1"/>
  <c r="H1751" i="5"/>
  <c r="K1751" i="5" s="1"/>
  <c r="G1752" i="5"/>
  <c r="J1752" i="5" s="1"/>
  <c r="G1755" i="5"/>
  <c r="J1755" i="5" s="1"/>
  <c r="G1756" i="5"/>
  <c r="J1756" i="5" s="1"/>
  <c r="G1759" i="5"/>
  <c r="J1759" i="5" s="1"/>
  <c r="G1760" i="5"/>
  <c r="J1760" i="5" s="1"/>
  <c r="G1763" i="5"/>
  <c r="J1763" i="5" s="1"/>
  <c r="G1764" i="5"/>
  <c r="J1764" i="5" s="1"/>
  <c r="F1766" i="5"/>
  <c r="I1766" i="5" s="1"/>
  <c r="G1768" i="5"/>
  <c r="J1768" i="5" s="1"/>
  <c r="H1779" i="5"/>
  <c r="K1779" i="5" s="1"/>
  <c r="F1780" i="5"/>
  <c r="I1780" i="5" s="1"/>
  <c r="H1781" i="5"/>
  <c r="K1781" i="5" s="1"/>
  <c r="H1792" i="5"/>
  <c r="K1792" i="5" s="1"/>
  <c r="F1793" i="5"/>
  <c r="I1793" i="5" s="1"/>
  <c r="H1794" i="5"/>
  <c r="K1794" i="5" s="1"/>
  <c r="F1795" i="5"/>
  <c r="I1795" i="5" s="1"/>
  <c r="H1822" i="5"/>
  <c r="K1822" i="5" s="1"/>
  <c r="G1834" i="5"/>
  <c r="J1834" i="5" s="1"/>
  <c r="G1835" i="5"/>
  <c r="J1835" i="5" s="1"/>
  <c r="G1838" i="5"/>
  <c r="J1838" i="5" s="1"/>
  <c r="G1839" i="5"/>
  <c r="J1839" i="5" s="1"/>
  <c r="G1842" i="5"/>
  <c r="J1842" i="5" s="1"/>
  <c r="G1843" i="5"/>
  <c r="J1843" i="5" s="1"/>
  <c r="H1847" i="5"/>
  <c r="K1847" i="5" s="1"/>
  <c r="F1848" i="5"/>
  <c r="I1848" i="5" s="1"/>
  <c r="G1859" i="5"/>
  <c r="J1859" i="5" s="1"/>
  <c r="H1861" i="5"/>
  <c r="K1861" i="5" s="1"/>
  <c r="F1862" i="5"/>
  <c r="I1862" i="5" s="1"/>
  <c r="H1863" i="5"/>
  <c r="K1863" i="5" s="1"/>
  <c r="G1870" i="5"/>
  <c r="J1870" i="5" s="1"/>
  <c r="H1871" i="5"/>
  <c r="K1871" i="5" s="1"/>
  <c r="F1872" i="5"/>
  <c r="I1872" i="5" s="1"/>
  <c r="G1878" i="5"/>
  <c r="J1878" i="5" s="1"/>
  <c r="H1879" i="5"/>
  <c r="K1879" i="5" s="1"/>
  <c r="F1880" i="5"/>
  <c r="I1880" i="5" s="1"/>
  <c r="H1885" i="5"/>
  <c r="K1885" i="5" s="1"/>
  <c r="F1886" i="5"/>
  <c r="I1886" i="5" s="1"/>
  <c r="G1891" i="5"/>
  <c r="J1891" i="5" s="1"/>
  <c r="H1892" i="5"/>
  <c r="K1892" i="5" s="1"/>
  <c r="F1893" i="5"/>
  <c r="I1893" i="5" s="1"/>
  <c r="G1899" i="5"/>
  <c r="J1899" i="5" s="1"/>
  <c r="G1900" i="5"/>
  <c r="J1900" i="5" s="1"/>
  <c r="H1906" i="5"/>
  <c r="K1906" i="5" s="1"/>
  <c r="F1907" i="5"/>
  <c r="I1907" i="5" s="1"/>
  <c r="G1912" i="5"/>
  <c r="J1912" i="5" s="1"/>
  <c r="H1913" i="5"/>
  <c r="K1913" i="5" s="1"/>
  <c r="H1919" i="5"/>
  <c r="K1919" i="5" s="1"/>
  <c r="F1920" i="5"/>
  <c r="I1920" i="5" s="1"/>
  <c r="G1921" i="5"/>
  <c r="J1921" i="5" s="1"/>
  <c r="H1927" i="5"/>
  <c r="K1927" i="5" s="1"/>
  <c r="F1928" i="5"/>
  <c r="I1928" i="5" s="1"/>
  <c r="G1929" i="5"/>
  <c r="J1929" i="5" s="1"/>
  <c r="G1933" i="5"/>
  <c r="J1933" i="5" s="1"/>
  <c r="H1934" i="5"/>
  <c r="K1934" i="5" s="1"/>
  <c r="F1935" i="5"/>
  <c r="I1935" i="5" s="1"/>
  <c r="G1941" i="5"/>
  <c r="J1941" i="5" s="1"/>
  <c r="H1942" i="5"/>
  <c r="K1942" i="5" s="1"/>
  <c r="F1943" i="5"/>
  <c r="I1943" i="5" s="1"/>
  <c r="F1948" i="5"/>
  <c r="I1948" i="5" s="1"/>
  <c r="F1954" i="5"/>
  <c r="I1954" i="5" s="1"/>
  <c r="G1955" i="5"/>
  <c r="J1955" i="5" s="1"/>
  <c r="H1961" i="5"/>
  <c r="K1961" i="5" s="1"/>
  <c r="F1962" i="5"/>
  <c r="I1962" i="5" s="1"/>
  <c r="H1966" i="5"/>
  <c r="K1966" i="5" s="1"/>
  <c r="F1967" i="5"/>
  <c r="I1967" i="5" s="1"/>
  <c r="G1968" i="5"/>
  <c r="J1968" i="5" s="1"/>
  <c r="H1974" i="5"/>
  <c r="K1974" i="5" s="1"/>
  <c r="F1975" i="5"/>
  <c r="I1975" i="5" s="1"/>
  <c r="G1976" i="5"/>
  <c r="J1976" i="5" s="1"/>
  <c r="G1980" i="5"/>
  <c r="J1980" i="5" s="1"/>
  <c r="H1981" i="5"/>
  <c r="K1981" i="5" s="1"/>
  <c r="F1982" i="5"/>
  <c r="I1982" i="5" s="1"/>
  <c r="G1988" i="5"/>
  <c r="J1988" i="5" s="1"/>
  <c r="H1989" i="5"/>
  <c r="K1989" i="5" s="1"/>
  <c r="F1990" i="5"/>
  <c r="I1990" i="5" s="1"/>
  <c r="H1995" i="5"/>
  <c r="K1995" i="5" s="1"/>
  <c r="F1996" i="5"/>
  <c r="I1996" i="5" s="1"/>
  <c r="G1997" i="5"/>
  <c r="J1997" i="5" s="1"/>
  <c r="G2001" i="5"/>
  <c r="J2001" i="5" s="1"/>
  <c r="H2002" i="5"/>
  <c r="K2002" i="5" s="1"/>
  <c r="F2003" i="5"/>
  <c r="I2003" i="5" s="1"/>
  <c r="H2008" i="5"/>
  <c r="K2008" i="5" s="1"/>
  <c r="F2009" i="5"/>
  <c r="I2009" i="5" s="1"/>
  <c r="G2010" i="5"/>
  <c r="J2010" i="5" s="1"/>
  <c r="G2014" i="5"/>
  <c r="J2014" i="5" s="1"/>
  <c r="G2015" i="5"/>
  <c r="J2015" i="5" s="1"/>
  <c r="H2021" i="5"/>
  <c r="K2021" i="5" s="1"/>
  <c r="F2022" i="5"/>
  <c r="I2022" i="5" s="1"/>
  <c r="G2023" i="5"/>
  <c r="J2023" i="5" s="1"/>
  <c r="F2029" i="5"/>
  <c r="I2029" i="5" s="1"/>
  <c r="G2035" i="5"/>
  <c r="J2035" i="5" s="1"/>
  <c r="G2036" i="5"/>
  <c r="J2036" i="5" s="1"/>
  <c r="H2042" i="5"/>
  <c r="K2042" i="5" s="1"/>
  <c r="F2043" i="5"/>
  <c r="I2043" i="5" s="1"/>
  <c r="G2044" i="5"/>
  <c r="J2044" i="5" s="1"/>
  <c r="G2050" i="5"/>
  <c r="J2050" i="5" s="1"/>
  <c r="H2051" i="5"/>
  <c r="K2051" i="5" s="1"/>
  <c r="F2052" i="5"/>
  <c r="I2052" i="5" s="1"/>
  <c r="G2058" i="5"/>
  <c r="J2058" i="5" s="1"/>
  <c r="H2059" i="5"/>
  <c r="K2059" i="5" s="1"/>
  <c r="F2060" i="5"/>
  <c r="I2060" i="5" s="1"/>
  <c r="G2065" i="5"/>
  <c r="J2065" i="5" s="1"/>
  <c r="H2066" i="5"/>
  <c r="K2066" i="5" s="1"/>
  <c r="F2067" i="5"/>
  <c r="I2067" i="5" s="1"/>
  <c r="G2073" i="5"/>
  <c r="J2073" i="5" s="1"/>
  <c r="H2074" i="5"/>
  <c r="K2074" i="5" s="1"/>
  <c r="F2075" i="5"/>
  <c r="I2075" i="5" s="1"/>
  <c r="G2081" i="5"/>
  <c r="J2081" i="5" s="1"/>
  <c r="G2082" i="5"/>
  <c r="J2082" i="5" s="1"/>
  <c r="H2088" i="5"/>
  <c r="K2088" i="5" s="1"/>
  <c r="F2089" i="5"/>
  <c r="I2089" i="5" s="1"/>
  <c r="G2090" i="5"/>
  <c r="J2090" i="5" s="1"/>
  <c r="H2096" i="5"/>
  <c r="K2096" i="5" s="1"/>
  <c r="H2097" i="5"/>
  <c r="K2097" i="5" s="1"/>
  <c r="F2098" i="5"/>
  <c r="I2098" i="5" s="1"/>
  <c r="H2103" i="5"/>
  <c r="K2103" i="5" s="1"/>
  <c r="F2104" i="5"/>
  <c r="I2104" i="5" s="1"/>
  <c r="G2105" i="5"/>
  <c r="J2105" i="5" s="1"/>
  <c r="G2109" i="5"/>
  <c r="J2109" i="5" s="1"/>
  <c r="G2110" i="5"/>
  <c r="J2110" i="5" s="1"/>
  <c r="H2116" i="5"/>
  <c r="K2116" i="5" s="1"/>
  <c r="F2117" i="5"/>
  <c r="I2117" i="5" s="1"/>
  <c r="G2122" i="5"/>
  <c r="J2122" i="5" s="1"/>
  <c r="H2123" i="5"/>
  <c r="K2123" i="5" s="1"/>
  <c r="F2124" i="5"/>
  <c r="I2124" i="5" s="1"/>
  <c r="H2129" i="5"/>
  <c r="K2129" i="5" s="1"/>
  <c r="F2130" i="5"/>
  <c r="I2130" i="5" s="1"/>
  <c r="G2131" i="5"/>
  <c r="J2131" i="5" s="1"/>
  <c r="H2136" i="5"/>
  <c r="K2136" i="5" s="1"/>
  <c r="F2137" i="5"/>
  <c r="I2137" i="5" s="1"/>
  <c r="G2144" i="5"/>
  <c r="J2144" i="5" s="1"/>
  <c r="H2145" i="5"/>
  <c r="K2145" i="5" s="1"/>
  <c r="G2149" i="5"/>
  <c r="J2149" i="5" s="1"/>
  <c r="F2156" i="5"/>
  <c r="I2156" i="5" s="1"/>
  <c r="G2162" i="5"/>
  <c r="J2162" i="5" s="1"/>
  <c r="H2163" i="5"/>
  <c r="K2163" i="5" s="1"/>
  <c r="F2164" i="5"/>
  <c r="I2164" i="5" s="1"/>
  <c r="H2169" i="5"/>
  <c r="K2169" i="5" s="1"/>
  <c r="F2170" i="5"/>
  <c r="I2170" i="5" s="1"/>
  <c r="G2171" i="5"/>
  <c r="J2171" i="5" s="1"/>
  <c r="G2177" i="5"/>
  <c r="J2177" i="5" s="1"/>
  <c r="H2178" i="5"/>
  <c r="K2178" i="5" s="1"/>
  <c r="F2179" i="5"/>
  <c r="I2179" i="5" s="1"/>
  <c r="H2184" i="5"/>
  <c r="K2184" i="5" s="1"/>
  <c r="H2185" i="5"/>
  <c r="K2185" i="5" s="1"/>
  <c r="F2186" i="5"/>
  <c r="I2186" i="5" s="1"/>
  <c r="F2192" i="5"/>
  <c r="I2192" i="5" s="1"/>
  <c r="G2193" i="5"/>
  <c r="J2193" i="5" s="1"/>
  <c r="H2199" i="5"/>
  <c r="K2199" i="5" s="1"/>
  <c r="F2200" i="5"/>
  <c r="I2200" i="5" s="1"/>
  <c r="G2201" i="5"/>
  <c r="J2201" i="5" s="1"/>
  <c r="G2205" i="5"/>
  <c r="J2205" i="5" s="1"/>
  <c r="H2206" i="5"/>
  <c r="K2206" i="5" s="1"/>
  <c r="F2207" i="5"/>
  <c r="I2207" i="5" s="1"/>
  <c r="H2212" i="5"/>
  <c r="K2212" i="5" s="1"/>
  <c r="F2213" i="5"/>
  <c r="I2213" i="5" s="1"/>
  <c r="G2214" i="5"/>
  <c r="J2214" i="5" s="1"/>
  <c r="H18" i="5"/>
  <c r="K18" i="5" s="1"/>
  <c r="F21" i="5"/>
  <c r="I21" i="5" s="1"/>
  <c r="F23" i="5"/>
  <c r="I23" i="5" s="1"/>
  <c r="G25" i="5"/>
  <c r="J25" i="5" s="1"/>
  <c r="G28" i="5"/>
  <c r="J28" i="5" s="1"/>
  <c r="G30" i="5"/>
  <c r="J30" i="5" s="1"/>
  <c r="G32" i="5"/>
  <c r="J32" i="5" s="1"/>
  <c r="G33" i="5"/>
  <c r="J33" i="5" s="1"/>
  <c r="G35" i="5"/>
  <c r="J35" i="5" s="1"/>
  <c r="H37" i="5"/>
  <c r="K37" i="5" s="1"/>
  <c r="H39" i="5"/>
  <c r="K39" i="5" s="1"/>
  <c r="H41" i="5"/>
  <c r="K41" i="5" s="1"/>
  <c r="H43" i="5"/>
  <c r="K43" i="5" s="1"/>
  <c r="G261" i="5"/>
  <c r="J261" i="5" s="1"/>
  <c r="G434" i="5"/>
  <c r="J434" i="5" s="1"/>
  <c r="G438" i="5"/>
  <c r="J438" i="5" s="1"/>
  <c r="G440" i="5"/>
  <c r="J440" i="5" s="1"/>
  <c r="H506" i="5"/>
  <c r="K506" i="5" s="1"/>
  <c r="F931" i="5"/>
  <c r="I931" i="5" s="1"/>
  <c r="F979" i="5"/>
  <c r="I979" i="5" s="1"/>
  <c r="F987" i="5"/>
  <c r="I987" i="5" s="1"/>
  <c r="F995" i="5"/>
  <c r="I995" i="5" s="1"/>
  <c r="G1016" i="5"/>
  <c r="J1016" i="5" s="1"/>
  <c r="H1028" i="5"/>
  <c r="K1028" i="5" s="1"/>
  <c r="G1091" i="5"/>
  <c r="J1091" i="5" s="1"/>
  <c r="F1120" i="5"/>
  <c r="I1120" i="5" s="1"/>
  <c r="G1132" i="5"/>
  <c r="J1132" i="5" s="1"/>
  <c r="H1161" i="5"/>
  <c r="K1161" i="5" s="1"/>
  <c r="H1181" i="5"/>
  <c r="K1181" i="5" s="1"/>
  <c r="G1193" i="5"/>
  <c r="J1193" i="5" s="1"/>
  <c r="F1195" i="5"/>
  <c r="I1195" i="5" s="1"/>
  <c r="G1212" i="5"/>
  <c r="J1212" i="5" s="1"/>
  <c r="F1222" i="5"/>
  <c r="I1222" i="5" s="1"/>
  <c r="H1229" i="5"/>
  <c r="K1229" i="5" s="1"/>
  <c r="H1268" i="5"/>
  <c r="K1268" i="5" s="1"/>
  <c r="G1276" i="5"/>
  <c r="J1276" i="5" s="1"/>
  <c r="F1278" i="5"/>
  <c r="I1278" i="5" s="1"/>
  <c r="F1308" i="5"/>
  <c r="I1308" i="5" s="1"/>
  <c r="G1317" i="5"/>
  <c r="J1317" i="5" s="1"/>
  <c r="G1335" i="5"/>
  <c r="J1335" i="5" s="1"/>
  <c r="F1347" i="5"/>
  <c r="I1347" i="5" s="1"/>
  <c r="F1355" i="5"/>
  <c r="I1355" i="5" s="1"/>
  <c r="H1397" i="5"/>
  <c r="K1397" i="5" s="1"/>
  <c r="H1406" i="5"/>
  <c r="K1406" i="5" s="1"/>
  <c r="H1428" i="5"/>
  <c r="K1428" i="5" s="1"/>
  <c r="F1440" i="5"/>
  <c r="I1440" i="5" s="1"/>
  <c r="F1442" i="5"/>
  <c r="I1442" i="5" s="1"/>
  <c r="F1464" i="5"/>
  <c r="I1464" i="5" s="1"/>
  <c r="H1465" i="5"/>
  <c r="K1465" i="5" s="1"/>
  <c r="F1466" i="5"/>
  <c r="I1466" i="5" s="1"/>
  <c r="F1477" i="5"/>
  <c r="I1477" i="5" s="1"/>
  <c r="H1478" i="5"/>
  <c r="K1478" i="5" s="1"/>
  <c r="F1479" i="5"/>
  <c r="I1479" i="5" s="1"/>
  <c r="G1486" i="5"/>
  <c r="J1486" i="5" s="1"/>
  <c r="G1487" i="5"/>
  <c r="J1487" i="5" s="1"/>
  <c r="H1513" i="5"/>
  <c r="K1513" i="5" s="1"/>
  <c r="F1514" i="5"/>
  <c r="I1514" i="5" s="1"/>
  <c r="H1521" i="5"/>
  <c r="K1521" i="5" s="1"/>
  <c r="F1522" i="5"/>
  <c r="I1522" i="5" s="1"/>
  <c r="H1529" i="5"/>
  <c r="K1529" i="5" s="1"/>
  <c r="F1530" i="5"/>
  <c r="I1530" i="5" s="1"/>
  <c r="G1531" i="5"/>
  <c r="J1531" i="5" s="1"/>
  <c r="H1550" i="5"/>
  <c r="K1550" i="5" s="1"/>
  <c r="F1551" i="5"/>
  <c r="I1551" i="5" s="1"/>
  <c r="H1552" i="5"/>
  <c r="K1552" i="5" s="1"/>
  <c r="F1553" i="5"/>
  <c r="I1553" i="5" s="1"/>
  <c r="H1587" i="5"/>
  <c r="K1587" i="5" s="1"/>
  <c r="H1589" i="5"/>
  <c r="K1589" i="5" s="1"/>
  <c r="F1590" i="5"/>
  <c r="I1590" i="5" s="1"/>
  <c r="H1622" i="5"/>
  <c r="K1622" i="5" s="1"/>
  <c r="F1623" i="5"/>
  <c r="I1623" i="5" s="1"/>
  <c r="H1624" i="5"/>
  <c r="K1624" i="5" s="1"/>
  <c r="F1625" i="5"/>
  <c r="I1625" i="5" s="1"/>
  <c r="G1632" i="5"/>
  <c r="J1632" i="5" s="1"/>
  <c r="G1633" i="5"/>
  <c r="J1633" i="5" s="1"/>
  <c r="F1644" i="5"/>
  <c r="I1644" i="5" s="1"/>
  <c r="G1646" i="5"/>
  <c r="J1646" i="5" s="1"/>
  <c r="G1676" i="5"/>
  <c r="J1676" i="5" s="1"/>
  <c r="G1693" i="5"/>
  <c r="J1693" i="5" s="1"/>
  <c r="H1729" i="5"/>
  <c r="K1729" i="5" s="1"/>
  <c r="F1732" i="5"/>
  <c r="I1732" i="5" s="1"/>
  <c r="H1768" i="5"/>
  <c r="K1768" i="5" s="1"/>
  <c r="H1770" i="5"/>
  <c r="K1770" i="5" s="1"/>
  <c r="H1783" i="5"/>
  <c r="K1783" i="5" s="1"/>
  <c r="F1797" i="5"/>
  <c r="I1797" i="5" s="1"/>
  <c r="H1800" i="5"/>
  <c r="K1800" i="5" s="1"/>
  <c r="H1804" i="5"/>
  <c r="K1804" i="5" s="1"/>
  <c r="F1809" i="5"/>
  <c r="I1809" i="5" s="1"/>
  <c r="H1812" i="5"/>
  <c r="K1812" i="5" s="1"/>
  <c r="F1826" i="5"/>
  <c r="I1826" i="5" s="1"/>
  <c r="G1828" i="5"/>
  <c r="J1828" i="5" s="1"/>
  <c r="F1849" i="5"/>
  <c r="I1849" i="5" s="1"/>
  <c r="F1851" i="5"/>
  <c r="I1851" i="5" s="1"/>
  <c r="G1853" i="5"/>
  <c r="J1853" i="5" s="1"/>
  <c r="G1872" i="5"/>
  <c r="J1872" i="5" s="1"/>
  <c r="F1874" i="5"/>
  <c r="I1874" i="5" s="1"/>
  <c r="G1880" i="5"/>
  <c r="J1880" i="5" s="1"/>
  <c r="F1887" i="5"/>
  <c r="I1887" i="5" s="1"/>
  <c r="H1894" i="5"/>
  <c r="K1894" i="5" s="1"/>
  <c r="H1900" i="5"/>
  <c r="K1900" i="5" s="1"/>
  <c r="G1902" i="5"/>
  <c r="J1902" i="5" s="1"/>
  <c r="F1914" i="5"/>
  <c r="I1914" i="5" s="1"/>
  <c r="F1922" i="5"/>
  <c r="I1922" i="5" s="1"/>
  <c r="G1923" i="5"/>
  <c r="J1923" i="5" s="1"/>
  <c r="F1930" i="5"/>
  <c r="I1930" i="5" s="1"/>
  <c r="H1936" i="5"/>
  <c r="K1936" i="5" s="1"/>
  <c r="H1944" i="5"/>
  <c r="K1944" i="5" s="1"/>
  <c r="G1948" i="5"/>
  <c r="J1948" i="5" s="1"/>
  <c r="F1950" i="5"/>
  <c r="I1950" i="5" s="1"/>
  <c r="F1956" i="5"/>
  <c r="I1956" i="5" s="1"/>
  <c r="H1968" i="5"/>
  <c r="K1968" i="5" s="1"/>
  <c r="G1970" i="5"/>
  <c r="J1970" i="5" s="1"/>
  <c r="F1977" i="5"/>
  <c r="I1977" i="5" s="1"/>
  <c r="H1983" i="5"/>
  <c r="K1983" i="5" s="1"/>
  <c r="G1990" i="5"/>
  <c r="J1990" i="5" s="1"/>
  <c r="H1997" i="5"/>
  <c r="K1997" i="5" s="1"/>
  <c r="H2004" i="5"/>
  <c r="K2004" i="5" s="1"/>
  <c r="F2005" i="5"/>
  <c r="I2005" i="5" s="1"/>
  <c r="F2011" i="5"/>
  <c r="I2011" i="5" s="1"/>
  <c r="F2016" i="5"/>
  <c r="I2016" i="5" s="1"/>
  <c r="H2023" i="5"/>
  <c r="K2023" i="5" s="1"/>
  <c r="G2025" i="5"/>
  <c r="J2025" i="5" s="1"/>
  <c r="G2029" i="5"/>
  <c r="J2029" i="5" s="1"/>
  <c r="F2037" i="5"/>
  <c r="I2037" i="5" s="1"/>
  <c r="H2044" i="5"/>
  <c r="K2044" i="5" s="1"/>
  <c r="G2046" i="5"/>
  <c r="J2046" i="5" s="1"/>
  <c r="H2053" i="5"/>
  <c r="K2053" i="5" s="1"/>
  <c r="G2060" i="5"/>
  <c r="J2060" i="5" s="1"/>
  <c r="F2062" i="5"/>
  <c r="I2062" i="5" s="1"/>
  <c r="G2067" i="5"/>
  <c r="J2067" i="5" s="1"/>
  <c r="F2069" i="5"/>
  <c r="I2069" i="5" s="1"/>
  <c r="H2076" i="5"/>
  <c r="K2076" i="5" s="1"/>
  <c r="H2082" i="5"/>
  <c r="K2082" i="5" s="1"/>
  <c r="G2084" i="5"/>
  <c r="J2084" i="5" s="1"/>
  <c r="H2090" i="5"/>
  <c r="K2090" i="5" s="1"/>
  <c r="G2092" i="5"/>
  <c r="J2092" i="5" s="1"/>
  <c r="H2099" i="5"/>
  <c r="K2099" i="5" s="1"/>
  <c r="H2105" i="5"/>
  <c r="K2105" i="5" s="1"/>
  <c r="H2110" i="5"/>
  <c r="K2110" i="5" s="1"/>
  <c r="G2112" i="5"/>
  <c r="J2112" i="5" s="1"/>
  <c r="H2125" i="5"/>
  <c r="K2125" i="5" s="1"/>
  <c r="F2132" i="5"/>
  <c r="I2132" i="5" s="1"/>
  <c r="F2146" i="5"/>
  <c r="I2146" i="5" s="1"/>
  <c r="H2152" i="5"/>
  <c r="K2152" i="5" s="1"/>
  <c r="G2156" i="5"/>
  <c r="J2156" i="5" s="1"/>
  <c r="F2158" i="5"/>
  <c r="I2158" i="5" s="1"/>
  <c r="G2164" i="5"/>
  <c r="J2164" i="5" s="1"/>
  <c r="H2171" i="5"/>
  <c r="K2171" i="5" s="1"/>
  <c r="G2179" i="5"/>
  <c r="J2179" i="5" s="1"/>
  <c r="F2181" i="5"/>
  <c r="I2181" i="5" s="1"/>
  <c r="H2187" i="5"/>
  <c r="K2187" i="5" s="1"/>
  <c r="H2193" i="5"/>
  <c r="K2193" i="5" s="1"/>
  <c r="F2202" i="5"/>
  <c r="I2202" i="5" s="1"/>
  <c r="G2207" i="5"/>
  <c r="J2207" i="5" s="1"/>
  <c r="F2209" i="5"/>
  <c r="I2209" i="5" s="1"/>
  <c r="H2214" i="5"/>
  <c r="K2214" i="5" s="1"/>
  <c r="F319" i="5"/>
  <c r="I319" i="5" s="1"/>
  <c r="H324" i="5"/>
  <c r="K324" i="5" s="1"/>
  <c r="F325" i="5"/>
  <c r="I325" i="5" s="1"/>
  <c r="H326" i="5"/>
  <c r="K326" i="5" s="1"/>
  <c r="F327" i="5"/>
  <c r="I327" i="5" s="1"/>
  <c r="H332" i="5"/>
  <c r="K332" i="5" s="1"/>
  <c r="F333" i="5"/>
  <c r="I333" i="5" s="1"/>
  <c r="H372" i="5"/>
  <c r="K372" i="5" s="1"/>
  <c r="F373" i="5"/>
  <c r="I373" i="5" s="1"/>
  <c r="G378" i="5"/>
  <c r="J378" i="5" s="1"/>
  <c r="G379" i="5"/>
  <c r="J379" i="5" s="1"/>
  <c r="G380" i="5"/>
  <c r="J380" i="5" s="1"/>
  <c r="G381" i="5"/>
  <c r="J381" i="5" s="1"/>
  <c r="G393" i="5"/>
  <c r="J393" i="5" s="1"/>
  <c r="G394" i="5"/>
  <c r="J394" i="5" s="1"/>
  <c r="H414" i="5"/>
  <c r="K414" i="5" s="1"/>
  <c r="F415" i="5"/>
  <c r="I415" i="5" s="1"/>
  <c r="H613" i="5"/>
  <c r="K613" i="5" s="1"/>
  <c r="F614" i="5"/>
  <c r="I614" i="5" s="1"/>
  <c r="G621" i="5"/>
  <c r="J621" i="5" s="1"/>
  <c r="F629" i="5"/>
  <c r="I629" i="5" s="1"/>
  <c r="H634" i="5"/>
  <c r="K634" i="5" s="1"/>
  <c r="F635" i="5"/>
  <c r="I635" i="5" s="1"/>
  <c r="H656" i="5"/>
  <c r="K656" i="5" s="1"/>
  <c r="F657" i="5"/>
  <c r="I657" i="5" s="1"/>
  <c r="G702" i="5"/>
  <c r="J702" i="5" s="1"/>
  <c r="H712" i="5"/>
  <c r="K712" i="5" s="1"/>
  <c r="F713" i="5"/>
  <c r="I713" i="5" s="1"/>
  <c r="H718" i="5"/>
  <c r="K718" i="5" s="1"/>
  <c r="F719" i="5"/>
  <c r="I719" i="5" s="1"/>
  <c r="H720" i="5"/>
  <c r="K720" i="5" s="1"/>
  <c r="F721" i="5"/>
  <c r="I721" i="5" s="1"/>
  <c r="H727" i="5"/>
  <c r="K727" i="5" s="1"/>
  <c r="F728" i="5"/>
  <c r="I728" i="5" s="1"/>
  <c r="G751" i="5"/>
  <c r="J751" i="5" s="1"/>
  <c r="F758" i="5"/>
  <c r="I758" i="5" s="1"/>
  <c r="F768" i="5"/>
  <c r="I768" i="5" s="1"/>
  <c r="F770" i="5"/>
  <c r="I770" i="5" s="1"/>
  <c r="H791" i="5"/>
  <c r="K791" i="5" s="1"/>
  <c r="H806" i="5"/>
  <c r="K806" i="5" s="1"/>
  <c r="F807" i="5"/>
  <c r="I807" i="5" s="1"/>
  <c r="H828" i="5"/>
  <c r="K828" i="5" s="1"/>
  <c r="F829" i="5"/>
  <c r="I829" i="5" s="1"/>
  <c r="H836" i="5"/>
  <c r="K836" i="5" s="1"/>
  <c r="G846" i="5"/>
  <c r="J846" i="5" s="1"/>
  <c r="H847" i="5"/>
  <c r="K847" i="5" s="1"/>
  <c r="F848" i="5"/>
  <c r="I848" i="5" s="1"/>
  <c r="G874" i="5"/>
  <c r="J874" i="5" s="1"/>
  <c r="G875" i="5"/>
  <c r="J875" i="5" s="1"/>
  <c r="G890" i="5"/>
  <c r="J890" i="5" s="1"/>
  <c r="G891" i="5"/>
  <c r="J891" i="5" s="1"/>
  <c r="G906" i="5"/>
  <c r="J906" i="5" s="1"/>
  <c r="G907" i="5"/>
  <c r="J907" i="5" s="1"/>
  <c r="H912" i="5"/>
  <c r="K912" i="5" s="1"/>
  <c r="F913" i="5"/>
  <c r="I913" i="5" s="1"/>
  <c r="F950" i="5"/>
  <c r="I950" i="5" s="1"/>
  <c r="F951" i="5"/>
  <c r="I951" i="5" s="1"/>
  <c r="H961" i="5"/>
  <c r="K961" i="5" s="1"/>
  <c r="F962" i="5"/>
  <c r="I962" i="5" s="1"/>
  <c r="H963" i="5"/>
  <c r="K963" i="5" s="1"/>
  <c r="G964" i="5"/>
  <c r="J964" i="5" s="1"/>
  <c r="F1001" i="5"/>
  <c r="I1001" i="5" s="1"/>
  <c r="H1002" i="5"/>
  <c r="K1002" i="5" s="1"/>
  <c r="F1003" i="5"/>
  <c r="I1003" i="5" s="1"/>
  <c r="H1010" i="5"/>
  <c r="K1010" i="5" s="1"/>
  <c r="G1011" i="5"/>
  <c r="J1011" i="5" s="1"/>
  <c r="H1012" i="5"/>
  <c r="K1012" i="5" s="1"/>
  <c r="F1013" i="5"/>
  <c r="I1013" i="5" s="1"/>
  <c r="F1024" i="5"/>
  <c r="I1024" i="5" s="1"/>
  <c r="G1035" i="5"/>
  <c r="J1035" i="5" s="1"/>
  <c r="H1052" i="5"/>
  <c r="K1052" i="5" s="1"/>
  <c r="F1053" i="5"/>
  <c r="I1053" i="5" s="1"/>
  <c r="H1054" i="5"/>
  <c r="K1054" i="5" s="1"/>
  <c r="F1055" i="5"/>
  <c r="I1055" i="5" s="1"/>
  <c r="G1074" i="5"/>
  <c r="J1074" i="5" s="1"/>
  <c r="G1075" i="5"/>
  <c r="J1075" i="5" s="1"/>
  <c r="G1083" i="5"/>
  <c r="J1083" i="5" s="1"/>
  <c r="F1099" i="5"/>
  <c r="I1099" i="5" s="1"/>
  <c r="G1100" i="5"/>
  <c r="J1100" i="5" s="1"/>
  <c r="G1101" i="5"/>
  <c r="J1101" i="5" s="1"/>
  <c r="G1109" i="5"/>
  <c r="J1109" i="5" s="1"/>
  <c r="G1110" i="5"/>
  <c r="J1110" i="5" s="1"/>
  <c r="G1117" i="5"/>
  <c r="J1117" i="5" s="1"/>
  <c r="F1128" i="5"/>
  <c r="I1128" i="5" s="1"/>
  <c r="H1129" i="5"/>
  <c r="K1129" i="5" s="1"/>
  <c r="F1130" i="5"/>
  <c r="I1130" i="5" s="1"/>
  <c r="G1140" i="5"/>
  <c r="J1140" i="5" s="1"/>
  <c r="H1149" i="5"/>
  <c r="K1149" i="5" s="1"/>
  <c r="F1150" i="5"/>
  <c r="I1150" i="5" s="1"/>
  <c r="G1157" i="5"/>
  <c r="J1157" i="5" s="1"/>
  <c r="H1168" i="5"/>
  <c r="K1168" i="5" s="1"/>
  <c r="F1169" i="5"/>
  <c r="I1169" i="5" s="1"/>
  <c r="H1187" i="5"/>
  <c r="K1187" i="5" s="1"/>
  <c r="F1188" i="5"/>
  <c r="I1188" i="5" s="1"/>
  <c r="G1189" i="5"/>
  <c r="J1189" i="5" s="1"/>
  <c r="G1190" i="5"/>
  <c r="J1190" i="5" s="1"/>
  <c r="H1200" i="5"/>
  <c r="K1200" i="5" s="1"/>
  <c r="G1207" i="5"/>
  <c r="J1207" i="5" s="1"/>
  <c r="G1208" i="5"/>
  <c r="J1208" i="5" s="1"/>
  <c r="H1209" i="5"/>
  <c r="K1209" i="5" s="1"/>
  <c r="F1210" i="5"/>
  <c r="I1210" i="5" s="1"/>
  <c r="H1237" i="5"/>
  <c r="K1237" i="5" s="1"/>
  <c r="F1238" i="5"/>
  <c r="I1238" i="5" s="1"/>
  <c r="G1249" i="5"/>
  <c r="J1249" i="5" s="1"/>
  <c r="G1255" i="5"/>
  <c r="J1255" i="5" s="1"/>
  <c r="G1256" i="5"/>
  <c r="J1256" i="5" s="1"/>
  <c r="G1263" i="5"/>
  <c r="J1263" i="5" s="1"/>
  <c r="G1264" i="5"/>
  <c r="J1264" i="5" s="1"/>
  <c r="H1265" i="5"/>
  <c r="K1265" i="5" s="1"/>
  <c r="F1266" i="5"/>
  <c r="I1266" i="5" s="1"/>
  <c r="H1283" i="5"/>
  <c r="K1283" i="5" s="1"/>
  <c r="F1284" i="5"/>
  <c r="I1284" i="5" s="1"/>
  <c r="H1285" i="5"/>
  <c r="K1285" i="5" s="1"/>
  <c r="F1286" i="5"/>
  <c r="I1286" i="5" s="1"/>
  <c r="G1296" i="5"/>
  <c r="J1296" i="5" s="1"/>
  <c r="H1297" i="5"/>
  <c r="K1297" i="5" s="1"/>
  <c r="F1298" i="5"/>
  <c r="I1298" i="5" s="1"/>
  <c r="G1325" i="5"/>
  <c r="J1325" i="5" s="1"/>
  <c r="H1361" i="5"/>
  <c r="K1361" i="5" s="1"/>
  <c r="F1362" i="5"/>
  <c r="I1362" i="5" s="1"/>
  <c r="G1363" i="5"/>
  <c r="J1363" i="5" s="1"/>
  <c r="H1383" i="5"/>
  <c r="K1383" i="5" s="1"/>
  <c r="F1384" i="5"/>
  <c r="I1384" i="5" s="1"/>
  <c r="H1385" i="5"/>
  <c r="K1385" i="5" s="1"/>
  <c r="F1386" i="5"/>
  <c r="I1386" i="5" s="1"/>
  <c r="F1416" i="5"/>
  <c r="I1416" i="5" s="1"/>
  <c r="G1417" i="5"/>
  <c r="J1417" i="5" s="1"/>
  <c r="H1447" i="5"/>
  <c r="K1447" i="5" s="1"/>
  <c r="F1448" i="5"/>
  <c r="I1448" i="5" s="1"/>
  <c r="H1449" i="5"/>
  <c r="K1449" i="5" s="1"/>
  <c r="F1450" i="5"/>
  <c r="I1450" i="5" s="1"/>
  <c r="H1471" i="5"/>
  <c r="K1471" i="5" s="1"/>
  <c r="F1472" i="5"/>
  <c r="I1472" i="5" s="1"/>
  <c r="H1473" i="5"/>
  <c r="K1473" i="5" s="1"/>
  <c r="F1474" i="5"/>
  <c r="I1474" i="5" s="1"/>
  <c r="G1495" i="5"/>
  <c r="J1495" i="5" s="1"/>
  <c r="G1501" i="5"/>
  <c r="J1501" i="5" s="1"/>
  <c r="G1539" i="5"/>
  <c r="J1539" i="5" s="1"/>
  <c r="H1558" i="5"/>
  <c r="K1558" i="5" s="1"/>
  <c r="F1559" i="5"/>
  <c r="I1559" i="5" s="1"/>
  <c r="H1566" i="5"/>
  <c r="K1566" i="5" s="1"/>
  <c r="F1567" i="5"/>
  <c r="I1567" i="5" s="1"/>
  <c r="H1574" i="5"/>
  <c r="K1574" i="5" s="1"/>
  <c r="F1575" i="5"/>
  <c r="I1575" i="5" s="1"/>
  <c r="G1576" i="5"/>
  <c r="J1576" i="5" s="1"/>
  <c r="G1585" i="5"/>
  <c r="J1585" i="5" s="1"/>
  <c r="H1595" i="5"/>
  <c r="K1595" i="5" s="1"/>
  <c r="F1596" i="5"/>
  <c r="I1596" i="5" s="1"/>
  <c r="G1605" i="5"/>
  <c r="J1605" i="5" s="1"/>
  <c r="H1612" i="5"/>
  <c r="K1612" i="5" s="1"/>
  <c r="F1613" i="5"/>
  <c r="I1613" i="5" s="1"/>
  <c r="H1620" i="5"/>
  <c r="K1620" i="5" s="1"/>
  <c r="G1641" i="5"/>
  <c r="J1641" i="5" s="1"/>
  <c r="G1654" i="5"/>
  <c r="J1654" i="5" s="1"/>
  <c r="F1656" i="5"/>
  <c r="I1656" i="5" s="1"/>
  <c r="H1663" i="5"/>
  <c r="K1663" i="5" s="1"/>
  <c r="F1664" i="5"/>
  <c r="I1664" i="5" s="1"/>
  <c r="H1670" i="5"/>
  <c r="K1670" i="5" s="1"/>
  <c r="F1673" i="5"/>
  <c r="I1673" i="5" s="1"/>
  <c r="H1703" i="5"/>
  <c r="K1703" i="5" s="1"/>
  <c r="F1704" i="5"/>
  <c r="I1704" i="5" s="1"/>
  <c r="G1732" i="5"/>
  <c r="J1732" i="5" s="1"/>
  <c r="F1734" i="5"/>
  <c r="I1734" i="5" s="1"/>
  <c r="H1737" i="5"/>
  <c r="K1737" i="5" s="1"/>
  <c r="F1738" i="5"/>
  <c r="I1738" i="5" s="1"/>
  <c r="H1741" i="5"/>
  <c r="K1741" i="5" s="1"/>
  <c r="F1742" i="5"/>
  <c r="I1742" i="5" s="1"/>
  <c r="H1745" i="5"/>
  <c r="K1745" i="5" s="1"/>
  <c r="F1746" i="5"/>
  <c r="I1746" i="5" s="1"/>
  <c r="H1771" i="5"/>
  <c r="K1771" i="5" s="1"/>
  <c r="F1772" i="5"/>
  <c r="I1772" i="5" s="1"/>
  <c r="H1773" i="5"/>
  <c r="K1773" i="5" s="1"/>
  <c r="F1774" i="5"/>
  <c r="I1774" i="5" s="1"/>
  <c r="G1776" i="5"/>
  <c r="J1776" i="5" s="1"/>
  <c r="H1784" i="5"/>
  <c r="K1784" i="5" s="1"/>
  <c r="F1785" i="5"/>
  <c r="I1785" i="5" s="1"/>
  <c r="H1786" i="5"/>
  <c r="K1786" i="5" s="1"/>
  <c r="F1787" i="5"/>
  <c r="I1787" i="5" s="1"/>
  <c r="G1789" i="5"/>
  <c r="J1789" i="5" s="1"/>
  <c r="G1797" i="5"/>
  <c r="J1797" i="5" s="1"/>
  <c r="G1798" i="5"/>
  <c r="J1798" i="5" s="1"/>
  <c r="G1801" i="5"/>
  <c r="J1801" i="5" s="1"/>
  <c r="G1802" i="5"/>
  <c r="J1802" i="5" s="1"/>
  <c r="G1805" i="5"/>
  <c r="J1805" i="5" s="1"/>
  <c r="G1806" i="5"/>
  <c r="J1806" i="5" s="1"/>
  <c r="G1809" i="5"/>
  <c r="J1809" i="5" s="1"/>
  <c r="G1810" i="5"/>
  <c r="J1810" i="5" s="1"/>
  <c r="G1813" i="5"/>
  <c r="J1813" i="5" s="1"/>
  <c r="H1814" i="5"/>
  <c r="K1814" i="5" s="1"/>
  <c r="F1815" i="5"/>
  <c r="I1815" i="5" s="1"/>
  <c r="G1826" i="5"/>
  <c r="J1826" i="5" s="1"/>
  <c r="H1828" i="5"/>
  <c r="K1828" i="5" s="1"/>
  <c r="F1829" i="5"/>
  <c r="I1829" i="5" s="1"/>
  <c r="H1830" i="5"/>
  <c r="K1830" i="5" s="1"/>
  <c r="F1831" i="5"/>
  <c r="I1831" i="5" s="1"/>
  <c r="G1851" i="5"/>
  <c r="J1851" i="5" s="1"/>
  <c r="H1853" i="5"/>
  <c r="K1853" i="5" s="1"/>
  <c r="F1854" i="5"/>
  <c r="I1854" i="5" s="1"/>
  <c r="H1855" i="5"/>
  <c r="K1855" i="5" s="1"/>
  <c r="F1856" i="5"/>
  <c r="I1856" i="5" s="1"/>
  <c r="F1867" i="5"/>
  <c r="I1867" i="5" s="1"/>
  <c r="G1868" i="5"/>
  <c r="J1868" i="5" s="1"/>
  <c r="G1874" i="5"/>
  <c r="J1874" i="5" s="1"/>
  <c r="H1875" i="5"/>
  <c r="K1875" i="5" s="1"/>
  <c r="F1876" i="5"/>
  <c r="I1876" i="5" s="1"/>
  <c r="F1882" i="5"/>
  <c r="I1882" i="5" s="1"/>
  <c r="G1883" i="5"/>
  <c r="J1883" i="5" s="1"/>
  <c r="G1887" i="5"/>
  <c r="J1887" i="5" s="1"/>
  <c r="H1888" i="5"/>
  <c r="K1888" i="5" s="1"/>
  <c r="F1889" i="5"/>
  <c r="I1889" i="5" s="1"/>
  <c r="G1895" i="5"/>
  <c r="J1895" i="5" s="1"/>
  <c r="H1896" i="5"/>
  <c r="K1896" i="5" s="1"/>
  <c r="F1897" i="5"/>
  <c r="I1897" i="5" s="1"/>
  <c r="H1902" i="5"/>
  <c r="K1902" i="5" s="1"/>
  <c r="F1903" i="5"/>
  <c r="I1903" i="5" s="1"/>
  <c r="G1904" i="5"/>
  <c r="J1904" i="5" s="1"/>
  <c r="G1908" i="5"/>
  <c r="J1908" i="5" s="1"/>
  <c r="H1909" i="5"/>
  <c r="K1909" i="5" s="1"/>
  <c r="F1910" i="5"/>
  <c r="I1910" i="5" s="1"/>
  <c r="H1915" i="5"/>
  <c r="K1915" i="5" s="1"/>
  <c r="F1916" i="5"/>
  <c r="I1916" i="5" s="1"/>
  <c r="G1917" i="5"/>
  <c r="J1917" i="5" s="1"/>
  <c r="H1923" i="5"/>
  <c r="K1923" i="5" s="1"/>
  <c r="F1924" i="5"/>
  <c r="I1924" i="5" s="1"/>
  <c r="G1925" i="5"/>
  <c r="J1925" i="5" s="1"/>
  <c r="F1931" i="5"/>
  <c r="I1931" i="5" s="1"/>
  <c r="G1937" i="5"/>
  <c r="J1937" i="5" s="1"/>
  <c r="H1938" i="5"/>
  <c r="K1938" i="5" s="1"/>
  <c r="F1939" i="5"/>
  <c r="I1939" i="5" s="1"/>
  <c r="G1945" i="5"/>
  <c r="J1945" i="5" s="1"/>
  <c r="G1946" i="5"/>
  <c r="J1946" i="5" s="1"/>
  <c r="G1950" i="5"/>
  <c r="J1950" i="5" s="1"/>
  <c r="H1951" i="5"/>
  <c r="K1951" i="5" s="1"/>
  <c r="F1952" i="5"/>
  <c r="I1952" i="5" s="1"/>
  <c r="H1957" i="5"/>
  <c r="K1957" i="5" s="1"/>
  <c r="F1958" i="5"/>
  <c r="I1958" i="5" s="1"/>
  <c r="G1959" i="5"/>
  <c r="J1959" i="5" s="1"/>
  <c r="G1963" i="5"/>
  <c r="J1963" i="5" s="1"/>
  <c r="G1964" i="5"/>
  <c r="J1964" i="5" s="1"/>
  <c r="H1970" i="5"/>
  <c r="K1970" i="5" s="1"/>
  <c r="F1971" i="5"/>
  <c r="I1971" i="5" s="1"/>
  <c r="G1972" i="5"/>
  <c r="J1972" i="5" s="1"/>
  <c r="F1978" i="5"/>
  <c r="I1978" i="5" s="1"/>
  <c r="G1984" i="5"/>
  <c r="J1984" i="5" s="1"/>
  <c r="H1985" i="5"/>
  <c r="K1985" i="5" s="1"/>
  <c r="F1986" i="5"/>
  <c r="I1986" i="5" s="1"/>
  <c r="G1992" i="5"/>
  <c r="J1992" i="5" s="1"/>
  <c r="H1993" i="5"/>
  <c r="K1993" i="5" s="1"/>
  <c r="F1994" i="5"/>
  <c r="I1994" i="5" s="1"/>
  <c r="F1999" i="5"/>
  <c r="I1999" i="5" s="1"/>
  <c r="G2005" i="5"/>
  <c r="J2005" i="5" s="1"/>
  <c r="H2006" i="5"/>
  <c r="K2006" i="5" s="1"/>
  <c r="F2007" i="5"/>
  <c r="I2007" i="5" s="1"/>
  <c r="H2012" i="5"/>
  <c r="K2012" i="5" s="1"/>
  <c r="F2013" i="5"/>
  <c r="I2013" i="5" s="1"/>
  <c r="H2017" i="5"/>
  <c r="K2017" i="5" s="1"/>
  <c r="F2018" i="5"/>
  <c r="I2018" i="5" s="1"/>
  <c r="G2019" i="5"/>
  <c r="J2019" i="5" s="1"/>
  <c r="H2025" i="5"/>
  <c r="K2025" i="5" s="1"/>
  <c r="F2026" i="5"/>
  <c r="I2026" i="5" s="1"/>
  <c r="G2027" i="5"/>
  <c r="J2027" i="5" s="1"/>
  <c r="G2031" i="5"/>
  <c r="J2031" i="5" s="1"/>
  <c r="H2032" i="5"/>
  <c r="K2032" i="5" s="1"/>
  <c r="H2038" i="5"/>
  <c r="K2038" i="5" s="1"/>
  <c r="F2039" i="5"/>
  <c r="I2039" i="5" s="1"/>
  <c r="G2040" i="5"/>
  <c r="J2040" i="5" s="1"/>
  <c r="H2046" i="5"/>
  <c r="K2046" i="5" s="1"/>
  <c r="H2047" i="5"/>
  <c r="K2047" i="5" s="1"/>
  <c r="F2048" i="5"/>
  <c r="I2048" i="5" s="1"/>
  <c r="G2054" i="5"/>
  <c r="J2054" i="5" s="1"/>
  <c r="H2055" i="5"/>
  <c r="K2055" i="5" s="1"/>
  <c r="F2056" i="5"/>
  <c r="I2056" i="5" s="1"/>
  <c r="G2062" i="5"/>
  <c r="J2062" i="5" s="1"/>
  <c r="G2063" i="5"/>
  <c r="J2063" i="5" s="1"/>
  <c r="G2069" i="5"/>
  <c r="J2069" i="5" s="1"/>
  <c r="H2070" i="5"/>
  <c r="K2070" i="5" s="1"/>
  <c r="F2071" i="5"/>
  <c r="I2071" i="5" s="1"/>
  <c r="G2077" i="5"/>
  <c r="J2077" i="5" s="1"/>
  <c r="H2078" i="5"/>
  <c r="K2078" i="5" s="1"/>
  <c r="F2079" i="5"/>
  <c r="I2079" i="5" s="1"/>
  <c r="H2084" i="5"/>
  <c r="K2084" i="5" s="1"/>
  <c r="F2085" i="5"/>
  <c r="I2085" i="5" s="1"/>
  <c r="G2086" i="5"/>
  <c r="J2086" i="5" s="1"/>
  <c r="H2092" i="5"/>
  <c r="K2092" i="5" s="1"/>
  <c r="F2093" i="5"/>
  <c r="I2093" i="5" s="1"/>
  <c r="G2094" i="5"/>
  <c r="J2094" i="5" s="1"/>
  <c r="G2100" i="5"/>
  <c r="J2100" i="5" s="1"/>
  <c r="H2101" i="5"/>
  <c r="K2101" i="5" s="1"/>
  <c r="F2107" i="5"/>
  <c r="I2107" i="5" s="1"/>
  <c r="H2112" i="5"/>
  <c r="K2112" i="5" s="1"/>
  <c r="F2113" i="5"/>
  <c r="I2113" i="5" s="1"/>
  <c r="G2114" i="5"/>
  <c r="J2114" i="5" s="1"/>
  <c r="G2118" i="5"/>
  <c r="J2118" i="5" s="1"/>
  <c r="H2119" i="5"/>
  <c r="K2119" i="5" s="1"/>
  <c r="F2120" i="5"/>
  <c r="I2120" i="5" s="1"/>
  <c r="F2126" i="5"/>
  <c r="I2126" i="5" s="1"/>
  <c r="G2127" i="5"/>
  <c r="J2127" i="5" s="1"/>
  <c r="H2133" i="5"/>
  <c r="K2133" i="5" s="1"/>
  <c r="H2134" i="5"/>
  <c r="K2134" i="5" s="1"/>
  <c r="H2140" i="5"/>
  <c r="K2140" i="5" s="1"/>
  <c r="H2147" i="5"/>
  <c r="K2147" i="5" s="1"/>
  <c r="F2148" i="5"/>
  <c r="I2148" i="5" s="1"/>
  <c r="G2158" i="5"/>
  <c r="J2158" i="5" s="1"/>
  <c r="H2159" i="5"/>
  <c r="K2159" i="5" s="1"/>
  <c r="F2160" i="5"/>
  <c r="I2160" i="5" s="1"/>
  <c r="G2167" i="5"/>
  <c r="J2167" i="5" s="1"/>
  <c r="H2173" i="5"/>
  <c r="K2173" i="5" s="1"/>
  <c r="F2174" i="5"/>
  <c r="I2174" i="5" s="1"/>
  <c r="G2175" i="5"/>
  <c r="J2175" i="5" s="1"/>
  <c r="G2181" i="5"/>
  <c r="J2181" i="5" s="1"/>
  <c r="G2182" i="5"/>
  <c r="J2182" i="5" s="1"/>
  <c r="G2188" i="5"/>
  <c r="J2188" i="5" s="1"/>
  <c r="H2189" i="5"/>
  <c r="K2189" i="5" s="1"/>
  <c r="I2190" i="5"/>
  <c r="G2197" i="5"/>
  <c r="J2197" i="5" s="1"/>
  <c r="H2203" i="5"/>
  <c r="K2203" i="5" s="1"/>
  <c r="F2204" i="5"/>
  <c r="I2204" i="5" s="1"/>
  <c r="G2209" i="5"/>
  <c r="J2209" i="5" s="1"/>
  <c r="H2210" i="5"/>
  <c r="K2210" i="5" s="1"/>
  <c r="F2211" i="5"/>
  <c r="I2211" i="5" s="1"/>
  <c r="G269" i="5"/>
  <c r="J269" i="5" s="1"/>
  <c r="G270" i="5"/>
  <c r="J270" i="5" s="1"/>
  <c r="F272" i="5"/>
  <c r="I272" i="5" s="1"/>
  <c r="H479" i="5"/>
  <c r="K479" i="5" s="1"/>
  <c r="F480" i="5"/>
  <c r="I480" i="5" s="1"/>
  <c r="G485" i="5"/>
  <c r="J485" i="5" s="1"/>
  <c r="F487" i="5"/>
  <c r="I487" i="5" s="1"/>
  <c r="H496" i="5"/>
  <c r="K496" i="5" s="1"/>
  <c r="F497" i="5"/>
  <c r="I497" i="5" s="1"/>
  <c r="H498" i="5"/>
  <c r="K498" i="5" s="1"/>
  <c r="F499" i="5"/>
  <c r="I499" i="5" s="1"/>
  <c r="G516" i="5"/>
  <c r="J516" i="5" s="1"/>
  <c r="G517" i="5"/>
  <c r="J517" i="5" s="1"/>
  <c r="G518" i="5"/>
  <c r="J518" i="5" s="1"/>
  <c r="G519" i="5"/>
  <c r="J519" i="5" s="1"/>
  <c r="G520" i="5"/>
  <c r="J520" i="5" s="1"/>
  <c r="G521" i="5"/>
  <c r="J521" i="5" s="1"/>
  <c r="H552" i="5"/>
  <c r="K552" i="5" s="1"/>
  <c r="F553" i="5"/>
  <c r="I553" i="5" s="1"/>
  <c r="G554" i="5"/>
  <c r="J554" i="5" s="1"/>
  <c r="G959" i="5"/>
  <c r="J959" i="5" s="1"/>
  <c r="H972" i="5"/>
  <c r="K972" i="5" s="1"/>
  <c r="F973" i="5"/>
  <c r="I973" i="5" s="1"/>
  <c r="H974" i="5"/>
  <c r="K974" i="5" s="1"/>
  <c r="F975" i="5"/>
  <c r="I975" i="5" s="1"/>
  <c r="H982" i="5"/>
  <c r="K982" i="5" s="1"/>
  <c r="F983" i="5"/>
  <c r="I983" i="5" s="1"/>
  <c r="H990" i="5"/>
  <c r="K990" i="5" s="1"/>
  <c r="F991" i="5"/>
  <c r="I991" i="5" s="1"/>
  <c r="G998" i="5"/>
  <c r="J998" i="5" s="1"/>
  <c r="G1008" i="5"/>
  <c r="J1008" i="5" s="1"/>
  <c r="G1019" i="5"/>
  <c r="J1019" i="5" s="1"/>
  <c r="H1020" i="5"/>
  <c r="K1020" i="5" s="1"/>
  <c r="F1021" i="5"/>
  <c r="I1021" i="5" s="1"/>
  <c r="G1042" i="5"/>
  <c r="J1042" i="5" s="1"/>
  <c r="H1043" i="5"/>
  <c r="K1043" i="5" s="1"/>
  <c r="G1044" i="5"/>
  <c r="J1044" i="5" s="1"/>
  <c r="G1050" i="5"/>
  <c r="J1050" i="5" s="1"/>
  <c r="F1063" i="5"/>
  <c r="I1063" i="5" s="1"/>
  <c r="H1088" i="5"/>
  <c r="K1088" i="5" s="1"/>
  <c r="G1095" i="5"/>
  <c r="J1095" i="5" s="1"/>
  <c r="G1096" i="5"/>
  <c r="J1096" i="5" s="1"/>
  <c r="H1124" i="5"/>
  <c r="K1124" i="5" s="1"/>
  <c r="F1125" i="5"/>
  <c r="I1125" i="5" s="1"/>
  <c r="H1135" i="5"/>
  <c r="K1135" i="5" s="1"/>
  <c r="F1136" i="5"/>
  <c r="I1136" i="5" s="1"/>
  <c r="H1137" i="5"/>
  <c r="K1137" i="5" s="1"/>
  <c r="F1138" i="5"/>
  <c r="I1138" i="5" s="1"/>
  <c r="F1176" i="5"/>
  <c r="I1176" i="5" s="1"/>
  <c r="H1177" i="5"/>
  <c r="K1177" i="5" s="1"/>
  <c r="F1178" i="5"/>
  <c r="I1178" i="5" s="1"/>
  <c r="H1217" i="5"/>
  <c r="K1217" i="5" s="1"/>
  <c r="F1218" i="5"/>
  <c r="I1218" i="5" s="1"/>
  <c r="H1225" i="5"/>
  <c r="K1225" i="5" s="1"/>
  <c r="F1226" i="5"/>
  <c r="I1226" i="5" s="1"/>
  <c r="G1233" i="5"/>
  <c r="J1233" i="5" s="1"/>
  <c r="F1235" i="5"/>
  <c r="I1235" i="5" s="1"/>
  <c r="F1245" i="5"/>
  <c r="I1245" i="5" s="1"/>
  <c r="H1246" i="5"/>
  <c r="K1246" i="5" s="1"/>
  <c r="F1247" i="5"/>
  <c r="I1247" i="5" s="1"/>
  <c r="G1271" i="5"/>
  <c r="J1271" i="5" s="1"/>
  <c r="G1272" i="5"/>
  <c r="J1272" i="5" s="1"/>
  <c r="H1291" i="5"/>
  <c r="K1291" i="5" s="1"/>
  <c r="F1292" i="5"/>
  <c r="I1292" i="5" s="1"/>
  <c r="H1293" i="5"/>
  <c r="K1293" i="5" s="1"/>
  <c r="F1294" i="5"/>
  <c r="I1294" i="5" s="1"/>
  <c r="H1303" i="5"/>
  <c r="K1303" i="5" s="1"/>
  <c r="F1304" i="5"/>
  <c r="I1304" i="5" s="1"/>
  <c r="H1311" i="5"/>
  <c r="K1311" i="5" s="1"/>
  <c r="F1312" i="5"/>
  <c r="I1312" i="5" s="1"/>
  <c r="H1320" i="5"/>
  <c r="K1320" i="5" s="1"/>
  <c r="F1321" i="5"/>
  <c r="I1321" i="5" s="1"/>
  <c r="H1322" i="5"/>
  <c r="K1322" i="5" s="1"/>
  <c r="F1323" i="5"/>
  <c r="I1323" i="5" s="1"/>
  <c r="F1331" i="5"/>
  <c r="I1331" i="5" s="1"/>
  <c r="G1332" i="5"/>
  <c r="J1332" i="5" s="1"/>
  <c r="H1342" i="5"/>
  <c r="K1342" i="5" s="1"/>
  <c r="F1343" i="5"/>
  <c r="I1343" i="5" s="1"/>
  <c r="H1350" i="5"/>
  <c r="K1350" i="5" s="1"/>
  <c r="F1351" i="5"/>
  <c r="I1351" i="5" s="1"/>
  <c r="H1358" i="5"/>
  <c r="K1358" i="5" s="1"/>
  <c r="F1359" i="5"/>
  <c r="I1359" i="5" s="1"/>
  <c r="H1368" i="5"/>
  <c r="K1368" i="5" s="1"/>
  <c r="F1369" i="5"/>
  <c r="I1369" i="5" s="1"/>
  <c r="H1370" i="5"/>
  <c r="K1370" i="5" s="1"/>
  <c r="H1391" i="5"/>
  <c r="K1391" i="5" s="1"/>
  <c r="F1392" i="5"/>
  <c r="I1392" i="5" s="1"/>
  <c r="G1393" i="5"/>
  <c r="J1393" i="5" s="1"/>
  <c r="G1394" i="5"/>
  <c r="J1394" i="5" s="1"/>
  <c r="H1402" i="5"/>
  <c r="K1402" i="5" s="1"/>
  <c r="F1403" i="5"/>
  <c r="I1403" i="5" s="1"/>
  <c r="F1413" i="5"/>
  <c r="I1413" i="5" s="1"/>
  <c r="G1425" i="5"/>
  <c r="J1425" i="5" s="1"/>
  <c r="G1436" i="5"/>
  <c r="J1436" i="5" s="1"/>
  <c r="H1455" i="5"/>
  <c r="K1455" i="5" s="1"/>
  <c r="G1456" i="5"/>
  <c r="J1456" i="5" s="1"/>
  <c r="G1469" i="5"/>
  <c r="J1469" i="5" s="1"/>
  <c r="G1482" i="5"/>
  <c r="J1482" i="5" s="1"/>
  <c r="G1483" i="5"/>
  <c r="J1483" i="5" s="1"/>
  <c r="F1493" i="5"/>
  <c r="I1493" i="5" s="1"/>
  <c r="G1510" i="5"/>
  <c r="J1510" i="5" s="1"/>
  <c r="H1525" i="5"/>
  <c r="K1525" i="5" s="1"/>
  <c r="F1526" i="5"/>
  <c r="I1526" i="5" s="1"/>
  <c r="H1534" i="5"/>
  <c r="K1534" i="5" s="1"/>
  <c r="F1535" i="5"/>
  <c r="I1535" i="5" s="1"/>
  <c r="H1536" i="5"/>
  <c r="K1536" i="5" s="1"/>
  <c r="F1537" i="5"/>
  <c r="I1537" i="5" s="1"/>
  <c r="G1547" i="5"/>
  <c r="J1547" i="5" s="1"/>
  <c r="G1628" i="5"/>
  <c r="J1628" i="5" s="1"/>
  <c r="G1629" i="5"/>
  <c r="J1629" i="5" s="1"/>
  <c r="G1679" i="5"/>
  <c r="J1679" i="5" s="1"/>
  <c r="G1687" i="5"/>
  <c r="J1687" i="5" s="1"/>
  <c r="H1688" i="5"/>
  <c r="K1688" i="5" s="1"/>
  <c r="G1701" i="5"/>
  <c r="J1701" i="5" s="1"/>
  <c r="G1704" i="5"/>
  <c r="J1704" i="5" s="1"/>
  <c r="G1705" i="5"/>
  <c r="J1705" i="5" s="1"/>
  <c r="H1706" i="5"/>
  <c r="K1706" i="5" s="1"/>
  <c r="F1707" i="5"/>
  <c r="I1707" i="5" s="1"/>
  <c r="H1711" i="5"/>
  <c r="K1711" i="5" s="1"/>
  <c r="G1712" i="5"/>
  <c r="J1712" i="5" s="1"/>
  <c r="G1719" i="5"/>
  <c r="J1719" i="5" s="1"/>
  <c r="G1720" i="5"/>
  <c r="J1720" i="5" s="1"/>
  <c r="G1723" i="5"/>
  <c r="J1723" i="5" s="1"/>
  <c r="G1724" i="5"/>
  <c r="J1724" i="5" s="1"/>
  <c r="G1726" i="5"/>
  <c r="J1726" i="5" s="1"/>
  <c r="G1734" i="5"/>
  <c r="J1734" i="5" s="1"/>
  <c r="G1735" i="5"/>
  <c r="J1735" i="5" s="1"/>
  <c r="G1738" i="5"/>
  <c r="J1738" i="5" s="1"/>
  <c r="G1739" i="5"/>
  <c r="J1739" i="5" s="1"/>
  <c r="G1742" i="5"/>
  <c r="J1742" i="5" s="1"/>
  <c r="G1743" i="5"/>
  <c r="J1743" i="5" s="1"/>
  <c r="G1746" i="5"/>
  <c r="J1746" i="5" s="1"/>
  <c r="G1747" i="5"/>
  <c r="J1747" i="5" s="1"/>
  <c r="F1749" i="5"/>
  <c r="I1749" i="5" s="1"/>
  <c r="G1751" i="5"/>
  <c r="J1751" i="5" s="1"/>
  <c r="H1754" i="5"/>
  <c r="K1754" i="5" s="1"/>
  <c r="F1755" i="5"/>
  <c r="I1755" i="5" s="1"/>
  <c r="H1758" i="5"/>
  <c r="K1758" i="5" s="1"/>
  <c r="F1759" i="5"/>
  <c r="I1759" i="5" s="1"/>
  <c r="H1762" i="5"/>
  <c r="K1762" i="5" s="1"/>
  <c r="F1763" i="5"/>
  <c r="I1763" i="5" s="1"/>
  <c r="G1774" i="5"/>
  <c r="J1774" i="5" s="1"/>
  <c r="H1776" i="5"/>
  <c r="K1776" i="5" s="1"/>
  <c r="F1777" i="5"/>
  <c r="I1777" i="5" s="1"/>
  <c r="H1778" i="5"/>
  <c r="K1778" i="5" s="1"/>
  <c r="F1779" i="5"/>
  <c r="I1779" i="5" s="1"/>
  <c r="G1787" i="5"/>
  <c r="J1787" i="5" s="1"/>
  <c r="H1789" i="5"/>
  <c r="K1789" i="5" s="1"/>
  <c r="F1790" i="5"/>
  <c r="I1790" i="5" s="1"/>
  <c r="H1791" i="5"/>
  <c r="K1791" i="5" s="1"/>
  <c r="F1792" i="5"/>
  <c r="I1792" i="5" s="1"/>
  <c r="H1815" i="5"/>
  <c r="K1815" i="5" s="1"/>
  <c r="F1816" i="5"/>
  <c r="I1816" i="5" s="1"/>
  <c r="H1831" i="5"/>
  <c r="K1831" i="5" s="1"/>
  <c r="F1832" i="5"/>
  <c r="I1832" i="5" s="1"/>
  <c r="H1833" i="5"/>
  <c r="K1833" i="5" s="1"/>
  <c r="F1834" i="5"/>
  <c r="I1834" i="5" s="1"/>
  <c r="H1837" i="5"/>
  <c r="K1837" i="5" s="1"/>
  <c r="F1838" i="5"/>
  <c r="I1838" i="5" s="1"/>
  <c r="H1841" i="5"/>
  <c r="K1841" i="5" s="1"/>
  <c r="F1842" i="5"/>
  <c r="I1842" i="5" s="1"/>
  <c r="H1856" i="5"/>
  <c r="K1856" i="5" s="1"/>
  <c r="F1857" i="5"/>
  <c r="I1857" i="5" s="1"/>
  <c r="H1858" i="5"/>
  <c r="K1858" i="5" s="1"/>
  <c r="F1859" i="5"/>
  <c r="I1859" i="5" s="1"/>
  <c r="G1861" i="5"/>
  <c r="J1861" i="5" s="1"/>
  <c r="H1868" i="5"/>
  <c r="K1868" i="5" s="1"/>
  <c r="H1869" i="5"/>
  <c r="K1869" i="5" s="1"/>
  <c r="F1870" i="5"/>
  <c r="I1870" i="5" s="1"/>
  <c r="G1876" i="5"/>
  <c r="J1876" i="5" s="1"/>
  <c r="H1877" i="5"/>
  <c r="K1877" i="5" s="1"/>
  <c r="F1878" i="5"/>
  <c r="I1878" i="5" s="1"/>
  <c r="H1883" i="5"/>
  <c r="K1883" i="5" s="1"/>
  <c r="F1884" i="5"/>
  <c r="I1884" i="5" s="1"/>
  <c r="G1885" i="5"/>
  <c r="J1885" i="5" s="1"/>
  <c r="G1889" i="5"/>
  <c r="J1889" i="5" s="1"/>
  <c r="H1890" i="5"/>
  <c r="K1890" i="5" s="1"/>
  <c r="F1891" i="5"/>
  <c r="I1891" i="5" s="1"/>
  <c r="G1897" i="5"/>
  <c r="J1897" i="5" s="1"/>
  <c r="H1898" i="5"/>
  <c r="K1898" i="5" s="1"/>
  <c r="F1899" i="5"/>
  <c r="I1899" i="5" s="1"/>
  <c r="H1904" i="5"/>
  <c r="K1904" i="5" s="1"/>
  <c r="F1905" i="5"/>
  <c r="I1905" i="5" s="1"/>
  <c r="G1906" i="5"/>
  <c r="J1906" i="5" s="1"/>
  <c r="G1910" i="5"/>
  <c r="J1910" i="5" s="1"/>
  <c r="H1911" i="5"/>
  <c r="K1911" i="5" s="1"/>
  <c r="F1912" i="5"/>
  <c r="I1912" i="5" s="1"/>
  <c r="H1917" i="5"/>
  <c r="K1917" i="5" s="1"/>
  <c r="F1918" i="5"/>
  <c r="I1918" i="5" s="1"/>
  <c r="G1919" i="5"/>
  <c r="J1919" i="5" s="1"/>
  <c r="H1925" i="5"/>
  <c r="K1925" i="5" s="1"/>
  <c r="F1926" i="5"/>
  <c r="I1926" i="5" s="1"/>
  <c r="G1927" i="5"/>
  <c r="J1927" i="5" s="1"/>
  <c r="G1931" i="5"/>
  <c r="J1931" i="5" s="1"/>
  <c r="H1932" i="5"/>
  <c r="K1932" i="5" s="1"/>
  <c r="F1933" i="5"/>
  <c r="I1933" i="5" s="1"/>
  <c r="G1939" i="5"/>
  <c r="J1939" i="5" s="1"/>
  <c r="H1940" i="5"/>
  <c r="K1940" i="5" s="1"/>
  <c r="F1941" i="5"/>
  <c r="I1941" i="5" s="1"/>
  <c r="H1946" i="5"/>
  <c r="K1946" i="5" s="1"/>
  <c r="F1947" i="5"/>
  <c r="I1947" i="5" s="1"/>
  <c r="G1952" i="5"/>
  <c r="J1952" i="5" s="1"/>
  <c r="H1953" i="5"/>
  <c r="K1953" i="5" s="1"/>
  <c r="H1959" i="5"/>
  <c r="K1959" i="5" s="1"/>
  <c r="F1960" i="5"/>
  <c r="I1960" i="5" s="1"/>
  <c r="G1961" i="5"/>
  <c r="J1961" i="5" s="1"/>
  <c r="H1964" i="5"/>
  <c r="K1964" i="5" s="1"/>
  <c r="F1965" i="5"/>
  <c r="I1965" i="5" s="1"/>
  <c r="G1966" i="5"/>
  <c r="J1966" i="5" s="1"/>
  <c r="H1972" i="5"/>
  <c r="K1972" i="5" s="1"/>
  <c r="F1973" i="5"/>
  <c r="I1973" i="5" s="1"/>
  <c r="G1974" i="5"/>
  <c r="J1974" i="5" s="1"/>
  <c r="G1978" i="5"/>
  <c r="J1978" i="5" s="1"/>
  <c r="H1979" i="5"/>
  <c r="K1979" i="5" s="1"/>
  <c r="F1980" i="5"/>
  <c r="I1980" i="5" s="1"/>
  <c r="G1986" i="5"/>
  <c r="J1986" i="5" s="1"/>
  <c r="H1987" i="5"/>
  <c r="K1987" i="5" s="1"/>
  <c r="F1988" i="5"/>
  <c r="I1988" i="5" s="1"/>
  <c r="G1994" i="5"/>
  <c r="J1994" i="5" s="1"/>
  <c r="G1995" i="5"/>
  <c r="J1995" i="5" s="1"/>
  <c r="G1999" i="5"/>
  <c r="J1999" i="5" s="1"/>
  <c r="H2000" i="5"/>
  <c r="K2000" i="5" s="1"/>
  <c r="F2001" i="5"/>
  <c r="I2001" i="5" s="1"/>
  <c r="G2007" i="5"/>
  <c r="J2007" i="5" s="1"/>
  <c r="G2008" i="5"/>
  <c r="J2008" i="5" s="1"/>
  <c r="F2014" i="5"/>
  <c r="I2014" i="5" s="1"/>
  <c r="H2019" i="5"/>
  <c r="K2019" i="5" s="1"/>
  <c r="F2020" i="5"/>
  <c r="I2020" i="5" s="1"/>
  <c r="G2021" i="5"/>
  <c r="J2021" i="5" s="1"/>
  <c r="H2027" i="5"/>
  <c r="K2027" i="5" s="1"/>
  <c r="F2028" i="5"/>
  <c r="I2028" i="5" s="1"/>
  <c r="F2035" i="5"/>
  <c r="I2035" i="5" s="1"/>
  <c r="H2040" i="5"/>
  <c r="K2040" i="5" s="1"/>
  <c r="F2041" i="5"/>
  <c r="I2041" i="5" s="1"/>
  <c r="G2042" i="5"/>
  <c r="J2042" i="5" s="1"/>
  <c r="G2048" i="5"/>
  <c r="J2048" i="5" s="1"/>
  <c r="H2049" i="5"/>
  <c r="K2049" i="5" s="1"/>
  <c r="F2050" i="5"/>
  <c r="I2050" i="5" s="1"/>
  <c r="G2056" i="5"/>
  <c r="J2056" i="5" s="1"/>
  <c r="H2057" i="5"/>
  <c r="K2057" i="5" s="1"/>
  <c r="F2058" i="5"/>
  <c r="I2058" i="5" s="1"/>
  <c r="H2063" i="5"/>
  <c r="K2063" i="5" s="1"/>
  <c r="H2064" i="5"/>
  <c r="K2064" i="5" s="1"/>
  <c r="F2065" i="5"/>
  <c r="I2065" i="5" s="1"/>
  <c r="G2071" i="5"/>
  <c r="J2071" i="5" s="1"/>
  <c r="H2072" i="5"/>
  <c r="K2072" i="5" s="1"/>
  <c r="F2073" i="5"/>
  <c r="I2073" i="5" s="1"/>
  <c r="G2079" i="5"/>
  <c r="J2079" i="5" s="1"/>
  <c r="H2080" i="5"/>
  <c r="K2080" i="5" s="1"/>
  <c r="F2081" i="5"/>
  <c r="I2081" i="5" s="1"/>
  <c r="H2086" i="5"/>
  <c r="K2086" i="5" s="1"/>
  <c r="F2087" i="5"/>
  <c r="I2087" i="5" s="1"/>
  <c r="G2088" i="5"/>
  <c r="J2088" i="5" s="1"/>
  <c r="H2094" i="5"/>
  <c r="K2094" i="5" s="1"/>
  <c r="F2095" i="5"/>
  <c r="I2095" i="5" s="1"/>
  <c r="G2096" i="5"/>
  <c r="J2096" i="5" s="1"/>
  <c r="F2102" i="5"/>
  <c r="I2102" i="5" s="1"/>
  <c r="G2103" i="5"/>
  <c r="J2103" i="5" s="1"/>
  <c r="G2107" i="5"/>
  <c r="J2107" i="5" s="1"/>
  <c r="H2108" i="5"/>
  <c r="K2108" i="5" s="1"/>
  <c r="F2109" i="5"/>
  <c r="I2109" i="5" s="1"/>
  <c r="H2114" i="5"/>
  <c r="K2114" i="5" s="1"/>
  <c r="F2115" i="5"/>
  <c r="I2115" i="5" s="1"/>
  <c r="G2116" i="5"/>
  <c r="J2116" i="5" s="1"/>
  <c r="G2120" i="5"/>
  <c r="J2120" i="5" s="1"/>
  <c r="H2121" i="5"/>
  <c r="K2121" i="5" s="1"/>
  <c r="F2122" i="5"/>
  <c r="I2122" i="5" s="1"/>
  <c r="H2127" i="5"/>
  <c r="K2127" i="5" s="1"/>
  <c r="F2128" i="5"/>
  <c r="I2128" i="5" s="1"/>
  <c r="G2129" i="5"/>
  <c r="J2129" i="5" s="1"/>
  <c r="F2135" i="5"/>
  <c r="I2135" i="5" s="1"/>
  <c r="G2136" i="5"/>
  <c r="J2136" i="5" s="1"/>
  <c r="H2143" i="5"/>
  <c r="K2143" i="5" s="1"/>
  <c r="F2144" i="5"/>
  <c r="I2144" i="5" s="1"/>
  <c r="F2149" i="5"/>
  <c r="I2149" i="5" s="1"/>
  <c r="F2155" i="5"/>
  <c r="I2155" i="5" s="1"/>
  <c r="G2160" i="5"/>
  <c r="J2160" i="5" s="1"/>
  <c r="H2161" i="5"/>
  <c r="K2161" i="5" s="1"/>
  <c r="F2162" i="5"/>
  <c r="I2162" i="5" s="1"/>
  <c r="H2167" i="5"/>
  <c r="K2167" i="5" s="1"/>
  <c r="F2168" i="5"/>
  <c r="I2168" i="5" s="1"/>
  <c r="G2169" i="5"/>
  <c r="J2169" i="5" s="1"/>
  <c r="H2175" i="5"/>
  <c r="K2175" i="5" s="1"/>
  <c r="H2176" i="5"/>
  <c r="K2176" i="5" s="1"/>
  <c r="F2177" i="5"/>
  <c r="I2177" i="5" s="1"/>
  <c r="H2182" i="5"/>
  <c r="K2182" i="5" s="1"/>
  <c r="F2183" i="5"/>
  <c r="I2183" i="5" s="1"/>
  <c r="G2184" i="5"/>
  <c r="J2184" i="5" s="1"/>
  <c r="G2190" i="5"/>
  <c r="J2190" i="5" s="1"/>
  <c r="H2191" i="5"/>
  <c r="K2191" i="5" s="1"/>
  <c r="H2197" i="5"/>
  <c r="K2197" i="5" s="1"/>
  <c r="F2198" i="5"/>
  <c r="I2198" i="5" s="1"/>
  <c r="G2199" i="5"/>
  <c r="J2199" i="5" s="1"/>
  <c r="F2205" i="5"/>
  <c r="I2205" i="5" s="1"/>
  <c r="G2211" i="5"/>
  <c r="J2211" i="5" s="1"/>
  <c r="G2212" i="5"/>
  <c r="J2212" i="5" s="1"/>
  <c r="F19" i="5"/>
  <c r="I19" i="5" s="1"/>
  <c r="H20" i="5"/>
  <c r="K20" i="5" s="1"/>
  <c r="H22" i="5"/>
  <c r="K22" i="5" s="1"/>
  <c r="H24" i="5"/>
  <c r="K24" i="5" s="1"/>
  <c r="G26" i="5"/>
  <c r="J26" i="5" s="1"/>
  <c r="G27" i="5"/>
  <c r="J27" i="5" s="1"/>
  <c r="G29" i="5"/>
  <c r="J29" i="5" s="1"/>
  <c r="G31" i="5"/>
  <c r="J31" i="5" s="1"/>
  <c r="G34" i="5"/>
  <c r="J34" i="5" s="1"/>
  <c r="G36" i="5"/>
  <c r="J36" i="5" s="1"/>
  <c r="F38" i="5"/>
  <c r="I38" i="5" s="1"/>
  <c r="F40" i="5"/>
  <c r="I40" i="5" s="1"/>
  <c r="F42" i="5"/>
  <c r="I42" i="5" s="1"/>
  <c r="F44" i="5"/>
  <c r="I44" i="5" s="1"/>
  <c r="G262" i="5"/>
  <c r="J262" i="5" s="1"/>
  <c r="G433" i="5"/>
  <c r="J433" i="5" s="1"/>
  <c r="G437" i="5"/>
  <c r="J437" i="5" s="1"/>
  <c r="G439" i="5"/>
  <c r="J439" i="5" s="1"/>
  <c r="H930" i="5"/>
  <c r="K930" i="5" s="1"/>
  <c r="H978" i="5"/>
  <c r="K978" i="5" s="1"/>
  <c r="H986" i="5"/>
  <c r="K986" i="5" s="1"/>
  <c r="H994" i="5"/>
  <c r="K994" i="5" s="1"/>
  <c r="G1005" i="5"/>
  <c r="J1005" i="5" s="1"/>
  <c r="G1015" i="5"/>
  <c r="J1015" i="5" s="1"/>
  <c r="F1027" i="5"/>
  <c r="I1027" i="5" s="1"/>
  <c r="F1029" i="5"/>
  <c r="I1029" i="5" s="1"/>
  <c r="G1047" i="5"/>
  <c r="J1047" i="5" s="1"/>
  <c r="F1067" i="5"/>
  <c r="I1067" i="5" s="1"/>
  <c r="G1085" i="5"/>
  <c r="J1085" i="5" s="1"/>
  <c r="G1092" i="5"/>
  <c r="J1092" i="5" s="1"/>
  <c r="G1121" i="5"/>
  <c r="J1121" i="5" s="1"/>
  <c r="F1162" i="5"/>
  <c r="I1162" i="5" s="1"/>
  <c r="F1182" i="5"/>
  <c r="I1182" i="5" s="1"/>
  <c r="H1192" i="5"/>
  <c r="K1192" i="5" s="1"/>
  <c r="H1221" i="5"/>
  <c r="K1221" i="5" s="1"/>
  <c r="F1230" i="5"/>
  <c r="I1230" i="5" s="1"/>
  <c r="G1275" i="5"/>
  <c r="J1275" i="5" s="1"/>
  <c r="H1277" i="5"/>
  <c r="K1277" i="5" s="1"/>
  <c r="G1288" i="5"/>
  <c r="J1288" i="5" s="1"/>
  <c r="H1307" i="5"/>
  <c r="K1307" i="5" s="1"/>
  <c r="F1316" i="5"/>
  <c r="I1316" i="5" s="1"/>
  <c r="H1346" i="5"/>
  <c r="K1346" i="5" s="1"/>
  <c r="H1354" i="5"/>
  <c r="K1354" i="5" s="1"/>
  <c r="G1374" i="5"/>
  <c r="J1374" i="5" s="1"/>
  <c r="F1398" i="5"/>
  <c r="I1398" i="5" s="1"/>
  <c r="H1399" i="5"/>
  <c r="K1399" i="5" s="1"/>
  <c r="F1407" i="5"/>
  <c r="I1407" i="5" s="1"/>
  <c r="F1429" i="5"/>
  <c r="I1429" i="5" s="1"/>
  <c r="H1439" i="5"/>
  <c r="K1439" i="5" s="1"/>
  <c r="H1441" i="5"/>
  <c r="K1441" i="5" s="1"/>
  <c r="H1463" i="5"/>
  <c r="K1463" i="5" s="1"/>
  <c r="G1588" i="5"/>
  <c r="J1588" i="5" s="1"/>
  <c r="H1643" i="5"/>
  <c r="K1643" i="5" s="1"/>
  <c r="G1645" i="5"/>
  <c r="J1645" i="5" s="1"/>
  <c r="G1675" i="5"/>
  <c r="J1675" i="5" s="1"/>
  <c r="G1692" i="5"/>
  <c r="J1692" i="5" s="1"/>
  <c r="F1730" i="5"/>
  <c r="I1730" i="5" s="1"/>
  <c r="H1731" i="5"/>
  <c r="K1731" i="5" s="1"/>
  <c r="G1766" i="5"/>
  <c r="J1766" i="5" s="1"/>
  <c r="F1769" i="5"/>
  <c r="I1769" i="5" s="1"/>
  <c r="F1771" i="5"/>
  <c r="I1771" i="5" s="1"/>
  <c r="F1782" i="5"/>
  <c r="I1782" i="5" s="1"/>
  <c r="F1784" i="5"/>
  <c r="I1784" i="5" s="1"/>
  <c r="G1795" i="5"/>
  <c r="J1795" i="5" s="1"/>
  <c r="F1801" i="5"/>
  <c r="I1801" i="5" s="1"/>
  <c r="F1805" i="5"/>
  <c r="I1805" i="5" s="1"/>
  <c r="H1808" i="5"/>
  <c r="K1808" i="5" s="1"/>
  <c r="F1813" i="5"/>
  <c r="I1813" i="5" s="1"/>
  <c r="H1825" i="5"/>
  <c r="K1825" i="5" s="1"/>
  <c r="H1848" i="5"/>
  <c r="K1848" i="5" s="1"/>
  <c r="H1850" i="5"/>
  <c r="K1850" i="5" s="1"/>
  <c r="H1866" i="5"/>
  <c r="K1866" i="5" s="1"/>
  <c r="H1873" i="5"/>
  <c r="K1873" i="5" s="1"/>
  <c r="H1881" i="5"/>
  <c r="K1881" i="5" s="1"/>
  <c r="G1893" i="5"/>
  <c r="J1893" i="5" s="1"/>
  <c r="F1895" i="5"/>
  <c r="I1895" i="5" s="1"/>
  <c r="F1901" i="5"/>
  <c r="I1901" i="5" s="1"/>
  <c r="F1908" i="5"/>
  <c r="I1908" i="5" s="1"/>
  <c r="G1915" i="5"/>
  <c r="J1915" i="5" s="1"/>
  <c r="H1921" i="5"/>
  <c r="K1921" i="5" s="1"/>
  <c r="H1929" i="5"/>
  <c r="K1929" i="5" s="1"/>
  <c r="G1935" i="5"/>
  <c r="J1935" i="5" s="1"/>
  <c r="F1937" i="5"/>
  <c r="I1937" i="5" s="1"/>
  <c r="G1943" i="5"/>
  <c r="J1943" i="5" s="1"/>
  <c r="F1945" i="5"/>
  <c r="I1945" i="5" s="1"/>
  <c r="H1949" i="5"/>
  <c r="K1949" i="5" s="1"/>
  <c r="H1955" i="5"/>
  <c r="K1955" i="5" s="1"/>
  <c r="G1957" i="5"/>
  <c r="J1957" i="5" s="1"/>
  <c r="F1963" i="5"/>
  <c r="I1963" i="5" s="1"/>
  <c r="F1969" i="5"/>
  <c r="I1969" i="5" s="1"/>
  <c r="H1976" i="5"/>
  <c r="K1976" i="5" s="1"/>
  <c r="G1982" i="5"/>
  <c r="J1982" i="5" s="1"/>
  <c r="F1984" i="5"/>
  <c r="I1984" i="5" s="1"/>
  <c r="H1991" i="5"/>
  <c r="K1991" i="5" s="1"/>
  <c r="F1992" i="5"/>
  <c r="I1992" i="5" s="1"/>
  <c r="F1998" i="5"/>
  <c r="I1998" i="5" s="1"/>
  <c r="G2003" i="5"/>
  <c r="J2003" i="5" s="1"/>
  <c r="H2010" i="5"/>
  <c r="K2010" i="5" s="1"/>
  <c r="G2012" i="5"/>
  <c r="J2012" i="5" s="1"/>
  <c r="H2015" i="5"/>
  <c r="K2015" i="5" s="1"/>
  <c r="G2017" i="5"/>
  <c r="J2017" i="5" s="1"/>
  <c r="F2024" i="5"/>
  <c r="I2024" i="5" s="1"/>
  <c r="H2030" i="5"/>
  <c r="K2030" i="5" s="1"/>
  <c r="F2031" i="5"/>
  <c r="I2031" i="5" s="1"/>
  <c r="H2036" i="5"/>
  <c r="K2036" i="5" s="1"/>
  <c r="G2038" i="5"/>
  <c r="J2038" i="5" s="1"/>
  <c r="F2045" i="5"/>
  <c r="I2045" i="5" s="1"/>
  <c r="G2052" i="5"/>
  <c r="J2052" i="5" s="1"/>
  <c r="F2054" i="5"/>
  <c r="I2054" i="5" s="1"/>
  <c r="H2061" i="5"/>
  <c r="K2061" i="5" s="1"/>
  <c r="H2068" i="5"/>
  <c r="K2068" i="5" s="1"/>
  <c r="G2075" i="5"/>
  <c r="J2075" i="5" s="1"/>
  <c r="F2077" i="5"/>
  <c r="I2077" i="5" s="1"/>
  <c r="F2083" i="5"/>
  <c r="I2083" i="5" s="1"/>
  <c r="F2091" i="5"/>
  <c r="I2091" i="5" s="1"/>
  <c r="G2098" i="5"/>
  <c r="J2098" i="5" s="1"/>
  <c r="F2100" i="5"/>
  <c r="I2100" i="5" s="1"/>
  <c r="F2106" i="5"/>
  <c r="I2106" i="5" s="1"/>
  <c r="F2111" i="5"/>
  <c r="I2111" i="5" s="1"/>
  <c r="F2118" i="5"/>
  <c r="I2118" i="5" s="1"/>
  <c r="G2124" i="5"/>
  <c r="J2124" i="5" s="1"/>
  <c r="H2131" i="5"/>
  <c r="K2131" i="5" s="1"/>
  <c r="G2133" i="5"/>
  <c r="J2133" i="5" s="1"/>
  <c r="G2140" i="5"/>
  <c r="J2140" i="5" s="1"/>
  <c r="G2147" i="5"/>
  <c r="J2147" i="5" s="1"/>
  <c r="H2157" i="5"/>
  <c r="K2157" i="5" s="1"/>
  <c r="F2172" i="5"/>
  <c r="I2172" i="5" s="1"/>
  <c r="G2173" i="5"/>
  <c r="J2173" i="5" s="1"/>
  <c r="H2180" i="5"/>
  <c r="K2180" i="5" s="1"/>
  <c r="G2186" i="5"/>
  <c r="J2186" i="5" s="1"/>
  <c r="F2188" i="5"/>
  <c r="I2188" i="5" s="1"/>
  <c r="F2194" i="5"/>
  <c r="I2194" i="5" s="1"/>
  <c r="H2201" i="5"/>
  <c r="K2201" i="5" s="1"/>
  <c r="G2203" i="5"/>
  <c r="J2203" i="5" s="1"/>
  <c r="H2208" i="5"/>
  <c r="K2208" i="5" s="1"/>
  <c r="AA122" i="2"/>
  <c r="H665" i="5" s="1"/>
  <c r="K665" i="5" s="1"/>
  <c r="AA110" i="2"/>
  <c r="H435" i="5" s="1"/>
  <c r="K435" i="5" s="1"/>
  <c r="AA102" i="2"/>
  <c r="H1490" i="5" s="1"/>
  <c r="K1490" i="5" s="1"/>
  <c r="AA94" i="2"/>
  <c r="H1517" i="5" s="1"/>
  <c r="K1517" i="5" s="1"/>
  <c r="AA86" i="2"/>
  <c r="H1864" i="5" s="1"/>
  <c r="K1864" i="5" s="1"/>
  <c r="AA78" i="2"/>
  <c r="H1065" i="5" s="1"/>
  <c r="K1065" i="5" s="1"/>
  <c r="AA70" i="2"/>
  <c r="H1215" i="5" s="1"/>
  <c r="K1215" i="5" s="1"/>
  <c r="AA62" i="2"/>
  <c r="H514" i="5" s="1"/>
  <c r="K514" i="5" s="1"/>
  <c r="AA54" i="2"/>
  <c r="H522" i="5" s="1"/>
  <c r="K522" i="5" s="1"/>
  <c r="AA46" i="2"/>
  <c r="H1696" i="5" s="1"/>
  <c r="K1696" i="5" s="1"/>
  <c r="AA38" i="2"/>
  <c r="H1410" i="5" s="1"/>
  <c r="K1410" i="5" s="1"/>
  <c r="AA30" i="2"/>
  <c r="H1680" i="5" s="1"/>
  <c r="K1680" i="5" s="1"/>
  <c r="AA18" i="2"/>
  <c r="H405" i="5" s="1"/>
  <c r="K405" i="5" s="1"/>
  <c r="Z6" i="2"/>
  <c r="G2033" i="5" s="1"/>
  <c r="J2033" i="5" s="1"/>
  <c r="Z126" i="2"/>
  <c r="G555" i="5" s="1"/>
  <c r="J555" i="5" s="1"/>
  <c r="AA118" i="2"/>
  <c r="H792" i="5" s="1"/>
  <c r="K792" i="5" s="1"/>
  <c r="AA114" i="2"/>
  <c r="H826" i="5" s="1"/>
  <c r="K826" i="5" s="1"/>
  <c r="AA106" i="2"/>
  <c r="H1709" i="5" s="1"/>
  <c r="K1709" i="5" s="1"/>
  <c r="AA98" i="2"/>
  <c r="H1505" i="5" s="1"/>
  <c r="K1505" i="5" s="1"/>
  <c r="AA90" i="2"/>
  <c r="H1300" i="5" s="1"/>
  <c r="K1300" i="5" s="1"/>
  <c r="AA82" i="2"/>
  <c r="H780" i="5" s="1"/>
  <c r="K780" i="5" s="1"/>
  <c r="AA74" i="2"/>
  <c r="H1615" i="5" s="1"/>
  <c r="K1615" i="5" s="1"/>
  <c r="AA66" i="2"/>
  <c r="H398" i="5" s="1"/>
  <c r="K398" i="5" s="1"/>
  <c r="AA58" i="2"/>
  <c r="H734" i="5" s="1"/>
  <c r="K734" i="5" s="1"/>
  <c r="AA50" i="2"/>
  <c r="H1817" i="5" s="1"/>
  <c r="K1817" i="5" s="1"/>
  <c r="AA34" i="2"/>
  <c r="H1689" i="5" s="1"/>
  <c r="K1689" i="5" s="1"/>
  <c r="Y22" i="2"/>
  <c r="F1683" i="5" s="1"/>
  <c r="I1683" i="5" s="1"/>
  <c r="AA14" i="2"/>
  <c r="H2141" i="5" s="1"/>
  <c r="K2141" i="5" s="1"/>
  <c r="Z10" i="2"/>
  <c r="G710" i="5" s="1"/>
  <c r="J710" i="5" s="1"/>
  <c r="Y112" i="2"/>
  <c r="F72" i="5" s="1"/>
  <c r="I72" i="5" s="1"/>
  <c r="Y88" i="2"/>
  <c r="F1699" i="5" s="1"/>
  <c r="I1699" i="5" s="1"/>
  <c r="Z12" i="2"/>
  <c r="G1036" i="5" s="1"/>
  <c r="J1036" i="5" s="1"/>
  <c r="Z21" i="2"/>
  <c r="G1503" i="5" s="1"/>
  <c r="J1503" i="5" s="1"/>
  <c r="Z28" i="2"/>
  <c r="G2153" i="5" s="1"/>
  <c r="J2153" i="5" s="1"/>
  <c r="AA124" i="2"/>
  <c r="H1671" i="5" s="1"/>
  <c r="K1671" i="5" s="1"/>
  <c r="AA108" i="2"/>
  <c r="H823" i="5" s="1"/>
  <c r="K823" i="5" s="1"/>
  <c r="AA92" i="2"/>
  <c r="H1457" i="5" s="1"/>
  <c r="K1457" i="5" s="1"/>
  <c r="AA76" i="2"/>
  <c r="H2150" i="5" s="1"/>
  <c r="K2150" i="5" s="1"/>
  <c r="AA60" i="2"/>
  <c r="H1845" i="5" s="1"/>
  <c r="K1845" i="5" s="1"/>
  <c r="AA44" i="2"/>
  <c r="H509" i="5" s="1"/>
  <c r="K509" i="5" s="1"/>
  <c r="Y114" i="2"/>
  <c r="F826" i="5" s="1"/>
  <c r="I826" i="5" s="1"/>
  <c r="Y82" i="2"/>
  <c r="F780" i="5" s="1"/>
  <c r="I780" i="5" s="1"/>
  <c r="AA129" i="2"/>
  <c r="H1315" i="5" s="1"/>
  <c r="K1315" i="5" s="1"/>
  <c r="Z117" i="2"/>
  <c r="G503" i="5" s="1"/>
  <c r="J503" i="5" s="1"/>
  <c r="Z109" i="2"/>
  <c r="G824" i="5" s="1"/>
  <c r="J824" i="5" s="1"/>
  <c r="Z101" i="2"/>
  <c r="G753" i="5" s="1"/>
  <c r="J753" i="5" s="1"/>
  <c r="Z93" i="2"/>
  <c r="G1458" i="5" s="1"/>
  <c r="J1458" i="5" s="1"/>
  <c r="Z85" i="2"/>
  <c r="G1345" i="5" s="1"/>
  <c r="J1345" i="5" s="1"/>
  <c r="Z77" i="2"/>
  <c r="G2151" i="5" s="1"/>
  <c r="J2151" i="5" s="1"/>
  <c r="Z73" i="2"/>
  <c r="G2196" i="5" s="1"/>
  <c r="J2196" i="5" s="1"/>
  <c r="Z65" i="2"/>
  <c r="G844" i="5" s="1"/>
  <c r="J844" i="5" s="1"/>
  <c r="Z57" i="2"/>
  <c r="G558" i="5" s="1"/>
  <c r="J558" i="5" s="1"/>
  <c r="Z45" i="2"/>
  <c r="G510" i="5" s="1"/>
  <c r="J510" i="5" s="1"/>
  <c r="Z41" i="2"/>
  <c r="G1821" i="5" s="1"/>
  <c r="J1821" i="5" s="1"/>
  <c r="Z25" i="2"/>
  <c r="G2139" i="5" s="1"/>
  <c r="J2139" i="5" s="1"/>
  <c r="Y13" i="2"/>
  <c r="F1037" i="5" s="1"/>
  <c r="I1037" i="5" s="1"/>
  <c r="Y5" i="2"/>
  <c r="F1824" i="5" s="1"/>
  <c r="I1824" i="5" s="1"/>
  <c r="Y124" i="2"/>
  <c r="F1671" i="5" s="1"/>
  <c r="I1671" i="5" s="1"/>
  <c r="Y116" i="2"/>
  <c r="F502" i="5" s="1"/>
  <c r="I502" i="5" s="1"/>
  <c r="Y108" i="2"/>
  <c r="F823" i="5" s="1"/>
  <c r="I823" i="5" s="1"/>
  <c r="Y100" i="2"/>
  <c r="F752" i="5" s="1"/>
  <c r="I752" i="5" s="1"/>
  <c r="Y92" i="2"/>
  <c r="F1457" i="5" s="1"/>
  <c r="I1457" i="5" s="1"/>
  <c r="Y84" i="2"/>
  <c r="F1344" i="5" s="1"/>
  <c r="I1344" i="5" s="1"/>
  <c r="Y76" i="2"/>
  <c r="F2150" i="5" s="1"/>
  <c r="I2150" i="5" s="1"/>
  <c r="Y72" i="2"/>
  <c r="F2195" i="5" s="1"/>
  <c r="I2195" i="5" s="1"/>
  <c r="Y64" i="2"/>
  <c r="F843" i="5" s="1"/>
  <c r="I843" i="5" s="1"/>
  <c r="Y60" i="2"/>
  <c r="F1845" i="5" s="1"/>
  <c r="I1845" i="5" s="1"/>
  <c r="Y56" i="2"/>
  <c r="F557" i="5" s="1"/>
  <c r="I557" i="5" s="1"/>
  <c r="Y52" i="2"/>
  <c r="F2165" i="5" s="1"/>
  <c r="I2165" i="5" s="1"/>
  <c r="Y48" i="2"/>
  <c r="F1081" i="5" s="1"/>
  <c r="I1081" i="5" s="1"/>
  <c r="Y44" i="2"/>
  <c r="F509" i="5" s="1"/>
  <c r="I509" i="5" s="1"/>
  <c r="Y40" i="2"/>
  <c r="F1820" i="5" s="1"/>
  <c r="I1820" i="5" s="1"/>
  <c r="Y36" i="2"/>
  <c r="F860" i="5" s="1"/>
  <c r="I860" i="5" s="1"/>
  <c r="Y32" i="2"/>
  <c r="F1371" i="5" s="1"/>
  <c r="I1371" i="5" s="1"/>
  <c r="Y28" i="2"/>
  <c r="F2153" i="5" s="1"/>
  <c r="I2153" i="5" s="1"/>
  <c r="AA24" i="2"/>
  <c r="H2138" i="5" s="1"/>
  <c r="K2138" i="5" s="1"/>
  <c r="Z20" i="2"/>
  <c r="G1502" i="5" s="1"/>
  <c r="J1502" i="5" s="1"/>
  <c r="Y16" i="2"/>
  <c r="F1159" i="5" s="1"/>
  <c r="I1159" i="5" s="1"/>
  <c r="Y12" i="2"/>
  <c r="F1036" i="5" s="1"/>
  <c r="I1036" i="5" s="1"/>
  <c r="AA8" i="2"/>
  <c r="H1460" i="5" s="1"/>
  <c r="K1460" i="5" s="1"/>
  <c r="AA4" i="2"/>
  <c r="H1823" i="5" s="1"/>
  <c r="K1823" i="5" s="1"/>
  <c r="Y122" i="2"/>
  <c r="F665" i="5" s="1"/>
  <c r="I665" i="5" s="1"/>
  <c r="Y106" i="2"/>
  <c r="F1709" i="5" s="1"/>
  <c r="I1709" i="5" s="1"/>
  <c r="Y90" i="2"/>
  <c r="F1300" i="5" s="1"/>
  <c r="I1300" i="5" s="1"/>
  <c r="Y74" i="2"/>
  <c r="F1615" i="5" s="1"/>
  <c r="I1615" i="5" s="1"/>
  <c r="Y58" i="2"/>
  <c r="F734" i="5" s="1"/>
  <c r="I734" i="5" s="1"/>
  <c r="Y42" i="2"/>
  <c r="F1715" i="5" s="1"/>
  <c r="I1715" i="5" s="1"/>
  <c r="AA126" i="2"/>
  <c r="H555" i="5" s="1"/>
  <c r="K555" i="5" s="1"/>
  <c r="Y98" i="2"/>
  <c r="F1505" i="5" s="1"/>
  <c r="I1505" i="5" s="1"/>
  <c r="Y66" i="2"/>
  <c r="F398" i="5" s="1"/>
  <c r="I398" i="5" s="1"/>
  <c r="Y50" i="2"/>
  <c r="F1817" i="5" s="1"/>
  <c r="I1817" i="5" s="1"/>
  <c r="Y34" i="2"/>
  <c r="F1689" i="5" s="1"/>
  <c r="I1689" i="5" s="1"/>
  <c r="Y14" i="2"/>
  <c r="F2141" i="5" s="1"/>
  <c r="I2141" i="5" s="1"/>
  <c r="AA125" i="2"/>
  <c r="H1672" i="5" s="1"/>
  <c r="K1672" i="5" s="1"/>
  <c r="Z121" i="2"/>
  <c r="G1678" i="5" s="1"/>
  <c r="J1678" i="5" s="1"/>
  <c r="Z113" i="2"/>
  <c r="G73" i="5" s="1"/>
  <c r="J73" i="5" s="1"/>
  <c r="Z105" i="2"/>
  <c r="G1185" i="5" s="1"/>
  <c r="J1185" i="5" s="1"/>
  <c r="Z97" i="2"/>
  <c r="G508" i="5" s="1"/>
  <c r="J508" i="5" s="1"/>
  <c r="Z89" i="2"/>
  <c r="G1700" i="5" s="1"/>
  <c r="J1700" i="5" s="1"/>
  <c r="Z81" i="2"/>
  <c r="G1468" i="5" s="1"/>
  <c r="J1468" i="5" s="1"/>
  <c r="Z69" i="2"/>
  <c r="G264" i="5" s="1"/>
  <c r="J264" i="5" s="1"/>
  <c r="Z61" i="2"/>
  <c r="G1846" i="5" s="1"/>
  <c r="J1846" i="5" s="1"/>
  <c r="Z53" i="2"/>
  <c r="G2166" i="5" s="1"/>
  <c r="J2166" i="5" s="1"/>
  <c r="Z49" i="2"/>
  <c r="G1082" i="5" s="1"/>
  <c r="J1082" i="5" s="1"/>
  <c r="Z37" i="2"/>
  <c r="G861" i="5" s="1"/>
  <c r="J861" i="5" s="1"/>
  <c r="Z9" i="2"/>
  <c r="G1461" i="5" s="1"/>
  <c r="J1461" i="5" s="1"/>
  <c r="Z128" i="2"/>
  <c r="G1314" i="5" s="1"/>
  <c r="J1314" i="5" s="1"/>
  <c r="Y120" i="2"/>
  <c r="F1677" i="5" s="1"/>
  <c r="I1677" i="5" s="1"/>
  <c r="Y104" i="2"/>
  <c r="F1184" i="5" s="1"/>
  <c r="I1184" i="5" s="1"/>
  <c r="Y96" i="2"/>
  <c r="F507" i="5" s="1"/>
  <c r="I507" i="5" s="1"/>
  <c r="Y80" i="2"/>
  <c r="F1467" i="5" s="1"/>
  <c r="I1467" i="5" s="1"/>
  <c r="Y68" i="2"/>
  <c r="F263" i="5" s="1"/>
  <c r="I263" i="5" s="1"/>
  <c r="AA128" i="2"/>
  <c r="H1314" i="5" s="1"/>
  <c r="K1314" i="5" s="1"/>
  <c r="AA116" i="2"/>
  <c r="H502" i="5" s="1"/>
  <c r="K502" i="5" s="1"/>
  <c r="AA100" i="2"/>
  <c r="H752" i="5" s="1"/>
  <c r="K752" i="5" s="1"/>
  <c r="AA84" i="2"/>
  <c r="H1344" i="5" s="1"/>
  <c r="K1344" i="5" s="1"/>
  <c r="AA68" i="2"/>
  <c r="H263" i="5" s="1"/>
  <c r="K263" i="5" s="1"/>
  <c r="AA52" i="2"/>
  <c r="H2165" i="5" s="1"/>
  <c r="K2165" i="5" s="1"/>
  <c r="AA36" i="2"/>
  <c r="H860" i="5" s="1"/>
  <c r="K860" i="5" s="1"/>
  <c r="Z16" i="2"/>
  <c r="G1159" i="5" s="1"/>
  <c r="J1159" i="5" s="1"/>
  <c r="Y128" i="2"/>
  <c r="F1314" i="5" s="1"/>
  <c r="I1314" i="5" s="1"/>
  <c r="Z120" i="2"/>
  <c r="G1677" i="5" s="1"/>
  <c r="J1677" i="5" s="1"/>
  <c r="Z112" i="2"/>
  <c r="G72" i="5" s="1"/>
  <c r="J72" i="5" s="1"/>
  <c r="Z104" i="2"/>
  <c r="G1184" i="5" s="1"/>
  <c r="J1184" i="5" s="1"/>
  <c r="Z96" i="2"/>
  <c r="G507" i="5" s="1"/>
  <c r="J507" i="5" s="1"/>
  <c r="Z88" i="2"/>
  <c r="G1699" i="5" s="1"/>
  <c r="J1699" i="5" s="1"/>
  <c r="Z80" i="2"/>
  <c r="G1467" i="5" s="1"/>
  <c r="J1467" i="5" s="1"/>
  <c r="Z72" i="2"/>
  <c r="G2195" i="5" s="1"/>
  <c r="J2195" i="5" s="1"/>
  <c r="Z64" i="2"/>
  <c r="G843" i="5" s="1"/>
  <c r="J843" i="5" s="1"/>
  <c r="Z56" i="2"/>
  <c r="G557" i="5" s="1"/>
  <c r="J557" i="5" s="1"/>
  <c r="Z48" i="2"/>
  <c r="G1081" i="5" s="1"/>
  <c r="J1081" i="5" s="1"/>
  <c r="Z40" i="2"/>
  <c r="G1820" i="5" s="1"/>
  <c r="J1820" i="5" s="1"/>
  <c r="AA32" i="2"/>
  <c r="H1371" i="5" s="1"/>
  <c r="K1371" i="5" s="1"/>
  <c r="AA12" i="2"/>
  <c r="H1036" i="5" s="1"/>
  <c r="K1036" i="5" s="1"/>
  <c r="Z2" i="2"/>
  <c r="Y126" i="2"/>
  <c r="F555" i="5" s="1"/>
  <c r="I555" i="5" s="1"/>
  <c r="Z118" i="2"/>
  <c r="G792" i="5" s="1"/>
  <c r="J792" i="5" s="1"/>
  <c r="Z110" i="2"/>
  <c r="G435" i="5" s="1"/>
  <c r="J435" i="5" s="1"/>
  <c r="Z102" i="2"/>
  <c r="G1490" i="5" s="1"/>
  <c r="J1490" i="5" s="1"/>
  <c r="Z94" i="2"/>
  <c r="G1517" i="5" s="1"/>
  <c r="J1517" i="5" s="1"/>
  <c r="Z86" i="2"/>
  <c r="G1864" i="5" s="1"/>
  <c r="J1864" i="5" s="1"/>
  <c r="Z78" i="2"/>
  <c r="G1065" i="5" s="1"/>
  <c r="J1065" i="5" s="1"/>
  <c r="Z70" i="2"/>
  <c r="G1215" i="5" s="1"/>
  <c r="J1215" i="5" s="1"/>
  <c r="Z62" i="2"/>
  <c r="G514" i="5" s="1"/>
  <c r="J514" i="5" s="1"/>
  <c r="Z54" i="2"/>
  <c r="G522" i="5" s="1"/>
  <c r="J522" i="5" s="1"/>
  <c r="Z46" i="2"/>
  <c r="G1696" i="5" s="1"/>
  <c r="J1696" i="5" s="1"/>
  <c r="Z38" i="2"/>
  <c r="G1410" i="5" s="1"/>
  <c r="J1410" i="5" s="1"/>
  <c r="Z30" i="2"/>
  <c r="G1680" i="5" s="1"/>
  <c r="J1680" i="5" s="1"/>
  <c r="Z18" i="2"/>
  <c r="G405" i="5" s="1"/>
  <c r="J405" i="5" s="1"/>
  <c r="Y123" i="2"/>
  <c r="F666" i="5" s="1"/>
  <c r="I666" i="5" s="1"/>
  <c r="Z123" i="2"/>
  <c r="G666" i="5" s="1"/>
  <c r="J666" i="5" s="1"/>
  <c r="AA123" i="2"/>
  <c r="H666" i="5" s="1"/>
  <c r="K666" i="5" s="1"/>
  <c r="Z115" i="2"/>
  <c r="G827" i="5" s="1"/>
  <c r="J827" i="5" s="1"/>
  <c r="AA115" i="2"/>
  <c r="H827" i="5" s="1"/>
  <c r="K827" i="5" s="1"/>
  <c r="Y115" i="2"/>
  <c r="F827" i="5" s="1"/>
  <c r="I827" i="5" s="1"/>
  <c r="Y107" i="2"/>
  <c r="F1710" i="5" s="1"/>
  <c r="I1710" i="5" s="1"/>
  <c r="Z107" i="2"/>
  <c r="G1710" i="5" s="1"/>
  <c r="J1710" i="5" s="1"/>
  <c r="AA107" i="2"/>
  <c r="H1710" i="5" s="1"/>
  <c r="K1710" i="5" s="1"/>
  <c r="Z99" i="2"/>
  <c r="G1506" i="5" s="1"/>
  <c r="J1506" i="5" s="1"/>
  <c r="AA99" i="2"/>
  <c r="H1506" i="5" s="1"/>
  <c r="K1506" i="5" s="1"/>
  <c r="Y99" i="2"/>
  <c r="F1506" i="5" s="1"/>
  <c r="I1506" i="5" s="1"/>
  <c r="Y91" i="2"/>
  <c r="F1301" i="5" s="1"/>
  <c r="I1301" i="5" s="1"/>
  <c r="Z91" i="2"/>
  <c r="G1301" i="5" s="1"/>
  <c r="J1301" i="5" s="1"/>
  <c r="AA91" i="2"/>
  <c r="H1301" i="5" s="1"/>
  <c r="K1301" i="5" s="1"/>
  <c r="Z83" i="2"/>
  <c r="G781" i="5" s="1"/>
  <c r="J781" i="5" s="1"/>
  <c r="AA83" i="2"/>
  <c r="H781" i="5" s="1"/>
  <c r="K781" i="5" s="1"/>
  <c r="Y83" i="2"/>
  <c r="F781" i="5" s="1"/>
  <c r="I781" i="5" s="1"/>
  <c r="Y75" i="2"/>
  <c r="F1616" i="5" s="1"/>
  <c r="I1616" i="5" s="1"/>
  <c r="Z75" i="2"/>
  <c r="G1616" i="5" s="1"/>
  <c r="J1616" i="5" s="1"/>
  <c r="AA75" i="2"/>
  <c r="H1616" i="5" s="1"/>
  <c r="K1616" i="5" s="1"/>
  <c r="Z67" i="2"/>
  <c r="G399" i="5" s="1"/>
  <c r="J399" i="5" s="1"/>
  <c r="AA67" i="2"/>
  <c r="H399" i="5" s="1"/>
  <c r="K399" i="5" s="1"/>
  <c r="Y67" i="2"/>
  <c r="F399" i="5" s="1"/>
  <c r="I399" i="5" s="1"/>
  <c r="Y59" i="2"/>
  <c r="F735" i="5" s="1"/>
  <c r="I735" i="5" s="1"/>
  <c r="Z59" i="2"/>
  <c r="G735" i="5" s="1"/>
  <c r="J735" i="5" s="1"/>
  <c r="AA59" i="2"/>
  <c r="H735" i="5" s="1"/>
  <c r="K735" i="5" s="1"/>
  <c r="Z51" i="2"/>
  <c r="G1818" i="5" s="1"/>
  <c r="J1818" i="5" s="1"/>
  <c r="AA51" i="2"/>
  <c r="H1818" i="5" s="1"/>
  <c r="K1818" i="5" s="1"/>
  <c r="Y51" i="2"/>
  <c r="F1818" i="5" s="1"/>
  <c r="I1818" i="5" s="1"/>
  <c r="Y43" i="2"/>
  <c r="F1716" i="5" s="1"/>
  <c r="I1716" i="5" s="1"/>
  <c r="Z43" i="2"/>
  <c r="G1716" i="5" s="1"/>
  <c r="J1716" i="5" s="1"/>
  <c r="AA43" i="2"/>
  <c r="H1716" i="5" s="1"/>
  <c r="K1716" i="5" s="1"/>
  <c r="Z35" i="2"/>
  <c r="G1690" i="5" s="1"/>
  <c r="J1690" i="5" s="1"/>
  <c r="AA35" i="2"/>
  <c r="H1690" i="5" s="1"/>
  <c r="K1690" i="5" s="1"/>
  <c r="Y35" i="2"/>
  <c r="F1690" i="5" s="1"/>
  <c r="I1690" i="5" s="1"/>
  <c r="AA27" i="2"/>
  <c r="H1381" i="5" s="1"/>
  <c r="K1381" i="5" s="1"/>
  <c r="Y27" i="2"/>
  <c r="F1381" i="5" s="1"/>
  <c r="I1381" i="5" s="1"/>
  <c r="Z27" i="2"/>
  <c r="G1381" i="5" s="1"/>
  <c r="J1381" i="5" s="1"/>
  <c r="Y19" i="2"/>
  <c r="F406" i="5" s="1"/>
  <c r="I406" i="5" s="1"/>
  <c r="Z19" i="2"/>
  <c r="G406" i="5" s="1"/>
  <c r="J406" i="5" s="1"/>
  <c r="AA19" i="2"/>
  <c r="H406" i="5" s="1"/>
  <c r="K406" i="5" s="1"/>
  <c r="AA11" i="2"/>
  <c r="H711" i="5" s="1"/>
  <c r="K711" i="5" s="1"/>
  <c r="Y11" i="2"/>
  <c r="F711" i="5" s="1"/>
  <c r="I711" i="5" s="1"/>
  <c r="Z11" i="2"/>
  <c r="G711" i="5" s="1"/>
  <c r="J711" i="5" s="1"/>
  <c r="Y3" i="2"/>
  <c r="F17" i="5" s="1"/>
  <c r="Z3" i="2"/>
  <c r="G17" i="5" s="1"/>
  <c r="J17" i="5" s="1"/>
  <c r="AA3" i="2"/>
  <c r="H17" i="5" s="1"/>
  <c r="K17" i="5" s="1"/>
  <c r="Y127" i="2"/>
  <c r="F556" i="5" s="1"/>
  <c r="I556" i="5" s="1"/>
  <c r="Z127" i="2"/>
  <c r="G556" i="5" s="1"/>
  <c r="J556" i="5" s="1"/>
  <c r="AA127" i="2"/>
  <c r="H556" i="5" s="1"/>
  <c r="K556" i="5" s="1"/>
  <c r="Y119" i="2"/>
  <c r="F793" i="5" s="1"/>
  <c r="I793" i="5" s="1"/>
  <c r="Z119" i="2"/>
  <c r="G793" i="5" s="1"/>
  <c r="J793" i="5" s="1"/>
  <c r="AA119" i="2"/>
  <c r="H793" i="5" s="1"/>
  <c r="K793" i="5" s="1"/>
  <c r="AA111" i="2"/>
  <c r="H436" i="5" s="1"/>
  <c r="K436" i="5" s="1"/>
  <c r="Y111" i="2"/>
  <c r="F436" i="5" s="1"/>
  <c r="I436" i="5" s="1"/>
  <c r="Z111" i="2"/>
  <c r="G436" i="5" s="1"/>
  <c r="J436" i="5" s="1"/>
  <c r="Y103" i="2"/>
  <c r="F1491" i="5" s="1"/>
  <c r="I1491" i="5" s="1"/>
  <c r="Z103" i="2"/>
  <c r="G1491" i="5" s="1"/>
  <c r="J1491" i="5" s="1"/>
  <c r="AA103" i="2"/>
  <c r="H1491" i="5" s="1"/>
  <c r="K1491" i="5" s="1"/>
  <c r="AA95" i="2"/>
  <c r="H1518" i="5" s="1"/>
  <c r="K1518" i="5" s="1"/>
  <c r="Y95" i="2"/>
  <c r="F1518" i="5" s="1"/>
  <c r="I1518" i="5" s="1"/>
  <c r="Z95" i="2"/>
  <c r="G1518" i="5" s="1"/>
  <c r="J1518" i="5" s="1"/>
  <c r="Y87" i="2"/>
  <c r="F1865" i="5" s="1"/>
  <c r="I1865" i="5" s="1"/>
  <c r="Z87" i="2"/>
  <c r="G1865" i="5" s="1"/>
  <c r="J1865" i="5" s="1"/>
  <c r="AA87" i="2"/>
  <c r="H1865" i="5" s="1"/>
  <c r="K1865" i="5" s="1"/>
  <c r="AA79" i="2"/>
  <c r="H1066" i="5" s="1"/>
  <c r="K1066" i="5" s="1"/>
  <c r="Y79" i="2"/>
  <c r="F1066" i="5" s="1"/>
  <c r="I1066" i="5" s="1"/>
  <c r="Z79" i="2"/>
  <c r="G1066" i="5" s="1"/>
  <c r="J1066" i="5" s="1"/>
  <c r="Y71" i="2"/>
  <c r="F1216" i="5" s="1"/>
  <c r="I1216" i="5" s="1"/>
  <c r="Z71" i="2"/>
  <c r="G1216" i="5" s="1"/>
  <c r="J1216" i="5" s="1"/>
  <c r="AA71" i="2"/>
  <c r="H1216" i="5" s="1"/>
  <c r="K1216" i="5" s="1"/>
  <c r="AA63" i="2"/>
  <c r="H515" i="5" s="1"/>
  <c r="K515" i="5" s="1"/>
  <c r="Y63" i="2"/>
  <c r="F515" i="5" s="1"/>
  <c r="I515" i="5" s="1"/>
  <c r="Z63" i="2"/>
  <c r="G515" i="5" s="1"/>
  <c r="J515" i="5" s="1"/>
  <c r="Y55" i="2"/>
  <c r="F523" i="5" s="1"/>
  <c r="I523" i="5" s="1"/>
  <c r="Z55" i="2"/>
  <c r="G523" i="5" s="1"/>
  <c r="J523" i="5" s="1"/>
  <c r="AA55" i="2"/>
  <c r="H523" i="5" s="1"/>
  <c r="K523" i="5" s="1"/>
  <c r="AA47" i="2"/>
  <c r="H1697" i="5" s="1"/>
  <c r="K1697" i="5" s="1"/>
  <c r="Y47" i="2"/>
  <c r="F1697" i="5" s="1"/>
  <c r="I1697" i="5" s="1"/>
  <c r="Z47" i="2"/>
  <c r="G1697" i="5" s="1"/>
  <c r="J1697" i="5" s="1"/>
  <c r="Y39" i="2"/>
  <c r="F1411" i="5" s="1"/>
  <c r="I1411" i="5" s="1"/>
  <c r="Z39" i="2"/>
  <c r="G1411" i="5" s="1"/>
  <c r="J1411" i="5" s="1"/>
  <c r="AA39" i="2"/>
  <c r="H1411" i="5" s="1"/>
  <c r="K1411" i="5" s="1"/>
  <c r="Z31" i="2"/>
  <c r="G1681" i="5" s="1"/>
  <c r="J1681" i="5" s="1"/>
  <c r="Y31" i="2"/>
  <c r="F1681" i="5" s="1"/>
  <c r="I1681" i="5" s="1"/>
  <c r="AA31" i="2"/>
  <c r="H1681" i="5" s="1"/>
  <c r="K1681" i="5" s="1"/>
  <c r="AA23" i="2"/>
  <c r="H1684" i="5" s="1"/>
  <c r="K1684" i="5" s="1"/>
  <c r="Y23" i="2"/>
  <c r="F1684" i="5" s="1"/>
  <c r="I1684" i="5" s="1"/>
  <c r="Z23" i="2"/>
  <c r="G1684" i="5" s="1"/>
  <c r="J1684" i="5" s="1"/>
  <c r="Z15" i="2"/>
  <c r="G2142" i="5" s="1"/>
  <c r="J2142" i="5" s="1"/>
  <c r="Y15" i="2"/>
  <c r="F2142" i="5" s="1"/>
  <c r="I2142" i="5" s="1"/>
  <c r="AA15" i="2"/>
  <c r="H2142" i="5" s="1"/>
  <c r="K2142" i="5" s="1"/>
  <c r="Y7" i="2"/>
  <c r="F2034" i="5" s="1"/>
  <c r="I2034" i="5" s="1"/>
  <c r="Z7" i="2"/>
  <c r="G2034" i="5" s="1"/>
  <c r="J2034" i="5" s="1"/>
  <c r="AA7" i="2"/>
  <c r="H2034" i="5" s="1"/>
  <c r="K2034" i="5" s="1"/>
  <c r="Z129" i="2"/>
  <c r="G1315" i="5" s="1"/>
  <c r="J1315" i="5" s="1"/>
  <c r="Z125" i="2"/>
  <c r="G1672" i="5" s="1"/>
  <c r="J1672" i="5" s="1"/>
  <c r="Y113" i="2"/>
  <c r="F73" i="5" s="1"/>
  <c r="I73" i="5" s="1"/>
  <c r="AA109" i="2"/>
  <c r="H824" i="5" s="1"/>
  <c r="K824" i="5" s="1"/>
  <c r="Y97" i="2"/>
  <c r="F508" i="5" s="1"/>
  <c r="I508" i="5" s="1"/>
  <c r="AA93" i="2"/>
  <c r="H1458" i="5" s="1"/>
  <c r="K1458" i="5" s="1"/>
  <c r="Y81" i="2"/>
  <c r="F1468" i="5" s="1"/>
  <c r="I1468" i="5" s="1"/>
  <c r="AA77" i="2"/>
  <c r="H2151" i="5" s="1"/>
  <c r="K2151" i="5" s="1"/>
  <c r="Y65" i="2"/>
  <c r="F844" i="5" s="1"/>
  <c r="I844" i="5" s="1"/>
  <c r="AA61" i="2"/>
  <c r="H1846" i="5" s="1"/>
  <c r="K1846" i="5" s="1"/>
  <c r="Y49" i="2"/>
  <c r="F1082" i="5" s="1"/>
  <c r="I1082" i="5" s="1"/>
  <c r="AA45" i="2"/>
  <c r="H510" i="5" s="1"/>
  <c r="K510" i="5" s="1"/>
  <c r="AA25" i="2"/>
  <c r="H2139" i="5" s="1"/>
  <c r="K2139" i="5" s="1"/>
  <c r="Y21" i="2"/>
  <c r="F1503" i="5" s="1"/>
  <c r="I1503" i="5" s="1"/>
  <c r="Y9" i="2"/>
  <c r="F1461" i="5" s="1"/>
  <c r="I1461" i="5" s="1"/>
  <c r="AA26" i="2"/>
  <c r="H1380" i="5" s="1"/>
  <c r="K1380" i="5" s="1"/>
  <c r="Y26" i="2"/>
  <c r="F1380" i="5" s="1"/>
  <c r="I1380" i="5" s="1"/>
  <c r="AA22" i="2"/>
  <c r="H1683" i="5" s="1"/>
  <c r="K1683" i="5" s="1"/>
  <c r="Z22" i="2"/>
  <c r="G1683" i="5" s="1"/>
  <c r="J1683" i="5" s="1"/>
  <c r="AA10" i="2"/>
  <c r="H710" i="5" s="1"/>
  <c r="K710" i="5" s="1"/>
  <c r="Y10" i="2"/>
  <c r="F710" i="5" s="1"/>
  <c r="I710" i="5" s="1"/>
  <c r="AA6" i="2"/>
  <c r="H2033" i="5" s="1"/>
  <c r="K2033" i="5" s="1"/>
  <c r="Y6" i="2"/>
  <c r="F2033" i="5" s="1"/>
  <c r="I2033" i="5" s="1"/>
  <c r="AA2" i="2"/>
  <c r="Y129" i="2"/>
  <c r="F1315" i="5" s="1"/>
  <c r="I1315" i="5" s="1"/>
  <c r="Y125" i="2"/>
  <c r="F1672" i="5" s="1"/>
  <c r="I1672" i="5" s="1"/>
  <c r="AA121" i="2"/>
  <c r="H1678" i="5" s="1"/>
  <c r="K1678" i="5" s="1"/>
  <c r="Y118" i="2"/>
  <c r="F792" i="5" s="1"/>
  <c r="I792" i="5" s="1"/>
  <c r="Z116" i="2"/>
  <c r="G502" i="5" s="1"/>
  <c r="J502" i="5" s="1"/>
  <c r="Z114" i="2"/>
  <c r="G826" i="5" s="1"/>
  <c r="J826" i="5" s="1"/>
  <c r="AA112" i="2"/>
  <c r="H72" i="5" s="1"/>
  <c r="K72" i="5" s="1"/>
  <c r="Y109" i="2"/>
  <c r="F824" i="5" s="1"/>
  <c r="I824" i="5" s="1"/>
  <c r="AA105" i="2"/>
  <c r="H1185" i="5" s="1"/>
  <c r="K1185" i="5" s="1"/>
  <c r="Y102" i="2"/>
  <c r="F1490" i="5" s="1"/>
  <c r="I1490" i="5" s="1"/>
  <c r="Z100" i="2"/>
  <c r="G752" i="5" s="1"/>
  <c r="J752" i="5" s="1"/>
  <c r="Z98" i="2"/>
  <c r="G1505" i="5" s="1"/>
  <c r="J1505" i="5" s="1"/>
  <c r="AA96" i="2"/>
  <c r="H507" i="5" s="1"/>
  <c r="K507" i="5" s="1"/>
  <c r="Y93" i="2"/>
  <c r="F1458" i="5" s="1"/>
  <c r="I1458" i="5" s="1"/>
  <c r="AA89" i="2"/>
  <c r="H1700" i="5" s="1"/>
  <c r="K1700" i="5" s="1"/>
  <c r="Y86" i="2"/>
  <c r="F1864" i="5" s="1"/>
  <c r="I1864" i="5" s="1"/>
  <c r="Z84" i="2"/>
  <c r="G1344" i="5" s="1"/>
  <c r="J1344" i="5" s="1"/>
  <c r="Z82" i="2"/>
  <c r="G780" i="5" s="1"/>
  <c r="J780" i="5" s="1"/>
  <c r="AA80" i="2"/>
  <c r="H1467" i="5" s="1"/>
  <c r="K1467" i="5" s="1"/>
  <c r="Y77" i="2"/>
  <c r="F2151" i="5" s="1"/>
  <c r="I2151" i="5" s="1"/>
  <c r="AA73" i="2"/>
  <c r="H2196" i="5" s="1"/>
  <c r="K2196" i="5" s="1"/>
  <c r="Y70" i="2"/>
  <c r="F1215" i="5" s="1"/>
  <c r="I1215" i="5" s="1"/>
  <c r="Z68" i="2"/>
  <c r="G263" i="5" s="1"/>
  <c r="J263" i="5" s="1"/>
  <c r="Z66" i="2"/>
  <c r="G398" i="5" s="1"/>
  <c r="J398" i="5" s="1"/>
  <c r="AA64" i="2"/>
  <c r="H843" i="5" s="1"/>
  <c r="K843" i="5" s="1"/>
  <c r="Y61" i="2"/>
  <c r="F1846" i="5" s="1"/>
  <c r="I1846" i="5" s="1"/>
  <c r="AA57" i="2"/>
  <c r="H558" i="5" s="1"/>
  <c r="K558" i="5" s="1"/>
  <c r="Y54" i="2"/>
  <c r="F522" i="5" s="1"/>
  <c r="I522" i="5" s="1"/>
  <c r="Z52" i="2"/>
  <c r="G2165" i="5" s="1"/>
  <c r="J2165" i="5" s="1"/>
  <c r="Z50" i="2"/>
  <c r="G1817" i="5" s="1"/>
  <c r="J1817" i="5" s="1"/>
  <c r="AA48" i="2"/>
  <c r="H1081" i="5" s="1"/>
  <c r="K1081" i="5" s="1"/>
  <c r="Y45" i="2"/>
  <c r="F510" i="5" s="1"/>
  <c r="I510" i="5" s="1"/>
  <c r="AA41" i="2"/>
  <c r="H1821" i="5" s="1"/>
  <c r="K1821" i="5" s="1"/>
  <c r="Y38" i="2"/>
  <c r="F1410" i="5" s="1"/>
  <c r="I1410" i="5" s="1"/>
  <c r="Z36" i="2"/>
  <c r="G860" i="5" s="1"/>
  <c r="J860" i="5" s="1"/>
  <c r="Z34" i="2"/>
  <c r="G1689" i="5" s="1"/>
  <c r="J1689" i="5" s="1"/>
  <c r="Z32" i="2"/>
  <c r="G1371" i="5" s="1"/>
  <c r="J1371" i="5" s="1"/>
  <c r="Y30" i="2"/>
  <c r="F1680" i="5" s="1"/>
  <c r="I1680" i="5" s="1"/>
  <c r="Y25" i="2"/>
  <c r="F2139" i="5" s="1"/>
  <c r="I2139" i="5" s="1"/>
  <c r="Y18" i="2"/>
  <c r="F405" i="5" s="1"/>
  <c r="I405" i="5" s="1"/>
  <c r="Z33" i="2"/>
  <c r="G1372" i="5" s="1"/>
  <c r="J1372" i="5" s="1"/>
  <c r="Y33" i="2"/>
  <c r="F1372" i="5" s="1"/>
  <c r="I1372" i="5" s="1"/>
  <c r="Z29" i="2"/>
  <c r="G2154" i="5" s="1"/>
  <c r="J2154" i="5" s="1"/>
  <c r="AA29" i="2"/>
  <c r="H2154" i="5" s="1"/>
  <c r="K2154" i="5" s="1"/>
  <c r="Z17" i="2"/>
  <c r="G1160" i="5" s="1"/>
  <c r="J1160" i="5" s="1"/>
  <c r="Y17" i="2"/>
  <c r="F1160" i="5" s="1"/>
  <c r="I1160" i="5" s="1"/>
  <c r="Z13" i="2"/>
  <c r="G1037" i="5" s="1"/>
  <c r="J1037" i="5" s="1"/>
  <c r="AA13" i="2"/>
  <c r="H1037" i="5" s="1"/>
  <c r="K1037" i="5" s="1"/>
  <c r="Z5" i="2"/>
  <c r="G1824" i="5" s="1"/>
  <c r="J1824" i="5" s="1"/>
  <c r="AA5" i="2"/>
  <c r="H1824" i="5" s="1"/>
  <c r="K1824" i="5" s="1"/>
  <c r="Y121" i="2"/>
  <c r="F1678" i="5" s="1"/>
  <c r="I1678" i="5" s="1"/>
  <c r="AA117" i="2"/>
  <c r="H503" i="5" s="1"/>
  <c r="K503" i="5" s="1"/>
  <c r="Y105" i="2"/>
  <c r="F1185" i="5" s="1"/>
  <c r="I1185" i="5" s="1"/>
  <c r="AA101" i="2"/>
  <c r="H753" i="5" s="1"/>
  <c r="K753" i="5" s="1"/>
  <c r="Y89" i="2"/>
  <c r="F1700" i="5" s="1"/>
  <c r="I1700" i="5" s="1"/>
  <c r="AA85" i="2"/>
  <c r="H1345" i="5" s="1"/>
  <c r="K1345" i="5" s="1"/>
  <c r="Y73" i="2"/>
  <c r="F2196" i="5" s="1"/>
  <c r="I2196" i="5" s="1"/>
  <c r="AA69" i="2"/>
  <c r="H264" i="5" s="1"/>
  <c r="K264" i="5" s="1"/>
  <c r="Y57" i="2"/>
  <c r="F558" i="5" s="1"/>
  <c r="I558" i="5" s="1"/>
  <c r="AA53" i="2"/>
  <c r="H2166" i="5" s="1"/>
  <c r="K2166" i="5" s="1"/>
  <c r="Y41" i="2"/>
  <c r="F1821" i="5" s="1"/>
  <c r="I1821" i="5" s="1"/>
  <c r="AA37" i="2"/>
  <c r="H861" i="5" s="1"/>
  <c r="K861" i="5" s="1"/>
  <c r="Y29" i="2"/>
  <c r="F2154" i="5" s="1"/>
  <c r="I2154" i="5" s="1"/>
  <c r="AA17" i="2"/>
  <c r="H1160" i="5" s="1"/>
  <c r="K1160" i="5" s="1"/>
  <c r="Y24" i="2"/>
  <c r="F2138" i="5" s="1"/>
  <c r="I2138" i="5" s="1"/>
  <c r="Z24" i="2"/>
  <c r="G2138" i="5" s="1"/>
  <c r="J2138" i="5" s="1"/>
  <c r="Y20" i="2"/>
  <c r="F1502" i="5" s="1"/>
  <c r="I1502" i="5" s="1"/>
  <c r="AA20" i="2"/>
  <c r="H1502" i="5" s="1"/>
  <c r="K1502" i="5" s="1"/>
  <c r="Y8" i="2"/>
  <c r="F1460" i="5" s="1"/>
  <c r="I1460" i="5" s="1"/>
  <c r="Z8" i="2"/>
  <c r="G1460" i="5" s="1"/>
  <c r="J1460" i="5" s="1"/>
  <c r="Y4" i="2"/>
  <c r="F1823" i="5" s="1"/>
  <c r="I1823" i="5" s="1"/>
  <c r="Z4" i="2"/>
  <c r="G1823" i="5" s="1"/>
  <c r="J1823" i="5" s="1"/>
  <c r="Z124" i="2"/>
  <c r="G1671" i="5" s="1"/>
  <c r="J1671" i="5" s="1"/>
  <c r="Z122" i="2"/>
  <c r="G665" i="5" s="1"/>
  <c r="J665" i="5" s="1"/>
  <c r="AA120" i="2"/>
  <c r="H1677" i="5" s="1"/>
  <c r="K1677" i="5" s="1"/>
  <c r="Y117" i="2"/>
  <c r="F503" i="5" s="1"/>
  <c r="I503" i="5" s="1"/>
  <c r="AA113" i="2"/>
  <c r="H73" i="5" s="1"/>
  <c r="K73" i="5" s="1"/>
  <c r="Y110" i="2"/>
  <c r="F435" i="5" s="1"/>
  <c r="I435" i="5" s="1"/>
  <c r="Z108" i="2"/>
  <c r="G823" i="5" s="1"/>
  <c r="J823" i="5" s="1"/>
  <c r="Z106" i="2"/>
  <c r="G1709" i="5" s="1"/>
  <c r="J1709" i="5" s="1"/>
  <c r="AA104" i="2"/>
  <c r="H1184" i="5" s="1"/>
  <c r="K1184" i="5" s="1"/>
  <c r="Y101" i="2"/>
  <c r="F753" i="5" s="1"/>
  <c r="I753" i="5" s="1"/>
  <c r="AA97" i="2"/>
  <c r="H508" i="5" s="1"/>
  <c r="K508" i="5" s="1"/>
  <c r="Y94" i="2"/>
  <c r="F1517" i="5" s="1"/>
  <c r="I1517" i="5" s="1"/>
  <c r="Z92" i="2"/>
  <c r="G1457" i="5" s="1"/>
  <c r="J1457" i="5" s="1"/>
  <c r="Z90" i="2"/>
  <c r="G1300" i="5" s="1"/>
  <c r="J1300" i="5" s="1"/>
  <c r="AA88" i="2"/>
  <c r="H1699" i="5" s="1"/>
  <c r="K1699" i="5" s="1"/>
  <c r="Y85" i="2"/>
  <c r="F1345" i="5" s="1"/>
  <c r="I1345" i="5" s="1"/>
  <c r="AA81" i="2"/>
  <c r="H1468" i="5" s="1"/>
  <c r="K1468" i="5" s="1"/>
  <c r="Y78" i="2"/>
  <c r="F1065" i="5" s="1"/>
  <c r="I1065" i="5" s="1"/>
  <c r="Z76" i="2"/>
  <c r="G2150" i="5" s="1"/>
  <c r="J2150" i="5" s="1"/>
  <c r="Z74" i="2"/>
  <c r="G1615" i="5" s="1"/>
  <c r="J1615" i="5" s="1"/>
  <c r="AA72" i="2"/>
  <c r="H2195" i="5" s="1"/>
  <c r="K2195" i="5" s="1"/>
  <c r="Y69" i="2"/>
  <c r="F264" i="5" s="1"/>
  <c r="I264" i="5" s="1"/>
  <c r="AA65" i="2"/>
  <c r="H844" i="5" s="1"/>
  <c r="K844" i="5" s="1"/>
  <c r="Y62" i="2"/>
  <c r="F514" i="5" s="1"/>
  <c r="I514" i="5" s="1"/>
  <c r="Z60" i="2"/>
  <c r="G1845" i="5" s="1"/>
  <c r="J1845" i="5" s="1"/>
  <c r="Z58" i="2"/>
  <c r="G734" i="5" s="1"/>
  <c r="J734" i="5" s="1"/>
  <c r="AA56" i="2"/>
  <c r="H557" i="5" s="1"/>
  <c r="K557" i="5" s="1"/>
  <c r="Y53" i="2"/>
  <c r="F2166" i="5" s="1"/>
  <c r="I2166" i="5" s="1"/>
  <c r="AA49" i="2"/>
  <c r="H1082" i="5" s="1"/>
  <c r="K1082" i="5" s="1"/>
  <c r="Y46" i="2"/>
  <c r="F1696" i="5" s="1"/>
  <c r="I1696" i="5" s="1"/>
  <c r="Z44" i="2"/>
  <c r="G509" i="5" s="1"/>
  <c r="J509" i="5" s="1"/>
  <c r="Z42" i="2"/>
  <c r="G1715" i="5" s="1"/>
  <c r="J1715" i="5" s="1"/>
  <c r="AA40" i="2"/>
  <c r="H1820" i="5" s="1"/>
  <c r="K1820" i="5" s="1"/>
  <c r="Y37" i="2"/>
  <c r="F861" i="5" s="1"/>
  <c r="I861" i="5" s="1"/>
  <c r="AA33" i="2"/>
  <c r="H1372" i="5" s="1"/>
  <c r="K1372" i="5" s="1"/>
  <c r="AA28" i="2"/>
  <c r="H2153" i="5" s="1"/>
  <c r="K2153" i="5" s="1"/>
  <c r="Z26" i="2"/>
  <c r="G1380" i="5" s="1"/>
  <c r="J1380" i="5" s="1"/>
  <c r="AA21" i="2"/>
  <c r="H1503" i="5" s="1"/>
  <c r="K1503" i="5" s="1"/>
  <c r="AA16" i="2"/>
  <c r="H1159" i="5" s="1"/>
  <c r="K1159" i="5" s="1"/>
  <c r="Z14" i="2"/>
  <c r="G2141" i="5" s="1"/>
  <c r="J2141" i="5" s="1"/>
  <c r="AA9" i="2"/>
  <c r="H1461" i="5" s="1"/>
  <c r="K1461" i="5" s="1"/>
  <c r="C7" i="5" l="1"/>
  <c r="C10" i="5"/>
  <c r="C9" i="5"/>
  <c r="C6" i="5"/>
  <c r="C8" i="5"/>
  <c r="E7" i="5"/>
  <c r="Q2203" i="1"/>
  <c r="E10" i="5"/>
  <c r="E8" i="5"/>
  <c r="E9" i="5"/>
  <c r="E6" i="5"/>
  <c r="Q2202" i="1"/>
  <c r="D6" i="5"/>
  <c r="D8" i="5"/>
  <c r="D9" i="5"/>
  <c r="D10" i="5"/>
  <c r="D7" i="5"/>
  <c r="O2203" i="1"/>
  <c r="O2202" i="1"/>
  <c r="P2202" i="1" l="1"/>
  <c r="P2203" i="1"/>
</calcChain>
</file>

<file path=xl/sharedStrings.xml><?xml version="1.0" encoding="utf-8"?>
<sst xmlns="http://schemas.openxmlformats.org/spreadsheetml/2006/main" count="7769" uniqueCount="2551">
  <si>
    <t xml:space="preserve">Node Id
</t>
  </si>
  <si>
    <t xml:space="preserve">V
</t>
  </si>
  <si>
    <t>V
(pu)</t>
  </si>
  <si>
    <t xml:space="preserve">Angle V
</t>
  </si>
  <si>
    <t>VA(pu)</t>
  </si>
  <si>
    <t>VB(pu)</t>
  </si>
  <si>
    <t>VC(pu)</t>
  </si>
  <si>
    <t>Bus</t>
  </si>
  <si>
    <t xml:space="preserve"> BasekV</t>
  </si>
  <si>
    <t xml:space="preserve"> Node1</t>
  </si>
  <si>
    <t xml:space="preserve"> Magnitude1</t>
  </si>
  <si>
    <t xml:space="preserve"> Angle1</t>
  </si>
  <si>
    <t xml:space="preserve"> pu1</t>
  </si>
  <si>
    <t xml:space="preserve"> Node2</t>
  </si>
  <si>
    <t xml:space="preserve"> Magnitude2</t>
  </si>
  <si>
    <t xml:space="preserve"> Angle2</t>
  </si>
  <si>
    <t xml:space="preserve"> pu2</t>
  </si>
  <si>
    <t xml:space="preserve"> Node3</t>
  </si>
  <si>
    <t xml:space="preserve"> Magnitude3</t>
  </si>
  <si>
    <t xml:space="preserve"> Angle3</t>
  </si>
  <si>
    <t xml:space="preserve"> pu3</t>
  </si>
  <si>
    <t>A</t>
  </si>
  <si>
    <t>B</t>
  </si>
  <si>
    <t>C</t>
  </si>
  <si>
    <t>Node1ph</t>
  </si>
  <si>
    <t>Node2ph</t>
  </si>
  <si>
    <t>Node3ph</t>
  </si>
  <si>
    <t>Vapu</t>
  </si>
  <si>
    <t>Vbpu</t>
  </si>
  <si>
    <t>Vcpu</t>
  </si>
  <si>
    <t>%Diff</t>
  </si>
  <si>
    <t>VA
(kVLN)</t>
  </si>
  <si>
    <t>VB
(kVLN)</t>
  </si>
  <si>
    <t>VC
(kVLN)</t>
  </si>
  <si>
    <t>13.643</t>
  </si>
  <si>
    <t>13.642</t>
  </si>
  <si>
    <t>13.629</t>
  </si>
  <si>
    <t>13.622</t>
  </si>
  <si>
    <t>13.648</t>
  </si>
  <si>
    <t>13.625</t>
  </si>
  <si>
    <t>13.612</t>
  </si>
  <si>
    <t>13.649</t>
  </si>
  <si>
    <t>13.624</t>
  </si>
  <si>
    <t>13.651</t>
  </si>
  <si>
    <t>13.611</t>
  </si>
  <si>
    <t>13.623</t>
  </si>
  <si>
    <t>13.610</t>
  </si>
  <si>
    <t>13.652</t>
  </si>
  <si>
    <t>13.606</t>
  </si>
  <si>
    <t>13.605</t>
  </si>
  <si>
    <t>13.653</t>
  </si>
  <si>
    <t>13.621</t>
  </si>
  <si>
    <t>13.604</t>
  </si>
  <si>
    <t>13.654</t>
  </si>
  <si>
    <t>13.620</t>
  </si>
  <si>
    <t>13.603</t>
  </si>
  <si>
    <t>13.655</t>
  </si>
  <si>
    <t>13.619</t>
  </si>
  <si>
    <t>13.602</t>
  </si>
  <si>
    <t>13.656</t>
  </si>
  <si>
    <t>13.618</t>
  </si>
  <si>
    <t>13.600</t>
  </si>
  <si>
    <t>13.657</t>
  </si>
  <si>
    <t>13.617</t>
  </si>
  <si>
    <t>13.599</t>
  </si>
  <si>
    <t>13.659</t>
  </si>
  <si>
    <t>13.616</t>
  </si>
  <si>
    <t>13.597</t>
  </si>
  <si>
    <t>13.660</t>
  </si>
  <si>
    <t>13.615</t>
  </si>
  <si>
    <t>13.596</t>
  </si>
  <si>
    <t>13.662</t>
  </si>
  <si>
    <t>13.614</t>
  </si>
  <si>
    <t>13.595</t>
  </si>
  <si>
    <t>13.663</t>
  </si>
  <si>
    <t>13.613</t>
  </si>
  <si>
    <t>13.593</t>
  </si>
  <si>
    <t>13.665</t>
  </si>
  <si>
    <t>13.592</t>
  </si>
  <si>
    <t>13.666</t>
  </si>
  <si>
    <t>13.591</t>
  </si>
  <si>
    <t>13.667</t>
  </si>
  <si>
    <t>13.590</t>
  </si>
  <si>
    <t>13.668</t>
  </si>
  <si>
    <t>13.609</t>
  </si>
  <si>
    <t>13.588</t>
  </si>
  <si>
    <t>13.669</t>
  </si>
  <si>
    <t>13.587</t>
  </si>
  <si>
    <t>13.670</t>
  </si>
  <si>
    <t>13.608</t>
  </si>
  <si>
    <t>13.671</t>
  </si>
  <si>
    <t>13.607</t>
  </si>
  <si>
    <t>13.585</t>
  </si>
  <si>
    <t>13.672</t>
  </si>
  <si>
    <t>13.584</t>
  </si>
  <si>
    <t>13.674</t>
  </si>
  <si>
    <t>13.583</t>
  </si>
  <si>
    <t>13.582</t>
  </si>
  <si>
    <t>13.675</t>
  </si>
  <si>
    <t>13.580</t>
  </si>
  <si>
    <t>13.677</t>
  </si>
  <si>
    <t>13.579</t>
  </si>
  <si>
    <t>13.679</t>
  </si>
  <si>
    <t>13.601</t>
  </si>
  <si>
    <t>13.578</t>
  </si>
  <si>
    <t>13.680</t>
  </si>
  <si>
    <t>13.576</t>
  </si>
  <si>
    <t>13.681</t>
  </si>
  <si>
    <t>13.682</t>
  </si>
  <si>
    <t>13.598</t>
  </si>
  <si>
    <t>13.574</t>
  </si>
  <si>
    <t>13.684</t>
  </si>
  <si>
    <t>13.572</t>
  </si>
  <si>
    <t>13.686</t>
  </si>
  <si>
    <t>13.571</t>
  </si>
  <si>
    <t>13.687</t>
  </si>
  <si>
    <t>13.570</t>
  </si>
  <si>
    <t>13.688</t>
  </si>
  <si>
    <t>13.594</t>
  </si>
  <si>
    <t>13.569</t>
  </si>
  <si>
    <t>13.689</t>
  </si>
  <si>
    <t>13.690</t>
  </si>
  <si>
    <t>13.568</t>
  </si>
  <si>
    <t>13.567</t>
  </si>
  <si>
    <t>13.692</t>
  </si>
  <si>
    <t>13.566</t>
  </si>
  <si>
    <t>13.693</t>
  </si>
  <si>
    <t>13.565</t>
  </si>
  <si>
    <t>13.563</t>
  </si>
  <si>
    <t>13.695</t>
  </si>
  <si>
    <t>13.562</t>
  </si>
  <si>
    <t>13.697</t>
  </si>
  <si>
    <t>13.560</t>
  </si>
  <si>
    <t>13.698</t>
  </si>
  <si>
    <t>13.559</t>
  </si>
  <si>
    <t>13.699</t>
  </si>
  <si>
    <t>13.558</t>
  </si>
  <si>
    <t>13.701</t>
  </si>
  <si>
    <t>13.589</t>
  </si>
  <si>
    <t>13.557</t>
  </si>
  <si>
    <t>13.702</t>
  </si>
  <si>
    <t>13.556</t>
  </si>
  <si>
    <t>13.703</t>
  </si>
  <si>
    <t>13.555</t>
  </si>
  <si>
    <t>13.704</t>
  </si>
  <si>
    <t>13.553</t>
  </si>
  <si>
    <t>13.707</t>
  </si>
  <si>
    <t>13.552</t>
  </si>
  <si>
    <t>13.708</t>
  </si>
  <si>
    <t>13.710</t>
  </si>
  <si>
    <t>13.551</t>
  </si>
  <si>
    <t>13.712</t>
  </si>
  <si>
    <t>13.550</t>
  </si>
  <si>
    <t>13.714</t>
  </si>
  <si>
    <t>13.549</t>
  </si>
  <si>
    <t>13.718</t>
  </si>
  <si>
    <t>13.719</t>
  </si>
  <si>
    <t>13.577</t>
  </si>
  <si>
    <t>13.548</t>
  </si>
  <si>
    <t>13.720</t>
  </si>
  <si>
    <t>13.543</t>
  </si>
  <si>
    <t>13.527</t>
  </si>
  <si>
    <t>13.520</t>
  </si>
  <si>
    <t>13.515</t>
  </si>
  <si>
    <t>13.508</t>
  </si>
  <si>
    <t>13.502</t>
  </si>
  <si>
    <t>13.490</t>
  </si>
  <si>
    <t>13.480</t>
  </si>
  <si>
    <t>13.467</t>
  </si>
  <si>
    <t>13.447</t>
  </si>
  <si>
    <t>13.438</t>
  </si>
  <si>
    <t>13.434</t>
  </si>
  <si>
    <t>13.431</t>
  </si>
  <si>
    <t>13.429</t>
  </si>
  <si>
    <t>13.420</t>
  </si>
  <si>
    <t>13.419</t>
  </si>
  <si>
    <t>13.414</t>
  </si>
  <si>
    <t>13.412</t>
  </si>
  <si>
    <t>13.411</t>
  </si>
  <si>
    <t>13.407</t>
  </si>
  <si>
    <t>13.405</t>
  </si>
  <si>
    <t>13.404</t>
  </si>
  <si>
    <t>13.418</t>
  </si>
  <si>
    <t>13.417</t>
  </si>
  <si>
    <t>13.416</t>
  </si>
  <si>
    <t>13.430</t>
  </si>
  <si>
    <t>13.433</t>
  </si>
  <si>
    <t>13.717</t>
  </si>
  <si>
    <t>13.715</t>
  </si>
  <si>
    <t>13.709</t>
  </si>
  <si>
    <t>13.575</t>
  </si>
  <si>
    <t>13.547</t>
  </si>
  <si>
    <t>13.546</t>
  </si>
  <si>
    <t>13.573</t>
  </si>
  <si>
    <t>13.545</t>
  </si>
  <si>
    <t>13.544</t>
  </si>
  <si>
    <t>13.721</t>
  </si>
  <si>
    <t>13.542</t>
  </si>
  <si>
    <t>13.722</t>
  </si>
  <si>
    <t>13.540</t>
  </si>
  <si>
    <t>13.723</t>
  </si>
  <si>
    <t>13.539</t>
  </si>
  <si>
    <t>13.724</t>
  </si>
  <si>
    <t>13.538</t>
  </si>
  <si>
    <t>13.531</t>
  </si>
  <si>
    <t>13.530</t>
  </si>
  <si>
    <t>13.564</t>
  </si>
  <si>
    <t>13.529</t>
  </si>
  <si>
    <t>13.528</t>
  </si>
  <si>
    <t>13.536</t>
  </si>
  <si>
    <t>13.535</t>
  </si>
  <si>
    <t>13.534</t>
  </si>
  <si>
    <t>13.532</t>
  </si>
  <si>
    <t>13.554</t>
  </si>
  <si>
    <t>13.541</t>
  </si>
  <si>
    <t>13.713</t>
  </si>
  <si>
    <t>13.705</t>
  </si>
  <si>
    <t>13.706</t>
  </si>
  <si>
    <t>13.700</t>
  </si>
  <si>
    <t>13.586</t>
  </si>
  <si>
    <t>13.581</t>
  </si>
  <si>
    <t>13.658</t>
  </si>
  <si>
    <t>13.661</t>
  </si>
  <si>
    <t>13.676</t>
  </si>
  <si>
    <t>13.678</t>
  </si>
  <si>
    <t>13.683</t>
  </si>
  <si>
    <t>13.694</t>
  </si>
  <si>
    <t>13.685</t>
  </si>
  <si>
    <t>13.650</t>
  </si>
  <si>
    <t>13.646</t>
  </si>
  <si>
    <t>13.645</t>
  </si>
  <si>
    <t>13.644</t>
  </si>
  <si>
    <t>13.641</t>
  </si>
  <si>
    <t>13.640</t>
  </si>
  <si>
    <t>13.639</t>
  </si>
  <si>
    <t>13.638</t>
  </si>
  <si>
    <t>13.628</t>
  </si>
  <si>
    <t>13.627</t>
  </si>
  <si>
    <t>13.626</t>
  </si>
  <si>
    <t>13.647</t>
  </si>
  <si>
    <t>max</t>
  </si>
  <si>
    <t>min</t>
  </si>
  <si>
    <t>13.637</t>
  </si>
  <si>
    <t>13.664</t>
  </si>
  <si>
    <t>13.673</t>
  </si>
  <si>
    <t>13.691</t>
  </si>
  <si>
    <t>13.633</t>
  </si>
  <si>
    <t>13.631</t>
  </si>
  <si>
    <t>13.636</t>
  </si>
  <si>
    <t>13.632</t>
  </si>
  <si>
    <t>13.635</t>
  </si>
  <si>
    <t>13.634</t>
  </si>
  <si>
    <t>T5240B12_1</t>
  </si>
  <si>
    <t>1598884</t>
  </si>
  <si>
    <t>1598883</t>
  </si>
  <si>
    <t>1598891</t>
  </si>
  <si>
    <t>1598931</t>
  </si>
  <si>
    <t>1598907</t>
  </si>
  <si>
    <t>1598916</t>
  </si>
  <si>
    <t>1599028</t>
  </si>
  <si>
    <t>1599078</t>
  </si>
  <si>
    <t>1599093</t>
  </si>
  <si>
    <t>1599103</t>
  </si>
  <si>
    <t>1599255</t>
  </si>
  <si>
    <t>1599280</t>
  </si>
  <si>
    <t>1599324</t>
  </si>
  <si>
    <t>1599322</t>
  </si>
  <si>
    <t>1599321</t>
  </si>
  <si>
    <t>1599309</t>
  </si>
  <si>
    <t>1599307</t>
  </si>
  <si>
    <t>1599305</t>
  </si>
  <si>
    <t>25116769</t>
  </si>
  <si>
    <t>1599319</t>
  </si>
  <si>
    <t>1599317</t>
  </si>
  <si>
    <t>1599388</t>
  </si>
  <si>
    <t>1599468</t>
  </si>
  <si>
    <t>1599466</t>
  </si>
  <si>
    <t>1599464</t>
  </si>
  <si>
    <t>1599462</t>
  </si>
  <si>
    <t>1599460</t>
  </si>
  <si>
    <t>1599458</t>
  </si>
  <si>
    <t>1599456</t>
  </si>
  <si>
    <t>1599454</t>
  </si>
  <si>
    <t>1729150</t>
  </si>
  <si>
    <t>1729230</t>
  </si>
  <si>
    <t>1729278</t>
  </si>
  <si>
    <t>1729276</t>
  </si>
  <si>
    <t>1729274</t>
  </si>
  <si>
    <t>1729272</t>
  </si>
  <si>
    <t>1729270</t>
  </si>
  <si>
    <t>1729268</t>
  </si>
  <si>
    <t>103510256</t>
  </si>
  <si>
    <t>1729266</t>
  </si>
  <si>
    <t>1729264</t>
  </si>
  <si>
    <t>1729263</t>
  </si>
  <si>
    <t>1729261</t>
  </si>
  <si>
    <t>1729259</t>
  </si>
  <si>
    <t>1729257</t>
  </si>
  <si>
    <t>1700276</t>
  </si>
  <si>
    <t>EXF80_2573355</t>
  </si>
  <si>
    <t>25160510</t>
  </si>
  <si>
    <t>1715831</t>
  </si>
  <si>
    <t>1715979</t>
  </si>
  <si>
    <t>1715976</t>
  </si>
  <si>
    <t>1715974</t>
  </si>
  <si>
    <t>1715972</t>
  </si>
  <si>
    <t>1715928</t>
  </si>
  <si>
    <t>1715929</t>
  </si>
  <si>
    <t>26980987</t>
  </si>
  <si>
    <t>1715893</t>
  </si>
  <si>
    <t>1715970</t>
  </si>
  <si>
    <t>1715968</t>
  </si>
  <si>
    <t>1715967</t>
  </si>
  <si>
    <t>1715966</t>
  </si>
  <si>
    <t>1713451</t>
  </si>
  <si>
    <t>1713454</t>
  </si>
  <si>
    <t>1713456</t>
  </si>
  <si>
    <t>1713568</t>
  </si>
  <si>
    <t>1713826</t>
  </si>
  <si>
    <t>1713834</t>
  </si>
  <si>
    <t>1713882</t>
  </si>
  <si>
    <t>1713917</t>
  </si>
  <si>
    <t>1713915</t>
  </si>
  <si>
    <t>1713913</t>
  </si>
  <si>
    <t>103610803</t>
  </si>
  <si>
    <t>103610800</t>
  </si>
  <si>
    <t>103610798</t>
  </si>
  <si>
    <t>1713899</t>
  </si>
  <si>
    <t>1713907</t>
  </si>
  <si>
    <t>1713941</t>
  </si>
  <si>
    <t>1713979</t>
  </si>
  <si>
    <t>1714011</t>
  </si>
  <si>
    <t>25255047</t>
  </si>
  <si>
    <t>1714218</t>
  </si>
  <si>
    <t>1714216</t>
  </si>
  <si>
    <t>25255045</t>
  </si>
  <si>
    <t>1714213</t>
  </si>
  <si>
    <t>1714922</t>
  </si>
  <si>
    <t>1714958</t>
  </si>
  <si>
    <t>1715510</t>
  </si>
  <si>
    <t>1715519</t>
  </si>
  <si>
    <t>1715543</t>
  </si>
  <si>
    <t>1715541</t>
  </si>
  <si>
    <t>1714657</t>
  </si>
  <si>
    <t>1714658</t>
  </si>
  <si>
    <t>25116208</t>
  </si>
  <si>
    <t>1714675</t>
  </si>
  <si>
    <t>1714966</t>
  </si>
  <si>
    <t>1714964</t>
  </si>
  <si>
    <t>1715558</t>
  </si>
  <si>
    <t>1715555</t>
  </si>
  <si>
    <t>1715553</t>
  </si>
  <si>
    <t>1715622</t>
  </si>
  <si>
    <t>1715602</t>
  </si>
  <si>
    <t>1715732</t>
  </si>
  <si>
    <t>1715596</t>
  </si>
  <si>
    <t>1715594</t>
  </si>
  <si>
    <t>25794216</t>
  </si>
  <si>
    <t>25222557</t>
  </si>
  <si>
    <t>1709791</t>
  </si>
  <si>
    <t>1709832</t>
  </si>
  <si>
    <t>1709845</t>
  </si>
  <si>
    <t>1709893</t>
  </si>
  <si>
    <t>1709937</t>
  </si>
  <si>
    <t>1710019</t>
  </si>
  <si>
    <t>26331101</t>
  </si>
  <si>
    <t>26400129</t>
  </si>
  <si>
    <t>1710016</t>
  </si>
  <si>
    <t>1709963</t>
  </si>
  <si>
    <t>25794277</t>
  </si>
  <si>
    <t>26980958</t>
  </si>
  <si>
    <t>25803300</t>
  </si>
  <si>
    <t>1709929</t>
  </si>
  <si>
    <t>26382159</t>
  </si>
  <si>
    <t>1709789</t>
  </si>
  <si>
    <t>1709830</t>
  </si>
  <si>
    <t>25805548</t>
  </si>
  <si>
    <t>1709799</t>
  </si>
  <si>
    <t>1709819</t>
  </si>
  <si>
    <t>1709816</t>
  </si>
  <si>
    <t>1709811</t>
  </si>
  <si>
    <t>1709881</t>
  </si>
  <si>
    <t>1709921</t>
  </si>
  <si>
    <t>1709903</t>
  </si>
  <si>
    <t>26627473</t>
  </si>
  <si>
    <t>1710201</t>
  </si>
  <si>
    <t>1710203</t>
  </si>
  <si>
    <t>1710221</t>
  </si>
  <si>
    <t>1710213</t>
  </si>
  <si>
    <t>1710257</t>
  </si>
  <si>
    <t>1710267</t>
  </si>
  <si>
    <t>1709725</t>
  </si>
  <si>
    <t>1709721</t>
  </si>
  <si>
    <t>1709713</t>
  </si>
  <si>
    <t>1709717</t>
  </si>
  <si>
    <t>1709719</t>
  </si>
  <si>
    <t>1709711</t>
  </si>
  <si>
    <t>1709708</t>
  </si>
  <si>
    <t>26539093</t>
  </si>
  <si>
    <t>103342296</t>
  </si>
  <si>
    <t>17FK87_104175233</t>
  </si>
  <si>
    <t>103342298</t>
  </si>
  <si>
    <t>1709702</t>
  </si>
  <si>
    <t>1709701</t>
  </si>
  <si>
    <t>1709706</t>
  </si>
  <si>
    <t>1710295</t>
  </si>
  <si>
    <t>1710293</t>
  </si>
  <si>
    <t>T5240B12_10000054</t>
  </si>
  <si>
    <t>1710321</t>
  </si>
  <si>
    <t>1710385</t>
  </si>
  <si>
    <t>1710383</t>
  </si>
  <si>
    <t>T5240B12_10000067</t>
  </si>
  <si>
    <t>1710369</t>
  </si>
  <si>
    <t>1710367</t>
  </si>
  <si>
    <t>1710360</t>
  </si>
  <si>
    <t>1710357</t>
  </si>
  <si>
    <t>1710353</t>
  </si>
  <si>
    <t>1710351</t>
  </si>
  <si>
    <t>1710346</t>
  </si>
  <si>
    <t>1710345</t>
  </si>
  <si>
    <t>1710341</t>
  </si>
  <si>
    <t>1710387</t>
  </si>
  <si>
    <t>1710475</t>
  </si>
  <si>
    <t>1710473</t>
  </si>
  <si>
    <t>1710471</t>
  </si>
  <si>
    <t>1710469</t>
  </si>
  <si>
    <t>1710410</t>
  </si>
  <si>
    <t>1710409</t>
  </si>
  <si>
    <t>1710408</t>
  </si>
  <si>
    <t>1710406</t>
  </si>
  <si>
    <t>1710402</t>
  </si>
  <si>
    <t>1710404</t>
  </si>
  <si>
    <t>1709599</t>
  </si>
  <si>
    <t>1709534</t>
  </si>
  <si>
    <t>1709517</t>
  </si>
  <si>
    <t>1709495</t>
  </si>
  <si>
    <t>1709455</t>
  </si>
  <si>
    <t>1709406</t>
  </si>
  <si>
    <t>1709407</t>
  </si>
  <si>
    <t>1709437</t>
  </si>
  <si>
    <t>1709404</t>
  </si>
  <si>
    <t>1709378</t>
  </si>
  <si>
    <t>1709376</t>
  </si>
  <si>
    <t>1709435</t>
  </si>
  <si>
    <t>T5240B12_10000049</t>
  </si>
  <si>
    <t>1709375</t>
  </si>
  <si>
    <t>T5240B12_10000048</t>
  </si>
  <si>
    <t>T5240B12_10000050</t>
  </si>
  <si>
    <t>1709362</t>
  </si>
  <si>
    <t>1709363</t>
  </si>
  <si>
    <t>1709277</t>
  </si>
  <si>
    <t>E0X71_104175287</t>
  </si>
  <si>
    <t>103342325</t>
  </si>
  <si>
    <t>1709245</t>
  </si>
  <si>
    <t>1709158</t>
  </si>
  <si>
    <t>1709157</t>
  </si>
  <si>
    <t>1709055</t>
  </si>
  <si>
    <t>25688161</t>
  </si>
  <si>
    <t>26118019</t>
  </si>
  <si>
    <t>26979387</t>
  </si>
  <si>
    <t>26118016</t>
  </si>
  <si>
    <t>26979388</t>
  </si>
  <si>
    <t>26979389</t>
  </si>
  <si>
    <t>26249371</t>
  </si>
  <si>
    <t>1708982</t>
  </si>
  <si>
    <t>1708951</t>
  </si>
  <si>
    <t>1708835</t>
  </si>
  <si>
    <t>1708808</t>
  </si>
  <si>
    <t>1708806</t>
  </si>
  <si>
    <t>1708771</t>
  </si>
  <si>
    <t>1708774</t>
  </si>
  <si>
    <t>1708787</t>
  </si>
  <si>
    <t>25872908</t>
  </si>
  <si>
    <t>1708784</t>
  </si>
  <si>
    <t>1708814</t>
  </si>
  <si>
    <t>1708813</t>
  </si>
  <si>
    <t>1708837</t>
  </si>
  <si>
    <t>1708851</t>
  </si>
  <si>
    <t>1708857</t>
  </si>
  <si>
    <t>1708920</t>
  </si>
  <si>
    <t>1708918</t>
  </si>
  <si>
    <t>1708883</t>
  </si>
  <si>
    <t>1708916</t>
  </si>
  <si>
    <t>1708914</t>
  </si>
  <si>
    <t>1708912</t>
  </si>
  <si>
    <t>152B04_104329420</t>
  </si>
  <si>
    <t>103392725</t>
  </si>
  <si>
    <t>1708927</t>
  </si>
  <si>
    <t>1708940</t>
  </si>
  <si>
    <t>1708955</t>
  </si>
  <si>
    <t>1708991</t>
  </si>
  <si>
    <t>1708990</t>
  </si>
  <si>
    <t>1708953</t>
  </si>
  <si>
    <t>1708944</t>
  </si>
  <si>
    <t>1708858</t>
  </si>
  <si>
    <t>1708853</t>
  </si>
  <si>
    <t>1708860</t>
  </si>
  <si>
    <t>103363735</t>
  </si>
  <si>
    <t>103363736</t>
  </si>
  <si>
    <t>103363737</t>
  </si>
  <si>
    <t>103363738</t>
  </si>
  <si>
    <t>1708861</t>
  </si>
  <si>
    <t>1708881</t>
  </si>
  <si>
    <t>1708880</t>
  </si>
  <si>
    <t>1708872</t>
  </si>
  <si>
    <t>1708871</t>
  </si>
  <si>
    <t>26401830</t>
  </si>
  <si>
    <t>1708879</t>
  </si>
  <si>
    <t>1708877</t>
  </si>
  <si>
    <t>1708996</t>
  </si>
  <si>
    <t>1709012</t>
  </si>
  <si>
    <t>1709011</t>
  </si>
  <si>
    <t>1709186</t>
  </si>
  <si>
    <t>1709185</t>
  </si>
  <si>
    <t>1709184</t>
  </si>
  <si>
    <t>1709202</t>
  </si>
  <si>
    <t>1709284</t>
  </si>
  <si>
    <t>1709336</t>
  </si>
  <si>
    <t>1709389</t>
  </si>
  <si>
    <t>1709467</t>
  </si>
  <si>
    <t>1709460</t>
  </si>
  <si>
    <t>1709497</t>
  </si>
  <si>
    <t>1713144</t>
  </si>
  <si>
    <t>1713142</t>
  </si>
  <si>
    <t>1713134</t>
  </si>
  <si>
    <t>1713132</t>
  </si>
  <si>
    <t>1713130</t>
  </si>
  <si>
    <t>1713126</t>
  </si>
  <si>
    <t>1713128</t>
  </si>
  <si>
    <t>1713121</t>
  </si>
  <si>
    <t>26401837</t>
  </si>
  <si>
    <t>1709507</t>
  </si>
  <si>
    <t>26401836</t>
  </si>
  <si>
    <t>25413079</t>
  </si>
  <si>
    <t>25413080</t>
  </si>
  <si>
    <t>26401835</t>
  </si>
  <si>
    <t>1709385</t>
  </si>
  <si>
    <t>26401834</t>
  </si>
  <si>
    <t>1709200</t>
  </si>
  <si>
    <t>1709198</t>
  </si>
  <si>
    <t>26401833</t>
  </si>
  <si>
    <t>1709180</t>
  </si>
  <si>
    <t>26401832</t>
  </si>
  <si>
    <t>1709203</t>
  </si>
  <si>
    <t>1709188</t>
  </si>
  <si>
    <t>26401831</t>
  </si>
  <si>
    <t>1708994</t>
  </si>
  <si>
    <t>1708993</t>
  </si>
  <si>
    <t>1708957</t>
  </si>
  <si>
    <t>103016334</t>
  </si>
  <si>
    <t>1708875</t>
  </si>
  <si>
    <t>1709006</t>
  </si>
  <si>
    <t>1709004</t>
  </si>
  <si>
    <t>26653255</t>
  </si>
  <si>
    <t>103635608</t>
  </si>
  <si>
    <t>103635637</t>
  </si>
  <si>
    <t>103635638</t>
  </si>
  <si>
    <t>18GJ19_105595290</t>
  </si>
  <si>
    <t>103635644</t>
  </si>
  <si>
    <t>T5240B12_10000008</t>
  </si>
  <si>
    <t>103635677</t>
  </si>
  <si>
    <t>25840211</t>
  </si>
  <si>
    <t>1708852</t>
  </si>
  <si>
    <t>1708803</t>
  </si>
  <si>
    <t>25920087</t>
  </si>
  <si>
    <t>1708768</t>
  </si>
  <si>
    <t>1708725</t>
  </si>
  <si>
    <t>1708764</t>
  </si>
  <si>
    <t>1708763</t>
  </si>
  <si>
    <t>1708761</t>
  </si>
  <si>
    <t>1708750</t>
  </si>
  <si>
    <t>1708727</t>
  </si>
  <si>
    <t>1708722</t>
  </si>
  <si>
    <t>1708721</t>
  </si>
  <si>
    <t>25877539</t>
  </si>
  <si>
    <t>1708719</t>
  </si>
  <si>
    <t>1708718</t>
  </si>
  <si>
    <t>1708747</t>
  </si>
  <si>
    <t>1708796</t>
  </si>
  <si>
    <t>1708794</t>
  </si>
  <si>
    <t>1708791</t>
  </si>
  <si>
    <t>1708790</t>
  </si>
  <si>
    <t>1708815</t>
  </si>
  <si>
    <t>1708788</t>
  </si>
  <si>
    <t>25154439</t>
  </si>
  <si>
    <t>1708819</t>
  </si>
  <si>
    <t>1708885</t>
  </si>
  <si>
    <t>26400170</t>
  </si>
  <si>
    <t>26311655</t>
  </si>
  <si>
    <t>26400169</t>
  </si>
  <si>
    <t>1709176</t>
  </si>
  <si>
    <t>1709174</t>
  </si>
  <si>
    <t>26400168</t>
  </si>
  <si>
    <t>1708849</t>
  </si>
  <si>
    <t>26400155</t>
  </si>
  <si>
    <t>1708985</t>
  </si>
  <si>
    <t>1708984</t>
  </si>
  <si>
    <t>1709037</t>
  </si>
  <si>
    <t>1709172</t>
  </si>
  <si>
    <t>1709170</t>
  </si>
  <si>
    <t>1709169</t>
  </si>
  <si>
    <t>1709283</t>
  </si>
  <si>
    <t>1709279</t>
  </si>
  <si>
    <t>1709366</t>
  </si>
  <si>
    <t>1709444</t>
  </si>
  <si>
    <t>1709496</t>
  </si>
  <si>
    <t>1709571</t>
  </si>
  <si>
    <t>1710733</t>
  </si>
  <si>
    <t>1710731</t>
  </si>
  <si>
    <t>1710729</t>
  </si>
  <si>
    <t>1710732</t>
  </si>
  <si>
    <t>1710723</t>
  </si>
  <si>
    <t>1710717</t>
  </si>
  <si>
    <t>1709602</t>
  </si>
  <si>
    <t>1710719</t>
  </si>
  <si>
    <t>26400158</t>
  </si>
  <si>
    <t>1709537</t>
  </si>
  <si>
    <t>1709573</t>
  </si>
  <si>
    <t>1709574</t>
  </si>
  <si>
    <t>1709594</t>
  </si>
  <si>
    <t>1709593</t>
  </si>
  <si>
    <t>1709591</t>
  </si>
  <si>
    <t>1709590</t>
  </si>
  <si>
    <t>1709588</t>
  </si>
  <si>
    <t>1713098</t>
  </si>
  <si>
    <t>1713096</t>
  </si>
  <si>
    <t>26400164</t>
  </si>
  <si>
    <t>1709576</t>
  </si>
  <si>
    <t>26325337</t>
  </si>
  <si>
    <t>26325341</t>
  </si>
  <si>
    <t>103395428</t>
  </si>
  <si>
    <t>103395426</t>
  </si>
  <si>
    <t>103395427</t>
  </si>
  <si>
    <t>103395429</t>
  </si>
  <si>
    <t>103395453</t>
  </si>
  <si>
    <t>103395445</t>
  </si>
  <si>
    <t>103395446</t>
  </si>
  <si>
    <t>103395457</t>
  </si>
  <si>
    <t>26977924</t>
  </si>
  <si>
    <t>26325342</t>
  </si>
  <si>
    <t>103395456</t>
  </si>
  <si>
    <t>26977925</t>
  </si>
  <si>
    <t>26894215</t>
  </si>
  <si>
    <t>26400165</t>
  </si>
  <si>
    <t>1713113</t>
  </si>
  <si>
    <t>1713112</t>
  </si>
  <si>
    <t>1713111</t>
  </si>
  <si>
    <t>1713109</t>
  </si>
  <si>
    <t>26400162</t>
  </si>
  <si>
    <t>1713091</t>
  </si>
  <si>
    <t>1713089</t>
  </si>
  <si>
    <t>26400163</t>
  </si>
  <si>
    <t>1713116</t>
  </si>
  <si>
    <t>1713114</t>
  </si>
  <si>
    <t>26400161</t>
  </si>
  <si>
    <t>1709458</t>
  </si>
  <si>
    <t>1709445</t>
  </si>
  <si>
    <t>26400160</t>
  </si>
  <si>
    <t>1709582</t>
  </si>
  <si>
    <t>26915027</t>
  </si>
  <si>
    <t>26915029</t>
  </si>
  <si>
    <t>26977922</t>
  </si>
  <si>
    <t>26915030</t>
  </si>
  <si>
    <t>26400159</t>
  </si>
  <si>
    <t>1709581</t>
  </si>
  <si>
    <t>1710977</t>
  </si>
  <si>
    <t>1710984</t>
  </si>
  <si>
    <t>1710985</t>
  </si>
  <si>
    <t>26977915</t>
  </si>
  <si>
    <t>1710871</t>
  </si>
  <si>
    <t>26977916</t>
  </si>
  <si>
    <t>26977921</t>
  </si>
  <si>
    <t>25500056</t>
  </si>
  <si>
    <t>1709367</t>
  </si>
  <si>
    <t>26977923</t>
  </si>
  <si>
    <t>1709383</t>
  </si>
  <si>
    <t>26400157</t>
  </si>
  <si>
    <t>1709168</t>
  </si>
  <si>
    <t>1709163</t>
  </si>
  <si>
    <t>1709166</t>
  </si>
  <si>
    <t>26400156</t>
  </si>
  <si>
    <t>1709160</t>
  </si>
  <si>
    <t>1709102</t>
  </si>
  <si>
    <t>103218078</t>
  </si>
  <si>
    <t>103397861</t>
  </si>
  <si>
    <t>103218089</t>
  </si>
  <si>
    <t>26400154</t>
  </si>
  <si>
    <t>1708812</t>
  </si>
  <si>
    <t>1708829</t>
  </si>
  <si>
    <t>1708759</t>
  </si>
  <si>
    <t>26400498</t>
  </si>
  <si>
    <t>1708754</t>
  </si>
  <si>
    <t>1708739</t>
  </si>
  <si>
    <t>1708736</t>
  </si>
  <si>
    <t>1708735</t>
  </si>
  <si>
    <t>1708731</t>
  </si>
  <si>
    <t>1708729</t>
  </si>
  <si>
    <t>1708728</t>
  </si>
  <si>
    <t>103251632</t>
  </si>
  <si>
    <t>103251633</t>
  </si>
  <si>
    <t>103251680</t>
  </si>
  <si>
    <t>103251688</t>
  </si>
  <si>
    <t>103251689</t>
  </si>
  <si>
    <t>1708709</t>
  </si>
  <si>
    <t>1708663</t>
  </si>
  <si>
    <t>1708636</t>
  </si>
  <si>
    <t>1708628</t>
  </si>
  <si>
    <t>25693409</t>
  </si>
  <si>
    <t>103015869</t>
  </si>
  <si>
    <t>1708612</t>
  </si>
  <si>
    <t>1708608</t>
  </si>
  <si>
    <t>1586598</t>
  </si>
  <si>
    <t>1586597</t>
  </si>
  <si>
    <t>1586558</t>
  </si>
  <si>
    <t>1586484</t>
  </si>
  <si>
    <t>1586509</t>
  </si>
  <si>
    <t>1586445</t>
  </si>
  <si>
    <t>1586356</t>
  </si>
  <si>
    <t>1586336</t>
  </si>
  <si>
    <t>1586335</t>
  </si>
  <si>
    <t>1586329</t>
  </si>
  <si>
    <t>1586260</t>
  </si>
  <si>
    <t>1586238</t>
  </si>
  <si>
    <t>1586208</t>
  </si>
  <si>
    <t>1586194</t>
  </si>
  <si>
    <t>1586204</t>
  </si>
  <si>
    <t>1586207</t>
  </si>
  <si>
    <t>26367554</t>
  </si>
  <si>
    <t>1587035</t>
  </si>
  <si>
    <t>103015647</t>
  </si>
  <si>
    <t>103015648</t>
  </si>
  <si>
    <t>1586195</t>
  </si>
  <si>
    <t>26979395</t>
  </si>
  <si>
    <t>1586177</t>
  </si>
  <si>
    <t>26979394</t>
  </si>
  <si>
    <t>26979397</t>
  </si>
  <si>
    <t>1586175</t>
  </si>
  <si>
    <t>26979396</t>
  </si>
  <si>
    <t>26979398</t>
  </si>
  <si>
    <t>26025391</t>
  </si>
  <si>
    <t>26725379</t>
  </si>
  <si>
    <t>103395045</t>
  </si>
  <si>
    <t>103394979</t>
  </si>
  <si>
    <t>103395043</t>
  </si>
  <si>
    <t>103395044</t>
  </si>
  <si>
    <t>26979391</t>
  </si>
  <si>
    <t>26725378</t>
  </si>
  <si>
    <t>26400502</t>
  </si>
  <si>
    <t>1586510</t>
  </si>
  <si>
    <t>26096018</t>
  </si>
  <si>
    <t>26979386</t>
  </si>
  <si>
    <t>26096015</t>
  </si>
  <si>
    <t>26400501</t>
  </si>
  <si>
    <t>1708615</t>
  </si>
  <si>
    <t>26400499</t>
  </si>
  <si>
    <t>1708610</t>
  </si>
  <si>
    <t>25019959</t>
  </si>
  <si>
    <t>103525992</t>
  </si>
  <si>
    <t>103525987</t>
  </si>
  <si>
    <t>103525988</t>
  </si>
  <si>
    <t>26400500</t>
  </si>
  <si>
    <t>1708662</t>
  </si>
  <si>
    <t>1708684</t>
  </si>
  <si>
    <t>1708715</t>
  </si>
  <si>
    <t>1708710</t>
  </si>
  <si>
    <t>26400503</t>
  </si>
  <si>
    <t>1708745</t>
  </si>
  <si>
    <t>E1183_2582120</t>
  </si>
  <si>
    <t>1708717</t>
  </si>
  <si>
    <t>1708666</t>
  </si>
  <si>
    <t>1708621</t>
  </si>
  <si>
    <t>1586621</t>
  </si>
  <si>
    <t>1586601</t>
  </si>
  <si>
    <t>1586564</t>
  </si>
  <si>
    <t>1586561</t>
  </si>
  <si>
    <t>1586496</t>
  </si>
  <si>
    <t>25594278</t>
  </si>
  <si>
    <t>26341932</t>
  </si>
  <si>
    <t>1586524</t>
  </si>
  <si>
    <t>1586523</t>
  </si>
  <si>
    <t>1586522</t>
  </si>
  <si>
    <t>1586520</t>
  </si>
  <si>
    <t>1586474</t>
  </si>
  <si>
    <t>1586477</t>
  </si>
  <si>
    <t>1586478</t>
  </si>
  <si>
    <t>1586463</t>
  </si>
  <si>
    <t>1586442</t>
  </si>
  <si>
    <t>1586461</t>
  </si>
  <si>
    <t>25138752</t>
  </si>
  <si>
    <t>103396273</t>
  </si>
  <si>
    <t>103396270</t>
  </si>
  <si>
    <t>103396272</t>
  </si>
  <si>
    <t>103396274</t>
  </si>
  <si>
    <t>26979392</t>
  </si>
  <si>
    <t>1586448</t>
  </si>
  <si>
    <t>1586480</t>
  </si>
  <si>
    <t>26977927</t>
  </si>
  <si>
    <t>1586357</t>
  </si>
  <si>
    <t>26977928</t>
  </si>
  <si>
    <t>26979368</t>
  </si>
  <si>
    <t>1586449</t>
  </si>
  <si>
    <t>26979369</t>
  </si>
  <si>
    <t>26979393</t>
  </si>
  <si>
    <t>1586362</t>
  </si>
  <si>
    <t>1586341</t>
  </si>
  <si>
    <t>25173282</t>
  </si>
  <si>
    <t>26402837</t>
  </si>
  <si>
    <t>26402838</t>
  </si>
  <si>
    <t>1586243</t>
  </si>
  <si>
    <t>1586228</t>
  </si>
  <si>
    <t>26069771</t>
  </si>
  <si>
    <t>1586199</t>
  </si>
  <si>
    <t>1586186</t>
  </si>
  <si>
    <t>1586185</t>
  </si>
  <si>
    <t>1586167</t>
  </si>
  <si>
    <t>1586128</t>
  </si>
  <si>
    <t>1586099</t>
  </si>
  <si>
    <t>1586056</t>
  </si>
  <si>
    <t>1586033</t>
  </si>
  <si>
    <t>26402843</t>
  </si>
  <si>
    <t>1585985</t>
  </si>
  <si>
    <t>1585907</t>
  </si>
  <si>
    <t>1585837</t>
  </si>
  <si>
    <t>1585802</t>
  </si>
  <si>
    <t>1585774</t>
  </si>
  <si>
    <t>1585771</t>
  </si>
  <si>
    <t>1585767</t>
  </si>
  <si>
    <t>1585765</t>
  </si>
  <si>
    <t>1585763</t>
  </si>
  <si>
    <t>26402846</t>
  </si>
  <si>
    <t>1585905</t>
  </si>
  <si>
    <t>25096943</t>
  </si>
  <si>
    <t>1585913</t>
  </si>
  <si>
    <t>1585918</t>
  </si>
  <si>
    <t>1585917</t>
  </si>
  <si>
    <t>1585911</t>
  </si>
  <si>
    <t>1585845</t>
  </si>
  <si>
    <t>1585831</t>
  </si>
  <si>
    <t>1585784</t>
  </si>
  <si>
    <t>1585782</t>
  </si>
  <si>
    <t>1585780</t>
  </si>
  <si>
    <t>25696507</t>
  </si>
  <si>
    <t>25696508</t>
  </si>
  <si>
    <t>26402844</t>
  </si>
  <si>
    <t>1586054</t>
  </si>
  <si>
    <t>1586051</t>
  </si>
  <si>
    <t>1586050</t>
  </si>
  <si>
    <t>1586046</t>
  </si>
  <si>
    <t>1586043</t>
  </si>
  <si>
    <t>1586041</t>
  </si>
  <si>
    <t>1586040</t>
  </si>
  <si>
    <t>1586038</t>
  </si>
  <si>
    <t>1586036</t>
  </si>
  <si>
    <t>1586035</t>
  </si>
  <si>
    <t>1586031</t>
  </si>
  <si>
    <t>1585999</t>
  </si>
  <si>
    <t>1585958</t>
  </si>
  <si>
    <t>1585930</t>
  </si>
  <si>
    <t>1585924</t>
  </si>
  <si>
    <t>1585901</t>
  </si>
  <si>
    <t>1585921</t>
  </si>
  <si>
    <t>1585926</t>
  </si>
  <si>
    <t>103654307</t>
  </si>
  <si>
    <t>103654304</t>
  </si>
  <si>
    <t>103654303</t>
  </si>
  <si>
    <t>26402852</t>
  </si>
  <si>
    <t>1585949</t>
  </si>
  <si>
    <t>26402853</t>
  </si>
  <si>
    <t>1586029</t>
  </si>
  <si>
    <t>103362833</t>
  </si>
  <si>
    <t>103362835</t>
  </si>
  <si>
    <t>103362831</t>
  </si>
  <si>
    <t>103634897</t>
  </si>
  <si>
    <t>103634899</t>
  </si>
  <si>
    <t>103634896</t>
  </si>
  <si>
    <t>26402850</t>
  </si>
  <si>
    <t>1585981</t>
  </si>
  <si>
    <t>26402851</t>
  </si>
  <si>
    <t>1585956</t>
  </si>
  <si>
    <t>103335379</t>
  </si>
  <si>
    <t>103335338</t>
  </si>
  <si>
    <t>103335549</t>
  </si>
  <si>
    <t>26126566</t>
  </si>
  <si>
    <t>26979399</t>
  </si>
  <si>
    <t>26126568</t>
  </si>
  <si>
    <t>26402847</t>
  </si>
  <si>
    <t>1586001</t>
  </si>
  <si>
    <t>26402848</t>
  </si>
  <si>
    <t>1585978</t>
  </si>
  <si>
    <t>1585951</t>
  </si>
  <si>
    <t>1585915</t>
  </si>
  <si>
    <t>26402849</t>
  </si>
  <si>
    <t>1586095</t>
  </si>
  <si>
    <t>25995779</t>
  </si>
  <si>
    <t>1586102</t>
  </si>
  <si>
    <t>1586146</t>
  </si>
  <si>
    <t>1586166</t>
  </si>
  <si>
    <t>1586182</t>
  </si>
  <si>
    <t>1586218</t>
  </si>
  <si>
    <t>103546984</t>
  </si>
  <si>
    <t>103546985</t>
  </si>
  <si>
    <t>103546986</t>
  </si>
  <si>
    <t>103546987</t>
  </si>
  <si>
    <t>103655596</t>
  </si>
  <si>
    <t>103655593</t>
  </si>
  <si>
    <t>103655594</t>
  </si>
  <si>
    <t>26402841</t>
  </si>
  <si>
    <t>1586196</t>
  </si>
  <si>
    <t>26402842</t>
  </si>
  <si>
    <t>1586149</t>
  </si>
  <si>
    <t>1586103</t>
  </si>
  <si>
    <t>1586059</t>
  </si>
  <si>
    <t>26402839</t>
  </si>
  <si>
    <t>103016289</t>
  </si>
  <si>
    <t>26402840</t>
  </si>
  <si>
    <t>1586152</t>
  </si>
  <si>
    <t>1586117</t>
  </si>
  <si>
    <t>1586201</t>
  </si>
  <si>
    <t>1586171</t>
  </si>
  <si>
    <t>1586119</t>
  </si>
  <si>
    <t>1586078</t>
  </si>
  <si>
    <t>26402857</t>
  </si>
  <si>
    <t>1586077</t>
  </si>
  <si>
    <t>1586076</t>
  </si>
  <si>
    <t>1586085</t>
  </si>
  <si>
    <t>1586086</t>
  </si>
  <si>
    <t>1586082</t>
  </si>
  <si>
    <t>1586075</t>
  </si>
  <si>
    <t>1586074</t>
  </si>
  <si>
    <t>1586072</t>
  </si>
  <si>
    <t>1586071</t>
  </si>
  <si>
    <t>1586080</t>
  </si>
  <si>
    <t>1586081</t>
  </si>
  <si>
    <t>1586105</t>
  </si>
  <si>
    <t>1586132</t>
  </si>
  <si>
    <t>1586070</t>
  </si>
  <si>
    <t>1586066</t>
  </si>
  <si>
    <t>1586011</t>
  </si>
  <si>
    <t>1585995</t>
  </si>
  <si>
    <t>1585987</t>
  </si>
  <si>
    <t>1585963</t>
  </si>
  <si>
    <t>25487266</t>
  </si>
  <si>
    <t>25550125</t>
  </si>
  <si>
    <t>26977933</t>
  </si>
  <si>
    <t>25487268</t>
  </si>
  <si>
    <t>26977934</t>
  </si>
  <si>
    <t>26977932</t>
  </si>
  <si>
    <t>25487270</t>
  </si>
  <si>
    <t>1585954</t>
  </si>
  <si>
    <t>1585945</t>
  </si>
  <si>
    <t>1585943</t>
  </si>
  <si>
    <t>1585891</t>
  </si>
  <si>
    <t>1585889</t>
  </si>
  <si>
    <t>1585849</t>
  </si>
  <si>
    <t>1585830</t>
  </si>
  <si>
    <t>1585829</t>
  </si>
  <si>
    <t>1585822</t>
  </si>
  <si>
    <t>1585821</t>
  </si>
  <si>
    <t>1585819</t>
  </si>
  <si>
    <t>1585817</t>
  </si>
  <si>
    <t>1585812</t>
  </si>
  <si>
    <t>1585810</t>
  </si>
  <si>
    <t>26402863</t>
  </si>
  <si>
    <t>1585827</t>
  </si>
  <si>
    <t>26402862</t>
  </si>
  <si>
    <t>1585848</t>
  </si>
  <si>
    <t>1585824</t>
  </si>
  <si>
    <t>26402861</t>
  </si>
  <si>
    <t>1585940</t>
  </si>
  <si>
    <t>103218189</t>
  </si>
  <si>
    <t>103218190</t>
  </si>
  <si>
    <t>103218191</t>
  </si>
  <si>
    <t>26402860</t>
  </si>
  <si>
    <t>1586013</t>
  </si>
  <si>
    <t>1586089</t>
  </si>
  <si>
    <t>1586111</t>
  </si>
  <si>
    <t>1586110</t>
  </si>
  <si>
    <t>T5240B12_10000061</t>
  </si>
  <si>
    <t>1586158</t>
  </si>
  <si>
    <t>1586230</t>
  </si>
  <si>
    <t>1586229</t>
  </si>
  <si>
    <t>T5240B12_10000060</t>
  </si>
  <si>
    <t>T5240B12_10000068</t>
  </si>
  <si>
    <t>26402859</t>
  </si>
  <si>
    <t>1586010</t>
  </si>
  <si>
    <t>1586069</t>
  </si>
  <si>
    <t>1586106</t>
  </si>
  <si>
    <t>1586083</t>
  </si>
  <si>
    <t>26977926</t>
  </si>
  <si>
    <t>1586129</t>
  </si>
  <si>
    <t>26402858</t>
  </si>
  <si>
    <t>1586061</t>
  </si>
  <si>
    <t>1586006</t>
  </si>
  <si>
    <t>1585961</t>
  </si>
  <si>
    <t>1585932</t>
  </si>
  <si>
    <t>25223463</t>
  </si>
  <si>
    <t>25223466</t>
  </si>
  <si>
    <t>1585846</t>
  </si>
  <si>
    <t>1585804</t>
  </si>
  <si>
    <t>1585798</t>
  </si>
  <si>
    <t>25207809</t>
  </si>
  <si>
    <t>25719944</t>
  </si>
  <si>
    <t>26977930</t>
  </si>
  <si>
    <t>25207810</t>
  </si>
  <si>
    <t>26977931</t>
  </si>
  <si>
    <t>26977929</t>
  </si>
  <si>
    <t>25207811</t>
  </si>
  <si>
    <t>1585797</t>
  </si>
  <si>
    <t>1585794</t>
  </si>
  <si>
    <t>1585790</t>
  </si>
  <si>
    <t>1585792</t>
  </si>
  <si>
    <t>27143395</t>
  </si>
  <si>
    <t>26402865</t>
  </si>
  <si>
    <t>1585835</t>
  </si>
  <si>
    <t>1585833</t>
  </si>
  <si>
    <t>26447765</t>
  </si>
  <si>
    <t>26977936</t>
  </si>
  <si>
    <t>26447764</t>
  </si>
  <si>
    <t>26402864</t>
  </si>
  <si>
    <t>1585934</t>
  </si>
  <si>
    <t>26402856</t>
  </si>
  <si>
    <t>1586154</t>
  </si>
  <si>
    <t>26402854</t>
  </si>
  <si>
    <t>25912164</t>
  </si>
  <si>
    <t>26402855</t>
  </si>
  <si>
    <t>1586190</t>
  </si>
  <si>
    <t>1586226</t>
  </si>
  <si>
    <t>26522265</t>
  </si>
  <si>
    <t>26977935</t>
  </si>
  <si>
    <t>26522261</t>
  </si>
  <si>
    <t>1586325</t>
  </si>
  <si>
    <t>1586257</t>
  </si>
  <si>
    <t>1586255</t>
  </si>
  <si>
    <t>1586253</t>
  </si>
  <si>
    <t>26402836</t>
  </si>
  <si>
    <t>1586339</t>
  </si>
  <si>
    <t>1586475</t>
  </si>
  <si>
    <t>1586470</t>
  </si>
  <si>
    <t>1586493</t>
  </si>
  <si>
    <t>1586490</t>
  </si>
  <si>
    <t>1586488</t>
  </si>
  <si>
    <t>1586467</t>
  </si>
  <si>
    <t>1586459</t>
  </si>
  <si>
    <t>1586602</t>
  </si>
  <si>
    <t>1586600</t>
  </si>
  <si>
    <t>1586599</t>
  </si>
  <si>
    <t>1586618</t>
  </si>
  <si>
    <t>26400504</t>
  </si>
  <si>
    <t>1586617</t>
  </si>
  <si>
    <t>1586615</t>
  </si>
  <si>
    <t>25017647</t>
  </si>
  <si>
    <t>1708952</t>
  </si>
  <si>
    <t>1708978</t>
  </si>
  <si>
    <t>1708983</t>
  </si>
  <si>
    <t>1709034</t>
  </si>
  <si>
    <t>25948617</t>
  </si>
  <si>
    <t>26979372</t>
  </si>
  <si>
    <t>25948587</t>
  </si>
  <si>
    <t>26979370</t>
  </si>
  <si>
    <t>26979373</t>
  </si>
  <si>
    <t>25948589</t>
  </si>
  <si>
    <t>26979371</t>
  </si>
  <si>
    <t>26979377</t>
  </si>
  <si>
    <t>26979376</t>
  </si>
  <si>
    <t>26979380</t>
  </si>
  <si>
    <t>25948597</t>
  </si>
  <si>
    <t>26979379</t>
  </si>
  <si>
    <t>26979382</t>
  </si>
  <si>
    <t>25948602</t>
  </si>
  <si>
    <t>26979381</t>
  </si>
  <si>
    <t>26979384</t>
  </si>
  <si>
    <t>25948607</t>
  </si>
  <si>
    <t>26979383</t>
  </si>
  <si>
    <t>26979385</t>
  </si>
  <si>
    <t>25948611</t>
  </si>
  <si>
    <t>25948618</t>
  </si>
  <si>
    <t>26979375</t>
  </si>
  <si>
    <t>25948616</t>
  </si>
  <si>
    <t>26979374</t>
  </si>
  <si>
    <t>26979378</t>
  </si>
  <si>
    <t>25948595</t>
  </si>
  <si>
    <t>103122820</t>
  </si>
  <si>
    <t>26787086</t>
  </si>
  <si>
    <t>25416479</t>
  </si>
  <si>
    <t>1709278</t>
  </si>
  <si>
    <t>103445928</t>
  </si>
  <si>
    <t>1709155</t>
  </si>
  <si>
    <t>1709150</t>
  </si>
  <si>
    <t>1709148</t>
  </si>
  <si>
    <t>1709083</t>
  </si>
  <si>
    <t>1709032</t>
  </si>
  <si>
    <t>1708969</t>
  </si>
  <si>
    <t>1708926</t>
  </si>
  <si>
    <t>1708903</t>
  </si>
  <si>
    <t>1708975</t>
  </si>
  <si>
    <t>103060499</t>
  </si>
  <si>
    <t>103060502</t>
  </si>
  <si>
    <t>103060504</t>
  </si>
  <si>
    <t>1709456</t>
  </si>
  <si>
    <t>1709433</t>
  </si>
  <si>
    <t>1709518</t>
  </si>
  <si>
    <t>1709569</t>
  </si>
  <si>
    <t>103016099</t>
  </si>
  <si>
    <t>1710468</t>
  </si>
  <si>
    <t>1710463</t>
  </si>
  <si>
    <t>T5240B12_10000051</t>
  </si>
  <si>
    <t>1710432</t>
  </si>
  <si>
    <t>1710433</t>
  </si>
  <si>
    <t>1710427</t>
  </si>
  <si>
    <t>1710461</t>
  </si>
  <si>
    <t>1710438</t>
  </si>
  <si>
    <t>1710448</t>
  </si>
  <si>
    <t>25230306</t>
  </si>
  <si>
    <t>1710459</t>
  </si>
  <si>
    <t>1710458</t>
  </si>
  <si>
    <t>T5240B12_10000052</t>
  </si>
  <si>
    <t>26400490</t>
  </si>
  <si>
    <t>103218788</t>
  </si>
  <si>
    <t>103218791</t>
  </si>
  <si>
    <t>1710394</t>
  </si>
  <si>
    <t>1709532</t>
  </si>
  <si>
    <t>1709430</t>
  </si>
  <si>
    <t>1709421</t>
  </si>
  <si>
    <t>1709373</t>
  </si>
  <si>
    <t>1709275</t>
  </si>
  <si>
    <t>1709243</t>
  </si>
  <si>
    <t>1709146</t>
  </si>
  <si>
    <t>26400493</t>
  </si>
  <si>
    <t>1709153</t>
  </si>
  <si>
    <t>1709217</t>
  </si>
  <si>
    <t>26400494</t>
  </si>
  <si>
    <t>25017648</t>
  </si>
  <si>
    <t>25017649</t>
  </si>
  <si>
    <t>1709219</t>
  </si>
  <si>
    <t>103016080</t>
  </si>
  <si>
    <t>1709232</t>
  </si>
  <si>
    <t>1709231</t>
  </si>
  <si>
    <t>1709229</t>
  </si>
  <si>
    <t>1709272</t>
  </si>
  <si>
    <t>1709354</t>
  </si>
  <si>
    <t>1709227</t>
  </si>
  <si>
    <t>1709128</t>
  </si>
  <si>
    <t>1709119</t>
  </si>
  <si>
    <t>1709079</t>
  </si>
  <si>
    <t>1709077</t>
  </si>
  <si>
    <t>1709066</t>
  </si>
  <si>
    <t>1709042</t>
  </si>
  <si>
    <t>1709026</t>
  </si>
  <si>
    <t>1708980</t>
  </si>
  <si>
    <t>1708949</t>
  </si>
  <si>
    <t>1708924</t>
  </si>
  <si>
    <t>1708901</t>
  </si>
  <si>
    <t>26400489</t>
  </si>
  <si>
    <t>1708832</t>
  </si>
  <si>
    <t>1708804</t>
  </si>
  <si>
    <t>1708769</t>
  </si>
  <si>
    <t>1708737</t>
  </si>
  <si>
    <t>1708734</t>
  </si>
  <si>
    <t>25476913</t>
  </si>
  <si>
    <t>26362819</t>
  </si>
  <si>
    <t>26365186</t>
  </si>
  <si>
    <t>26365188</t>
  </si>
  <si>
    <t>26979390</t>
  </si>
  <si>
    <t>26365187</t>
  </si>
  <si>
    <t>26400488</t>
  </si>
  <si>
    <t>25997523</t>
  </si>
  <si>
    <t>25997524</t>
  </si>
  <si>
    <t>25997526</t>
  </si>
  <si>
    <t>26495483</t>
  </si>
  <si>
    <t>26601948</t>
  </si>
  <si>
    <t>26400496</t>
  </si>
  <si>
    <t>1708973</t>
  </si>
  <si>
    <t>1708899</t>
  </si>
  <si>
    <t>26400497</t>
  </si>
  <si>
    <t>1709064</t>
  </si>
  <si>
    <t>26400495</t>
  </si>
  <si>
    <t>1709076</t>
  </si>
  <si>
    <t>1709023</t>
  </si>
  <si>
    <t>1709074</t>
  </si>
  <si>
    <t>26400492</t>
  </si>
  <si>
    <t>1709515</t>
  </si>
  <si>
    <t>25117318</t>
  </si>
  <si>
    <t>1710425</t>
  </si>
  <si>
    <t>25117319</t>
  </si>
  <si>
    <t>1710398</t>
  </si>
  <si>
    <t>1710358</t>
  </si>
  <si>
    <t>1710338</t>
  </si>
  <si>
    <t>1709674</t>
  </si>
  <si>
    <t>1709672</t>
  </si>
  <si>
    <t>1709568</t>
  </si>
  <si>
    <t>26064764</t>
  </si>
  <si>
    <t>1709492</t>
  </si>
  <si>
    <t>1709566</t>
  </si>
  <si>
    <t>103016068</t>
  </si>
  <si>
    <t>26586563</t>
  </si>
  <si>
    <t>26586564</t>
  </si>
  <si>
    <t>26586565</t>
  </si>
  <si>
    <t>26901068</t>
  </si>
  <si>
    <t>1709718</t>
  </si>
  <si>
    <t>1709668</t>
  </si>
  <si>
    <t>1709630</t>
  </si>
  <si>
    <t>1709563</t>
  </si>
  <si>
    <t>1709520</t>
  </si>
  <si>
    <t>1709505</t>
  </si>
  <si>
    <t>1709499</t>
  </si>
  <si>
    <t>1709500</t>
  </si>
  <si>
    <t>1709487</t>
  </si>
  <si>
    <t>1709400</t>
  </si>
  <si>
    <t>1709372</t>
  </si>
  <si>
    <t>103015354</t>
  </si>
  <si>
    <t>1709356</t>
  </si>
  <si>
    <t>1709357</t>
  </si>
  <si>
    <t>103015359</t>
  </si>
  <si>
    <t>103015362</t>
  </si>
  <si>
    <t>1709262</t>
  </si>
  <si>
    <t>1709241</t>
  </si>
  <si>
    <t>103015371</t>
  </si>
  <si>
    <t>1709395</t>
  </si>
  <si>
    <t>103015372</t>
  </si>
  <si>
    <t>1709428</t>
  </si>
  <si>
    <t>1709525</t>
  </si>
  <si>
    <t>1709528</t>
  </si>
  <si>
    <t>26400133</t>
  </si>
  <si>
    <t>1709236</t>
  </si>
  <si>
    <t>26400137</t>
  </si>
  <si>
    <t>1709257</t>
  </si>
  <si>
    <t>1709255</t>
  </si>
  <si>
    <t>1709253</t>
  </si>
  <si>
    <t>1709251</t>
  </si>
  <si>
    <t>1709249</t>
  </si>
  <si>
    <t>1709235</t>
  </si>
  <si>
    <t>1709205</t>
  </si>
  <si>
    <t>1709127</t>
  </si>
  <si>
    <t>1709115</t>
  </si>
  <si>
    <t>1709099</t>
  </si>
  <si>
    <t>1709098</t>
  </si>
  <si>
    <t>1709089</t>
  </si>
  <si>
    <t>1709087</t>
  </si>
  <si>
    <t>1709097</t>
  </si>
  <si>
    <t>1709107</t>
  </si>
  <si>
    <t>1709106</t>
  </si>
  <si>
    <t>1709124</t>
  </si>
  <si>
    <t>1709207</t>
  </si>
  <si>
    <t>1709209</t>
  </si>
  <si>
    <t>1709263</t>
  </si>
  <si>
    <t>T5240B12_10000053</t>
  </si>
  <si>
    <t>1709125</t>
  </si>
  <si>
    <t>103015288</t>
  </si>
  <si>
    <t>1709397</t>
  </si>
  <si>
    <t>1709416</t>
  </si>
  <si>
    <t>1709409</t>
  </si>
  <si>
    <t>1709414</t>
  </si>
  <si>
    <t>26324692</t>
  </si>
  <si>
    <t>1710291</t>
  </si>
  <si>
    <t>1710289</t>
  </si>
  <si>
    <t>T5240B12_10000055</t>
  </si>
  <si>
    <t>1710268</t>
  </si>
  <si>
    <t>1710266</t>
  </si>
  <si>
    <t>1710265</t>
  </si>
  <si>
    <t>1710255</t>
  </si>
  <si>
    <t>1710258</t>
  </si>
  <si>
    <t>1709691</t>
  </si>
  <si>
    <t>1709666</t>
  </si>
  <si>
    <t>1709621</t>
  </si>
  <si>
    <t>1709628</t>
  </si>
  <si>
    <t>1709626</t>
  </si>
  <si>
    <t>T5240B12_10000056</t>
  </si>
  <si>
    <t>1709812</t>
  </si>
  <si>
    <t>1709879</t>
  </si>
  <si>
    <t>1709877</t>
  </si>
  <si>
    <t>1709874</t>
  </si>
  <si>
    <t>103344435</t>
  </si>
  <si>
    <t>26980926</t>
  </si>
  <si>
    <t>1709826</t>
  </si>
  <si>
    <t>1709817</t>
  </si>
  <si>
    <t>1709808</t>
  </si>
  <si>
    <t>1709804</t>
  </si>
  <si>
    <t>1709740</t>
  </si>
  <si>
    <t>1709733</t>
  </si>
  <si>
    <t>1709642</t>
  </si>
  <si>
    <t>1709624</t>
  </si>
  <si>
    <t>1709611</t>
  </si>
  <si>
    <t>1709548</t>
  </si>
  <si>
    <t>1709514</t>
  </si>
  <si>
    <t>1709483</t>
  </si>
  <si>
    <t>1709411</t>
  </si>
  <si>
    <t>26400132</t>
  </si>
  <si>
    <t>1709481</t>
  </si>
  <si>
    <t>1709485</t>
  </si>
  <si>
    <t>26400131</t>
  </si>
  <si>
    <t>1709547</t>
  </si>
  <si>
    <t>1709549</t>
  </si>
  <si>
    <t>1709551</t>
  </si>
  <si>
    <t>1709554</t>
  </si>
  <si>
    <t>1709614</t>
  </si>
  <si>
    <t>1709670</t>
  </si>
  <si>
    <t>1709644</t>
  </si>
  <si>
    <t>1709727</t>
  </si>
  <si>
    <t>1709748</t>
  </si>
  <si>
    <t>T5240B12_10000057</t>
  </si>
  <si>
    <t>103167333</t>
  </si>
  <si>
    <t>26980943</t>
  </si>
  <si>
    <t>25606587</t>
  </si>
  <si>
    <t>26400130</t>
  </si>
  <si>
    <t>1709731</t>
  </si>
  <si>
    <t>25366318</t>
  </si>
  <si>
    <t>25366317</t>
  </si>
  <si>
    <t>103097912</t>
  </si>
  <si>
    <t>1715609</t>
  </si>
  <si>
    <t>1715606</t>
  </si>
  <si>
    <t>1715730</t>
  </si>
  <si>
    <t>26400128</t>
  </si>
  <si>
    <t>25116209</t>
  </si>
  <si>
    <t>26467628</t>
  </si>
  <si>
    <t>26980940</t>
  </si>
  <si>
    <t>1715734</t>
  </si>
  <si>
    <t>1715623</t>
  </si>
  <si>
    <t>26980939</t>
  </si>
  <si>
    <t>1715556</t>
  </si>
  <si>
    <t>1715547</t>
  </si>
  <si>
    <t>1715578</t>
  </si>
  <si>
    <t>1715576</t>
  </si>
  <si>
    <t>1715574</t>
  </si>
  <si>
    <t>1714676</t>
  </si>
  <si>
    <t>1714655</t>
  </si>
  <si>
    <t>103615849</t>
  </si>
  <si>
    <t>103610793</t>
  </si>
  <si>
    <t>103610792</t>
  </si>
  <si>
    <t>1713880</t>
  </si>
  <si>
    <t>26403379</t>
  </si>
  <si>
    <t>26403380</t>
  </si>
  <si>
    <t>1713860</t>
  </si>
  <si>
    <t>1713854</t>
  </si>
  <si>
    <t>1713524</t>
  </si>
  <si>
    <t>1713492</t>
  </si>
  <si>
    <t>1713494</t>
  </si>
  <si>
    <t>1713448</t>
  </si>
  <si>
    <t>25237716</t>
  </si>
  <si>
    <t>1713430</t>
  </si>
  <si>
    <t>1713412</t>
  </si>
  <si>
    <t>1713426</t>
  </si>
  <si>
    <t>1713429</t>
  </si>
  <si>
    <t>1713407</t>
  </si>
  <si>
    <t>152J55_103161240</t>
  </si>
  <si>
    <t>103064666</t>
  </si>
  <si>
    <t>103064660</t>
  </si>
  <si>
    <t>1713400</t>
  </si>
  <si>
    <t>1713397</t>
  </si>
  <si>
    <t>1713387</t>
  </si>
  <si>
    <t>1713366</t>
  </si>
  <si>
    <t>1713364</t>
  </si>
  <si>
    <t>1713349</t>
  </si>
  <si>
    <t>1713339</t>
  </si>
  <si>
    <t>1713338</t>
  </si>
  <si>
    <t>25116198</t>
  </si>
  <si>
    <t>1587262</t>
  </si>
  <si>
    <t>25161199</t>
  </si>
  <si>
    <t>1587234</t>
  </si>
  <si>
    <t>E2M13_104080657</t>
  </si>
  <si>
    <t>1587101</t>
  </si>
  <si>
    <t>1587092</t>
  </si>
  <si>
    <t>1587084</t>
  </si>
  <si>
    <t>1587090</t>
  </si>
  <si>
    <t>1587088</t>
  </si>
  <si>
    <t>1587086</t>
  </si>
  <si>
    <t>25560735</t>
  </si>
  <si>
    <t>103015611</t>
  </si>
  <si>
    <t>26578040</t>
  </si>
  <si>
    <t>103015636</t>
  </si>
  <si>
    <t>1587149</t>
  </si>
  <si>
    <t>25562478</t>
  </si>
  <si>
    <t>1587147</t>
  </si>
  <si>
    <t>1587158</t>
  </si>
  <si>
    <t>1587166</t>
  </si>
  <si>
    <t>1587165</t>
  </si>
  <si>
    <t>1587162</t>
  </si>
  <si>
    <t>26505378</t>
  </si>
  <si>
    <t>1587177</t>
  </si>
  <si>
    <t>1587172</t>
  </si>
  <si>
    <t>1587173</t>
  </si>
  <si>
    <t>1587176</t>
  </si>
  <si>
    <t>1587030</t>
  </si>
  <si>
    <t>1587175</t>
  </si>
  <si>
    <t>1587280</t>
  </si>
  <si>
    <t>T5240B12_10000062</t>
  </si>
  <si>
    <t>1587029</t>
  </si>
  <si>
    <t>1587027</t>
  </si>
  <si>
    <t>1587024</t>
  </si>
  <si>
    <t>1587026</t>
  </si>
  <si>
    <t>1587025</t>
  </si>
  <si>
    <t>1587031</t>
  </si>
  <si>
    <t>1587043</t>
  </si>
  <si>
    <t>1587042</t>
  </si>
  <si>
    <t>1587040</t>
  </si>
  <si>
    <t>26328210</t>
  </si>
  <si>
    <t>26979400</t>
  </si>
  <si>
    <t>26328209</t>
  </si>
  <si>
    <t>26403474</t>
  </si>
  <si>
    <t>25401424</t>
  </si>
  <si>
    <t>25801253</t>
  </si>
  <si>
    <t>1587170</t>
  </si>
  <si>
    <t>1587148</t>
  </si>
  <si>
    <t>1587141</t>
  </si>
  <si>
    <t>1587022</t>
  </si>
  <si>
    <t>1587021</t>
  </si>
  <si>
    <t>25431560</t>
  </si>
  <si>
    <t>1587160</t>
  </si>
  <si>
    <t>1587000</t>
  </si>
  <si>
    <t>1586988</t>
  </si>
  <si>
    <t>25562479</t>
  </si>
  <si>
    <t>26981049</t>
  </si>
  <si>
    <t>25607372</t>
  </si>
  <si>
    <t>26403413</t>
  </si>
  <si>
    <t>26403414</t>
  </si>
  <si>
    <t>1587065</t>
  </si>
  <si>
    <t>1587060</t>
  </si>
  <si>
    <t>1587015</t>
  </si>
  <si>
    <t>1587008</t>
  </si>
  <si>
    <t>1586996</t>
  </si>
  <si>
    <t>1586997</t>
  </si>
  <si>
    <t>26981036</t>
  </si>
  <si>
    <t>1586991</t>
  </si>
  <si>
    <t>25157641</t>
  </si>
  <si>
    <t>1586950</t>
  </si>
  <si>
    <t>1586940</t>
  </si>
  <si>
    <t>1586905</t>
  </si>
  <si>
    <t>1586895</t>
  </si>
  <si>
    <t>26473887</t>
  </si>
  <si>
    <t>1586883</t>
  </si>
  <si>
    <t>1586870</t>
  </si>
  <si>
    <t>1586853</t>
  </si>
  <si>
    <t>1586848</t>
  </si>
  <si>
    <t>1586833</t>
  </si>
  <si>
    <t>1586830</t>
  </si>
  <si>
    <t>1586822</t>
  </si>
  <si>
    <t>1586814</t>
  </si>
  <si>
    <t>1586801</t>
  </si>
  <si>
    <t>1586799</t>
  </si>
  <si>
    <t>1586797</t>
  </si>
  <si>
    <t>1586791</t>
  </si>
  <si>
    <t>1586788</t>
  </si>
  <si>
    <t>1586786</t>
  </si>
  <si>
    <t>1586777</t>
  </si>
  <si>
    <t>1586780</t>
  </si>
  <si>
    <t>1586781</t>
  </si>
  <si>
    <t>26981037</t>
  </si>
  <si>
    <t>1586755</t>
  </si>
  <si>
    <t>26981038</t>
  </si>
  <si>
    <t>26981040</t>
  </si>
  <si>
    <t>25019960</t>
  </si>
  <si>
    <t>26981039</t>
  </si>
  <si>
    <t>26981042</t>
  </si>
  <si>
    <t>1586744</t>
  </si>
  <si>
    <t>1586782</t>
  </si>
  <si>
    <t>26981041</t>
  </si>
  <si>
    <t>1586778</t>
  </si>
  <si>
    <t>1586769</t>
  </si>
  <si>
    <t>25153937</t>
  </si>
  <si>
    <t>T5240B12_10000063</t>
  </si>
  <si>
    <t>25153936</t>
  </si>
  <si>
    <t>1586712</t>
  </si>
  <si>
    <t>1586723</t>
  </si>
  <si>
    <t>1586725</t>
  </si>
  <si>
    <t>1586714</t>
  </si>
  <si>
    <t>26403403</t>
  </si>
  <si>
    <t>1586806</t>
  </si>
  <si>
    <t>1586828</t>
  </si>
  <si>
    <t>1586838</t>
  </si>
  <si>
    <t>1586857</t>
  </si>
  <si>
    <t>1586889</t>
  </si>
  <si>
    <t>1586924</t>
  </si>
  <si>
    <t>1586914</t>
  </si>
  <si>
    <t>1586912</t>
  </si>
  <si>
    <t>1586670</t>
  </si>
  <si>
    <t>1586668</t>
  </si>
  <si>
    <t>1586671</t>
  </si>
  <si>
    <t>1586701</t>
  </si>
  <si>
    <t>103258279</t>
  </si>
  <si>
    <t>1586685</t>
  </si>
  <si>
    <t>1586683</t>
  </si>
  <si>
    <t>103366548</t>
  </si>
  <si>
    <t>26403378</t>
  </si>
  <si>
    <t>1586699</t>
  </si>
  <si>
    <t>1586697</t>
  </si>
  <si>
    <t>26403391</t>
  </si>
  <si>
    <t>1586705</t>
  </si>
  <si>
    <t>103512354</t>
  </si>
  <si>
    <t>103512355</t>
  </si>
  <si>
    <t>25177063</t>
  </si>
  <si>
    <t>25177064</t>
  </si>
  <si>
    <t>1586961</t>
  </si>
  <si>
    <t>25078995</t>
  </si>
  <si>
    <t>25058943</t>
  </si>
  <si>
    <t>25058944</t>
  </si>
  <si>
    <t>1586963</t>
  </si>
  <si>
    <t>103393476</t>
  </si>
  <si>
    <t>1586986</t>
  </si>
  <si>
    <t>26403392</t>
  </si>
  <si>
    <t>1586666</t>
  </si>
  <si>
    <t>1586910</t>
  </si>
  <si>
    <t>26403393</t>
  </si>
  <si>
    <t>1586856</t>
  </si>
  <si>
    <t>1586919</t>
  </si>
  <si>
    <t>1586923</t>
  </si>
  <si>
    <t>25566798</t>
  </si>
  <si>
    <t>25566799</t>
  </si>
  <si>
    <t>1586921</t>
  </si>
  <si>
    <t>1586931</t>
  </si>
  <si>
    <t>1586959</t>
  </si>
  <si>
    <t>1586984</t>
  </si>
  <si>
    <t>1586982</t>
  </si>
  <si>
    <t>26403404</t>
  </si>
  <si>
    <t>1586793</t>
  </si>
  <si>
    <t>1586767</t>
  </si>
  <si>
    <t>1586742</t>
  </si>
  <si>
    <t>1586765</t>
  </si>
  <si>
    <t>1586734</t>
  </si>
  <si>
    <t>1586732</t>
  </si>
  <si>
    <t>26403405</t>
  </si>
  <si>
    <t>1586812</t>
  </si>
  <si>
    <t>1586840</t>
  </si>
  <si>
    <t>1586867</t>
  </si>
  <si>
    <t>1586868</t>
  </si>
  <si>
    <t>1586894</t>
  </si>
  <si>
    <t>1586892</t>
  </si>
  <si>
    <t>26403406</t>
  </si>
  <si>
    <t>1586846</t>
  </si>
  <si>
    <t>26403407</t>
  </si>
  <si>
    <t>1586820</t>
  </si>
  <si>
    <t>26403408</t>
  </si>
  <si>
    <t>1586882</t>
  </si>
  <si>
    <t>1586875</t>
  </si>
  <si>
    <t>1586903</t>
  </si>
  <si>
    <t>1586898</t>
  </si>
  <si>
    <t>1586901</t>
  </si>
  <si>
    <t>25984597</t>
  </si>
  <si>
    <t>26981052</t>
  </si>
  <si>
    <t>25984595</t>
  </si>
  <si>
    <t>26981053</t>
  </si>
  <si>
    <t>26981051</t>
  </si>
  <si>
    <t>25984598</t>
  </si>
  <si>
    <t>26403410</t>
  </si>
  <si>
    <t>1586948</t>
  </si>
  <si>
    <t>1586947</t>
  </si>
  <si>
    <t>1586946</t>
  </si>
  <si>
    <t>1586994</t>
  </si>
  <si>
    <t>1586945</t>
  </si>
  <si>
    <t>1586937</t>
  </si>
  <si>
    <t>1586932</t>
  </si>
  <si>
    <t>1586949</t>
  </si>
  <si>
    <t>26981043</t>
  </si>
  <si>
    <t>1586938</t>
  </si>
  <si>
    <t>26403411</t>
  </si>
  <si>
    <t>1587013</t>
  </si>
  <si>
    <t>1587011</t>
  </si>
  <si>
    <t>1587053</t>
  </si>
  <si>
    <t>25799797</t>
  </si>
  <si>
    <t>26403412</t>
  </si>
  <si>
    <t>1587058</t>
  </si>
  <si>
    <t>26403415</t>
  </si>
  <si>
    <t>1587051</t>
  </si>
  <si>
    <t>1587049</t>
  </si>
  <si>
    <t>1587081</t>
  </si>
  <si>
    <t>1587102</t>
  </si>
  <si>
    <t>1587135</t>
  </si>
  <si>
    <t>1587133</t>
  </si>
  <si>
    <t>1587132</t>
  </si>
  <si>
    <t>1587130</t>
  </si>
  <si>
    <t>1587128</t>
  </si>
  <si>
    <t>25249191</t>
  </si>
  <si>
    <t>1587235</t>
  </si>
  <si>
    <t>1587260</t>
  </si>
  <si>
    <t>1587239</t>
  </si>
  <si>
    <t>1587238</t>
  </si>
  <si>
    <t>1587236</t>
  </si>
  <si>
    <t>1587263</t>
  </si>
  <si>
    <t>1587193</t>
  </si>
  <si>
    <t>1587191</t>
  </si>
  <si>
    <t>1587277</t>
  </si>
  <si>
    <t>1587278</t>
  </si>
  <si>
    <t>26980994</t>
  </si>
  <si>
    <t>1587279</t>
  </si>
  <si>
    <t>26981011</t>
  </si>
  <si>
    <t>1587273</t>
  </si>
  <si>
    <t>26981012</t>
  </si>
  <si>
    <t>26980993</t>
  </si>
  <si>
    <t>1587275</t>
  </si>
  <si>
    <t>1587189</t>
  </si>
  <si>
    <t>1587269</t>
  </si>
  <si>
    <t>1587187</t>
  </si>
  <si>
    <t>1587182</t>
  </si>
  <si>
    <t>1587153</t>
  </si>
  <si>
    <t>103015466</t>
  </si>
  <si>
    <t>1587258</t>
  </si>
  <si>
    <t>1587256</t>
  </si>
  <si>
    <t>1587251</t>
  </si>
  <si>
    <t>26403409</t>
  </si>
  <si>
    <t>1713343</t>
  </si>
  <si>
    <t>1713365</t>
  </si>
  <si>
    <t>1713362</t>
  </si>
  <si>
    <t>1713398</t>
  </si>
  <si>
    <t>1713386</t>
  </si>
  <si>
    <t>1713385</t>
  </si>
  <si>
    <t>1713384</t>
  </si>
  <si>
    <t>103156054</t>
  </si>
  <si>
    <t>1713382</t>
  </si>
  <si>
    <t>25984423</t>
  </si>
  <si>
    <t>26981020</t>
  </si>
  <si>
    <t>25984424</t>
  </si>
  <si>
    <t>T5240B12_10000058</t>
  </si>
  <si>
    <t>1713395</t>
  </si>
  <si>
    <t>1713396</t>
  </si>
  <si>
    <t>26980992</t>
  </si>
  <si>
    <t>1713393</t>
  </si>
  <si>
    <t>1713372</t>
  </si>
  <si>
    <t>1713373</t>
  </si>
  <si>
    <t>26980995</t>
  </si>
  <si>
    <t>1713417</t>
  </si>
  <si>
    <t>26403390</t>
  </si>
  <si>
    <t>1713329</t>
  </si>
  <si>
    <t>1713327</t>
  </si>
  <si>
    <t>1713299</t>
  </si>
  <si>
    <t>1713291</t>
  </si>
  <si>
    <t>1713275</t>
  </si>
  <si>
    <t>1713267</t>
  </si>
  <si>
    <t>1713261</t>
  </si>
  <si>
    <t>1713221</t>
  </si>
  <si>
    <t>1587220</t>
  </si>
  <si>
    <t>1587217</t>
  </si>
  <si>
    <t>25526829</t>
  </si>
  <si>
    <t>T5240B12_10000064</t>
  </si>
  <si>
    <t>26403381</t>
  </si>
  <si>
    <t>1587215</t>
  </si>
  <si>
    <t>1587210</t>
  </si>
  <si>
    <t>26403382</t>
  </si>
  <si>
    <t>1587206</t>
  </si>
  <si>
    <t>1587205</t>
  </si>
  <si>
    <t>1587226</t>
  </si>
  <si>
    <t>1713219</t>
  </si>
  <si>
    <t>1713239</t>
  </si>
  <si>
    <t>1713237</t>
  </si>
  <si>
    <t>1713235</t>
  </si>
  <si>
    <t>26403386</t>
  </si>
  <si>
    <t>1713259</t>
  </si>
  <si>
    <t>1713250</t>
  </si>
  <si>
    <t>1713251</t>
  </si>
  <si>
    <t>26980991</t>
  </si>
  <si>
    <t>1713248</t>
  </si>
  <si>
    <t>26403387</t>
  </si>
  <si>
    <t>1713289</t>
  </si>
  <si>
    <t>1713325</t>
  </si>
  <si>
    <t>1713308</t>
  </si>
  <si>
    <t>1713307</t>
  </si>
  <si>
    <t>1587228</t>
  </si>
  <si>
    <t>1587233</t>
  </si>
  <si>
    <t>1587198</t>
  </si>
  <si>
    <t>26403383</t>
  </si>
  <si>
    <t>1587196</t>
  </si>
  <si>
    <t>26403384</t>
  </si>
  <si>
    <t>1587222</t>
  </si>
  <si>
    <t>26403385</t>
  </si>
  <si>
    <t>1713282</t>
  </si>
  <si>
    <t>26403388</t>
  </si>
  <si>
    <t>1713324</t>
  </si>
  <si>
    <t>1713322</t>
  </si>
  <si>
    <t>1713405</t>
  </si>
  <si>
    <t>1713403</t>
  </si>
  <si>
    <t>1713401</t>
  </si>
  <si>
    <t>1713370</t>
  </si>
  <si>
    <t>1713368</t>
  </si>
  <si>
    <t>1713350</t>
  </si>
  <si>
    <t>1713305</t>
  </si>
  <si>
    <t>26403389</t>
  </si>
  <si>
    <t>1713297</t>
  </si>
  <si>
    <t>1713257</t>
  </si>
  <si>
    <t>26115125</t>
  </si>
  <si>
    <t>1713414</t>
  </si>
  <si>
    <t>1713424</t>
  </si>
  <si>
    <t>1713422</t>
  </si>
  <si>
    <t>1713446</t>
  </si>
  <si>
    <t>1713445</t>
  </si>
  <si>
    <t>1713490</t>
  </si>
  <si>
    <t>1713488</t>
  </si>
  <si>
    <t>1713542</t>
  </si>
  <si>
    <t>1713545</t>
  </si>
  <si>
    <t>26682115</t>
  </si>
  <si>
    <t>26682116</t>
  </si>
  <si>
    <t>26981023</t>
  </si>
  <si>
    <t>26682117</t>
  </si>
  <si>
    <t>26981024</t>
  </si>
  <si>
    <t>26981026</t>
  </si>
  <si>
    <t>26682122</t>
  </si>
  <si>
    <t>26682154</t>
  </si>
  <si>
    <t>26981033</t>
  </si>
  <si>
    <t>26682149</t>
  </si>
  <si>
    <t>26981034</t>
  </si>
  <si>
    <t>103574346</t>
  </si>
  <si>
    <t>103397276</t>
  </si>
  <si>
    <t>103574347</t>
  </si>
  <si>
    <t>103574325</t>
  </si>
  <si>
    <t>103574326</t>
  </si>
  <si>
    <t>103397277</t>
  </si>
  <si>
    <t>103397280</t>
  </si>
  <si>
    <t>26981025</t>
  </si>
  <si>
    <t>1715632</t>
  </si>
  <si>
    <t>1715707</t>
  </si>
  <si>
    <t>1715691</t>
  </si>
  <si>
    <t>1715689</t>
  </si>
  <si>
    <t>1715676</t>
  </si>
  <si>
    <t>26115130</t>
  </si>
  <si>
    <t>1715647</t>
  </si>
  <si>
    <t>1715628</t>
  </si>
  <si>
    <t>1715536</t>
  </si>
  <si>
    <t>26115131</t>
  </si>
  <si>
    <t>1715674</t>
  </si>
  <si>
    <t>1715687</t>
  </si>
  <si>
    <t>1715685</t>
  </si>
  <si>
    <t>1715684</t>
  </si>
  <si>
    <t>1715672</t>
  </si>
  <si>
    <t>1715670</t>
  </si>
  <si>
    <t>1715531</t>
  </si>
  <si>
    <t>1715526</t>
  </si>
  <si>
    <t>1715662</t>
  </si>
  <si>
    <t>1715660</t>
  </si>
  <si>
    <t>1715708</t>
  </si>
  <si>
    <t>25161087</t>
  </si>
  <si>
    <t>26981003</t>
  </si>
  <si>
    <t>1715727</t>
  </si>
  <si>
    <t>26981004</t>
  </si>
  <si>
    <t>26981001</t>
  </si>
  <si>
    <t>1715725</t>
  </si>
  <si>
    <t>26981002</t>
  </si>
  <si>
    <t>26980999</t>
  </si>
  <si>
    <t>1715742</t>
  </si>
  <si>
    <t>26981000</t>
  </si>
  <si>
    <t>26980997</t>
  </si>
  <si>
    <t>1715745</t>
  </si>
  <si>
    <t>26980998</t>
  </si>
  <si>
    <t>26980996</t>
  </si>
  <si>
    <t>1713563</t>
  </si>
  <si>
    <t>25161532</t>
  </si>
  <si>
    <t>1715747</t>
  </si>
  <si>
    <t>26981008</t>
  </si>
  <si>
    <t>1713495</t>
  </si>
  <si>
    <t>1713565</t>
  </si>
  <si>
    <t>26981013</t>
  </si>
  <si>
    <t>1713560</t>
  </si>
  <si>
    <t>26981009</t>
  </si>
  <si>
    <t>1713557</t>
  </si>
  <si>
    <t>26981010</t>
  </si>
  <si>
    <t>26981006</t>
  </si>
  <si>
    <t>1713558</t>
  </si>
  <si>
    <t>26981007</t>
  </si>
  <si>
    <t>26981005</t>
  </si>
  <si>
    <t>1713554</t>
  </si>
  <si>
    <t>1715705</t>
  </si>
  <si>
    <t>1715703</t>
  </si>
  <si>
    <t>1715723</t>
  </si>
  <si>
    <t>26115129</t>
  </si>
  <si>
    <t>1715712</t>
  </si>
  <si>
    <t>1715721</t>
  </si>
  <si>
    <t>26115128</t>
  </si>
  <si>
    <t>1713486</t>
  </si>
  <si>
    <t>26115127</t>
  </si>
  <si>
    <t>1713481</t>
  </si>
  <si>
    <t>1713479</t>
  </si>
  <si>
    <t>1713477</t>
  </si>
  <si>
    <t>1713539</t>
  </si>
  <si>
    <t>26115126</t>
  </si>
  <si>
    <t>1713440</t>
  </si>
  <si>
    <t>1713443</t>
  </si>
  <si>
    <t>1713421</t>
  </si>
  <si>
    <t>1713441</t>
  </si>
  <si>
    <t>103015261</t>
  </si>
  <si>
    <t>1713438</t>
  </si>
  <si>
    <t>1713436</t>
  </si>
  <si>
    <t>1713861</t>
  </si>
  <si>
    <t>1713878</t>
  </si>
  <si>
    <t>1713876</t>
  </si>
  <si>
    <t>1714017</t>
  </si>
  <si>
    <t>1714207</t>
  </si>
  <si>
    <t>1714205</t>
  </si>
  <si>
    <t>1714673</t>
  </si>
  <si>
    <t>1714916</t>
  </si>
  <si>
    <t>1714944</t>
  </si>
  <si>
    <t>1714942</t>
  </si>
  <si>
    <t>1714939</t>
  </si>
  <si>
    <t>1714211</t>
  </si>
  <si>
    <t>1714914</t>
  </si>
  <si>
    <t>1714956</t>
  </si>
  <si>
    <t>1714930</t>
  </si>
  <si>
    <t>1714928</t>
  </si>
  <si>
    <t>1713547</t>
  </si>
  <si>
    <t>1713534</t>
  </si>
  <si>
    <t>103649342</t>
  </si>
  <si>
    <t>1713919</t>
  </si>
  <si>
    <t>1713943</t>
  </si>
  <si>
    <t>1713946</t>
  </si>
  <si>
    <t>1713981</t>
  </si>
  <si>
    <t>1713944</t>
  </si>
  <si>
    <t>1713833</t>
  </si>
  <si>
    <t>1713810</t>
  </si>
  <si>
    <t>1713773</t>
  </si>
  <si>
    <t>103198309</t>
  </si>
  <si>
    <t>103015070</t>
  </si>
  <si>
    <t>1713851</t>
  </si>
  <si>
    <t>1713827</t>
  </si>
  <si>
    <t>1713840</t>
  </si>
  <si>
    <t>26400144</t>
  </si>
  <si>
    <t>1713780</t>
  </si>
  <si>
    <t>1713530</t>
  </si>
  <si>
    <t>1713521</t>
  </si>
  <si>
    <t>1713516</t>
  </si>
  <si>
    <t>1713519</t>
  </si>
  <si>
    <t>1713532</t>
  </si>
  <si>
    <t>1713511</t>
  </si>
  <si>
    <t>1713509</t>
  </si>
  <si>
    <t>1713502</t>
  </si>
  <si>
    <t>1729047</t>
  </si>
  <si>
    <t>1728925</t>
  </si>
  <si>
    <t>1728807</t>
  </si>
  <si>
    <t>1728805</t>
  </si>
  <si>
    <t>1728790</t>
  </si>
  <si>
    <t>1728479</t>
  </si>
  <si>
    <t>25224964</t>
  </si>
  <si>
    <t>1715961</t>
  </si>
  <si>
    <t>1715959</t>
  </si>
  <si>
    <t>1715957</t>
  </si>
  <si>
    <t>1715955</t>
  </si>
  <si>
    <t>1715950</t>
  </si>
  <si>
    <t>1715944</t>
  </si>
  <si>
    <t>1715940</t>
  </si>
  <si>
    <t>103197436</t>
  </si>
  <si>
    <t>1715908</t>
  </si>
  <si>
    <t>103197438</t>
  </si>
  <si>
    <t>1715938</t>
  </si>
  <si>
    <t>1715933</t>
  </si>
  <si>
    <t>1715906</t>
  </si>
  <si>
    <t>1715903</t>
  </si>
  <si>
    <t>1715829</t>
  </si>
  <si>
    <t>1715827</t>
  </si>
  <si>
    <t>1715815</t>
  </si>
  <si>
    <t>1715804</t>
  </si>
  <si>
    <t>25224905</t>
  </si>
  <si>
    <t>103671708</t>
  </si>
  <si>
    <t>26540856</t>
  </si>
  <si>
    <t>26540857</t>
  </si>
  <si>
    <t>26540858</t>
  </si>
  <si>
    <t>26540859</t>
  </si>
  <si>
    <t>26646181</t>
  </si>
  <si>
    <t>26767616</t>
  </si>
  <si>
    <t>26981035</t>
  </si>
  <si>
    <t>26767615</t>
  </si>
  <si>
    <t>1715977</t>
  </si>
  <si>
    <t>1715869</t>
  </si>
  <si>
    <t>1715837</t>
  </si>
  <si>
    <t>1715841</t>
  </si>
  <si>
    <t>1715847</t>
  </si>
  <si>
    <t>1715867</t>
  </si>
  <si>
    <t>1715865</t>
  </si>
  <si>
    <t>1715920</t>
  </si>
  <si>
    <t>1715863</t>
  </si>
  <si>
    <t>26479213</t>
  </si>
  <si>
    <t>25019996</t>
  </si>
  <si>
    <t>26437941</t>
  </si>
  <si>
    <t>26437942</t>
  </si>
  <si>
    <t>26530905</t>
  </si>
  <si>
    <t>26983073</t>
  </si>
  <si>
    <t>26530899</t>
  </si>
  <si>
    <t>1715916</t>
  </si>
  <si>
    <t>1715918</t>
  </si>
  <si>
    <t>1729314</t>
  </si>
  <si>
    <t>1729308</t>
  </si>
  <si>
    <t>103634774</t>
  </si>
  <si>
    <t>1715817</t>
  </si>
  <si>
    <t>103612806</t>
  </si>
  <si>
    <t>103612807</t>
  </si>
  <si>
    <t>1715770</t>
  </si>
  <si>
    <t>1715808</t>
  </si>
  <si>
    <t>1715806</t>
  </si>
  <si>
    <t>1715787</t>
  </si>
  <si>
    <t>103015057</t>
  </si>
  <si>
    <t>26409651</t>
  </si>
  <si>
    <t>26409652</t>
  </si>
  <si>
    <t>1715777</t>
  </si>
  <si>
    <t>1715774</t>
  </si>
  <si>
    <t>1715773</t>
  </si>
  <si>
    <t>1585754</t>
  </si>
  <si>
    <t>1587292</t>
  </si>
  <si>
    <t>1587289</t>
  </si>
  <si>
    <t>1587287</t>
  </si>
  <si>
    <t>1587286</t>
  </si>
  <si>
    <t>1585752</t>
  </si>
  <si>
    <t>1599410</t>
  </si>
  <si>
    <t>103043107</t>
  </si>
  <si>
    <t>1599207</t>
  </si>
  <si>
    <t>1599206</t>
  </si>
  <si>
    <t>1599209</t>
  </si>
  <si>
    <t>1599006</t>
  </si>
  <si>
    <t>1599002</t>
  </si>
  <si>
    <t>1598994</t>
  </si>
  <si>
    <t>1598987</t>
  </si>
  <si>
    <t>1598984</t>
  </si>
  <si>
    <t>1599210</t>
  </si>
  <si>
    <t>26983098</t>
  </si>
  <si>
    <t>1599212</t>
  </si>
  <si>
    <t>26983099</t>
  </si>
  <si>
    <t>26983101</t>
  </si>
  <si>
    <t>1599234</t>
  </si>
  <si>
    <t>26983100</t>
  </si>
  <si>
    <t>26983107</t>
  </si>
  <si>
    <t>1599230</t>
  </si>
  <si>
    <t>1599211</t>
  </si>
  <si>
    <t>26983109</t>
  </si>
  <si>
    <t>1598988</t>
  </si>
  <si>
    <t>26983108</t>
  </si>
  <si>
    <t>26983112</t>
  </si>
  <si>
    <t>1599228</t>
  </si>
  <si>
    <t>26983111</t>
  </si>
  <si>
    <t>26981048</t>
  </si>
  <si>
    <t>25161161</t>
  </si>
  <si>
    <t>26983110</t>
  </si>
  <si>
    <t>26981046</t>
  </si>
  <si>
    <t>25580957</t>
  </si>
  <si>
    <t>26981047</t>
  </si>
  <si>
    <t>26981044</t>
  </si>
  <si>
    <t>25580956</t>
  </si>
  <si>
    <t>26981045</t>
  </si>
  <si>
    <t>26983106</t>
  </si>
  <si>
    <t>103135192</t>
  </si>
  <si>
    <t>25504841</t>
  </si>
  <si>
    <t>25504842</t>
  </si>
  <si>
    <t>26981016</t>
  </si>
  <si>
    <t>25504843</t>
  </si>
  <si>
    <t>26981015</t>
  </si>
  <si>
    <t>103462245</t>
  </si>
  <si>
    <t>103462240</t>
  </si>
  <si>
    <t>103462241</t>
  </si>
  <si>
    <t>103462243</t>
  </si>
  <si>
    <t>26981022</t>
  </si>
  <si>
    <t>25431312</t>
  </si>
  <si>
    <t>1715807</t>
  </si>
  <si>
    <t>26980988</t>
  </si>
  <si>
    <t>1715771</t>
  </si>
  <si>
    <t>26980989</t>
  </si>
  <si>
    <t>26981019</t>
  </si>
  <si>
    <t>1715809</t>
  </si>
  <si>
    <t>26981018</t>
  </si>
  <si>
    <t>1715753</t>
  </si>
  <si>
    <t>103133766</t>
  </si>
  <si>
    <t>1715797</t>
  </si>
  <si>
    <t>26981014</t>
  </si>
  <si>
    <t>25809172</t>
  </si>
  <si>
    <t>26829766</t>
  </si>
  <si>
    <t>1715756</t>
  </si>
  <si>
    <t>1700277</t>
  </si>
  <si>
    <t>26085025</t>
  </si>
  <si>
    <t>26085029</t>
  </si>
  <si>
    <t>26981021</t>
  </si>
  <si>
    <t>26085028</t>
  </si>
  <si>
    <t>1729320</t>
  </si>
  <si>
    <t>1729317</t>
  </si>
  <si>
    <t>25118747</t>
  </si>
  <si>
    <t>26576683</t>
  </si>
  <si>
    <t>26576684</t>
  </si>
  <si>
    <t>1729315</t>
  </si>
  <si>
    <t>1729305</t>
  </si>
  <si>
    <t>1729304</t>
  </si>
  <si>
    <t>103223119</t>
  </si>
  <si>
    <t>103223129</t>
  </si>
  <si>
    <t>103223125</t>
  </si>
  <si>
    <t>103223121</t>
  </si>
  <si>
    <t>1729302</t>
  </si>
  <si>
    <t>1729300</t>
  </si>
  <si>
    <t>1729299</t>
  </si>
  <si>
    <t>1729288</t>
  </si>
  <si>
    <t>26023405</t>
  </si>
  <si>
    <t>1729287</t>
  </si>
  <si>
    <t>1729284</t>
  </si>
  <si>
    <t>1729229</t>
  </si>
  <si>
    <t>1729228</t>
  </si>
  <si>
    <t>25116216</t>
  </si>
  <si>
    <t>26045884</t>
  </si>
  <si>
    <t>26983067</t>
  </si>
  <si>
    <t>26045883</t>
  </si>
  <si>
    <t>103612991</t>
  </si>
  <si>
    <t>103613003</t>
  </si>
  <si>
    <t>T5240B12_10000003</t>
  </si>
  <si>
    <t>26376370</t>
  </si>
  <si>
    <t>103344436</t>
  </si>
  <si>
    <t>103344437</t>
  </si>
  <si>
    <t>26983095</t>
  </si>
  <si>
    <t>26376695</t>
  </si>
  <si>
    <t>26983096</t>
  </si>
  <si>
    <t>26983097</t>
  </si>
  <si>
    <t>26592119</t>
  </si>
  <si>
    <t>103557767</t>
  </si>
  <si>
    <t>103557765</t>
  </si>
  <si>
    <t>103557761</t>
  </si>
  <si>
    <t>1729151</t>
  </si>
  <si>
    <t>1729148</t>
  </si>
  <si>
    <t>1729215</t>
  </si>
  <si>
    <t>1729137</t>
  </si>
  <si>
    <t>1599441</t>
  </si>
  <si>
    <t>1599436</t>
  </si>
  <si>
    <t>1599426</t>
  </si>
  <si>
    <t>1599418</t>
  </si>
  <si>
    <t>1599414</t>
  </si>
  <si>
    <t>1729213</t>
  </si>
  <si>
    <t>1729205</t>
  </si>
  <si>
    <t>1729203</t>
  </si>
  <si>
    <t>1729181</t>
  </si>
  <si>
    <t>1729146</t>
  </si>
  <si>
    <t>1729139</t>
  </si>
  <si>
    <t>1599386</t>
  </si>
  <si>
    <t>T5240B12_10000065</t>
  </si>
  <si>
    <t>103014807</t>
  </si>
  <si>
    <t>1599291</t>
  </si>
  <si>
    <t>1599275</t>
  </si>
  <si>
    <t>1599252</t>
  </si>
  <si>
    <t>1599246</t>
  </si>
  <si>
    <t>1599191</t>
  </si>
  <si>
    <t>103014809</t>
  </si>
  <si>
    <t>1599183</t>
  </si>
  <si>
    <t>1599201</t>
  </si>
  <si>
    <t>1599472</t>
  </si>
  <si>
    <t>1599470</t>
  </si>
  <si>
    <t>1599395</t>
  </si>
  <si>
    <t>1599393</t>
  </si>
  <si>
    <t>1599391</t>
  </si>
  <si>
    <t>103172022</t>
  </si>
  <si>
    <t>26400146</t>
  </si>
  <si>
    <t>1599175</t>
  </si>
  <si>
    <t>1599161</t>
  </si>
  <si>
    <t>1599139</t>
  </si>
  <si>
    <t>26400145</t>
  </si>
  <si>
    <t>1599159</t>
  </si>
  <si>
    <t>1599146</t>
  </si>
  <si>
    <t>1599137</t>
  </si>
  <si>
    <t>1599039</t>
  </si>
  <si>
    <t>1599302</t>
  </si>
  <si>
    <t>25116770</t>
  </si>
  <si>
    <t>1599379</t>
  </si>
  <si>
    <t>1599377</t>
  </si>
  <si>
    <t>1599375</t>
  </si>
  <si>
    <t>1599373</t>
  </si>
  <si>
    <t>1599371</t>
  </si>
  <si>
    <t>1599369</t>
  </si>
  <si>
    <t>25116229</t>
  </si>
  <si>
    <t>1729120</t>
  </si>
  <si>
    <t>1729164</t>
  </si>
  <si>
    <t>25929740</t>
  </si>
  <si>
    <t>25929742</t>
  </si>
  <si>
    <t>26983091</t>
  </si>
  <si>
    <t>25929745</t>
  </si>
  <si>
    <t>25929746</t>
  </si>
  <si>
    <t>26983093</t>
  </si>
  <si>
    <t>25929748</t>
  </si>
  <si>
    <t>26983094</t>
  </si>
  <si>
    <t>26983092</t>
  </si>
  <si>
    <t>1729173</t>
  </si>
  <si>
    <t>1729197</t>
  </si>
  <si>
    <t>T5240B12_10000059</t>
  </si>
  <si>
    <t>1599310</t>
  </si>
  <si>
    <t>1599278</t>
  </si>
  <si>
    <t>T5240B12_10000066</t>
  </si>
  <si>
    <t>103570117</t>
  </si>
  <si>
    <t>25271174</t>
  </si>
  <si>
    <t>1599254</t>
  </si>
  <si>
    <t>1599240</t>
  </si>
  <si>
    <t>1599185</t>
  </si>
  <si>
    <t>1599105</t>
  </si>
  <si>
    <t>1599095</t>
  </si>
  <si>
    <t>1599085</t>
  </si>
  <si>
    <t>1599080</t>
  </si>
  <si>
    <t>1599050</t>
  </si>
  <si>
    <t>1599030</t>
  </si>
  <si>
    <t>25748463</t>
  </si>
  <si>
    <t>26983114</t>
  </si>
  <si>
    <t>25748460</t>
  </si>
  <si>
    <t>26983113</t>
  </si>
  <si>
    <t>26983115</t>
  </si>
  <si>
    <t>25748462</t>
  </si>
  <si>
    <t>1598938</t>
  </si>
  <si>
    <t>1599043</t>
  </si>
  <si>
    <t>1599112</t>
  </si>
  <si>
    <t>1599110</t>
  </si>
  <si>
    <t>1599108</t>
  </si>
  <si>
    <t>25018196</t>
  </si>
  <si>
    <t>103635645</t>
  </si>
  <si>
    <t>103635652</t>
  </si>
  <si>
    <t>103635653</t>
  </si>
  <si>
    <t>103635659</t>
  </si>
  <si>
    <t>103635658</t>
  </si>
  <si>
    <t>103635657</t>
  </si>
  <si>
    <t>1708687</t>
  </si>
  <si>
    <t>103016340</t>
  </si>
  <si>
    <t>1708646</t>
  </si>
  <si>
    <t>1708653</t>
  </si>
  <si>
    <t>25969006</t>
  </si>
  <si>
    <t>26976551</t>
  </si>
  <si>
    <t>25969007</t>
  </si>
  <si>
    <t>25117321</t>
  </si>
  <si>
    <t>103655384</t>
  </si>
  <si>
    <t>26433248</t>
  </si>
  <si>
    <t>1708677</t>
  </si>
  <si>
    <t>26357351</t>
  </si>
  <si>
    <t>1708676</t>
  </si>
  <si>
    <t>1708674</t>
  </si>
  <si>
    <t>1708673</t>
  </si>
  <si>
    <t>1708691</t>
  </si>
  <si>
    <t>1708689</t>
  </si>
  <si>
    <t>1708671</t>
  </si>
  <si>
    <t>1708656</t>
  </si>
  <si>
    <t>1708633</t>
  </si>
  <si>
    <t>25117303</t>
  </si>
  <si>
    <t>1586629</t>
  </si>
  <si>
    <t>1586634</t>
  </si>
  <si>
    <t>1586636</t>
  </si>
  <si>
    <t>1586593</t>
  </si>
  <si>
    <t>1586592</t>
  </si>
  <si>
    <t>1586571</t>
  </si>
  <si>
    <t>1586556</t>
  </si>
  <si>
    <t>26401860</t>
  </si>
  <si>
    <t>1586525</t>
  </si>
  <si>
    <t>1586504</t>
  </si>
  <si>
    <t>26401861</t>
  </si>
  <si>
    <t>1586554</t>
  </si>
  <si>
    <t>1586536</t>
  </si>
  <si>
    <t>1586534</t>
  </si>
  <si>
    <t>1586376</t>
  </si>
  <si>
    <t>1586372</t>
  </si>
  <si>
    <t>1586348</t>
  </si>
  <si>
    <t>1586319</t>
  </si>
  <si>
    <t>26401859</t>
  </si>
  <si>
    <t>1586583</t>
  </si>
  <si>
    <t>1586552</t>
  </si>
  <si>
    <t>26401858</t>
  </si>
  <si>
    <t>1586633</t>
  </si>
  <si>
    <t>1586632</t>
  </si>
  <si>
    <t>25117301</t>
  </si>
  <si>
    <t>1713172</t>
  </si>
  <si>
    <t>1713171</t>
  </si>
  <si>
    <t>1713170</t>
  </si>
  <si>
    <t>1713206</t>
  </si>
  <si>
    <t>26401839</t>
  </si>
  <si>
    <t>1713196</t>
  </si>
  <si>
    <t>25411737</t>
  </si>
  <si>
    <t>1713214</t>
  </si>
  <si>
    <t>1708701</t>
  </si>
  <si>
    <t>1708660</t>
  </si>
  <si>
    <t>1708700</t>
  </si>
  <si>
    <t>1708695</t>
  </si>
  <si>
    <t>26401840</t>
  </si>
  <si>
    <t>1708692</t>
  </si>
  <si>
    <t>1708658</t>
  </si>
  <si>
    <t>25117302</t>
  </si>
  <si>
    <t>1586590</t>
  </si>
  <si>
    <t>1586582</t>
  </si>
  <si>
    <t>1586551</t>
  </si>
  <si>
    <t>1586550</t>
  </si>
  <si>
    <t>1586544</t>
  </si>
  <si>
    <t>1586656</t>
  </si>
  <si>
    <t>1586653</t>
  </si>
  <si>
    <t>26542791</t>
  </si>
  <si>
    <t>1586650</t>
  </si>
  <si>
    <t>1586649</t>
  </si>
  <si>
    <t>1586432</t>
  </si>
  <si>
    <t>1586433</t>
  </si>
  <si>
    <t>1586426</t>
  </si>
  <si>
    <t>1586425</t>
  </si>
  <si>
    <t>1586424</t>
  </si>
  <si>
    <t>1586423</t>
  </si>
  <si>
    <t>1586422</t>
  </si>
  <si>
    <t>1586421</t>
  </si>
  <si>
    <t>26401848</t>
  </si>
  <si>
    <t>1586419</t>
  </si>
  <si>
    <t>1586418</t>
  </si>
  <si>
    <t>1586416</t>
  </si>
  <si>
    <t>1586412</t>
  </si>
  <si>
    <t>1586410</t>
  </si>
  <si>
    <t>1586408</t>
  </si>
  <si>
    <t>1586390</t>
  </si>
  <si>
    <t>1586388</t>
  </si>
  <si>
    <t>1586392</t>
  </si>
  <si>
    <t>1586406</t>
  </si>
  <si>
    <t>1586396</t>
  </si>
  <si>
    <t>26401874</t>
  </si>
  <si>
    <t>1586431</t>
  </si>
  <si>
    <t>1586430</t>
  </si>
  <si>
    <t>1586429</t>
  </si>
  <si>
    <t>1586427</t>
  </si>
  <si>
    <t>26401846</t>
  </si>
  <si>
    <t>1586647</t>
  </si>
  <si>
    <t>1586645</t>
  </si>
  <si>
    <t>1586641</t>
  </si>
  <si>
    <t>1586639</t>
  </si>
  <si>
    <t>26401847</t>
  </si>
  <si>
    <t>1586657</t>
  </si>
  <si>
    <t>1586436</t>
  </si>
  <si>
    <t>1586434</t>
  </si>
  <si>
    <t>26401845</t>
  </si>
  <si>
    <t>1586533</t>
  </si>
  <si>
    <t>1586528</t>
  </si>
  <si>
    <t>1586374</t>
  </si>
  <si>
    <t>1586352</t>
  </si>
  <si>
    <t>1586350</t>
  </si>
  <si>
    <t>26401841</t>
  </si>
  <si>
    <t>1713205</t>
  </si>
  <si>
    <t>1713200</t>
  </si>
  <si>
    <t>1713207</t>
  </si>
  <si>
    <t>1713192</t>
  </si>
  <si>
    <t>1713190</t>
  </si>
  <si>
    <t>1713185</t>
  </si>
  <si>
    <t>1713183</t>
  </si>
  <si>
    <t>1713181</t>
  </si>
  <si>
    <t>1713179</t>
  </si>
  <si>
    <t>1713212</t>
  </si>
  <si>
    <t>1713168</t>
  </si>
  <si>
    <t>1713165</t>
  </si>
  <si>
    <t>1713210</t>
  </si>
  <si>
    <t>1713164</t>
  </si>
  <si>
    <t>1713158</t>
  </si>
  <si>
    <t>1713157</t>
  </si>
  <si>
    <t>1713150</t>
  </si>
  <si>
    <t>26873574</t>
  </si>
  <si>
    <t>26873584</t>
  </si>
  <si>
    <t>26873575</t>
  </si>
  <si>
    <t>26873576</t>
  </si>
  <si>
    <t>26873577</t>
  </si>
  <si>
    <t>26873578</t>
  </si>
  <si>
    <t>26873579</t>
  </si>
  <si>
    <t>26873580</t>
  </si>
  <si>
    <t>26873581</t>
  </si>
  <si>
    <t>26873582</t>
  </si>
  <si>
    <t>26873583</t>
  </si>
  <si>
    <t>26401844</t>
  </si>
  <si>
    <t>1713155</t>
  </si>
  <si>
    <t>1713153</t>
  </si>
  <si>
    <t>1713148</t>
  </si>
  <si>
    <t>26401843</t>
  </si>
  <si>
    <t>1709478</t>
  </si>
  <si>
    <t>1709469</t>
  </si>
  <si>
    <t>T5240B12_10000045</t>
  </si>
  <si>
    <t>26401842</t>
  </si>
  <si>
    <t>1709348</t>
  </si>
  <si>
    <t>1713166</t>
  </si>
  <si>
    <t>26401857</t>
  </si>
  <si>
    <t>1586626</t>
  </si>
  <si>
    <t>26401855</t>
  </si>
  <si>
    <t>25248743</t>
  </si>
  <si>
    <t>25797167</t>
  </si>
  <si>
    <t>25248745</t>
  </si>
  <si>
    <t>26401856</t>
  </si>
  <si>
    <t>1709342</t>
  </si>
  <si>
    <t>1709338</t>
  </si>
  <si>
    <t>26401852</t>
  </si>
  <si>
    <t>25643240</t>
  </si>
  <si>
    <t>26401853</t>
  </si>
  <si>
    <t>1709321</t>
  </si>
  <si>
    <t>26401854</t>
  </si>
  <si>
    <t>1709319</t>
  </si>
  <si>
    <t>1708631</t>
  </si>
  <si>
    <t>25117304</t>
  </si>
  <si>
    <t>103229900</t>
  </si>
  <si>
    <t>103663578</t>
  </si>
  <si>
    <t>1586625</t>
  </si>
  <si>
    <t>25180333</t>
  </si>
  <si>
    <t>25719943</t>
  </si>
  <si>
    <t>26976543</t>
  </si>
  <si>
    <t>25180334</t>
  </si>
  <si>
    <t>26976544</t>
  </si>
  <si>
    <t>26976546</t>
  </si>
  <si>
    <t>25180335</t>
  </si>
  <si>
    <t>26976545</t>
  </si>
  <si>
    <t>26976547</t>
  </si>
  <si>
    <t>25180336</t>
  </si>
  <si>
    <t>1586611</t>
  </si>
  <si>
    <t>1586570</t>
  </si>
  <si>
    <t>1586498</t>
  </si>
  <si>
    <t>1586482</t>
  </si>
  <si>
    <t>1586370</t>
  </si>
  <si>
    <t>1586347</t>
  </si>
  <si>
    <t>1586271</t>
  </si>
  <si>
    <t>26401868</t>
  </si>
  <si>
    <t>1586245</t>
  </si>
  <si>
    <t>1586237</t>
  </si>
  <si>
    <t>1586236</t>
  </si>
  <si>
    <t>1586234</t>
  </si>
  <si>
    <t>26548696</t>
  </si>
  <si>
    <t>1586139</t>
  </si>
  <si>
    <t>1586115</t>
  </si>
  <si>
    <t>1586014</t>
  </si>
  <si>
    <t>1585965</t>
  </si>
  <si>
    <t>T5240B12_10000047</t>
  </si>
  <si>
    <t>1585989</t>
  </si>
  <si>
    <t>1585966</t>
  </si>
  <si>
    <t>1585970</t>
  </si>
  <si>
    <t>1585972</t>
  </si>
  <si>
    <t>1585892</t>
  </si>
  <si>
    <t>1585879</t>
  </si>
  <si>
    <t>1585878</t>
  </si>
  <si>
    <t>1585868</t>
  </si>
  <si>
    <t>1585867</t>
  </si>
  <si>
    <t>1585866</t>
  </si>
  <si>
    <t>1585864</t>
  </si>
  <si>
    <t>1585861</t>
  </si>
  <si>
    <t>1585860</t>
  </si>
  <si>
    <t>1585857</t>
  </si>
  <si>
    <t>1585855</t>
  </si>
  <si>
    <t>1585854</t>
  </si>
  <si>
    <t>103085628</t>
  </si>
  <si>
    <t>103010852</t>
  </si>
  <si>
    <t>26401850</t>
  </si>
  <si>
    <t>103345725</t>
  </si>
  <si>
    <t>103345726</t>
  </si>
  <si>
    <t>26976577</t>
  </si>
  <si>
    <t>26345403</t>
  </si>
  <si>
    <t>25758354</t>
  </si>
  <si>
    <t>1585877</t>
  </si>
  <si>
    <t>1585876</t>
  </si>
  <si>
    <t>1585875</t>
  </si>
  <si>
    <t>1585874</t>
  </si>
  <si>
    <t>1585896</t>
  </si>
  <si>
    <t>1585895</t>
  </si>
  <si>
    <t>1585894</t>
  </si>
  <si>
    <t>1585969</t>
  </si>
  <si>
    <t>1585968</t>
  </si>
  <si>
    <t>1585967</t>
  </si>
  <si>
    <t>T5240B12_10000046</t>
  </si>
  <si>
    <t>26401849</t>
  </si>
  <si>
    <t>1586112</t>
  </si>
  <si>
    <t>26467629</t>
  </si>
  <si>
    <t>1586137</t>
  </si>
  <si>
    <t>26548701</t>
  </si>
  <si>
    <t>26548697</t>
  </si>
  <si>
    <t>26548698</t>
  </si>
  <si>
    <t>26548699</t>
  </si>
  <si>
    <t>26548700</t>
  </si>
  <si>
    <t>26401869</t>
  </si>
  <si>
    <t>1586270</t>
  </si>
  <si>
    <t>1586274</t>
  </si>
  <si>
    <t>1586276</t>
  </si>
  <si>
    <t>1586273</t>
  </si>
  <si>
    <t>1586252</t>
  </si>
  <si>
    <t>1586251</t>
  </si>
  <si>
    <t>1586250</t>
  </si>
  <si>
    <t>1586249</t>
  </si>
  <si>
    <t>1586248</t>
  </si>
  <si>
    <t>1586143</t>
  </si>
  <si>
    <t>1586142</t>
  </si>
  <si>
    <t>1586141</t>
  </si>
  <si>
    <t>1586144</t>
  </si>
  <si>
    <t>26401872</t>
  </si>
  <si>
    <t>1586019</t>
  </si>
  <si>
    <t>1585975</t>
  </si>
  <si>
    <t>26401873</t>
  </si>
  <si>
    <t>1586026</t>
  </si>
  <si>
    <t>1586024</t>
  </si>
  <si>
    <t>26401871</t>
  </si>
  <si>
    <t>1586140</t>
  </si>
  <si>
    <t>1586018</t>
  </si>
  <si>
    <t>1586016</t>
  </si>
  <si>
    <t>26401870</t>
  </si>
  <si>
    <t>1586247</t>
  </si>
  <si>
    <t>1586279</t>
  </si>
  <si>
    <t>1586280</t>
  </si>
  <si>
    <t>1586145</t>
  </si>
  <si>
    <t>1586278</t>
  </si>
  <si>
    <t>1586316</t>
  </si>
  <si>
    <t>1586317</t>
  </si>
  <si>
    <t>26976552</t>
  </si>
  <si>
    <t>1586314</t>
  </si>
  <si>
    <t>26976553</t>
  </si>
  <si>
    <t>26976580</t>
  </si>
  <si>
    <t>1586312</t>
  </si>
  <si>
    <t>26976581</t>
  </si>
  <si>
    <t>26976554</t>
  </si>
  <si>
    <t>1586301</t>
  </si>
  <si>
    <t>26976555</t>
  </si>
  <si>
    <t>26976557</t>
  </si>
  <si>
    <t>1586291</t>
  </si>
  <si>
    <t>1586318</t>
  </si>
  <si>
    <t>26976558</t>
  </si>
  <si>
    <t>1586283</t>
  </si>
  <si>
    <t>26976559</t>
  </si>
  <si>
    <t>26976578</t>
  </si>
  <si>
    <t>1586289</t>
  </si>
  <si>
    <t>26976579</t>
  </si>
  <si>
    <t>26976575</t>
  </si>
  <si>
    <t>1586281</t>
  </si>
  <si>
    <t>26976576</t>
  </si>
  <si>
    <t>26976556</t>
  </si>
  <si>
    <t>26401867</t>
  </si>
  <si>
    <t>1586343</t>
  </si>
  <si>
    <t>1586268</t>
  </si>
  <si>
    <t>25570694</t>
  </si>
  <si>
    <t>25570695</t>
  </si>
  <si>
    <t>25570696</t>
  </si>
  <si>
    <t>25570698</t>
  </si>
  <si>
    <t>103345728</t>
  </si>
  <si>
    <t>26976568</t>
  </si>
  <si>
    <t>25460541</t>
  </si>
  <si>
    <t>26976569</t>
  </si>
  <si>
    <t>26976571</t>
  </si>
  <si>
    <t>25460542</t>
  </si>
  <si>
    <t>26976570</t>
  </si>
  <si>
    <t>26976548</t>
  </si>
  <si>
    <t>25496444</t>
  </si>
  <si>
    <t>26976549</t>
  </si>
  <si>
    <t>103120755</t>
  </si>
  <si>
    <t>103120754</t>
  </si>
  <si>
    <t>103120757</t>
  </si>
  <si>
    <t>103120758</t>
  </si>
  <si>
    <t>25496447</t>
  </si>
  <si>
    <t>103120752</t>
  </si>
  <si>
    <t>103120753</t>
  </si>
  <si>
    <t>103120751</t>
  </si>
  <si>
    <t>26401866</t>
  </si>
  <si>
    <t>1586609</t>
  </si>
  <si>
    <t>26669664</t>
  </si>
  <si>
    <t>26833777</t>
  </si>
  <si>
    <t>26833778</t>
  </si>
  <si>
    <t>26401864</t>
  </si>
  <si>
    <t>1708629</t>
  </si>
  <si>
    <t>T5240B12_10000006</t>
  </si>
  <si>
    <t>26401863</t>
  </si>
  <si>
    <t>1709298</t>
  </si>
  <si>
    <t>1709296</t>
  </si>
  <si>
    <t>1709299</t>
  </si>
  <si>
    <t>1709300</t>
  </si>
  <si>
    <t>26976541</t>
  </si>
  <si>
    <t>1709195</t>
  </si>
  <si>
    <t>26976542</t>
  </si>
  <si>
    <t>26976539</t>
  </si>
  <si>
    <t>1709193</t>
  </si>
  <si>
    <t>1709295</t>
  </si>
  <si>
    <t>1709327</t>
  </si>
  <si>
    <t>1709303</t>
  </si>
  <si>
    <t>1709334</t>
  </si>
  <si>
    <t>1709325</t>
  </si>
  <si>
    <t>1709324</t>
  </si>
  <si>
    <t>1709332</t>
  </si>
  <si>
    <t>103635654</t>
  </si>
  <si>
    <t>103663595</t>
  </si>
  <si>
    <t>1708706</t>
  </si>
  <si>
    <t>26976540</t>
  </si>
  <si>
    <t>103635646</t>
  </si>
  <si>
    <t>103644340</t>
  </si>
  <si>
    <t>1708642</t>
  </si>
  <si>
    <t>13.696</t>
  </si>
  <si>
    <t>13.711</t>
  </si>
  <si>
    <t>13.522</t>
  </si>
  <si>
    <t>13.519</t>
  </si>
  <si>
    <t>13.509</t>
  </si>
  <si>
    <t>13.504</t>
  </si>
  <si>
    <t>13.725</t>
  </si>
  <si>
    <t>13.500</t>
  </si>
  <si>
    <t>13.726</t>
  </si>
  <si>
    <t>13.495</t>
  </si>
  <si>
    <t>13.727</t>
  </si>
  <si>
    <t>13.493</t>
  </si>
  <si>
    <t>13.728</t>
  </si>
  <si>
    <t>13.729</t>
  </si>
  <si>
    <t>13.488</t>
  </si>
  <si>
    <t>13.485</t>
  </si>
  <si>
    <t>13.533</t>
  </si>
  <si>
    <t>13.526</t>
  </si>
  <si>
    <t>13.521</t>
  </si>
  <si>
    <t>13.516</t>
  </si>
  <si>
    <t>13.513</t>
  </si>
  <si>
    <t>13.510</t>
  </si>
  <si>
    <t>13.507</t>
  </si>
  <si>
    <t>13.506</t>
  </si>
  <si>
    <t>13.505</t>
  </si>
  <si>
    <t>13.561</t>
  </si>
  <si>
    <t>13.537</t>
  </si>
  <si>
    <t>13.525</t>
  </si>
  <si>
    <t>13.523</t>
  </si>
  <si>
    <t>13.518</t>
  </si>
  <si>
    <t>13.517</t>
  </si>
  <si>
    <t>13.514</t>
  </si>
  <si>
    <t>13.524</t>
  </si>
  <si>
    <t>13.512</t>
  </si>
  <si>
    <t>13.511</t>
  </si>
  <si>
    <t>13.630</t>
  </si>
  <si>
    <t>13.482</t>
  </si>
  <si>
    <t>13.731</t>
  </si>
  <si>
    <t>13.479</t>
  </si>
  <si>
    <t>13.733</t>
  </si>
  <si>
    <t>13.476</t>
  </si>
  <si>
    <t>13.735</t>
  </si>
  <si>
    <t>13.475</t>
  </si>
  <si>
    <t>13.472</t>
  </si>
  <si>
    <t>13.737</t>
  </si>
  <si>
    <t>13.469</t>
  </si>
  <si>
    <t>13.739</t>
  </si>
  <si>
    <t>13.740</t>
  </si>
  <si>
    <t>13.463</t>
  </si>
  <si>
    <t>13.742</t>
  </si>
  <si>
    <t>13.460</t>
  </si>
  <si>
    <t>13.743</t>
  </si>
  <si>
    <t>13.459</t>
  </si>
  <si>
    <t>13.457</t>
  </si>
  <si>
    <t>13.455</t>
  </si>
  <si>
    <t>13.453</t>
  </si>
  <si>
    <t>13.450</t>
  </si>
  <si>
    <t>13.444</t>
  </si>
  <si>
    <t>13.443</t>
  </si>
  <si>
    <t>13.441</t>
  </si>
  <si>
    <t>13.436</t>
  </si>
  <si>
    <t>13.428</t>
  </si>
  <si>
    <t>13.427</t>
  </si>
  <si>
    <t>13.426</t>
  </si>
  <si>
    <t>13.425</t>
  </si>
  <si>
    <t>13.423</t>
  </si>
  <si>
    <t>13.422</t>
  </si>
  <si>
    <t>13.421</t>
  </si>
  <si>
    <t>13.415</t>
  </si>
  <si>
    <t>13.413</t>
  </si>
  <si>
    <t>13.410</t>
  </si>
  <si>
    <t>13.409</t>
  </si>
  <si>
    <t>13.408</t>
  </si>
  <si>
    <t>13.406</t>
  </si>
  <si>
    <t>13.458</t>
  </si>
  <si>
    <t>13.456</t>
  </si>
  <si>
    <t>13.454</t>
  </si>
  <si>
    <t>13.452</t>
  </si>
  <si>
    <t>13.451</t>
  </si>
  <si>
    <t>13.449</t>
  </si>
  <si>
    <t>13.448</t>
  </si>
  <si>
    <t>13.446</t>
  </si>
  <si>
    <t>13.445</t>
  </si>
  <si>
    <t>13.440</t>
  </si>
  <si>
    <t>13.439</t>
  </si>
  <si>
    <t>13.437</t>
  </si>
  <si>
    <t>13.435</t>
  </si>
  <si>
    <t>13.442</t>
  </si>
  <si>
    <t>13.466</t>
  </si>
  <si>
    <t>1709748_2</t>
  </si>
  <si>
    <t>T5240B12_1_REG</t>
  </si>
  <si>
    <t>Cyme</t>
  </si>
  <si>
    <t>OpenDSS</t>
  </si>
  <si>
    <t>Comparison Summary</t>
  </si>
  <si>
    <t>Max</t>
  </si>
  <si>
    <t>q1</t>
  </si>
  <si>
    <t>median</t>
  </si>
  <si>
    <t>q3</t>
  </si>
  <si>
    <t>Voltage</t>
  </si>
  <si>
    <t>Node</t>
  </si>
  <si>
    <t>Cype-OpenDss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</si>
</sst>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/>
    <xf numFmtId="2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0" fontId="0" fillId="0" borderId="0" xfId="0" applyNumberFormat="1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0" fillId="4" borderId="0" xfId="0" applyFill="1"/>
    <xf numFmtId="10" fontId="0" fillId="4" borderId="0" xfId="1" applyNumberFormat="1" applyFont="1" applyFill="1"/>
    <xf numFmtId="168" fontId="0" fillId="2" borderId="0" xfId="0" applyNumberFormat="1" applyFill="1"/>
    <xf numFmtId="168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K2214"/>
  <sheetViews>
    <sheetView tabSelected="1" workbookViewId="0">
      <selection activeCell="C6" sqref="C6"/>
    </sheetView>
  </sheetViews>
  <sheetFormatPr defaultRowHeight="15" x14ac:dyDescent="0.25"/>
  <cols>
    <col min="2" max="2" width="20.5703125" bestFit="1" customWidth="1"/>
    <col min="3" max="8" width="9.5703125" bestFit="1" customWidth="1"/>
  </cols>
  <sheetData>
    <row r="2" spans="1:11" x14ac:dyDescent="0.25">
      <c r="B2" s="3" t="s">
        <v>2548</v>
      </c>
    </row>
    <row r="3" spans="1:11" x14ac:dyDescent="0.25">
      <c r="B3" s="3" t="s">
        <v>2543</v>
      </c>
    </row>
    <row r="4" spans="1:11" x14ac:dyDescent="0.25">
      <c r="B4" s="3" t="s">
        <v>30</v>
      </c>
    </row>
    <row r="5" spans="1:11" x14ac:dyDescent="0.25">
      <c r="C5" s="3" t="s">
        <v>21</v>
      </c>
      <c r="D5" s="3" t="s">
        <v>22</v>
      </c>
      <c r="E5" s="3" t="s">
        <v>23</v>
      </c>
    </row>
    <row r="6" spans="1:11" x14ac:dyDescent="0.25">
      <c r="A6">
        <v>4</v>
      </c>
      <c r="B6" s="3" t="s">
        <v>2544</v>
      </c>
      <c r="C6" s="6">
        <f>QUARTILE(I$17:I$2214,$A6)</f>
        <v>2.841595229221006E-3</v>
      </c>
      <c r="D6" s="6">
        <f>QUARTILE(J$17:J$2214,$A6)</f>
        <v>5.2578598001314014E-3</v>
      </c>
      <c r="E6" s="6">
        <f>QUARTILE(K$17:K$2214,$A6)</f>
        <v>0</v>
      </c>
    </row>
    <row r="7" spans="1:11" x14ac:dyDescent="0.25">
      <c r="A7">
        <v>3</v>
      </c>
      <c r="B7" s="3" t="s">
        <v>2547</v>
      </c>
      <c r="C7" s="6">
        <f>QUARTILE(I$17:I$2214,$A7)</f>
        <v>1.1749996355982374E-3</v>
      </c>
      <c r="D7" s="6">
        <f>QUARTILE(J$17:J$2214,$A7)</f>
        <v>2.143276570758033E-4</v>
      </c>
      <c r="E7" s="6">
        <f>QUARTILE(K$17:K$2214,$A7)</f>
        <v>0</v>
      </c>
    </row>
    <row r="8" spans="1:11" x14ac:dyDescent="0.25">
      <c r="A8">
        <v>2</v>
      </c>
      <c r="B8" s="3" t="s">
        <v>2546</v>
      </c>
      <c r="C8" s="6">
        <f>QUARTILE(I$17:I$2214,$A8)</f>
        <v>0</v>
      </c>
      <c r="D8" s="6">
        <f>QUARTILE(J$17:J$2214,$A8)</f>
        <v>0</v>
      </c>
      <c r="E8" s="6">
        <f>QUARTILE(K$17:K$2214,$A8)</f>
        <v>0</v>
      </c>
    </row>
    <row r="9" spans="1:11" x14ac:dyDescent="0.25">
      <c r="A9">
        <v>1</v>
      </c>
      <c r="B9" s="3" t="s">
        <v>2545</v>
      </c>
      <c r="C9" s="6">
        <f>QUARTILE(I$17:I$2214,$A9)</f>
        <v>0</v>
      </c>
      <c r="D9" s="6">
        <f>QUARTILE(J$17:J$2214,$A9)</f>
        <v>0</v>
      </c>
      <c r="E9" s="6">
        <f>QUARTILE(K$17:K$2214,$A9)</f>
        <v>-3.5404454865182499E-3</v>
      </c>
    </row>
    <row r="10" spans="1:11" x14ac:dyDescent="0.25">
      <c r="A10">
        <v>0</v>
      </c>
      <c r="B10" s="3" t="s">
        <v>241</v>
      </c>
      <c r="C10" s="6">
        <f>QUARTILE(I$17:I$2214,$A10)</f>
        <v>-5.3044179060738631E-3</v>
      </c>
      <c r="D10" s="6">
        <f>QUARTILE(J$17:J$2214,$A10)</f>
        <v>-7.3453093812376226E-3</v>
      </c>
      <c r="E10" s="6">
        <f>QUARTILE(K$17:K$2214,$A10)</f>
        <v>-5.6026637069922442E-3</v>
      </c>
    </row>
    <row r="15" spans="1:11" x14ac:dyDescent="0.25">
      <c r="B15" t="s">
        <v>2549</v>
      </c>
      <c r="C15" t="s">
        <v>2541</v>
      </c>
      <c r="F15" t="s">
        <v>2542</v>
      </c>
      <c r="I15" t="s">
        <v>2550</v>
      </c>
    </row>
    <row r="16" spans="1:11" x14ac:dyDescent="0.25">
      <c r="C16" s="7" t="s">
        <v>4</v>
      </c>
      <c r="D16" s="7" t="s">
        <v>5</v>
      </c>
      <c r="E16" s="7" t="s">
        <v>6</v>
      </c>
      <c r="F16" s="8" t="s">
        <v>27</v>
      </c>
      <c r="G16" s="8" t="s">
        <v>28</v>
      </c>
      <c r="H16" s="8" t="s">
        <v>29</v>
      </c>
      <c r="I16" s="9" t="s">
        <v>30</v>
      </c>
      <c r="J16" s="10"/>
      <c r="K16" s="10"/>
    </row>
    <row r="17" spans="2:11" x14ac:dyDescent="0.25">
      <c r="B17" t="str">
        <f>'Load Flow - Buses'!A3</f>
        <v>T5240B12_1</v>
      </c>
      <c r="C17" s="12">
        <f>'Load Flow - Buses'!E3/13.2</f>
        <v>1.0335606060606062</v>
      </c>
      <c r="D17" s="12">
        <f>'Load Flow - Buses'!F3/13.2</f>
        <v>1.0335606060606062</v>
      </c>
      <c r="E17" s="12">
        <f>'Load Flow - Buses'!G3/13.2</f>
        <v>1.0335606060606062</v>
      </c>
      <c r="F17" s="13">
        <f>VLOOKUP('Load Flow - Buses'!$A3&amp;"_reg",opendssV,2,FALSE)</f>
        <v>1.0358000000000001</v>
      </c>
      <c r="G17" s="13">
        <f>VLOOKUP('Load Flow - Buses'!$A3&amp;"_reg",opendssV,3,FALSE)</f>
        <v>1.0327</v>
      </c>
      <c r="H17" s="13">
        <f>VLOOKUP('Load Flow - Buses'!$A3&amp;"_reg",opendssV,4,FALSE)</f>
        <v>1.0347</v>
      </c>
      <c r="I17" s="11">
        <f>IFERROR((C17-F17)/C17,0)</f>
        <v>-2.1666788829435711E-3</v>
      </c>
      <c r="J17" s="11">
        <f>IFERROR((D17-G17)/D17,0)</f>
        <v>8.3266143810028668E-4</v>
      </c>
      <c r="K17" s="11">
        <f>IFERROR((E17-H17)/E17,0)</f>
        <v>-1.1023968335408495E-3</v>
      </c>
    </row>
    <row r="18" spans="2:11" x14ac:dyDescent="0.25">
      <c r="B18" t="str">
        <f>'Load Flow - Buses'!A4</f>
        <v>1598884</v>
      </c>
      <c r="C18" s="12">
        <f>'Load Flow - Buses'!E4/13.2</f>
        <v>1.0335606060606062</v>
      </c>
      <c r="D18" s="12">
        <f>'Load Flow - Buses'!F4/13.2</f>
        <v>1.0335606060606062</v>
      </c>
      <c r="E18" s="12">
        <f>'Load Flow - Buses'!G4/13.2</f>
        <v>1.0335606060606062</v>
      </c>
      <c r="F18" s="13">
        <f>VLOOKUP('Load Flow - Buses'!$A4,opendssV,2,FALSE)</f>
        <v>1.0358000000000001</v>
      </c>
      <c r="G18" s="13">
        <f>VLOOKUP('Load Flow - Buses'!$A4,opendssV,3,FALSE)</f>
        <v>1.0327</v>
      </c>
      <c r="H18" s="13">
        <f>VLOOKUP('Load Flow - Buses'!$A4,opendssV,4,FALSE)</f>
        <v>1.0347</v>
      </c>
      <c r="I18" s="11">
        <f>IFERROR((C18-F18)/C18,0)</f>
        <v>-2.1666788829435711E-3</v>
      </c>
      <c r="J18" s="11">
        <f>IFERROR((D18-G18)/D18,0)</f>
        <v>8.3266143810028668E-4</v>
      </c>
      <c r="K18" s="11">
        <f>IFERROR((E18-H18)/E18,0)</f>
        <v>-1.1023968335408495E-3</v>
      </c>
    </row>
    <row r="19" spans="2:11" x14ac:dyDescent="0.25">
      <c r="B19" t="str">
        <f>'Load Flow - Buses'!A5</f>
        <v>1598883</v>
      </c>
      <c r="C19" s="12">
        <f>'Load Flow - Buses'!E5/13.2</f>
        <v>1.0336363636363637</v>
      </c>
      <c r="D19" s="12">
        <f>'Load Flow - Buses'!F5/13.2</f>
        <v>1.0335606060606062</v>
      </c>
      <c r="E19" s="12">
        <f>'Load Flow - Buses'!G5/13.2</f>
        <v>1.0335606060606062</v>
      </c>
      <c r="F19" s="13">
        <f>VLOOKUP('Load Flow - Buses'!$A5,opendssV,2,FALSE)</f>
        <v>1.0358000000000001</v>
      </c>
      <c r="G19" s="13">
        <f>VLOOKUP('Load Flow - Buses'!$A5,opendssV,3,FALSE)</f>
        <v>1.0327</v>
      </c>
      <c r="H19" s="13">
        <f>VLOOKUP('Load Flow - Buses'!$A5,opendssV,4,FALSE)</f>
        <v>1.0347999999999999</v>
      </c>
      <c r="I19" s="11">
        <f>IFERROR((C19-F19)/C19,0)</f>
        <v>-2.0932277924362395E-3</v>
      </c>
      <c r="J19" s="11">
        <f>IFERROR((D19-G19)/D19,0)</f>
        <v>8.3266143810028668E-4</v>
      </c>
      <c r="K19" s="11">
        <f>IFERROR((E19-H19)/E19,0)</f>
        <v>-1.1991497471228955E-3</v>
      </c>
    </row>
    <row r="20" spans="2:11" x14ac:dyDescent="0.25">
      <c r="B20" t="str">
        <f>'Load Flow - Buses'!A6</f>
        <v>1598891</v>
      </c>
      <c r="C20" s="12">
        <f>'Load Flow - Buses'!E6/13.2</f>
        <v>1.0336363636363637</v>
      </c>
      <c r="D20" s="12">
        <f>'Load Flow - Buses'!F6/13.2</f>
        <v>1.0335606060606062</v>
      </c>
      <c r="E20" s="12">
        <f>'Load Flow - Buses'!G6/13.2</f>
        <v>1.0335606060606062</v>
      </c>
      <c r="F20" s="13">
        <f>VLOOKUP('Load Flow - Buses'!$A6,opendssV,2,FALSE)</f>
        <v>1.0358000000000001</v>
      </c>
      <c r="G20" s="13">
        <f>VLOOKUP('Load Flow - Buses'!$A6,opendssV,3,FALSE)</f>
        <v>1.0327999999999999</v>
      </c>
      <c r="H20" s="13">
        <f>VLOOKUP('Load Flow - Buses'!$A6,opendssV,4,FALSE)</f>
        <v>1.0347999999999999</v>
      </c>
      <c r="I20" s="11">
        <f>IFERROR((C20-F20)/C20,0)</f>
        <v>-2.0932277924362395E-3</v>
      </c>
      <c r="J20" s="11">
        <f>IFERROR((D20-G20)/D20,0)</f>
        <v>7.3590852451824065E-4</v>
      </c>
      <c r="K20" s="11">
        <f>IFERROR((E20-H20)/E20,0)</f>
        <v>-1.1991497471228955E-3</v>
      </c>
    </row>
    <row r="21" spans="2:11" x14ac:dyDescent="0.25">
      <c r="B21" t="str">
        <f>'Load Flow - Buses'!A7</f>
        <v>1598931</v>
      </c>
      <c r="C21" s="12">
        <f>'Load Flow - Buses'!E7/13.2</f>
        <v>1.0337121212121212</v>
      </c>
      <c r="D21" s="12">
        <f>'Load Flow - Buses'!F7/13.2</f>
        <v>1.0336363636363637</v>
      </c>
      <c r="E21" s="12">
        <f>'Load Flow - Buses'!G7/13.2</f>
        <v>1.0335606060606062</v>
      </c>
      <c r="F21" s="13">
        <f>VLOOKUP('Load Flow - Buses'!$A7,opendssV,2,FALSE)</f>
        <v>1.0357000000000001</v>
      </c>
      <c r="G21" s="13">
        <f>VLOOKUP('Load Flow - Buses'!$A7,opendssV,3,FALSE)</f>
        <v>1.0327999999999999</v>
      </c>
      <c r="H21" s="13">
        <f>VLOOKUP('Load Flow - Buses'!$A7,opendssV,4,FALSE)</f>
        <v>1.0348999999999999</v>
      </c>
      <c r="I21" s="11">
        <f>IFERROR((C21-F21)/C21,0)</f>
        <v>-1.9230487358007408E-3</v>
      </c>
      <c r="J21" s="11">
        <f>IFERROR((D21-G21)/D21,0)</f>
        <v>8.0914687774856703E-4</v>
      </c>
      <c r="K21" s="11">
        <f>IFERROR((E21-H21)/E21,0)</f>
        <v>-1.2959026607049415E-3</v>
      </c>
    </row>
    <row r="22" spans="2:11" x14ac:dyDescent="0.25">
      <c r="B22" t="str">
        <f>'Load Flow - Buses'!A8</f>
        <v>1598907</v>
      </c>
      <c r="C22" s="12">
        <f>'Load Flow - Buses'!E8/13.2</f>
        <v>1.0337878787878789</v>
      </c>
      <c r="D22" s="12">
        <f>'Load Flow - Buses'!F8/13.2</f>
        <v>1.0336363636363637</v>
      </c>
      <c r="E22" s="12">
        <f>'Load Flow - Buses'!G8/13.2</f>
        <v>1.0335606060606062</v>
      </c>
      <c r="F22" s="13">
        <f>VLOOKUP('Load Flow - Buses'!$A8,opendssV,2,FALSE)</f>
        <v>1.0357000000000001</v>
      </c>
      <c r="G22" s="13">
        <f>VLOOKUP('Load Flow - Buses'!$A8,opendssV,3,FALSE)</f>
        <v>1.0327999999999999</v>
      </c>
      <c r="H22" s="13">
        <f>VLOOKUP('Load Flow - Buses'!$A8,opendssV,4,FALSE)</f>
        <v>1.0348999999999999</v>
      </c>
      <c r="I22" s="11">
        <f>IFERROR((C22-F22)/C22,0)</f>
        <v>-1.8496262641066307E-3</v>
      </c>
      <c r="J22" s="11">
        <f>IFERROR((D22-G22)/D22,0)</f>
        <v>8.0914687774856703E-4</v>
      </c>
      <c r="K22" s="11">
        <f>IFERROR((E22-H22)/E22,0)</f>
        <v>-1.2959026607049415E-3</v>
      </c>
    </row>
    <row r="23" spans="2:11" x14ac:dyDescent="0.25">
      <c r="B23" t="str">
        <f>'Load Flow - Buses'!A9</f>
        <v>1598916</v>
      </c>
      <c r="C23" s="12">
        <f>'Load Flow - Buses'!E9/13.2</f>
        <v>1.0337878787878789</v>
      </c>
      <c r="D23" s="12">
        <f>'Load Flow - Buses'!F9/13.2</f>
        <v>1.0336363636363637</v>
      </c>
      <c r="E23" s="12">
        <f>'Load Flow - Buses'!G9/13.2</f>
        <v>1.0336363636363637</v>
      </c>
      <c r="F23" s="13">
        <f>VLOOKUP('Load Flow - Buses'!$A9,opendssV,2,FALSE)</f>
        <v>1.0357000000000001</v>
      </c>
      <c r="G23" s="13">
        <f>VLOOKUP('Load Flow - Buses'!$A9,opendssV,3,FALSE)</f>
        <v>1.0328999999999999</v>
      </c>
      <c r="H23" s="13">
        <f>VLOOKUP('Load Flow - Buses'!$A9,opendssV,4,FALSE)</f>
        <v>1.0349999999999999</v>
      </c>
      <c r="I23" s="11">
        <f>IFERROR((C23-F23)/C23,0)</f>
        <v>-1.8496262641066307E-3</v>
      </c>
      <c r="J23" s="11">
        <f>IFERROR((D23-G23)/D23,0)</f>
        <v>7.1240105540908778E-4</v>
      </c>
      <c r="K23" s="11">
        <f>IFERROR((E23-H23)/E23,0)</f>
        <v>-1.3192612137201908E-3</v>
      </c>
    </row>
    <row r="24" spans="2:11" x14ac:dyDescent="0.25">
      <c r="B24" t="str">
        <f>'Load Flow - Buses'!A10</f>
        <v>1599028</v>
      </c>
      <c r="C24" s="12">
        <f>'Load Flow - Buses'!E10/13.2</f>
        <v>1.0338636363636364</v>
      </c>
      <c r="D24" s="12">
        <f>'Load Flow - Buses'!F10/13.2</f>
        <v>1.0337121212121212</v>
      </c>
      <c r="E24" s="12">
        <f>'Load Flow - Buses'!G10/13.2</f>
        <v>1.0337121212121212</v>
      </c>
      <c r="F24" s="13">
        <f>VLOOKUP('Load Flow - Buses'!$A10,opendssV,2,FALSE)</f>
        <v>1.0357000000000001</v>
      </c>
      <c r="G24" s="13">
        <f>VLOOKUP('Load Flow - Buses'!$A10,opendssV,3,FALSE)</f>
        <v>1.0328999999999999</v>
      </c>
      <c r="H24" s="13">
        <f>VLOOKUP('Load Flow - Buses'!$A10,opendssV,4,FALSE)</f>
        <v>1.0351999999999999</v>
      </c>
      <c r="I24" s="11">
        <f>IFERROR((C24-F24)/C24,0)</f>
        <v>-1.7762145526489333E-3</v>
      </c>
      <c r="J24" s="11">
        <f>IFERROR((D24-G24)/D24,0)</f>
        <v>7.8563576401617327E-4</v>
      </c>
      <c r="K24" s="11">
        <f>IFERROR((E24-H24)/E24,0)</f>
        <v>-1.4393550751190109E-3</v>
      </c>
    </row>
    <row r="25" spans="2:11" x14ac:dyDescent="0.25">
      <c r="B25" t="str">
        <f>'Load Flow - Buses'!A11</f>
        <v>1599078</v>
      </c>
      <c r="C25" s="12">
        <f>'Load Flow - Buses'!E11/13.2</f>
        <v>1.0339393939393939</v>
      </c>
      <c r="D25" s="12">
        <f>'Load Flow - Buses'!F11/13.2</f>
        <v>1.0337121212121212</v>
      </c>
      <c r="E25" s="12">
        <f>'Load Flow - Buses'!G11/13.2</f>
        <v>1.0337121212121212</v>
      </c>
      <c r="F25" s="13">
        <f>VLOOKUP('Load Flow - Buses'!$A11,opendssV,2,FALSE)</f>
        <v>1.0357000000000001</v>
      </c>
      <c r="G25" s="13">
        <f>VLOOKUP('Load Flow - Buses'!$A11,opendssV,3,FALSE)</f>
        <v>1.0328999999999999</v>
      </c>
      <c r="H25" s="13">
        <f>VLOOKUP('Load Flow - Buses'!$A11,opendssV,4,FALSE)</f>
        <v>1.0351999999999999</v>
      </c>
      <c r="I25" s="11">
        <f>IFERROR((C25-F25)/C25,0)</f>
        <v>-1.7028135990621999E-3</v>
      </c>
      <c r="J25" s="11">
        <f>IFERROR((D25-G25)/D25,0)</f>
        <v>7.8563576401617327E-4</v>
      </c>
      <c r="K25" s="11">
        <f>IFERROR((E25-H25)/E25,0)</f>
        <v>-1.4393550751190109E-3</v>
      </c>
    </row>
    <row r="26" spans="2:11" x14ac:dyDescent="0.25">
      <c r="B26" t="str">
        <f>'Load Flow - Buses'!A12</f>
        <v>1599093</v>
      </c>
      <c r="C26" s="12">
        <f>'Load Flow - Buses'!E12/13.2</f>
        <v>1.0339393939393939</v>
      </c>
      <c r="D26" s="12">
        <f>'Load Flow - Buses'!F12/13.2</f>
        <v>1.0337121212121212</v>
      </c>
      <c r="E26" s="12">
        <f>'Load Flow - Buses'!G12/13.2</f>
        <v>1.0337878787878789</v>
      </c>
      <c r="F26" s="13">
        <f>VLOOKUP('Load Flow - Buses'!$A12,opendssV,2,FALSE)</f>
        <v>1.0357000000000001</v>
      </c>
      <c r="G26" s="13">
        <f>VLOOKUP('Load Flow - Buses'!$A12,opendssV,3,FALSE)</f>
        <v>1.0329999999999999</v>
      </c>
      <c r="H26" s="13">
        <f>VLOOKUP('Load Flow - Buses'!$A12,opendssV,4,FALSE)</f>
        <v>1.0353000000000001</v>
      </c>
      <c r="I26" s="11">
        <f>IFERROR((C26-F26)/C26,0)</f>
        <v>-1.7028135990621999E-3</v>
      </c>
      <c r="J26" s="11">
        <f>IFERROR((D26-G26)/D26,0)</f>
        <v>6.8889703187987033E-4</v>
      </c>
      <c r="K26" s="11">
        <f>IFERROR((E26-H26)/E26,0)</f>
        <v>-1.462699692217475E-3</v>
      </c>
    </row>
    <row r="27" spans="2:11" x14ac:dyDescent="0.25">
      <c r="B27" t="str">
        <f>'Load Flow - Buses'!A13</f>
        <v>1599103</v>
      </c>
      <c r="C27" s="12">
        <f>'Load Flow - Buses'!E13/13.2</f>
        <v>1.0340151515151514</v>
      </c>
      <c r="D27" s="12">
        <f>'Load Flow - Buses'!F13/13.2</f>
        <v>1.0337878787878789</v>
      </c>
      <c r="E27" s="12">
        <f>'Load Flow - Buses'!G13/13.2</f>
        <v>1.0337878787878789</v>
      </c>
      <c r="F27" s="13">
        <f>VLOOKUP('Load Flow - Buses'!$A13,opendssV,2,FALSE)</f>
        <v>1.0356000000000001</v>
      </c>
      <c r="G27" s="13">
        <f>VLOOKUP('Load Flow - Buses'!$A13,opendssV,3,FALSE)</f>
        <v>1.0329999999999999</v>
      </c>
      <c r="H27" s="13">
        <f>VLOOKUP('Load Flow - Buses'!$A13,opendssV,4,FALSE)</f>
        <v>1.0354000000000001</v>
      </c>
      <c r="I27" s="11">
        <f>IFERROR((C27-F27)/C27,0)</f>
        <v>-1.5327130192689545E-3</v>
      </c>
      <c r="J27" s="11">
        <f>IFERROR((D27-G27)/D27,0)</f>
        <v>7.6212809614559945E-4</v>
      </c>
      <c r="K27" s="11">
        <f>IFERROR((E27-H27)/E27,0)</f>
        <v>-1.559431335189764E-3</v>
      </c>
    </row>
    <row r="28" spans="2:11" x14ac:dyDescent="0.25">
      <c r="B28" t="str">
        <f>'Load Flow - Buses'!A14</f>
        <v>1599255</v>
      </c>
      <c r="C28" s="12">
        <f>'Load Flow - Buses'!E14/13.2</f>
        <v>1.0340151515151514</v>
      </c>
      <c r="D28" s="12">
        <f>'Load Flow - Buses'!F14/13.2</f>
        <v>1.0337878787878789</v>
      </c>
      <c r="E28" s="12">
        <f>'Load Flow - Buses'!G14/13.2</f>
        <v>1.0338636363636364</v>
      </c>
      <c r="F28" s="13">
        <f>VLOOKUP('Load Flow - Buses'!$A14,opendssV,2,FALSE)</f>
        <v>1.0356000000000001</v>
      </c>
      <c r="G28" s="13">
        <f>VLOOKUP('Load Flow - Buses'!$A14,opendssV,3,FALSE)</f>
        <v>1.0329999999999999</v>
      </c>
      <c r="H28" s="13">
        <f>VLOOKUP('Load Flow - Buses'!$A14,opendssV,4,FALSE)</f>
        <v>1.0355000000000001</v>
      </c>
      <c r="I28" s="11">
        <f>IFERROR((C28-F28)/C28,0)</f>
        <v>-1.5327130192689545E-3</v>
      </c>
      <c r="J28" s="11">
        <f>IFERROR((D28-G28)/D28,0)</f>
        <v>7.6212809614559945E-4</v>
      </c>
      <c r="K28" s="11">
        <f>IFERROR((E28-H28)/E28,0)</f>
        <v>-1.5827654429545162E-3</v>
      </c>
    </row>
    <row r="29" spans="2:11" x14ac:dyDescent="0.25">
      <c r="B29" t="str">
        <f>'Load Flow - Buses'!A15</f>
        <v>1599280</v>
      </c>
      <c r="C29" s="12">
        <f>'Load Flow - Buses'!E15/13.2</f>
        <v>1.0340909090909092</v>
      </c>
      <c r="D29" s="12">
        <f>'Load Flow - Buses'!F15/13.2</f>
        <v>1.0338636363636364</v>
      </c>
      <c r="E29" s="12">
        <f>'Load Flow - Buses'!G15/13.2</f>
        <v>1.0338636363636364</v>
      </c>
      <c r="F29" s="13">
        <f>VLOOKUP('Load Flow - Buses'!$A15,opendssV,2,FALSE)</f>
        <v>1.0356000000000001</v>
      </c>
      <c r="G29" s="13">
        <f>VLOOKUP('Load Flow - Buses'!$A15,opendssV,3,FALSE)</f>
        <v>1.0330999999999999</v>
      </c>
      <c r="H29" s="13">
        <f>VLOOKUP('Load Flow - Buses'!$A15,opendssV,4,FALSE)</f>
        <v>1.0356000000000001</v>
      </c>
      <c r="I29" s="11">
        <f>IFERROR((C29-F29)/C29,0)</f>
        <v>-1.4593406593406547E-3</v>
      </c>
      <c r="J29" s="11">
        <f>IFERROR((D29-G29)/D29,0)</f>
        <v>7.3862387337891747E-4</v>
      </c>
      <c r="K29" s="11">
        <f>IFERROR((E29-H29)/E29,0)</f>
        <v>-1.6794899978017249E-3</v>
      </c>
    </row>
    <row r="30" spans="2:11" x14ac:dyDescent="0.25">
      <c r="B30" t="str">
        <f>'Load Flow - Buses'!A16</f>
        <v>1599324</v>
      </c>
      <c r="C30" s="12">
        <f>'Load Flow - Buses'!E16/13.2</f>
        <v>1.0341666666666667</v>
      </c>
      <c r="D30" s="12">
        <f>'Load Flow - Buses'!F16/13.2</f>
        <v>1.0338636363636364</v>
      </c>
      <c r="E30" s="12">
        <f>'Load Flow - Buses'!G16/13.2</f>
        <v>1.0339393939393939</v>
      </c>
      <c r="F30" s="13">
        <f>VLOOKUP('Load Flow - Buses'!$A16,opendssV,2,FALSE)</f>
        <v>1.0356000000000001</v>
      </c>
      <c r="G30" s="13">
        <f>VLOOKUP('Load Flow - Buses'!$A16,opendssV,3,FALSE)</f>
        <v>1.0330999999999999</v>
      </c>
      <c r="H30" s="13">
        <f>VLOOKUP('Load Flow - Buses'!$A16,opendssV,4,FALSE)</f>
        <v>1.0357000000000001</v>
      </c>
      <c r="I30" s="11">
        <f>IFERROR((C30-F30)/C30,0)</f>
        <v>-1.3859790491539702E-3</v>
      </c>
      <c r="J30" s="11">
        <f>IFERROR((D30-G30)/D30,0)</f>
        <v>7.3862387337891747E-4</v>
      </c>
      <c r="K30" s="11">
        <f>IFERROR((E30-H30)/E30,0)</f>
        <v>-1.7028135990621999E-3</v>
      </c>
    </row>
    <row r="31" spans="2:11" x14ac:dyDescent="0.25">
      <c r="B31" t="str">
        <f>'Load Flow - Buses'!A17</f>
        <v>1599322</v>
      </c>
      <c r="C31" s="12">
        <f>'Load Flow - Buses'!E17/13.2</f>
        <v>1.0342424242424242</v>
      </c>
      <c r="D31" s="12">
        <f>'Load Flow - Buses'!F17/13.2</f>
        <v>1.0338636363636364</v>
      </c>
      <c r="E31" s="12">
        <f>'Load Flow - Buses'!G17/13.2</f>
        <v>1.0340151515151514</v>
      </c>
      <c r="F31" s="13">
        <f>VLOOKUP('Load Flow - Buses'!$A17,opendssV,2,FALSE)</f>
        <v>1.0356000000000001</v>
      </c>
      <c r="G31" s="13">
        <f>VLOOKUP('Load Flow - Buses'!$A17,opendssV,3,FALSE)</f>
        <v>1.0330999999999999</v>
      </c>
      <c r="H31" s="13">
        <f>VLOOKUP('Load Flow - Buses'!$A17,opendssV,4,FALSE)</f>
        <v>1.0358000000000001</v>
      </c>
      <c r="I31" s="11">
        <f>IFERROR((C31-F31)/C31,0)</f>
        <v>-1.3126281863464517E-3</v>
      </c>
      <c r="J31" s="11">
        <f>IFERROR((D31-G31)/D31,0)</f>
        <v>7.3862387337891747E-4</v>
      </c>
      <c r="K31" s="11">
        <f>IFERROR((E31-H31)/E31,0)</f>
        <v>-1.7261337826948253E-3</v>
      </c>
    </row>
    <row r="32" spans="2:11" x14ac:dyDescent="0.25">
      <c r="B32" t="str">
        <f>'Load Flow - Buses'!A18</f>
        <v>1599321</v>
      </c>
      <c r="C32" s="12">
        <f>'Load Flow - Buses'!E18/13.2</f>
        <v>1.0342424242424242</v>
      </c>
      <c r="D32" s="12">
        <f>'Load Flow - Buses'!F18/13.2</f>
        <v>1.0339393939393939</v>
      </c>
      <c r="E32" s="12">
        <f>'Load Flow - Buses'!G18/13.2</f>
        <v>1.0340151515151514</v>
      </c>
      <c r="F32" s="13">
        <f>VLOOKUP('Load Flow - Buses'!$A18,opendssV,2,FALSE)</f>
        <v>1.0356000000000001</v>
      </c>
      <c r="G32" s="13">
        <f>VLOOKUP('Load Flow - Buses'!$A18,opendssV,3,FALSE)</f>
        <v>1.0330999999999999</v>
      </c>
      <c r="H32" s="13">
        <f>VLOOKUP('Load Flow - Buses'!$A18,opendssV,4,FALSE)</f>
        <v>1.0358000000000001</v>
      </c>
      <c r="I32" s="11">
        <f>IFERROR((C32-F32)/C32,0)</f>
        <v>-1.3126281863464517E-3</v>
      </c>
      <c r="J32" s="11">
        <f>IFERROR((D32-G32)/D32,0)</f>
        <v>8.1184056271989876E-4</v>
      </c>
      <c r="K32" s="11">
        <f>IFERROR((E32-H32)/E32,0)</f>
        <v>-1.7261337826948253E-3</v>
      </c>
    </row>
    <row r="33" spans="2:11" x14ac:dyDescent="0.25">
      <c r="B33" t="str">
        <f>'Load Flow - Buses'!A19</f>
        <v>1599309</v>
      </c>
      <c r="C33" s="12">
        <f>'Load Flow - Buses'!E19/13.2</f>
        <v>1.0342424242424242</v>
      </c>
      <c r="D33" s="12">
        <f>'Load Flow - Buses'!F19/13.2</f>
        <v>1.0339393939393939</v>
      </c>
      <c r="E33" s="12">
        <f>'Load Flow - Buses'!G19/13.2</f>
        <v>1.0340151515151514</v>
      </c>
      <c r="F33" s="13">
        <f>VLOOKUP('Load Flow - Buses'!$A19,opendssV,2,FALSE)</f>
        <v>1.0355000000000001</v>
      </c>
      <c r="G33" s="13">
        <f>VLOOKUP('Load Flow - Buses'!$A19,opendssV,3,FALSE)</f>
        <v>1.0331999999999999</v>
      </c>
      <c r="H33" s="13">
        <f>VLOOKUP('Load Flow - Buses'!$A19,opendssV,4,FALSE)</f>
        <v>1.0359</v>
      </c>
      <c r="I33" s="11">
        <f>IFERROR((C33-F33)/C33,0)</f>
        <v>-1.2159390565486304E-3</v>
      </c>
      <c r="J33" s="11">
        <f>IFERROR((D33-G33)/D33,0)</f>
        <v>7.1512309495906526E-4</v>
      </c>
      <c r="K33" s="11">
        <f>IFERROR((E33-H33)/E33,0)</f>
        <v>-1.8228441644077607E-3</v>
      </c>
    </row>
    <row r="34" spans="2:11" x14ac:dyDescent="0.25">
      <c r="B34" t="str">
        <f>'Load Flow - Buses'!A20</f>
        <v>1599307</v>
      </c>
      <c r="C34" s="12">
        <f>'Load Flow - Buses'!E20/13.2</f>
        <v>1.0343181818181819</v>
      </c>
      <c r="D34" s="12">
        <f>'Load Flow - Buses'!F20/13.2</f>
        <v>1.0339393939393939</v>
      </c>
      <c r="E34" s="12">
        <f>'Load Flow - Buses'!G20/13.2</f>
        <v>1.0340909090909092</v>
      </c>
      <c r="F34" s="13">
        <f>VLOOKUP('Load Flow - Buses'!$A20,opendssV,2,FALSE)</f>
        <v>1.0355000000000001</v>
      </c>
      <c r="G34" s="13">
        <f>VLOOKUP('Load Flow - Buses'!$A20,opendssV,3,FALSE)</f>
        <v>1.0331999999999999</v>
      </c>
      <c r="H34" s="13">
        <f>VLOOKUP('Load Flow - Buses'!$A20,opendssV,4,FALSE)</f>
        <v>1.036</v>
      </c>
      <c r="I34" s="11">
        <f>IFERROR((C34-F34)/C34,0)</f>
        <v>-1.1426060206547923E-3</v>
      </c>
      <c r="J34" s="11">
        <f>IFERROR((D34-G34)/D34,0)</f>
        <v>7.1512309495906526E-4</v>
      </c>
      <c r="K34" s="11">
        <f>IFERROR((E34-H34)/E34,0)</f>
        <v>-1.8461538461537988E-3</v>
      </c>
    </row>
    <row r="35" spans="2:11" x14ac:dyDescent="0.25">
      <c r="B35" t="str">
        <f>'Load Flow - Buses'!A21</f>
        <v>1599305</v>
      </c>
      <c r="C35" s="12">
        <f>'Load Flow - Buses'!E21/13.2</f>
        <v>1.0343181818181819</v>
      </c>
      <c r="D35" s="12">
        <f>'Load Flow - Buses'!F21/13.2</f>
        <v>1.0340151515151514</v>
      </c>
      <c r="E35" s="12">
        <f>'Load Flow - Buses'!G21/13.2</f>
        <v>1.0340909090909092</v>
      </c>
      <c r="F35" s="13">
        <f>VLOOKUP('Load Flow - Buses'!$A21,opendssV,2,FALSE)</f>
        <v>1.0355000000000001</v>
      </c>
      <c r="G35" s="13">
        <f>VLOOKUP('Load Flow - Buses'!$A21,opendssV,3,FALSE)</f>
        <v>1.0331999999999999</v>
      </c>
      <c r="H35" s="13">
        <f>VLOOKUP('Load Flow - Buses'!$A21,opendssV,4,FALSE)</f>
        <v>1.036</v>
      </c>
      <c r="I35" s="11">
        <f>IFERROR((C35-F35)/C35,0)</f>
        <v>-1.1426060206547923E-3</v>
      </c>
      <c r="J35" s="11">
        <f>IFERROR((D35-G35)/D35,0)</f>
        <v>7.8833614184192356E-4</v>
      </c>
      <c r="K35" s="11">
        <f>IFERROR((E35-H35)/E35,0)</f>
        <v>-1.8461538461537988E-3</v>
      </c>
    </row>
    <row r="36" spans="2:11" x14ac:dyDescent="0.25">
      <c r="B36" t="str">
        <f>'Load Flow - Buses'!A22</f>
        <v>25116769</v>
      </c>
      <c r="C36" s="12">
        <f>'Load Flow - Buses'!E22/13.2</f>
        <v>1.0343181818181819</v>
      </c>
      <c r="D36" s="12">
        <f>'Load Flow - Buses'!F22/13.2</f>
        <v>1.0340151515151514</v>
      </c>
      <c r="E36" s="12">
        <f>'Load Flow - Buses'!G22/13.2</f>
        <v>1.0341666666666667</v>
      </c>
      <c r="F36" s="13">
        <f>VLOOKUP('Load Flow - Buses'!$A22,opendssV,2,FALSE)</f>
        <v>1.0355000000000001</v>
      </c>
      <c r="G36" s="13">
        <f>VLOOKUP('Load Flow - Buses'!$A22,opendssV,3,FALSE)</f>
        <v>1.0331999999999999</v>
      </c>
      <c r="H36" s="13">
        <f>VLOOKUP('Load Flow - Buses'!$A22,opendssV,4,FALSE)</f>
        <v>1.0361</v>
      </c>
      <c r="I36" s="11">
        <f>IFERROR((C36-F36)/C36,0)</f>
        <v>-1.1426060206547923E-3</v>
      </c>
      <c r="J36" s="11">
        <f>IFERROR((D36-G36)/D36,0)</f>
        <v>7.8833614184192356E-4</v>
      </c>
      <c r="K36" s="11">
        <f>IFERROR((E36-H36)/E36,0)</f>
        <v>-1.869460112812257E-3</v>
      </c>
    </row>
    <row r="37" spans="2:11" x14ac:dyDescent="0.25">
      <c r="B37" t="str">
        <f>'Load Flow - Buses'!A23</f>
        <v>1599319</v>
      </c>
      <c r="C37" s="12">
        <f>'Load Flow - Buses'!E23/13.2</f>
        <v>1.0343939393939394</v>
      </c>
      <c r="D37" s="12">
        <f>'Load Flow - Buses'!F23/13.2</f>
        <v>1.0340151515151514</v>
      </c>
      <c r="E37" s="12">
        <f>'Load Flow - Buses'!G23/13.2</f>
        <v>1.0341666666666667</v>
      </c>
      <c r="F37" s="13">
        <f>VLOOKUP('Load Flow - Buses'!$A23,opendssV,2,FALSE)</f>
        <v>1.0355000000000001</v>
      </c>
      <c r="G37" s="13">
        <f>VLOOKUP('Load Flow - Buses'!$A23,opendssV,3,FALSE)</f>
        <v>1.0333000000000001</v>
      </c>
      <c r="H37" s="13">
        <f>VLOOKUP('Load Flow - Buses'!$A23,opendssV,4,FALSE)</f>
        <v>1.0362</v>
      </c>
      <c r="I37" s="11">
        <f>IFERROR((C37-F37)/C37,0)</f>
        <v>-1.0692837263806057E-3</v>
      </c>
      <c r="J37" s="11">
        <f>IFERROR((D37-G37)/D37,0)</f>
        <v>6.9162576012877348E-4</v>
      </c>
      <c r="K37" s="11">
        <f>IFERROR((E37-H37)/E37,0)</f>
        <v>-1.9661563255439145E-3</v>
      </c>
    </row>
    <row r="38" spans="2:11" x14ac:dyDescent="0.25">
      <c r="B38" t="str">
        <f>'Load Flow - Buses'!A24</f>
        <v>1599317</v>
      </c>
      <c r="C38" s="12">
        <f>'Load Flow - Buses'!E24/13.2</f>
        <v>1.0344696969696969</v>
      </c>
      <c r="D38" s="12">
        <f>'Load Flow - Buses'!F24/13.2</f>
        <v>1.0340909090909092</v>
      </c>
      <c r="E38" s="12">
        <f>'Load Flow - Buses'!G24/13.2</f>
        <v>1.0341666666666667</v>
      </c>
      <c r="F38" s="13">
        <f>VLOOKUP('Load Flow - Buses'!$A24,opendssV,2,FALSE)</f>
        <v>1.0355000000000001</v>
      </c>
      <c r="G38" s="13">
        <f>VLOOKUP('Load Flow - Buses'!$A24,opendssV,3,FALSE)</f>
        <v>1.0333000000000001</v>
      </c>
      <c r="H38" s="13">
        <f>VLOOKUP('Load Flow - Buses'!$A24,opendssV,4,FALSE)</f>
        <v>1.0362</v>
      </c>
      <c r="I38" s="11">
        <f>IFERROR((C38-F38)/C38,0)</f>
        <v>-9.9597217136592462E-4</v>
      </c>
      <c r="J38" s="11">
        <f>IFERROR((D38-G38)/D38,0)</f>
        <v>7.6483516483513909E-4</v>
      </c>
      <c r="K38" s="11">
        <f>IFERROR((E38-H38)/E38,0)</f>
        <v>-1.9661563255439145E-3</v>
      </c>
    </row>
    <row r="39" spans="2:11" x14ac:dyDescent="0.25">
      <c r="B39" t="str">
        <f>'Load Flow - Buses'!A25</f>
        <v>1599388</v>
      </c>
      <c r="C39" s="12">
        <f>'Load Flow - Buses'!E25/13.2</f>
        <v>1.0344696969696969</v>
      </c>
      <c r="D39" s="12">
        <f>'Load Flow - Buses'!F25/13.2</f>
        <v>1.0340909090909092</v>
      </c>
      <c r="E39" s="12">
        <f>'Load Flow - Buses'!G25/13.2</f>
        <v>1.0341666666666667</v>
      </c>
      <c r="F39" s="13">
        <f>VLOOKUP('Load Flow - Buses'!$A25,opendssV,2,FALSE)</f>
        <v>1.0355000000000001</v>
      </c>
      <c r="G39" s="13">
        <f>VLOOKUP('Load Flow - Buses'!$A25,opendssV,3,FALSE)</f>
        <v>1.0334000000000001</v>
      </c>
      <c r="H39" s="13">
        <f>VLOOKUP('Load Flow - Buses'!$A25,opendssV,4,FALSE)</f>
        <v>1.0362</v>
      </c>
      <c r="I39" s="11">
        <f>IFERROR((C39-F39)/C39,0)</f>
        <v>-9.9597217136592462E-4</v>
      </c>
      <c r="J39" s="11">
        <f>IFERROR((D39-G39)/D39,0)</f>
        <v>6.6813186813185306E-4</v>
      </c>
      <c r="K39" s="11">
        <f>IFERROR((E39-H39)/E39,0)</f>
        <v>-1.9661563255439145E-3</v>
      </c>
    </row>
    <row r="40" spans="2:11" x14ac:dyDescent="0.25">
      <c r="B40" t="str">
        <f>'Load Flow - Buses'!A26</f>
        <v>1599468</v>
      </c>
      <c r="C40" s="12">
        <f>'Load Flow - Buses'!E26/13.2</f>
        <v>1.0344696969696969</v>
      </c>
      <c r="D40" s="12">
        <f>'Load Flow - Buses'!F26/13.2</f>
        <v>1.0340909090909092</v>
      </c>
      <c r="E40" s="12">
        <f>'Load Flow - Buses'!G26/13.2</f>
        <v>1.0341666666666667</v>
      </c>
      <c r="F40" s="13">
        <f>VLOOKUP('Load Flow - Buses'!$A26,opendssV,2,FALSE)</f>
        <v>1.0355000000000001</v>
      </c>
      <c r="G40" s="13">
        <f>VLOOKUP('Load Flow - Buses'!$A26,opendssV,3,FALSE)</f>
        <v>1.0334000000000001</v>
      </c>
      <c r="H40" s="13">
        <f>VLOOKUP('Load Flow - Buses'!$A26,opendssV,4,FALSE)</f>
        <v>1.0362</v>
      </c>
      <c r="I40" s="11">
        <f>IFERROR((C40-F40)/C40,0)</f>
        <v>-9.9597217136592462E-4</v>
      </c>
      <c r="J40" s="11">
        <f>IFERROR((D40-G40)/D40,0)</f>
        <v>6.6813186813185306E-4</v>
      </c>
      <c r="K40" s="11">
        <f>IFERROR((E40-H40)/E40,0)</f>
        <v>-1.9661563255439145E-3</v>
      </c>
    </row>
    <row r="41" spans="2:11" x14ac:dyDescent="0.25">
      <c r="B41" t="str">
        <f>'Load Flow - Buses'!A27</f>
        <v>1599466</v>
      </c>
      <c r="C41" s="12">
        <f>'Load Flow - Buses'!E27/13.2</f>
        <v>1.0345454545454547</v>
      </c>
      <c r="D41" s="12">
        <f>'Load Flow - Buses'!F27/13.2</f>
        <v>1.0340909090909092</v>
      </c>
      <c r="E41" s="12">
        <f>'Load Flow - Buses'!G27/13.2</f>
        <v>1.0341666666666667</v>
      </c>
      <c r="F41" s="13">
        <f>VLOOKUP('Load Flow - Buses'!$A27,opendssV,2,FALSE)</f>
        <v>1.0355000000000001</v>
      </c>
      <c r="G41" s="13">
        <f>VLOOKUP('Load Flow - Buses'!$A27,opendssV,3,FALSE)</f>
        <v>1.0334000000000001</v>
      </c>
      <c r="H41" s="13">
        <f>VLOOKUP('Load Flow - Buses'!$A27,opendssV,4,FALSE)</f>
        <v>1.0363</v>
      </c>
      <c r="I41" s="11">
        <f>IFERROR((C41-F41)/C41,0)</f>
        <v>-9.2267135325129444E-4</v>
      </c>
      <c r="J41" s="11">
        <f>IFERROR((D41-G41)/D41,0)</f>
        <v>6.6813186813185306E-4</v>
      </c>
      <c r="K41" s="11">
        <f>IFERROR((E41-H41)/E41,0)</f>
        <v>-2.0628525382755717E-3</v>
      </c>
    </row>
    <row r="42" spans="2:11" x14ac:dyDescent="0.25">
      <c r="B42" t="str">
        <f>'Load Flow - Buses'!A28</f>
        <v>1599464</v>
      </c>
      <c r="C42" s="12">
        <f>'Load Flow - Buses'!E28/13.2</f>
        <v>1.0346212121212122</v>
      </c>
      <c r="D42" s="12">
        <f>'Load Flow - Buses'!F28/13.2</f>
        <v>1.0341666666666667</v>
      </c>
      <c r="E42" s="12">
        <f>'Load Flow - Buses'!G28/13.2</f>
        <v>1.0342424242424242</v>
      </c>
      <c r="F42" s="13">
        <f>VLOOKUP('Load Flow - Buses'!$A28,opendssV,2,FALSE)</f>
        <v>1.0355000000000001</v>
      </c>
      <c r="G42" s="13">
        <f>VLOOKUP('Load Flow - Buses'!$A28,opendssV,3,FALSE)</f>
        <v>1.0335000000000001</v>
      </c>
      <c r="H42" s="13">
        <f>VLOOKUP('Load Flow - Buses'!$A28,opendssV,4,FALSE)</f>
        <v>1.0363</v>
      </c>
      <c r="I42" s="11">
        <f>IFERROR((C42-F42)/C42,0)</f>
        <v>-8.4938126967859615E-4</v>
      </c>
      <c r="J42" s="11">
        <f>IFERROR((D42-G42)/D42,0)</f>
        <v>6.4464141821104907E-4</v>
      </c>
      <c r="K42" s="11">
        <f>IFERROR((E42-H42)/E42,0)</f>
        <v>-1.9894520949311997E-3</v>
      </c>
    </row>
    <row r="43" spans="2:11" x14ac:dyDescent="0.25">
      <c r="B43" t="str">
        <f>'Load Flow - Buses'!A29</f>
        <v>1599462</v>
      </c>
      <c r="C43" s="12">
        <f>'Load Flow - Buses'!E29/13.2</f>
        <v>1.0346969696969697</v>
      </c>
      <c r="D43" s="12">
        <f>'Load Flow - Buses'!F29/13.2</f>
        <v>1.0342424242424242</v>
      </c>
      <c r="E43" s="12">
        <f>'Load Flow - Buses'!G29/13.2</f>
        <v>1.0342424242424242</v>
      </c>
      <c r="F43" s="13">
        <f>VLOOKUP('Load Flow - Buses'!$A29,opendssV,2,FALSE)</f>
        <v>1.0355000000000001</v>
      </c>
      <c r="G43" s="13">
        <f>VLOOKUP('Load Flow - Buses'!$A29,opendssV,3,FALSE)</f>
        <v>1.0335000000000001</v>
      </c>
      <c r="H43" s="13">
        <f>VLOOKUP('Load Flow - Buses'!$A29,opendssV,4,FALSE)</f>
        <v>1.0364</v>
      </c>
      <c r="I43" s="11">
        <f>IFERROR((C43-F43)/C43,0)</f>
        <v>-7.761019182897567E-4</v>
      </c>
      <c r="J43" s="11">
        <f>IFERROR((D43-G43)/D43,0)</f>
        <v>7.1784353940800775E-4</v>
      </c>
      <c r="K43" s="11">
        <f>IFERROR((E43-H43)/E43,0)</f>
        <v>-2.0861412247290211E-3</v>
      </c>
    </row>
    <row r="44" spans="2:11" x14ac:dyDescent="0.25">
      <c r="B44" t="str">
        <f>'Load Flow - Buses'!A30</f>
        <v>1599460</v>
      </c>
      <c r="C44" s="12">
        <f>'Load Flow - Buses'!E30/13.2</f>
        <v>1.0347727272727274</v>
      </c>
      <c r="D44" s="12">
        <f>'Load Flow - Buses'!F30/13.2</f>
        <v>1.0342424242424242</v>
      </c>
      <c r="E44" s="12">
        <f>'Load Flow - Buses'!G30/13.2</f>
        <v>1.0343181818181819</v>
      </c>
      <c r="F44" s="13">
        <f>VLOOKUP('Load Flow - Buses'!$A30,opendssV,2,FALSE)</f>
        <v>1.0355000000000001</v>
      </c>
      <c r="G44" s="13">
        <f>VLOOKUP('Load Flow - Buses'!$A30,opendssV,3,FALSE)</f>
        <v>1.0335000000000001</v>
      </c>
      <c r="H44" s="13">
        <f>VLOOKUP('Load Flow - Buses'!$A30,opendssV,4,FALSE)</f>
        <v>1.0366</v>
      </c>
      <c r="I44" s="11">
        <f>IFERROR((C44-F44)/C44,0)</f>
        <v>-7.02833296727394E-4</v>
      </c>
      <c r="J44" s="11">
        <f>IFERROR((D44-G44)/D44,0)</f>
        <v>7.1784353940800775E-4</v>
      </c>
      <c r="K44" s="11">
        <f>IFERROR((E44-H44)/E44,0)</f>
        <v>-2.206108547571836E-3</v>
      </c>
    </row>
    <row r="45" spans="2:11" x14ac:dyDescent="0.25">
      <c r="B45" t="str">
        <f>'Load Flow - Buses'!A31</f>
        <v>1599458</v>
      </c>
      <c r="C45" s="12">
        <f>'Load Flow - Buses'!E31/13.2</f>
        <v>1.0348484848484849</v>
      </c>
      <c r="D45" s="12">
        <f>'Load Flow - Buses'!F31/13.2</f>
        <v>1.0343181818181819</v>
      </c>
      <c r="E45" s="12">
        <f>'Load Flow - Buses'!G31/13.2</f>
        <v>1.0343939393939394</v>
      </c>
      <c r="F45" s="13">
        <f>VLOOKUP('Load Flow - Buses'!$A31,opendssV,2,FALSE)</f>
        <v>1.0355000000000001</v>
      </c>
      <c r="G45" s="13">
        <f>VLOOKUP('Load Flow - Buses'!$A31,opendssV,3,FALSE)</f>
        <v>1.0336000000000001</v>
      </c>
      <c r="H45" s="13">
        <f>VLOOKUP('Load Flow - Buses'!$A31,opendssV,4,FALSE)</f>
        <v>1.0367</v>
      </c>
      <c r="I45" s="11">
        <f>IFERROR((C45-F45)/C45,0)</f>
        <v>-6.2957540263546008E-4</v>
      </c>
      <c r="J45" s="11">
        <f>IFERROR((D45-G45)/D45,0)</f>
        <v>6.9435288947486179E-4</v>
      </c>
      <c r="K45" s="11">
        <f>IFERROR((E45-H45)/E45,0)</f>
        <v>-2.2293833308919763E-3</v>
      </c>
    </row>
    <row r="46" spans="2:11" x14ac:dyDescent="0.25">
      <c r="B46" t="str">
        <f>'Load Flow - Buses'!A32</f>
        <v>1599456</v>
      </c>
      <c r="C46" s="12">
        <f>'Load Flow - Buses'!E32/13.2</f>
        <v>1.0349242424242424</v>
      </c>
      <c r="D46" s="12">
        <f>'Load Flow - Buses'!F32/13.2</f>
        <v>1.0343181818181819</v>
      </c>
      <c r="E46" s="12">
        <f>'Load Flow - Buses'!G32/13.2</f>
        <v>1.0343939393939394</v>
      </c>
      <c r="F46" s="13">
        <f>VLOOKUP('Load Flow - Buses'!$A32,opendssV,2,FALSE)</f>
        <v>1.0355000000000001</v>
      </c>
      <c r="G46" s="13">
        <f>VLOOKUP('Load Flow - Buses'!$A32,opendssV,3,FALSE)</f>
        <v>1.0336000000000001</v>
      </c>
      <c r="H46" s="13">
        <f>VLOOKUP('Load Flow - Buses'!$A32,opendssV,4,FALSE)</f>
        <v>1.0367</v>
      </c>
      <c r="I46" s="11">
        <f>IFERROR((C46-F46)/C46,0)</f>
        <v>-5.5632823365795293E-4</v>
      </c>
      <c r="J46" s="11">
        <f>IFERROR((D46-G46)/D46,0)</f>
        <v>6.9435288947486179E-4</v>
      </c>
      <c r="K46" s="11">
        <f>IFERROR((E46-H46)/E46,0)</f>
        <v>-2.2293833308919763E-3</v>
      </c>
    </row>
    <row r="47" spans="2:11" x14ac:dyDescent="0.25">
      <c r="B47" t="str">
        <f>'Load Flow - Buses'!A33</f>
        <v>1599454</v>
      </c>
      <c r="C47" s="12">
        <f>'Load Flow - Buses'!E33/13.2</f>
        <v>1.0350000000000001</v>
      </c>
      <c r="D47" s="12">
        <f>'Load Flow - Buses'!F33/13.2</f>
        <v>1.0343939393939394</v>
      </c>
      <c r="E47" s="12">
        <f>'Load Flow - Buses'!G33/13.2</f>
        <v>1.0343939393939394</v>
      </c>
      <c r="F47" s="13">
        <f>VLOOKUP('Load Flow - Buses'!$A33,opendssV,2,FALSE)</f>
        <v>1.0355000000000001</v>
      </c>
      <c r="G47" s="13">
        <f>VLOOKUP('Load Flow - Buses'!$A33,opendssV,3,FALSE)</f>
        <v>1.0337000000000001</v>
      </c>
      <c r="H47" s="13">
        <f>VLOOKUP('Load Flow - Buses'!$A33,opendssV,4,FALSE)</f>
        <v>1.0367999999999999</v>
      </c>
      <c r="I47" s="11">
        <f>IFERROR((C47-F47)/C47,0)</f>
        <v>-4.8309178743956028E-4</v>
      </c>
      <c r="J47" s="11">
        <f>IFERROR((D47-G47)/D47,0)</f>
        <v>6.7086568038666496E-4</v>
      </c>
      <c r="K47" s="11">
        <f>IFERROR((E47-H47)/E47,0)</f>
        <v>-2.3260582979345904E-3</v>
      </c>
    </row>
    <row r="48" spans="2:11" x14ac:dyDescent="0.25">
      <c r="B48" t="str">
        <f>'Load Flow - Buses'!A34</f>
        <v>1729150</v>
      </c>
      <c r="C48" s="12">
        <f>'Load Flow - Buses'!E34/13.2</f>
        <v>1.0350000000000001</v>
      </c>
      <c r="D48" s="12">
        <f>'Load Flow - Buses'!F34/13.2</f>
        <v>1.0343939393939394</v>
      </c>
      <c r="E48" s="12">
        <f>'Load Flow - Buses'!G34/13.2</f>
        <v>1.0343939393939394</v>
      </c>
      <c r="F48" s="13">
        <f>VLOOKUP('Load Flow - Buses'!$A34,opendssV,2,FALSE)</f>
        <v>1.0356000000000001</v>
      </c>
      <c r="G48" s="13">
        <f>VLOOKUP('Load Flow - Buses'!$A34,opendssV,3,FALSE)</f>
        <v>1.0337000000000001</v>
      </c>
      <c r="H48" s="13">
        <f>VLOOKUP('Load Flow - Buses'!$A34,opendssV,4,FALSE)</f>
        <v>1.0367999999999999</v>
      </c>
      <c r="I48" s="11">
        <f>IFERROR((C48-F48)/C48,0)</f>
        <v>-5.7971014492747236E-4</v>
      </c>
      <c r="J48" s="11">
        <f>IFERROR((D48-G48)/D48,0)</f>
        <v>6.7086568038666496E-4</v>
      </c>
      <c r="K48" s="11">
        <f>IFERROR((E48-H48)/E48,0)</f>
        <v>-2.3260582979345904E-3</v>
      </c>
    </row>
    <row r="49" spans="2:11" x14ac:dyDescent="0.25">
      <c r="B49" t="str">
        <f>'Load Flow - Buses'!A35</f>
        <v>1729230</v>
      </c>
      <c r="C49" s="12">
        <f>'Load Flow - Buses'!E35/13.2</f>
        <v>1.0350757575757576</v>
      </c>
      <c r="D49" s="12">
        <f>'Load Flow - Buses'!F35/13.2</f>
        <v>1.0343939393939394</v>
      </c>
      <c r="E49" s="12">
        <f>'Load Flow - Buses'!G35/13.2</f>
        <v>1.0343939393939394</v>
      </c>
      <c r="F49" s="13">
        <f>VLOOKUP('Load Flow - Buses'!$A35,opendssV,2,FALSE)</f>
        <v>1.0356000000000001</v>
      </c>
      <c r="G49" s="13">
        <f>VLOOKUP('Load Flow - Buses'!$A35,opendssV,3,FALSE)</f>
        <v>1.0337000000000001</v>
      </c>
      <c r="H49" s="13">
        <f>VLOOKUP('Load Flow - Buses'!$A35,opendssV,4,FALSE)</f>
        <v>1.0367999999999999</v>
      </c>
      <c r="I49" s="11">
        <f>IFERROR((C49-F49)/C49,0)</f>
        <v>-5.0647734758106102E-4</v>
      </c>
      <c r="J49" s="11">
        <f>IFERROR((D49-G49)/D49,0)</f>
        <v>6.7086568038666496E-4</v>
      </c>
      <c r="K49" s="11">
        <f>IFERROR((E49-H49)/E49,0)</f>
        <v>-2.3260582979345904E-3</v>
      </c>
    </row>
    <row r="50" spans="2:11" x14ac:dyDescent="0.25">
      <c r="B50" t="str">
        <f>'Load Flow - Buses'!A36</f>
        <v>1729278</v>
      </c>
      <c r="C50" s="12">
        <f>'Load Flow - Buses'!E36/13.2</f>
        <v>1.0351515151515152</v>
      </c>
      <c r="D50" s="12">
        <f>'Load Flow - Buses'!F36/13.2</f>
        <v>1.0344696969696969</v>
      </c>
      <c r="E50" s="12">
        <f>'Load Flow - Buses'!G36/13.2</f>
        <v>1.0344696969696969</v>
      </c>
      <c r="F50" s="13">
        <f>VLOOKUP('Load Flow - Buses'!$A36,opendssV,2,FALSE)</f>
        <v>1.0356000000000001</v>
      </c>
      <c r="G50" s="13">
        <f>VLOOKUP('Load Flow - Buses'!$A36,opendssV,3,FALSE)</f>
        <v>1.0338000000000001</v>
      </c>
      <c r="H50" s="13">
        <f>VLOOKUP('Load Flow - Buses'!$A36,opendssV,4,FALSE)</f>
        <v>1.0368999999999999</v>
      </c>
      <c r="I50" s="11">
        <f>IFERROR((C50-F50)/C50,0)</f>
        <v>-4.3325526932091237E-4</v>
      </c>
      <c r="J50" s="11">
        <f>IFERROR((D50-G50)/D50,0)</f>
        <v>6.4738191138767923E-4</v>
      </c>
      <c r="K50" s="11">
        <f>IFERROR((E50-H50)/E50,0)</f>
        <v>-2.3493225924569512E-3</v>
      </c>
    </row>
    <row r="51" spans="2:11" x14ac:dyDescent="0.25">
      <c r="B51" t="str">
        <f>'Load Flow - Buses'!A37</f>
        <v>1729276</v>
      </c>
      <c r="C51" s="12">
        <f>'Load Flow - Buses'!E37/13.2</f>
        <v>1.0352272727272727</v>
      </c>
      <c r="D51" s="12">
        <f>'Load Flow - Buses'!F37/13.2</f>
        <v>1.0344696969696969</v>
      </c>
      <c r="E51" s="12">
        <f>'Load Flow - Buses'!G37/13.2</f>
        <v>1.0344696969696969</v>
      </c>
      <c r="F51" s="13">
        <f>VLOOKUP('Load Flow - Buses'!$A37,opendssV,2,FALSE)</f>
        <v>1.0356000000000001</v>
      </c>
      <c r="G51" s="13">
        <f>VLOOKUP('Load Flow - Buses'!$A37,opendssV,3,FALSE)</f>
        <v>1.0338000000000001</v>
      </c>
      <c r="H51" s="13">
        <f>VLOOKUP('Load Flow - Buses'!$A37,opendssV,4,FALSE)</f>
        <v>1.0369999999999999</v>
      </c>
      <c r="I51" s="11">
        <f>IFERROR((C51-F51)/C51,0)</f>
        <v>-3.6004390779376924E-4</v>
      </c>
      <c r="J51" s="11">
        <f>IFERROR((D51-G51)/D51,0)</f>
        <v>6.4738191138767923E-4</v>
      </c>
      <c r="K51" s="11">
        <f>IFERROR((E51-H51)/E51,0)</f>
        <v>-2.4459904796777384E-3</v>
      </c>
    </row>
    <row r="52" spans="2:11" x14ac:dyDescent="0.25">
      <c r="B52" t="str">
        <f>'Load Flow - Buses'!A38</f>
        <v>1729274</v>
      </c>
      <c r="C52" s="12">
        <f>'Load Flow - Buses'!E38/13.2</f>
        <v>1.0353787878787879</v>
      </c>
      <c r="D52" s="12">
        <f>'Load Flow - Buses'!F38/13.2</f>
        <v>1.0345454545454547</v>
      </c>
      <c r="E52" s="12">
        <f>'Load Flow - Buses'!G38/13.2</f>
        <v>1.0345454545454547</v>
      </c>
      <c r="F52" s="13">
        <f>VLOOKUP('Load Flow - Buses'!$A38,opendssV,2,FALSE)</f>
        <v>1.0356000000000001</v>
      </c>
      <c r="G52" s="13">
        <f>VLOOKUP('Load Flow - Buses'!$A38,opendssV,3,FALSE)</f>
        <v>1.0339</v>
      </c>
      <c r="H52" s="13">
        <f>VLOOKUP('Load Flow - Buses'!$A38,opendssV,4,FALSE)</f>
        <v>1.0370999999999999</v>
      </c>
      <c r="I52" s="11">
        <f>IFERROR((C52-F52)/C52,0)</f>
        <v>-2.1365332552870009E-4</v>
      </c>
      <c r="J52" s="11">
        <f>IFERROR((D52-G52)/D52,0)</f>
        <v>6.2390158172238766E-4</v>
      </c>
      <c r="K52" s="11">
        <f>IFERROR((E52-H52)/E52,0)</f>
        <v>-2.469244288224762E-3</v>
      </c>
    </row>
    <row r="53" spans="2:11" x14ac:dyDescent="0.25">
      <c r="B53" t="str">
        <f>'Load Flow - Buses'!A39</f>
        <v>1729272</v>
      </c>
      <c r="C53" s="12">
        <f>'Load Flow - Buses'!E39/13.2</f>
        <v>1.0353787878787879</v>
      </c>
      <c r="D53" s="12">
        <f>'Load Flow - Buses'!F39/13.2</f>
        <v>1.0345454545454547</v>
      </c>
      <c r="E53" s="12">
        <f>'Load Flow - Buses'!G39/13.2</f>
        <v>1.0345454545454547</v>
      </c>
      <c r="F53" s="13">
        <f>VLOOKUP('Load Flow - Buses'!$A39,opendssV,2,FALSE)</f>
        <v>1.0357000000000001</v>
      </c>
      <c r="G53" s="13">
        <f>VLOOKUP('Load Flow - Buses'!$A39,opendssV,3,FALSE)</f>
        <v>1.0339</v>
      </c>
      <c r="H53" s="13">
        <f>VLOOKUP('Load Flow - Buses'!$A39,opendssV,4,FALSE)</f>
        <v>1.0371999999999999</v>
      </c>
      <c r="I53" s="11">
        <f>IFERROR((C53-F53)/C53,0)</f>
        <v>-3.1023633569917308E-4</v>
      </c>
      <c r="J53" s="11">
        <f>IFERROR((D53-G53)/D53,0)</f>
        <v>6.2390158172238766E-4</v>
      </c>
      <c r="K53" s="11">
        <f>IFERROR((E53-H53)/E53,0)</f>
        <v>-2.5659050966606034E-3</v>
      </c>
    </row>
    <row r="54" spans="2:11" x14ac:dyDescent="0.25">
      <c r="B54" t="str">
        <f>'Load Flow - Buses'!A40</f>
        <v>1729270</v>
      </c>
      <c r="C54" s="12">
        <f>'Load Flow - Buses'!E40/13.2</f>
        <v>1.0354545454545454</v>
      </c>
      <c r="D54" s="12">
        <f>'Load Flow - Buses'!F40/13.2</f>
        <v>1.0346212121212122</v>
      </c>
      <c r="E54" s="12">
        <f>'Load Flow - Buses'!G40/13.2</f>
        <v>1.0346212121212122</v>
      </c>
      <c r="F54" s="13">
        <f>VLOOKUP('Load Flow - Buses'!$A40,opendssV,2,FALSE)</f>
        <v>1.0357000000000001</v>
      </c>
      <c r="G54" s="13">
        <f>VLOOKUP('Load Flow - Buses'!$A40,opendssV,3,FALSE)</f>
        <v>1.0339</v>
      </c>
      <c r="H54" s="13">
        <f>VLOOKUP('Load Flow - Buses'!$A40,opendssV,4,FALSE)</f>
        <v>1.0371999999999999</v>
      </c>
      <c r="I54" s="11">
        <f>IFERROR((C54-F54)/C54,0)</f>
        <v>-2.3705004389826666E-4</v>
      </c>
      <c r="J54" s="11">
        <f>IFERROR((D54-G54)/D54,0)</f>
        <v>6.9707842132239999E-4</v>
      </c>
      <c r="K54" s="11">
        <f>IFERROR((E54-H54)/E54,0)</f>
        <v>-2.4924946913669264E-3</v>
      </c>
    </row>
    <row r="55" spans="2:11" x14ac:dyDescent="0.25">
      <c r="B55" t="str">
        <f>'Load Flow - Buses'!A41</f>
        <v>1729268</v>
      </c>
      <c r="C55" s="12">
        <f>'Load Flow - Buses'!E41/13.2</f>
        <v>1.0355303030303031</v>
      </c>
      <c r="D55" s="12">
        <f>'Load Flow - Buses'!F41/13.2</f>
        <v>1.0346212121212122</v>
      </c>
      <c r="E55" s="12">
        <f>'Load Flow - Buses'!G41/13.2</f>
        <v>1.0346212121212122</v>
      </c>
      <c r="F55" s="13">
        <f>VLOOKUP('Load Flow - Buses'!$A41,opendssV,2,FALSE)</f>
        <v>1.0357000000000001</v>
      </c>
      <c r="G55" s="13">
        <f>VLOOKUP('Load Flow - Buses'!$A41,opendssV,3,FALSE)</f>
        <v>1.034</v>
      </c>
      <c r="H55" s="13">
        <f>VLOOKUP('Load Flow - Buses'!$A41,opendssV,4,FALSE)</f>
        <v>1.0373000000000001</v>
      </c>
      <c r="I55" s="11">
        <f>IFERROR((C55-F55)/C55,0)</f>
        <v>-1.6387446045793304E-4</v>
      </c>
      <c r="J55" s="11">
        <f>IFERROR((D55-G55)/D55,0)</f>
        <v>6.0042469063485118E-4</v>
      </c>
      <c r="K55" s="11">
        <f>IFERROR((E55-H55)/E55,0)</f>
        <v>-2.5891484220546901E-3</v>
      </c>
    </row>
    <row r="56" spans="2:11" x14ac:dyDescent="0.25">
      <c r="B56" t="str">
        <f>'Load Flow - Buses'!A42</f>
        <v>103510256</v>
      </c>
      <c r="C56" s="12">
        <f>'Load Flow - Buses'!E42/13.2</f>
        <v>1.0356060606060606</v>
      </c>
      <c r="D56" s="12">
        <f>'Load Flow - Buses'!F42/13.2</f>
        <v>1.0346212121212122</v>
      </c>
      <c r="E56" s="12">
        <f>'Load Flow - Buses'!G42/13.2</f>
        <v>1.0346212121212122</v>
      </c>
      <c r="F56" s="13">
        <f>VLOOKUP('Load Flow - Buses'!$A42,opendssV,2,FALSE)</f>
        <v>1.0357000000000001</v>
      </c>
      <c r="G56" s="13">
        <f>VLOOKUP('Load Flow - Buses'!$A42,opendssV,3,FALSE)</f>
        <v>1.034</v>
      </c>
      <c r="H56" s="13">
        <f>VLOOKUP('Load Flow - Buses'!$A42,opendssV,4,FALSE)</f>
        <v>1.0373000000000001</v>
      </c>
      <c r="I56" s="11">
        <f>IFERROR((C56-F56)/C56,0)</f>
        <v>-9.070958302855862E-5</v>
      </c>
      <c r="J56" s="11">
        <f>IFERROR((D56-G56)/D56,0)</f>
        <v>6.0042469063485118E-4</v>
      </c>
      <c r="K56" s="11">
        <f>IFERROR((E56-H56)/E56,0)</f>
        <v>-2.5891484220546901E-3</v>
      </c>
    </row>
    <row r="57" spans="2:11" x14ac:dyDescent="0.25">
      <c r="B57" t="str">
        <f>'Load Flow - Buses'!A43</f>
        <v>1729266</v>
      </c>
      <c r="C57" s="12">
        <f>'Load Flow - Buses'!E43/13.2</f>
        <v>1.0356060606060606</v>
      </c>
      <c r="D57" s="12">
        <f>'Load Flow - Buses'!F43/13.2</f>
        <v>1.0346969696969697</v>
      </c>
      <c r="E57" s="12">
        <f>'Load Flow - Buses'!G43/13.2</f>
        <v>1.0346212121212122</v>
      </c>
      <c r="F57" s="13">
        <f>VLOOKUP('Load Flow - Buses'!$A43,opendssV,2,FALSE)</f>
        <v>1.0357000000000001</v>
      </c>
      <c r="G57" s="13">
        <f>VLOOKUP('Load Flow - Buses'!$A43,opendssV,3,FALSE)</f>
        <v>1.034</v>
      </c>
      <c r="H57" s="13">
        <f>VLOOKUP('Load Flow - Buses'!$A43,opendssV,4,FALSE)</f>
        <v>1.0373000000000001</v>
      </c>
      <c r="I57" s="11">
        <f>IFERROR((C57-F57)/C57,0)</f>
        <v>-9.070958302855862E-5</v>
      </c>
      <c r="J57" s="11">
        <f>IFERROR((D57-G57)/D57,0)</f>
        <v>6.735978913456768E-4</v>
      </c>
      <c r="K57" s="11">
        <f>IFERROR((E57-H57)/E57,0)</f>
        <v>-2.5891484220546901E-3</v>
      </c>
    </row>
    <row r="58" spans="2:11" x14ac:dyDescent="0.25">
      <c r="B58" t="str">
        <f>'Load Flow - Buses'!A44</f>
        <v>1729264</v>
      </c>
      <c r="C58" s="12">
        <f>'Load Flow - Buses'!E44/13.2</f>
        <v>1.0356818181818181</v>
      </c>
      <c r="D58" s="12">
        <f>'Load Flow - Buses'!F44/13.2</f>
        <v>1.0346969696969697</v>
      </c>
      <c r="E58" s="12">
        <f>'Load Flow - Buses'!G44/13.2</f>
        <v>1.0346969696969697</v>
      </c>
      <c r="F58" s="13">
        <f>VLOOKUP('Load Flow - Buses'!$A44,opendssV,2,FALSE)</f>
        <v>1.0358000000000001</v>
      </c>
      <c r="G58" s="13">
        <f>VLOOKUP('Load Flow - Buses'!$A44,opendssV,3,FALSE)</f>
        <v>1.034</v>
      </c>
      <c r="H58" s="13">
        <f>VLOOKUP('Load Flow - Buses'!$A44,opendssV,4,FALSE)</f>
        <v>1.0374000000000001</v>
      </c>
      <c r="I58" s="11">
        <f>IFERROR((C58-F58)/C58,0)</f>
        <v>-1.1411016019319439E-4</v>
      </c>
      <c r="J58" s="11">
        <f>IFERROR((D58-G58)/D58,0)</f>
        <v>6.735978913456768E-4</v>
      </c>
      <c r="K58" s="11">
        <f>IFERROR((E58-H58)/E58,0)</f>
        <v>-2.6123883438279151E-3</v>
      </c>
    </row>
    <row r="59" spans="2:11" x14ac:dyDescent="0.25">
      <c r="B59" t="str">
        <f>'Load Flow - Buses'!A45</f>
        <v>1729263</v>
      </c>
      <c r="C59" s="12">
        <f>'Load Flow - Buses'!E45/13.2</f>
        <v>1.0356818181818181</v>
      </c>
      <c r="D59" s="12">
        <f>'Load Flow - Buses'!F45/13.2</f>
        <v>1.0346969696969697</v>
      </c>
      <c r="E59" s="12">
        <f>'Load Flow - Buses'!G45/13.2</f>
        <v>1.0346969696969697</v>
      </c>
      <c r="F59" s="13">
        <f>VLOOKUP('Load Flow - Buses'!$A45,opendssV,2,FALSE)</f>
        <v>1.0358000000000001</v>
      </c>
      <c r="G59" s="13">
        <f>VLOOKUP('Load Flow - Buses'!$A45,opendssV,3,FALSE)</f>
        <v>1.034</v>
      </c>
      <c r="H59" s="13">
        <f>VLOOKUP('Load Flow - Buses'!$A45,opendssV,4,FALSE)</f>
        <v>1.0374000000000001</v>
      </c>
      <c r="I59" s="11">
        <f>IFERROR((C59-F59)/C59,0)</f>
        <v>-1.1411016019319439E-4</v>
      </c>
      <c r="J59" s="11">
        <f>IFERROR((D59-G59)/D59,0)</f>
        <v>6.735978913456768E-4</v>
      </c>
      <c r="K59" s="11">
        <f>IFERROR((E59-H59)/E59,0)</f>
        <v>-2.6123883438279151E-3</v>
      </c>
    </row>
    <row r="60" spans="2:11" x14ac:dyDescent="0.25">
      <c r="B60" t="str">
        <f>'Load Flow - Buses'!A46</f>
        <v>1729261</v>
      </c>
      <c r="C60" s="12">
        <f>'Load Flow - Buses'!E46/13.2</f>
        <v>1.0358333333333334</v>
      </c>
      <c r="D60" s="12">
        <f>'Load Flow - Buses'!F46/13.2</f>
        <v>1.0347727272727274</v>
      </c>
      <c r="E60" s="12">
        <f>'Load Flow - Buses'!G46/13.2</f>
        <v>1.0346969696969697</v>
      </c>
      <c r="F60" s="13">
        <f>VLOOKUP('Load Flow - Buses'!$A46,opendssV,2,FALSE)</f>
        <v>1.0358000000000001</v>
      </c>
      <c r="G60" s="13">
        <f>VLOOKUP('Load Flow - Buses'!$A46,opendssV,3,FALSE)</f>
        <v>1.0341</v>
      </c>
      <c r="H60" s="13">
        <f>VLOOKUP('Load Flow - Buses'!$A46,opendssV,4,FALSE)</f>
        <v>1.0375000000000001</v>
      </c>
      <c r="I60" s="11">
        <f>IFERROR((C60-F60)/C60,0)</f>
        <v>3.2180209171356065E-5</v>
      </c>
      <c r="J60" s="11">
        <f>IFERROR((D60-G60)/D60,0)</f>
        <v>6.5012079947297894E-4</v>
      </c>
      <c r="K60" s="11">
        <f>IFERROR((E60-H60)/E60,0)</f>
        <v>-2.7090349978035966E-3</v>
      </c>
    </row>
    <row r="61" spans="2:11" x14ac:dyDescent="0.25">
      <c r="B61" t="str">
        <f>'Load Flow - Buses'!A47</f>
        <v>1729259</v>
      </c>
      <c r="C61" s="12">
        <f>'Load Flow - Buses'!E47/13.2</f>
        <v>1.0358333333333334</v>
      </c>
      <c r="D61" s="12">
        <f>'Load Flow - Buses'!F47/13.2</f>
        <v>1.0347727272727274</v>
      </c>
      <c r="E61" s="12">
        <f>'Load Flow - Buses'!G47/13.2</f>
        <v>1.0346969696969697</v>
      </c>
      <c r="F61" s="13">
        <f>VLOOKUP('Load Flow - Buses'!$A47,opendssV,2,FALSE)</f>
        <v>1.0358000000000001</v>
      </c>
      <c r="G61" s="13">
        <f>VLOOKUP('Load Flow - Buses'!$A47,opendssV,3,FALSE)</f>
        <v>1.0341</v>
      </c>
      <c r="H61" s="13">
        <f>VLOOKUP('Load Flow - Buses'!$A47,opendssV,4,FALSE)</f>
        <v>1.0375000000000001</v>
      </c>
      <c r="I61" s="11">
        <f>IFERROR((C61-F61)/C61,0)</f>
        <v>3.2180209171356065E-5</v>
      </c>
      <c r="J61" s="11">
        <f>IFERROR((D61-G61)/D61,0)</f>
        <v>6.5012079947297894E-4</v>
      </c>
      <c r="K61" s="11">
        <f>IFERROR((E61-H61)/E61,0)</f>
        <v>-2.7090349978035966E-3</v>
      </c>
    </row>
    <row r="62" spans="2:11" x14ac:dyDescent="0.25">
      <c r="B62" t="str">
        <f>'Load Flow - Buses'!A48</f>
        <v>1729257</v>
      </c>
      <c r="C62" s="12">
        <f>'Load Flow - Buses'!E48/13.2</f>
        <v>1.0359090909090909</v>
      </c>
      <c r="D62" s="12">
        <f>'Load Flow - Buses'!F48/13.2</f>
        <v>1.0347727272727274</v>
      </c>
      <c r="E62" s="12">
        <f>'Load Flow - Buses'!G48/13.2</f>
        <v>1.0347727272727274</v>
      </c>
      <c r="F62" s="13">
        <f>VLOOKUP('Load Flow - Buses'!$A48,opendssV,2,FALSE)</f>
        <v>1.0358000000000001</v>
      </c>
      <c r="G62" s="13">
        <f>VLOOKUP('Load Flow - Buses'!$A48,opendssV,3,FALSE)</f>
        <v>1.0341</v>
      </c>
      <c r="H62" s="13">
        <f>VLOOKUP('Load Flow - Buses'!$A48,opendssV,4,FALSE)</f>
        <v>1.0376000000000001</v>
      </c>
      <c r="I62" s="11">
        <f>IFERROR((C62-F62)/C62,0)</f>
        <v>1.0530934620440559E-4</v>
      </c>
      <c r="J62" s="11">
        <f>IFERROR((D62-G62)/D62,0)</f>
        <v>6.5012079947297894E-4</v>
      </c>
      <c r="K62" s="11">
        <f>IFERROR((E62-H62)/E62,0)</f>
        <v>-2.7322644410278461E-3</v>
      </c>
    </row>
    <row r="63" spans="2:11" x14ac:dyDescent="0.25">
      <c r="B63" t="str">
        <f>'Load Flow - Buses'!A49</f>
        <v>1700276</v>
      </c>
      <c r="C63" s="12">
        <f>'Load Flow - Buses'!E49/13.2</f>
        <v>1.0359848484848486</v>
      </c>
      <c r="D63" s="12">
        <f>'Load Flow - Buses'!F49/13.2</f>
        <v>1.0348484848484849</v>
      </c>
      <c r="E63" s="12">
        <f>'Load Flow - Buses'!G49/13.2</f>
        <v>1.0347727272727274</v>
      </c>
      <c r="F63" s="13">
        <f>VLOOKUP('Load Flow - Buses'!$A49,opendssV,2,FALSE)</f>
        <v>1.0358000000000001</v>
      </c>
      <c r="G63" s="13">
        <f>VLOOKUP('Load Flow - Buses'!$A49,opendssV,3,FALSE)</f>
        <v>1.0342</v>
      </c>
      <c r="H63" s="13">
        <f>VLOOKUP('Load Flow - Buses'!$A49,opendssV,4,FALSE)</f>
        <v>1.0376000000000001</v>
      </c>
      <c r="I63" s="11">
        <f>IFERROR((C63-F63)/C63,0)</f>
        <v>1.7842778793426421E-4</v>
      </c>
      <c r="J63" s="11">
        <f>IFERROR((D63-G63)/D63,0)</f>
        <v>6.2664714494880343E-4</v>
      </c>
      <c r="K63" s="11">
        <f>IFERROR((E63-H63)/E63,0)</f>
        <v>-2.7322644410278461E-3</v>
      </c>
    </row>
    <row r="64" spans="2:11" x14ac:dyDescent="0.25">
      <c r="B64" t="str">
        <f>'Load Flow - Buses'!A50</f>
        <v>EXF80_2573355</v>
      </c>
      <c r="C64" s="12">
        <f>'Load Flow - Buses'!E50/13.2</f>
        <v>1.0361363636363636</v>
      </c>
      <c r="D64" s="12">
        <f>'Load Flow - Buses'!F50/13.2</f>
        <v>1.0348484848484849</v>
      </c>
      <c r="E64" s="12">
        <f>'Load Flow - Buses'!G50/13.2</f>
        <v>1.0347727272727274</v>
      </c>
      <c r="F64" s="13">
        <f>VLOOKUP('Load Flow - Buses'!$A50,opendssV,2,FALSE)</f>
        <v>1.0359</v>
      </c>
      <c r="G64" s="13">
        <f>VLOOKUP('Load Flow - Buses'!$A50,opendssV,3,FALSE)</f>
        <v>1.0342</v>
      </c>
      <c r="H64" s="13">
        <f>VLOOKUP('Load Flow - Buses'!$A50,opendssV,4,FALSE)</f>
        <v>1.0377000000000001</v>
      </c>
      <c r="I64" s="11">
        <f>IFERROR((C64-F64)/C64,0)</f>
        <v>2.2812020179859544E-4</v>
      </c>
      <c r="J64" s="11">
        <f>IFERROR((D64-G64)/D64,0)</f>
        <v>6.2664714494880343E-4</v>
      </c>
      <c r="K64" s="11">
        <f>IFERROR((E64-H64)/E64,0)</f>
        <v>-2.8289040193278572E-3</v>
      </c>
    </row>
    <row r="65" spans="2:11" x14ac:dyDescent="0.25">
      <c r="B65" t="str">
        <f>'Load Flow - Buses'!A51</f>
        <v>25160510</v>
      </c>
      <c r="C65" s="12">
        <f>'Load Flow - Buses'!E51/13.2</f>
        <v>1.0361363636363636</v>
      </c>
      <c r="D65" s="12">
        <f>'Load Flow - Buses'!F51/13.2</f>
        <v>1.0348484848484849</v>
      </c>
      <c r="E65" s="12">
        <f>'Load Flow - Buses'!G51/13.2</f>
        <v>1.0347727272727274</v>
      </c>
      <c r="F65" s="13">
        <f>VLOOKUP('Load Flow - Buses'!$A51,opendssV,2,FALSE)</f>
        <v>1.0359</v>
      </c>
      <c r="G65" s="13">
        <f>VLOOKUP('Load Flow - Buses'!$A51,opendssV,3,FALSE)</f>
        <v>1.0342</v>
      </c>
      <c r="H65" s="13">
        <f>VLOOKUP('Load Flow - Buses'!$A51,opendssV,4,FALSE)</f>
        <v>1.0377000000000001</v>
      </c>
      <c r="I65" s="11">
        <f>IFERROR((C65-F65)/C65,0)</f>
        <v>2.2812020179859544E-4</v>
      </c>
      <c r="J65" s="11">
        <f>IFERROR((D65-G65)/D65,0)</f>
        <v>6.2664714494880343E-4</v>
      </c>
      <c r="K65" s="11">
        <f>IFERROR((E65-H65)/E65,0)</f>
        <v>-2.8289040193278572E-3</v>
      </c>
    </row>
    <row r="66" spans="2:11" x14ac:dyDescent="0.25">
      <c r="B66" t="str">
        <f>'Load Flow - Buses'!A52</f>
        <v>1715831</v>
      </c>
      <c r="C66" s="12">
        <f>'Load Flow - Buses'!E52/13.2</f>
        <v>1.0361363636363636</v>
      </c>
      <c r="D66" s="12">
        <f>'Load Flow - Buses'!F52/13.2</f>
        <v>1.0348484848484849</v>
      </c>
      <c r="E66" s="12">
        <f>'Load Flow - Buses'!G52/13.2</f>
        <v>1.0347727272727274</v>
      </c>
      <c r="F66" s="13">
        <f>VLOOKUP('Load Flow - Buses'!$A52,opendssV,2,FALSE)</f>
        <v>1.0358000000000001</v>
      </c>
      <c r="G66" s="13">
        <f>VLOOKUP('Load Flow - Buses'!$A52,opendssV,3,FALSE)</f>
        <v>1.0342</v>
      </c>
      <c r="H66" s="13">
        <f>VLOOKUP('Load Flow - Buses'!$A52,opendssV,4,FALSE)</f>
        <v>1.0377000000000001</v>
      </c>
      <c r="I66" s="11">
        <f>IFERROR((C66-F66)/C66,0)</f>
        <v>3.246325948672402E-4</v>
      </c>
      <c r="J66" s="11">
        <f>IFERROR((D66-G66)/D66,0)</f>
        <v>6.2664714494880343E-4</v>
      </c>
      <c r="K66" s="11">
        <f>IFERROR((E66-H66)/E66,0)</f>
        <v>-2.8289040193278572E-3</v>
      </c>
    </row>
    <row r="67" spans="2:11" x14ac:dyDescent="0.25">
      <c r="B67" t="str">
        <f>'Load Flow - Buses'!A53</f>
        <v>1715979</v>
      </c>
      <c r="C67" s="12">
        <f>'Load Flow - Buses'!E53/13.2</f>
        <v>1.0362121212121214</v>
      </c>
      <c r="D67" s="12">
        <f>'Load Flow - Buses'!F53/13.2</f>
        <v>1.0348484848484849</v>
      </c>
      <c r="E67" s="12">
        <f>'Load Flow - Buses'!G53/13.2</f>
        <v>1.0347727272727274</v>
      </c>
      <c r="F67" s="13">
        <f>VLOOKUP('Load Flow - Buses'!$A53,opendssV,2,FALSE)</f>
        <v>1.0358000000000001</v>
      </c>
      <c r="G67" s="13">
        <f>VLOOKUP('Load Flow - Buses'!$A53,opendssV,3,FALSE)</f>
        <v>1.0342</v>
      </c>
      <c r="H67" s="13">
        <f>VLOOKUP('Load Flow - Buses'!$A53,opendssV,4,FALSE)</f>
        <v>1.0378000000000001</v>
      </c>
      <c r="I67" s="11">
        <f>IFERROR((C67-F67)/C67,0)</f>
        <v>3.9771896476102246E-4</v>
      </c>
      <c r="J67" s="11">
        <f>IFERROR((D67-G67)/D67,0)</f>
        <v>6.2664714494880343E-4</v>
      </c>
      <c r="K67" s="11">
        <f>IFERROR((E67-H67)/E67,0)</f>
        <v>-2.9255435976278687E-3</v>
      </c>
    </row>
    <row r="68" spans="2:11" x14ac:dyDescent="0.25">
      <c r="B68" t="str">
        <f>'Load Flow - Buses'!A54</f>
        <v>1715976</v>
      </c>
      <c r="C68" s="12">
        <f>'Load Flow - Buses'!E54/13.2</f>
        <v>1.0362121212121214</v>
      </c>
      <c r="D68" s="12">
        <f>'Load Flow - Buses'!F54/13.2</f>
        <v>1.0348484848484849</v>
      </c>
      <c r="E68" s="12">
        <f>'Load Flow - Buses'!G54/13.2</f>
        <v>1.0347727272727274</v>
      </c>
      <c r="F68" s="13">
        <f>VLOOKUP('Load Flow - Buses'!$A54,opendssV,2,FALSE)</f>
        <v>1.0358000000000001</v>
      </c>
      <c r="G68" s="13">
        <f>VLOOKUP('Load Flow - Buses'!$A54,opendssV,3,FALSE)</f>
        <v>1.0343</v>
      </c>
      <c r="H68" s="13">
        <f>VLOOKUP('Load Flow - Buses'!$A54,opendssV,4,FALSE)</f>
        <v>1.0378000000000001</v>
      </c>
      <c r="I68" s="11">
        <f>IFERROR((C68-F68)/C68,0)</f>
        <v>3.9771896476102246E-4</v>
      </c>
      <c r="J68" s="11">
        <f>IFERROR((D68-G68)/D68,0)</f>
        <v>5.3001464128849202E-4</v>
      </c>
      <c r="K68" s="11">
        <f>IFERROR((E68-H68)/E68,0)</f>
        <v>-2.9255435976278687E-3</v>
      </c>
    </row>
    <row r="69" spans="2:11" x14ac:dyDescent="0.25">
      <c r="B69" t="str">
        <f>'Load Flow - Buses'!A55</f>
        <v>1715974</v>
      </c>
      <c r="C69" s="12">
        <f>'Load Flow - Buses'!E55/13.2</f>
        <v>1.0362878787878789</v>
      </c>
      <c r="D69" s="12">
        <f>'Load Flow - Buses'!F55/13.2</f>
        <v>1.0348484848484849</v>
      </c>
      <c r="E69" s="12">
        <f>'Load Flow - Buses'!G55/13.2</f>
        <v>1.0347727272727274</v>
      </c>
      <c r="F69" s="13">
        <f>VLOOKUP('Load Flow - Buses'!$A55,opendssV,2,FALSE)</f>
        <v>1.0358000000000001</v>
      </c>
      <c r="G69" s="13">
        <f>VLOOKUP('Load Flow - Buses'!$A55,opendssV,3,FALSE)</f>
        <v>1.0343</v>
      </c>
      <c r="H69" s="13">
        <f>VLOOKUP('Load Flow - Buses'!$A55,opendssV,4,FALSE)</f>
        <v>1.0378000000000001</v>
      </c>
      <c r="I69" s="11">
        <f>IFERROR((C69-F69)/C69,0)</f>
        <v>4.7079464873165847E-4</v>
      </c>
      <c r="J69" s="11">
        <f>IFERROR((D69-G69)/D69,0)</f>
        <v>5.3001464128849202E-4</v>
      </c>
      <c r="K69" s="11">
        <f>IFERROR((E69-H69)/E69,0)</f>
        <v>-2.9255435976278687E-3</v>
      </c>
    </row>
    <row r="70" spans="2:11" x14ac:dyDescent="0.25">
      <c r="B70" t="str">
        <f>'Load Flow - Buses'!A56</f>
        <v>1715972</v>
      </c>
      <c r="C70" s="12">
        <f>'Load Flow - Buses'!E56/13.2</f>
        <v>1.0362878787878789</v>
      </c>
      <c r="D70" s="12">
        <f>'Load Flow - Buses'!F56/13.2</f>
        <v>1.0349242424242424</v>
      </c>
      <c r="E70" s="12">
        <f>'Load Flow - Buses'!G56/13.2</f>
        <v>1.0347727272727274</v>
      </c>
      <c r="F70" s="13">
        <f>VLOOKUP('Load Flow - Buses'!$A56,opendssV,2,FALSE)</f>
        <v>1.0358000000000001</v>
      </c>
      <c r="G70" s="13">
        <f>VLOOKUP('Load Flow - Buses'!$A56,opendssV,3,FALSE)</f>
        <v>1.0343</v>
      </c>
      <c r="H70" s="13">
        <f>VLOOKUP('Load Flow - Buses'!$A56,opendssV,4,FALSE)</f>
        <v>1.0379</v>
      </c>
      <c r="I70" s="11">
        <f>IFERROR((C70-F70)/C70,0)</f>
        <v>4.7079464873165847E-4</v>
      </c>
      <c r="J70" s="11">
        <f>IFERROR((D70-G70)/D70,0)</f>
        <v>6.0317692701851195E-4</v>
      </c>
      <c r="K70" s="11">
        <f>IFERROR((E70-H70)/E70,0)</f>
        <v>-3.0221831759278798E-3</v>
      </c>
    </row>
    <row r="71" spans="2:11" x14ac:dyDescent="0.25">
      <c r="B71" t="str">
        <f>'Load Flow - Buses'!A57</f>
        <v>1715928</v>
      </c>
      <c r="C71" s="12">
        <f>'Load Flow - Buses'!E57/13.2</f>
        <v>1.0362878787878789</v>
      </c>
      <c r="D71" s="12">
        <f>'Load Flow - Buses'!F57/13.2</f>
        <v>1.0349242424242424</v>
      </c>
      <c r="E71" s="12">
        <f>'Load Flow - Buses'!G57/13.2</f>
        <v>1.0347727272727274</v>
      </c>
      <c r="F71" s="13">
        <f>VLOOKUP('Load Flow - Buses'!$A57,opendssV,2,FALSE)</f>
        <v>1.0358000000000001</v>
      </c>
      <c r="G71" s="13">
        <f>VLOOKUP('Load Flow - Buses'!$A57,opendssV,3,FALSE)</f>
        <v>1.0343</v>
      </c>
      <c r="H71" s="13">
        <f>VLOOKUP('Load Flow - Buses'!$A57,opendssV,4,FALSE)</f>
        <v>1.0379</v>
      </c>
      <c r="I71" s="11">
        <f>IFERROR((C71-F71)/C71,0)</f>
        <v>4.7079464873165847E-4</v>
      </c>
      <c r="J71" s="11">
        <f>IFERROR((D71-G71)/D71,0)</f>
        <v>6.0317692701851195E-4</v>
      </c>
      <c r="K71" s="11">
        <f>IFERROR((E71-H71)/E71,0)</f>
        <v>-3.0221831759278798E-3</v>
      </c>
    </row>
    <row r="72" spans="2:11" x14ac:dyDescent="0.25">
      <c r="B72" t="str">
        <f>'Load Flow - Buses'!A58</f>
        <v>1715929</v>
      </c>
      <c r="C72" s="12">
        <f>'Load Flow - Buses'!E58/13.2</f>
        <v>1.0362878787878789</v>
      </c>
      <c r="D72" s="12">
        <f>'Load Flow - Buses'!F58/13.2</f>
        <v>1.0349242424242424</v>
      </c>
      <c r="E72" s="12">
        <f>'Load Flow - Buses'!G58/13.2</f>
        <v>1.0347727272727274</v>
      </c>
      <c r="F72" s="13">
        <f>VLOOKUP('Load Flow - Buses'!$A58,opendssV,2,FALSE)</f>
        <v>1.0358000000000001</v>
      </c>
      <c r="G72" s="13">
        <f>VLOOKUP('Load Flow - Buses'!$A58,opendssV,3,FALSE)</f>
        <v>1.0343</v>
      </c>
      <c r="H72" s="13">
        <f>VLOOKUP('Load Flow - Buses'!$A58,opendssV,4,FALSE)</f>
        <v>1.0379</v>
      </c>
      <c r="I72" s="11">
        <f>IFERROR((C72-F72)/C72,0)</f>
        <v>4.7079464873165847E-4</v>
      </c>
      <c r="J72" s="11">
        <f>IFERROR((D72-G72)/D72,0)</f>
        <v>6.0317692701851195E-4</v>
      </c>
      <c r="K72" s="11">
        <f>IFERROR((E72-H72)/E72,0)</f>
        <v>-3.0221831759278798E-3</v>
      </c>
    </row>
    <row r="73" spans="2:11" x14ac:dyDescent="0.25">
      <c r="B73" t="str">
        <f>'Load Flow - Buses'!A59</f>
        <v>26980987</v>
      </c>
      <c r="C73" s="12">
        <f>'Load Flow - Buses'!E59/13.2</f>
        <v>1.0362878787878789</v>
      </c>
      <c r="D73" s="12">
        <f>'Load Flow - Buses'!F59/13.2</f>
        <v>1.0349242424242424</v>
      </c>
      <c r="E73" s="12">
        <f>'Load Flow - Buses'!G59/13.2</f>
        <v>1.0347727272727274</v>
      </c>
      <c r="F73" s="13">
        <f>VLOOKUP('Load Flow - Buses'!$A59,opendssV,2,FALSE)</f>
        <v>1.0358000000000001</v>
      </c>
      <c r="G73" s="13">
        <f>VLOOKUP('Load Flow - Buses'!$A59,opendssV,3,FALSE)</f>
        <v>1.0343</v>
      </c>
      <c r="H73" s="13">
        <f>VLOOKUP('Load Flow - Buses'!$A59,opendssV,4,FALSE)</f>
        <v>1.0379</v>
      </c>
      <c r="I73" s="11">
        <f>IFERROR((C73-F73)/C73,0)</f>
        <v>4.7079464873165847E-4</v>
      </c>
      <c r="J73" s="11">
        <f>IFERROR((D73-G73)/D73,0)</f>
        <v>6.0317692701851195E-4</v>
      </c>
      <c r="K73" s="11">
        <f>IFERROR((E73-H73)/E73,0)</f>
        <v>-3.0221831759278798E-3</v>
      </c>
    </row>
    <row r="74" spans="2:11" x14ac:dyDescent="0.25">
      <c r="B74" t="str">
        <f>'Load Flow - Buses'!A60</f>
        <v>1715893</v>
      </c>
      <c r="C74" s="12">
        <f>'Load Flow - Buses'!E60/13.2</f>
        <v>1.0362878787878789</v>
      </c>
      <c r="D74" s="12">
        <f>'Load Flow - Buses'!F60/13.2</f>
        <v>1.0349242424242424</v>
      </c>
      <c r="E74" s="12">
        <f>'Load Flow - Buses'!G60/13.2</f>
        <v>1.0347727272727274</v>
      </c>
      <c r="F74" s="13">
        <f>VLOOKUP('Load Flow - Buses'!$A60,opendssV,2,FALSE)</f>
        <v>1.0358000000000001</v>
      </c>
      <c r="G74" s="13">
        <f>VLOOKUP('Load Flow - Buses'!$A60,opendssV,3,FALSE)</f>
        <v>1.0343</v>
      </c>
      <c r="H74" s="13">
        <f>VLOOKUP('Load Flow - Buses'!$A60,opendssV,4,FALSE)</f>
        <v>1.0379</v>
      </c>
      <c r="I74" s="11">
        <f>IFERROR((C74-F74)/C74,0)</f>
        <v>4.7079464873165847E-4</v>
      </c>
      <c r="J74" s="11">
        <f>IFERROR((D74-G74)/D74,0)</f>
        <v>6.0317692701851195E-4</v>
      </c>
      <c r="K74" s="11">
        <f>IFERROR((E74-H74)/E74,0)</f>
        <v>-3.0221831759278798E-3</v>
      </c>
    </row>
    <row r="75" spans="2:11" x14ac:dyDescent="0.25">
      <c r="B75" t="str">
        <f>'Load Flow - Buses'!A61</f>
        <v>1715970</v>
      </c>
      <c r="C75" s="12">
        <f>'Load Flow - Buses'!E61/13.2</f>
        <v>1.0363636363636364</v>
      </c>
      <c r="D75" s="12">
        <f>'Load Flow - Buses'!F61/13.2</f>
        <v>1.0349242424242424</v>
      </c>
      <c r="E75" s="12">
        <f>'Load Flow - Buses'!G61/13.2</f>
        <v>1.0348484848484849</v>
      </c>
      <c r="F75" s="13">
        <f>VLOOKUP('Load Flow - Buses'!$A61,opendssV,2,FALSE)</f>
        <v>1.0358000000000001</v>
      </c>
      <c r="G75" s="13">
        <f>VLOOKUP('Load Flow - Buses'!$A61,opendssV,3,FALSE)</f>
        <v>1.0343</v>
      </c>
      <c r="H75" s="13">
        <f>VLOOKUP('Load Flow - Buses'!$A61,opendssV,4,FALSE)</f>
        <v>1.0379</v>
      </c>
      <c r="I75" s="11">
        <f>IFERROR((C75-F75)/C75,0)</f>
        <v>5.4385964912276655E-4</v>
      </c>
      <c r="J75" s="11">
        <f>IFERROR((D75-G75)/D75,0)</f>
        <v>6.0317692701851195E-4</v>
      </c>
      <c r="K75" s="11">
        <f>IFERROR((E75-H75)/E75,0)</f>
        <v>-2.9487554904831497E-3</v>
      </c>
    </row>
    <row r="76" spans="2:11" x14ac:dyDescent="0.25">
      <c r="B76" t="str">
        <f>'Load Flow - Buses'!A62</f>
        <v>1715968</v>
      </c>
      <c r="C76" s="12">
        <f>'Load Flow - Buses'!E62/13.2</f>
        <v>1.0363636363636364</v>
      </c>
      <c r="D76" s="12">
        <f>'Load Flow - Buses'!F62/13.2</f>
        <v>1.0349242424242424</v>
      </c>
      <c r="E76" s="12">
        <f>'Load Flow - Buses'!G62/13.2</f>
        <v>1.0348484848484849</v>
      </c>
      <c r="F76" s="13">
        <f>VLOOKUP('Load Flow - Buses'!$A62,opendssV,2,FALSE)</f>
        <v>1.0358000000000001</v>
      </c>
      <c r="G76" s="13">
        <f>VLOOKUP('Load Flow - Buses'!$A62,opendssV,3,FALSE)</f>
        <v>1.0343</v>
      </c>
      <c r="H76" s="13">
        <f>VLOOKUP('Load Flow - Buses'!$A62,opendssV,4,FALSE)</f>
        <v>1.038</v>
      </c>
      <c r="I76" s="11">
        <f>IFERROR((C76-F76)/C76,0)</f>
        <v>5.4385964912276655E-4</v>
      </c>
      <c r="J76" s="11">
        <f>IFERROR((D76-G76)/D76,0)</f>
        <v>6.0317692701851195E-4</v>
      </c>
      <c r="K76" s="11">
        <f>IFERROR((E76-H76)/E76,0)</f>
        <v>-3.0453879941434612E-3</v>
      </c>
    </row>
    <row r="77" spans="2:11" x14ac:dyDescent="0.25">
      <c r="B77" t="str">
        <f>'Load Flow - Buses'!A63</f>
        <v>1715967</v>
      </c>
      <c r="C77" s="12">
        <f>'Load Flow - Buses'!E63/13.2</f>
        <v>1.0363636363636364</v>
      </c>
      <c r="D77" s="12">
        <f>'Load Flow - Buses'!F63/13.2</f>
        <v>1.0349242424242424</v>
      </c>
      <c r="E77" s="12">
        <f>'Load Flow - Buses'!G63/13.2</f>
        <v>1.0348484848484849</v>
      </c>
      <c r="F77" s="13">
        <f>VLOOKUP('Load Flow - Buses'!$A63,opendssV,2,FALSE)</f>
        <v>1.0358000000000001</v>
      </c>
      <c r="G77" s="13">
        <f>VLOOKUP('Load Flow - Buses'!$A63,opendssV,3,FALSE)</f>
        <v>1.0343</v>
      </c>
      <c r="H77" s="13">
        <f>VLOOKUP('Load Flow - Buses'!$A63,opendssV,4,FALSE)</f>
        <v>1.038</v>
      </c>
      <c r="I77" s="11">
        <f>IFERROR((C77-F77)/C77,0)</f>
        <v>5.4385964912276655E-4</v>
      </c>
      <c r="J77" s="11">
        <f>IFERROR((D77-G77)/D77,0)</f>
        <v>6.0317692701851195E-4</v>
      </c>
      <c r="K77" s="11">
        <f>IFERROR((E77-H77)/E77,0)</f>
        <v>-3.0453879941434612E-3</v>
      </c>
    </row>
    <row r="78" spans="2:11" x14ac:dyDescent="0.25">
      <c r="B78" t="str">
        <f>'Load Flow - Buses'!A64</f>
        <v>1715966</v>
      </c>
      <c r="C78" s="12">
        <f>'Load Flow - Buses'!E64/13.2</f>
        <v>1.0363636363636364</v>
      </c>
      <c r="D78" s="12">
        <f>'Load Flow - Buses'!F64/13.2</f>
        <v>1.0349242424242424</v>
      </c>
      <c r="E78" s="12">
        <f>'Load Flow - Buses'!G64/13.2</f>
        <v>1.0348484848484849</v>
      </c>
      <c r="F78" s="13">
        <f>VLOOKUP('Load Flow - Buses'!$A64,opendssV,2,FALSE)</f>
        <v>1.0358000000000001</v>
      </c>
      <c r="G78" s="13">
        <f>VLOOKUP('Load Flow - Buses'!$A64,opendssV,3,FALSE)</f>
        <v>1.0343</v>
      </c>
      <c r="H78" s="13">
        <f>VLOOKUP('Load Flow - Buses'!$A64,opendssV,4,FALSE)</f>
        <v>1.038</v>
      </c>
      <c r="I78" s="11">
        <f>IFERROR((C78-F78)/C78,0)</f>
        <v>5.4385964912276655E-4</v>
      </c>
      <c r="J78" s="11">
        <f>IFERROR((D78-G78)/D78,0)</f>
        <v>6.0317692701851195E-4</v>
      </c>
      <c r="K78" s="11">
        <f>IFERROR((E78-H78)/E78,0)</f>
        <v>-3.0453879941434612E-3</v>
      </c>
    </row>
    <row r="79" spans="2:11" x14ac:dyDescent="0.25">
      <c r="B79" t="str">
        <f>'Load Flow - Buses'!A65</f>
        <v>1713451</v>
      </c>
      <c r="C79" s="12">
        <f>'Load Flow - Buses'!E65/13.2</f>
        <v>1.0364393939393939</v>
      </c>
      <c r="D79" s="12">
        <f>'Load Flow - Buses'!F65/13.2</f>
        <v>1.0349242424242424</v>
      </c>
      <c r="E79" s="12">
        <f>'Load Flow - Buses'!G65/13.2</f>
        <v>1.0349242424242424</v>
      </c>
      <c r="F79" s="13">
        <f>VLOOKUP('Load Flow - Buses'!$A65,opendssV,2,FALSE)</f>
        <v>1.0358000000000001</v>
      </c>
      <c r="G79" s="13">
        <f>VLOOKUP('Load Flow - Buses'!$A65,opendssV,3,FALSE)</f>
        <v>1.0344</v>
      </c>
      <c r="H79" s="13">
        <f>VLOOKUP('Load Flow - Buses'!$A65,opendssV,4,FALSE)</f>
        <v>1.038</v>
      </c>
      <c r="I79" s="11">
        <f>IFERROR((C79-F79)/C79,0)</f>
        <v>6.1691396827706581E-4</v>
      </c>
      <c r="J79" s="11">
        <f>IFERROR((D79-G79)/D79,0)</f>
        <v>5.0655149696215778E-4</v>
      </c>
      <c r="K79" s="11">
        <f>IFERROR((E79-H79)/E79,0)</f>
        <v>-2.9719639850670221E-3</v>
      </c>
    </row>
    <row r="80" spans="2:11" x14ac:dyDescent="0.25">
      <c r="B80" t="str">
        <f>'Load Flow - Buses'!A66</f>
        <v>1713454</v>
      </c>
      <c r="C80" s="12">
        <f>'Load Flow - Buses'!E66/13.2</f>
        <v>1.0365151515151516</v>
      </c>
      <c r="D80" s="12">
        <f>'Load Flow - Buses'!F66/13.2</f>
        <v>1.0350000000000001</v>
      </c>
      <c r="E80" s="12">
        <f>'Load Flow - Buses'!G66/13.2</f>
        <v>1.0349242424242424</v>
      </c>
      <c r="F80" s="13">
        <f>VLOOKUP('Load Flow - Buses'!$A66,opendssV,2,FALSE)</f>
        <v>1.0358000000000001</v>
      </c>
      <c r="G80" s="13">
        <f>VLOOKUP('Load Flow - Buses'!$A66,opendssV,3,FALSE)</f>
        <v>1.0344</v>
      </c>
      <c r="H80" s="13">
        <f>VLOOKUP('Load Flow - Buses'!$A66,opendssV,4,FALSE)</f>
        <v>1.0381</v>
      </c>
      <c r="I80" s="11">
        <f>IFERROR((C80-F80)/C80,0)</f>
        <v>6.8995760853680444E-4</v>
      </c>
      <c r="J80" s="11">
        <f>IFERROR((D80-G80)/D80,0)</f>
        <v>5.7971014492768681E-4</v>
      </c>
      <c r="K80" s="11">
        <f>IFERROR((E80-H80)/E80,0)</f>
        <v>-3.0685894151233767E-3</v>
      </c>
    </row>
    <row r="81" spans="2:11" x14ac:dyDescent="0.25">
      <c r="B81" t="str">
        <f>'Load Flow - Buses'!A67</f>
        <v>1713456</v>
      </c>
      <c r="C81" s="12">
        <f>'Load Flow - Buses'!E67/13.2</f>
        <v>1.0365151515151516</v>
      </c>
      <c r="D81" s="12">
        <f>'Load Flow - Buses'!F67/13.2</f>
        <v>1.0350000000000001</v>
      </c>
      <c r="E81" s="12">
        <f>'Load Flow - Buses'!G67/13.2</f>
        <v>1.0349242424242424</v>
      </c>
      <c r="F81" s="13">
        <f>VLOOKUP('Load Flow - Buses'!$A67,opendssV,2,FALSE)</f>
        <v>1.0358000000000001</v>
      </c>
      <c r="G81" s="13">
        <f>VLOOKUP('Load Flow - Buses'!$A67,opendssV,3,FALSE)</f>
        <v>1.0344</v>
      </c>
      <c r="H81" s="13">
        <f>VLOOKUP('Load Flow - Buses'!$A67,opendssV,4,FALSE)</f>
        <v>1.0381</v>
      </c>
      <c r="I81" s="11">
        <f>IFERROR((C81-F81)/C81,0)</f>
        <v>6.8995760853680444E-4</v>
      </c>
      <c r="J81" s="11">
        <f>IFERROR((D81-G81)/D81,0)</f>
        <v>5.7971014492768681E-4</v>
      </c>
      <c r="K81" s="11">
        <f>IFERROR((E81-H81)/E81,0)</f>
        <v>-3.0685894151233767E-3</v>
      </c>
    </row>
    <row r="82" spans="2:11" x14ac:dyDescent="0.25">
      <c r="B82" t="str">
        <f>'Load Flow - Buses'!A68</f>
        <v>1713568</v>
      </c>
      <c r="C82" s="12">
        <f>'Load Flow - Buses'!E68/13.2</f>
        <v>1.0365151515151516</v>
      </c>
      <c r="D82" s="12">
        <f>'Load Flow - Buses'!F68/13.2</f>
        <v>1.0350000000000001</v>
      </c>
      <c r="E82" s="12">
        <f>'Load Flow - Buses'!G68/13.2</f>
        <v>1.0350000000000001</v>
      </c>
      <c r="F82" s="13">
        <f>VLOOKUP('Load Flow - Buses'!$A68,opendssV,2,FALSE)</f>
        <v>1.0358000000000001</v>
      </c>
      <c r="G82" s="13">
        <f>VLOOKUP('Load Flow - Buses'!$A68,opendssV,3,FALSE)</f>
        <v>1.0345</v>
      </c>
      <c r="H82" s="13">
        <f>VLOOKUP('Load Flow - Buses'!$A68,opendssV,4,FALSE)</f>
        <v>1.0382</v>
      </c>
      <c r="I82" s="11">
        <f>IFERROR((C82-F82)/C82,0)</f>
        <v>6.8995760853680444E-4</v>
      </c>
      <c r="J82" s="11">
        <f>IFERROR((D82-G82)/D82,0)</f>
        <v>4.8309178743977479E-4</v>
      </c>
      <c r="K82" s="11">
        <f>IFERROR((E82-H82)/E82,0)</f>
        <v>-3.0917874396134003E-3</v>
      </c>
    </row>
    <row r="83" spans="2:11" x14ac:dyDescent="0.25">
      <c r="B83" t="str">
        <f>'Load Flow - Buses'!A69</f>
        <v>1713826</v>
      </c>
      <c r="C83" s="12">
        <f>'Load Flow - Buses'!E69/13.2</f>
        <v>1.0366666666666666</v>
      </c>
      <c r="D83" s="12">
        <f>'Load Flow - Buses'!F69/13.2</f>
        <v>1.0350000000000001</v>
      </c>
      <c r="E83" s="12">
        <f>'Load Flow - Buses'!G69/13.2</f>
        <v>1.0350000000000001</v>
      </c>
      <c r="F83" s="13">
        <f>VLOOKUP('Load Flow - Buses'!$A69,opendssV,2,FALSE)</f>
        <v>1.0358000000000001</v>
      </c>
      <c r="G83" s="13">
        <f>VLOOKUP('Load Flow - Buses'!$A69,opendssV,3,FALSE)</f>
        <v>1.0345</v>
      </c>
      <c r="H83" s="13">
        <f>VLOOKUP('Load Flow - Buses'!$A69,opendssV,4,FALSE)</f>
        <v>1.0383</v>
      </c>
      <c r="I83" s="11">
        <f>IFERROR((C83-F83)/C83,0)</f>
        <v>8.3601286173624239E-4</v>
      </c>
      <c r="J83" s="11">
        <f>IFERROR((D83-G83)/D83,0)</f>
        <v>4.8309178743977479E-4</v>
      </c>
      <c r="K83" s="11">
        <f>IFERROR((E83-H83)/E83,0)</f>
        <v>-3.1884057971013121E-3</v>
      </c>
    </row>
    <row r="84" spans="2:11" x14ac:dyDescent="0.25">
      <c r="B84" t="str">
        <f>'Load Flow - Buses'!A70</f>
        <v>1713834</v>
      </c>
      <c r="C84" s="12">
        <f>'Load Flow - Buses'!E70/13.2</f>
        <v>1.0366666666666666</v>
      </c>
      <c r="D84" s="12">
        <f>'Load Flow - Buses'!F70/13.2</f>
        <v>1.0350757575757576</v>
      </c>
      <c r="E84" s="12">
        <f>'Load Flow - Buses'!G70/13.2</f>
        <v>1.0350000000000001</v>
      </c>
      <c r="F84" s="13">
        <f>VLOOKUP('Load Flow - Buses'!$A70,opendssV,2,FALSE)</f>
        <v>1.0358000000000001</v>
      </c>
      <c r="G84" s="13">
        <f>VLOOKUP('Load Flow - Buses'!$A70,opendssV,3,FALSE)</f>
        <v>1.0345</v>
      </c>
      <c r="H84" s="13">
        <f>VLOOKUP('Load Flow - Buses'!$A70,opendssV,4,FALSE)</f>
        <v>1.0383</v>
      </c>
      <c r="I84" s="11">
        <f>IFERROR((C84-F84)/C84,0)</f>
        <v>8.3601286173624239E-4</v>
      </c>
      <c r="J84" s="11">
        <f>IFERROR((D84-G84)/D84,0)</f>
        <v>5.5624679792148825E-4</v>
      </c>
      <c r="K84" s="11">
        <f>IFERROR((E84-H84)/E84,0)</f>
        <v>-3.1884057971013121E-3</v>
      </c>
    </row>
    <row r="85" spans="2:11" x14ac:dyDescent="0.25">
      <c r="B85" t="str">
        <f>'Load Flow - Buses'!A71</f>
        <v>1713882</v>
      </c>
      <c r="C85" s="12">
        <f>'Load Flow - Buses'!E71/13.2</f>
        <v>1.0367424242424244</v>
      </c>
      <c r="D85" s="12">
        <f>'Load Flow - Buses'!F71/13.2</f>
        <v>1.0350757575757576</v>
      </c>
      <c r="E85" s="12">
        <f>'Load Flow - Buses'!G71/13.2</f>
        <v>1.0350000000000001</v>
      </c>
      <c r="F85" s="13">
        <f>VLOOKUP('Load Flow - Buses'!$A71,opendssV,2,FALSE)</f>
        <v>1.0358000000000001</v>
      </c>
      <c r="G85" s="13">
        <f>VLOOKUP('Load Flow - Buses'!$A71,opendssV,3,FALSE)</f>
        <v>1.0346</v>
      </c>
      <c r="H85" s="13">
        <f>VLOOKUP('Load Flow - Buses'!$A71,opendssV,4,FALSE)</f>
        <v>1.0384</v>
      </c>
      <c r="I85" s="11">
        <f>IFERROR((C85-F85)/C85,0)</f>
        <v>9.090244793570157E-4</v>
      </c>
      <c r="J85" s="11">
        <f>IFERROR((D85-G85)/D85,0)</f>
        <v>4.5963551196673058E-4</v>
      </c>
      <c r="K85" s="11">
        <f>IFERROR((E85-H85)/E85,0)</f>
        <v>-3.2850241545892243E-3</v>
      </c>
    </row>
    <row r="86" spans="2:11" x14ac:dyDescent="0.25">
      <c r="B86" t="str">
        <f>'Load Flow - Buses'!A72</f>
        <v>1713917</v>
      </c>
      <c r="C86" s="12">
        <f>'Load Flow - Buses'!E72/13.2</f>
        <v>1.0367424242424244</v>
      </c>
      <c r="D86" s="12">
        <f>'Load Flow - Buses'!F72/13.2</f>
        <v>1.0351515151515152</v>
      </c>
      <c r="E86" s="12">
        <f>'Load Flow - Buses'!G72/13.2</f>
        <v>1.0350000000000001</v>
      </c>
      <c r="F86" s="13">
        <f>VLOOKUP('Load Flow - Buses'!$A72,opendssV,2,FALSE)</f>
        <v>1.0358000000000001</v>
      </c>
      <c r="G86" s="13">
        <f>VLOOKUP('Load Flow - Buses'!$A72,opendssV,3,FALSE)</f>
        <v>1.0346</v>
      </c>
      <c r="H86" s="13">
        <f>VLOOKUP('Load Flow - Buses'!$A72,opendssV,4,FALSE)</f>
        <v>1.0384</v>
      </c>
      <c r="I86" s="11">
        <f>IFERROR((C86-F86)/C86,0)</f>
        <v>9.090244793570157E-4</v>
      </c>
      <c r="J86" s="11">
        <f>IFERROR((D86-G86)/D86,0)</f>
        <v>5.3278688524594051E-4</v>
      </c>
      <c r="K86" s="11">
        <f>IFERROR((E86-H86)/E86,0)</f>
        <v>-3.2850241545892243E-3</v>
      </c>
    </row>
    <row r="87" spans="2:11" x14ac:dyDescent="0.25">
      <c r="B87" t="str">
        <f>'Load Flow - Buses'!A73</f>
        <v>1713915</v>
      </c>
      <c r="C87" s="12">
        <f>'Load Flow - Buses'!E73/13.2</f>
        <v>1.0368181818181819</v>
      </c>
      <c r="D87" s="12">
        <f>'Load Flow - Buses'!F73/13.2</f>
        <v>1.0351515151515152</v>
      </c>
      <c r="E87" s="12">
        <f>'Load Flow - Buses'!G73/13.2</f>
        <v>1.0350000000000001</v>
      </c>
      <c r="F87" s="13">
        <f>VLOOKUP('Load Flow - Buses'!$A73,opendssV,2,FALSE)</f>
        <v>1.0358000000000001</v>
      </c>
      <c r="G87" s="13">
        <f>VLOOKUP('Load Flow - Buses'!$A73,opendssV,3,FALSE)</f>
        <v>1.0347</v>
      </c>
      <c r="H87" s="13">
        <f>VLOOKUP('Load Flow - Buses'!$A73,opendssV,4,FALSE)</f>
        <v>1.0384</v>
      </c>
      <c r="I87" s="11">
        <f>IFERROR((C87-F87)/C87,0)</f>
        <v>9.8202542744409258E-4</v>
      </c>
      <c r="J87" s="11">
        <f>IFERROR((D87-G87)/D87,0)</f>
        <v>4.3618266978927663E-4</v>
      </c>
      <c r="K87" s="11">
        <f>IFERROR((E87-H87)/E87,0)</f>
        <v>-3.2850241545892243E-3</v>
      </c>
    </row>
    <row r="88" spans="2:11" x14ac:dyDescent="0.25">
      <c r="B88" t="str">
        <f>'Load Flow - Buses'!A74</f>
        <v>1713913</v>
      </c>
      <c r="C88" s="12">
        <f>'Load Flow - Buses'!E74/13.2</f>
        <v>1.0368181818181819</v>
      </c>
      <c r="D88" s="12">
        <f>'Load Flow - Buses'!F74/13.2</f>
        <v>1.0351515151515152</v>
      </c>
      <c r="E88" s="12">
        <f>'Load Flow - Buses'!G74/13.2</f>
        <v>1.0350757575757576</v>
      </c>
      <c r="F88" s="13">
        <f>VLOOKUP('Load Flow - Buses'!$A74,opendssV,2,FALSE)</f>
        <v>1.0358000000000001</v>
      </c>
      <c r="G88" s="13">
        <f>VLOOKUP('Load Flow - Buses'!$A74,opendssV,3,FALSE)</f>
        <v>1.0347</v>
      </c>
      <c r="H88" s="13">
        <f>VLOOKUP('Load Flow - Buses'!$A74,opendssV,4,FALSE)</f>
        <v>1.0384</v>
      </c>
      <c r="I88" s="11">
        <f>IFERROR((C88-F88)/C88,0)</f>
        <v>9.8202542744409258E-4</v>
      </c>
      <c r="J88" s="11">
        <f>IFERROR((D88-G88)/D88,0)</f>
        <v>4.3618266978927663E-4</v>
      </c>
      <c r="K88" s="11">
        <f>IFERROR((E88-H88)/E88,0)</f>
        <v>-3.2115933543144914E-3</v>
      </c>
    </row>
    <row r="89" spans="2:11" x14ac:dyDescent="0.25">
      <c r="B89" t="str">
        <f>'Load Flow - Buses'!A75</f>
        <v>103610803</v>
      </c>
      <c r="C89" s="12">
        <f>'Load Flow - Buses'!E75/13.2</f>
        <v>1.0368939393939394</v>
      </c>
      <c r="D89" s="12">
        <f>'Load Flow - Buses'!F75/13.2</f>
        <v>1.0351515151515152</v>
      </c>
      <c r="E89" s="12">
        <f>'Load Flow - Buses'!G75/13.2</f>
        <v>1.0350757575757576</v>
      </c>
      <c r="F89" s="13">
        <f>VLOOKUP('Load Flow - Buses'!$A75,opendssV,2,FALSE)</f>
        <v>1.0358000000000001</v>
      </c>
      <c r="G89" s="13">
        <f>VLOOKUP('Load Flow - Buses'!$A75,opendssV,3,FALSE)</f>
        <v>1.0347</v>
      </c>
      <c r="H89" s="13">
        <f>VLOOKUP('Load Flow - Buses'!$A75,opendssV,4,FALSE)</f>
        <v>1.0385</v>
      </c>
      <c r="I89" s="11">
        <f>IFERROR((C89-F89)/C89,0)</f>
        <v>1.0550157083363003E-3</v>
      </c>
      <c r="J89" s="11">
        <f>IFERROR((D89-G89)/D89,0)</f>
        <v>4.3618266978927663E-4</v>
      </c>
      <c r="K89" s="11">
        <f>IFERROR((E89-H89)/E89,0)</f>
        <v>-3.308204640269249E-3</v>
      </c>
    </row>
    <row r="90" spans="2:11" x14ac:dyDescent="0.25">
      <c r="B90" t="str">
        <f>'Load Flow - Buses'!A76</f>
        <v>103610800</v>
      </c>
      <c r="C90" s="12">
        <f>'Load Flow - Buses'!E76/13.2</f>
        <v>1.0368939393939394</v>
      </c>
      <c r="D90" s="12">
        <f>'Load Flow - Buses'!F76/13.2</f>
        <v>1.0352272727272727</v>
      </c>
      <c r="E90" s="12">
        <f>'Load Flow - Buses'!G76/13.2</f>
        <v>1.0350757575757576</v>
      </c>
      <c r="F90" s="13">
        <f>VLOOKUP('Load Flow - Buses'!$A76,opendssV,2,FALSE)</f>
        <v>1.0358000000000001</v>
      </c>
      <c r="G90" s="13">
        <f>VLOOKUP('Load Flow - Buses'!$A76,opendssV,3,FALSE)</f>
        <v>1.0347999999999999</v>
      </c>
      <c r="H90" s="13">
        <f>VLOOKUP('Load Flow - Buses'!$A76,opendssV,4,FALSE)</f>
        <v>1.0385</v>
      </c>
      <c r="I90" s="11">
        <f>IFERROR((C90-F90)/C90,0)</f>
        <v>1.0550157083363003E-3</v>
      </c>
      <c r="J90" s="11">
        <f>IFERROR((D90-G90)/D90,0)</f>
        <v>4.1273326015367083E-4</v>
      </c>
      <c r="K90" s="11">
        <f>IFERROR((E90-H90)/E90,0)</f>
        <v>-3.308204640269249E-3</v>
      </c>
    </row>
    <row r="91" spans="2:11" x14ac:dyDescent="0.25">
      <c r="B91" t="str">
        <f>'Load Flow - Buses'!A77</f>
        <v>103610798</v>
      </c>
      <c r="C91" s="12">
        <f>'Load Flow - Buses'!E77/13.2</f>
        <v>1.0368939393939394</v>
      </c>
      <c r="D91" s="12">
        <f>'Load Flow - Buses'!F77/13.2</f>
        <v>1.0352272727272727</v>
      </c>
      <c r="E91" s="12">
        <f>'Load Flow - Buses'!G77/13.2</f>
        <v>1.0350757575757576</v>
      </c>
      <c r="F91" s="13">
        <f>VLOOKUP('Load Flow - Buses'!$A77,opendssV,2,FALSE)</f>
        <v>1.0358000000000001</v>
      </c>
      <c r="G91" s="13">
        <f>VLOOKUP('Load Flow - Buses'!$A77,opendssV,3,FALSE)</f>
        <v>1.0347999999999999</v>
      </c>
      <c r="H91" s="13">
        <f>VLOOKUP('Load Flow - Buses'!$A77,opendssV,4,FALSE)</f>
        <v>1.0385</v>
      </c>
      <c r="I91" s="11">
        <f>IFERROR((C91-F91)/C91,0)</f>
        <v>1.0550157083363003E-3</v>
      </c>
      <c r="J91" s="11">
        <f>IFERROR((D91-G91)/D91,0)</f>
        <v>4.1273326015367083E-4</v>
      </c>
      <c r="K91" s="11">
        <f>IFERROR((E91-H91)/E91,0)</f>
        <v>-3.308204640269249E-3</v>
      </c>
    </row>
    <row r="92" spans="2:11" x14ac:dyDescent="0.25">
      <c r="B92" t="str">
        <f>'Load Flow - Buses'!A78</f>
        <v>1713899</v>
      </c>
      <c r="C92" s="12">
        <f>'Load Flow - Buses'!E78/13.2</f>
        <v>1.0368939393939394</v>
      </c>
      <c r="D92" s="12">
        <f>'Load Flow - Buses'!F78/13.2</f>
        <v>1.0352272727272727</v>
      </c>
      <c r="E92" s="12">
        <f>'Load Flow - Buses'!G78/13.2</f>
        <v>1.0350757575757576</v>
      </c>
      <c r="F92" s="13">
        <f>VLOOKUP('Load Flow - Buses'!$A78,opendssV,2,FALSE)</f>
        <v>1.0358000000000001</v>
      </c>
      <c r="G92" s="13">
        <f>VLOOKUP('Load Flow - Buses'!$A78,opendssV,3,FALSE)</f>
        <v>1.0347999999999999</v>
      </c>
      <c r="H92" s="13">
        <f>VLOOKUP('Load Flow - Buses'!$A78,opendssV,4,FALSE)</f>
        <v>1.0385</v>
      </c>
      <c r="I92" s="11">
        <f>IFERROR((C92-F92)/C92,0)</f>
        <v>1.0550157083363003E-3</v>
      </c>
      <c r="J92" s="11">
        <f>IFERROR((D92-G92)/D92,0)</f>
        <v>4.1273326015367083E-4</v>
      </c>
      <c r="K92" s="11">
        <f>IFERROR((E92-H92)/E92,0)</f>
        <v>-3.308204640269249E-3</v>
      </c>
    </row>
    <row r="93" spans="2:11" x14ac:dyDescent="0.25">
      <c r="B93" t="str">
        <f>'Load Flow - Buses'!A79</f>
        <v>1713907</v>
      </c>
      <c r="C93" s="12">
        <f>'Load Flow - Buses'!E79/13.2</f>
        <v>1.0369696969696971</v>
      </c>
      <c r="D93" s="12">
        <f>'Load Flow - Buses'!F79/13.2</f>
        <v>1.0352272727272727</v>
      </c>
      <c r="E93" s="12">
        <f>'Load Flow - Buses'!G79/13.2</f>
        <v>1.0350757575757576</v>
      </c>
      <c r="F93" s="13">
        <f>VLOOKUP('Load Flow - Buses'!$A79,opendssV,2,FALSE)</f>
        <v>1.0358000000000001</v>
      </c>
      <c r="G93" s="13">
        <f>VLOOKUP('Load Flow - Buses'!$A79,opendssV,3,FALSE)</f>
        <v>1.0347999999999999</v>
      </c>
      <c r="H93" s="13">
        <f>VLOOKUP('Load Flow - Buses'!$A79,opendssV,4,FALSE)</f>
        <v>1.0385</v>
      </c>
      <c r="I93" s="11">
        <f>IFERROR((C93-F93)/C93,0)</f>
        <v>1.1279953243717828E-3</v>
      </c>
      <c r="J93" s="11">
        <f>IFERROR((D93-G93)/D93,0)</f>
        <v>4.1273326015367083E-4</v>
      </c>
      <c r="K93" s="11">
        <f>IFERROR((E93-H93)/E93,0)</f>
        <v>-3.308204640269249E-3</v>
      </c>
    </row>
    <row r="94" spans="2:11" x14ac:dyDescent="0.25">
      <c r="B94" t="str">
        <f>'Load Flow - Buses'!A80</f>
        <v>1713941</v>
      </c>
      <c r="C94" s="12">
        <f>'Load Flow - Buses'!E80/13.2</f>
        <v>1.0369696969696971</v>
      </c>
      <c r="D94" s="12">
        <f>'Load Flow - Buses'!F80/13.2</f>
        <v>1.0351515151515152</v>
      </c>
      <c r="E94" s="12">
        <f>'Load Flow - Buses'!G80/13.2</f>
        <v>1.0350000000000001</v>
      </c>
      <c r="F94" s="13">
        <f>VLOOKUP('Load Flow - Buses'!$A80,opendssV,2,FALSE)</f>
        <v>1.0358000000000001</v>
      </c>
      <c r="G94" s="13">
        <f>VLOOKUP('Load Flow - Buses'!$A80,opendssV,3,FALSE)</f>
        <v>1.0347999999999999</v>
      </c>
      <c r="H94" s="13">
        <f>VLOOKUP('Load Flow - Buses'!$A80,opendssV,4,FALSE)</f>
        <v>1.0385</v>
      </c>
      <c r="I94" s="11">
        <f>IFERROR((C94-F94)/C94,0)</f>
        <v>1.1279953243717828E-3</v>
      </c>
      <c r="J94" s="11">
        <f>IFERROR((D94-G94)/D94,0)</f>
        <v>3.3957845433261281E-4</v>
      </c>
      <c r="K94" s="11">
        <f>IFERROR((E94-H94)/E94,0)</f>
        <v>-3.3816425120771361E-3</v>
      </c>
    </row>
    <row r="95" spans="2:11" x14ac:dyDescent="0.25">
      <c r="B95" t="str">
        <f>'Load Flow - Buses'!A81</f>
        <v>1713979</v>
      </c>
      <c r="C95" s="12">
        <f>'Load Flow - Buses'!E81/13.2</f>
        <v>1.0369696969696971</v>
      </c>
      <c r="D95" s="12">
        <f>'Load Flow - Buses'!F81/13.2</f>
        <v>1.0351515151515152</v>
      </c>
      <c r="E95" s="12">
        <f>'Load Flow - Buses'!G81/13.2</f>
        <v>1.0350000000000001</v>
      </c>
      <c r="F95" s="13">
        <f>VLOOKUP('Load Flow - Buses'!$A81,opendssV,2,FALSE)</f>
        <v>1.0358000000000001</v>
      </c>
      <c r="G95" s="13">
        <f>VLOOKUP('Load Flow - Buses'!$A81,opendssV,3,FALSE)</f>
        <v>1.0347</v>
      </c>
      <c r="H95" s="13">
        <f>VLOOKUP('Load Flow - Buses'!$A81,opendssV,4,FALSE)</f>
        <v>1.0385</v>
      </c>
      <c r="I95" s="11">
        <f>IFERROR((C95-F95)/C95,0)</f>
        <v>1.1279953243717828E-3</v>
      </c>
      <c r="J95" s="11">
        <f>IFERROR((D95-G95)/D95,0)</f>
        <v>4.3618266978927663E-4</v>
      </c>
      <c r="K95" s="11">
        <f>IFERROR((E95-H95)/E95,0)</f>
        <v>-3.3816425120771361E-3</v>
      </c>
    </row>
    <row r="96" spans="2:11" x14ac:dyDescent="0.25">
      <c r="B96" t="str">
        <f>'Load Flow - Buses'!A82</f>
        <v>1714011</v>
      </c>
      <c r="C96" s="12">
        <f>'Load Flow - Buses'!E82/13.2</f>
        <v>1.0370454545454546</v>
      </c>
      <c r="D96" s="12">
        <f>'Load Flow - Buses'!F82/13.2</f>
        <v>1.0351515151515152</v>
      </c>
      <c r="E96" s="12">
        <f>'Load Flow - Buses'!G82/13.2</f>
        <v>1.0350000000000001</v>
      </c>
      <c r="F96" s="13">
        <f>VLOOKUP('Load Flow - Buses'!$A82,opendssV,2,FALSE)</f>
        <v>1.0358000000000001</v>
      </c>
      <c r="G96" s="13">
        <f>VLOOKUP('Load Flow - Buses'!$A82,opendssV,3,FALSE)</f>
        <v>1.0347</v>
      </c>
      <c r="H96" s="13">
        <f>VLOOKUP('Load Flow - Buses'!$A82,opendssV,4,FALSE)</f>
        <v>1.0385</v>
      </c>
      <c r="I96" s="11">
        <f>IFERROR((C96-F96)/C96,0)</f>
        <v>1.2009642778873586E-3</v>
      </c>
      <c r="J96" s="11">
        <f>IFERROR((D96-G96)/D96,0)</f>
        <v>4.3618266978927663E-4</v>
      </c>
      <c r="K96" s="11">
        <f>IFERROR((E96-H96)/E96,0)</f>
        <v>-3.3816425120771361E-3</v>
      </c>
    </row>
    <row r="97" spans="2:11" x14ac:dyDescent="0.25">
      <c r="B97" t="str">
        <f>'Load Flow - Buses'!A83</f>
        <v>25255047</v>
      </c>
      <c r="C97" s="12">
        <f>'Load Flow - Buses'!E83/13.2</f>
        <v>1.0370454545454546</v>
      </c>
      <c r="D97" s="12">
        <f>'Load Flow - Buses'!F83/13.2</f>
        <v>1.0351515151515152</v>
      </c>
      <c r="E97" s="12">
        <f>'Load Flow - Buses'!G83/13.2</f>
        <v>1.0350000000000001</v>
      </c>
      <c r="F97" s="13">
        <f>VLOOKUP('Load Flow - Buses'!$A83,opendssV,2,FALSE)</f>
        <v>1.0358000000000001</v>
      </c>
      <c r="G97" s="13">
        <f>VLOOKUP('Load Flow - Buses'!$A83,opendssV,3,FALSE)</f>
        <v>1.0347</v>
      </c>
      <c r="H97" s="13">
        <f>VLOOKUP('Load Flow - Buses'!$A83,opendssV,4,FALSE)</f>
        <v>1.0385</v>
      </c>
      <c r="I97" s="11">
        <f>IFERROR((C97-F97)/C97,0)</f>
        <v>1.2009642778873586E-3</v>
      </c>
      <c r="J97" s="11">
        <f>IFERROR((D97-G97)/D97,0)</f>
        <v>4.3618266978927663E-4</v>
      </c>
      <c r="K97" s="11">
        <f>IFERROR((E97-H97)/E97,0)</f>
        <v>-3.3816425120771361E-3</v>
      </c>
    </row>
    <row r="98" spans="2:11" x14ac:dyDescent="0.25">
      <c r="B98" t="str">
        <f>'Load Flow - Buses'!A84</f>
        <v>1714218</v>
      </c>
      <c r="C98" s="12">
        <f>'Load Flow - Buses'!E84/13.2</f>
        <v>1.0371212121212121</v>
      </c>
      <c r="D98" s="12">
        <f>'Load Flow - Buses'!F84/13.2</f>
        <v>1.0351515151515152</v>
      </c>
      <c r="E98" s="12">
        <f>'Load Flow - Buses'!G84/13.2</f>
        <v>1.0350000000000001</v>
      </c>
      <c r="F98" s="13">
        <f>VLOOKUP('Load Flow - Buses'!$A84,opendssV,2,FALSE)</f>
        <v>1.0358000000000001</v>
      </c>
      <c r="G98" s="13">
        <f>VLOOKUP('Load Flow - Buses'!$A84,opendssV,3,FALSE)</f>
        <v>1.0347</v>
      </c>
      <c r="H98" s="13">
        <f>VLOOKUP('Load Flow - Buses'!$A84,opendssV,4,FALSE)</f>
        <v>1.0385</v>
      </c>
      <c r="I98" s="11">
        <f>IFERROR((C98-F98)/C98,0)</f>
        <v>1.2739225712198061E-3</v>
      </c>
      <c r="J98" s="11">
        <f>IFERROR((D98-G98)/D98,0)</f>
        <v>4.3618266978927663E-4</v>
      </c>
      <c r="K98" s="11">
        <f>IFERROR((E98-H98)/E98,0)</f>
        <v>-3.3816425120771361E-3</v>
      </c>
    </row>
    <row r="99" spans="2:11" x14ac:dyDescent="0.25">
      <c r="B99" t="str">
        <f>'Load Flow - Buses'!A85</f>
        <v>1714216</v>
      </c>
      <c r="C99" s="12">
        <f>'Load Flow - Buses'!E85/13.2</f>
        <v>1.0371212121212121</v>
      </c>
      <c r="D99" s="12">
        <f>'Load Flow - Buses'!F85/13.2</f>
        <v>1.0351515151515152</v>
      </c>
      <c r="E99" s="12">
        <f>'Load Flow - Buses'!G85/13.2</f>
        <v>1.0350000000000001</v>
      </c>
      <c r="F99" s="13">
        <f>VLOOKUP('Load Flow - Buses'!$A85,opendssV,2,FALSE)</f>
        <v>1.0358000000000001</v>
      </c>
      <c r="G99" s="13">
        <f>VLOOKUP('Load Flow - Buses'!$A85,opendssV,3,FALSE)</f>
        <v>1.0347</v>
      </c>
      <c r="H99" s="13">
        <f>VLOOKUP('Load Flow - Buses'!$A85,opendssV,4,FALSE)</f>
        <v>1.0385</v>
      </c>
      <c r="I99" s="11">
        <f>IFERROR((C99-F99)/C99,0)</f>
        <v>1.2739225712198061E-3</v>
      </c>
      <c r="J99" s="11">
        <f>IFERROR((D99-G99)/D99,0)</f>
        <v>4.3618266978927663E-4</v>
      </c>
      <c r="K99" s="11">
        <f>IFERROR((E99-H99)/E99,0)</f>
        <v>-3.3816425120771361E-3</v>
      </c>
    </row>
    <row r="100" spans="2:11" x14ac:dyDescent="0.25">
      <c r="B100" t="str">
        <f>'Load Flow - Buses'!A86</f>
        <v>25255045</v>
      </c>
      <c r="C100" s="12">
        <f>'Load Flow - Buses'!E86/13.2</f>
        <v>0</v>
      </c>
      <c r="D100" s="12">
        <f>'Load Flow - Buses'!F86/13.2</f>
        <v>1.0351515151515152</v>
      </c>
      <c r="E100" s="12">
        <f>'Load Flow - Buses'!G86/13.2</f>
        <v>0</v>
      </c>
      <c r="F100" s="13">
        <f>VLOOKUP('Load Flow - Buses'!$A86,opendssV,2,FALSE)</f>
        <v>3.3384999999999998E-2</v>
      </c>
      <c r="G100" s="13">
        <f>VLOOKUP('Load Flow - Buses'!$A86,opendssV,3,FALSE)</f>
        <v>1.0347</v>
      </c>
      <c r="H100" s="13">
        <f>VLOOKUP('Load Flow - Buses'!$A86,opendssV,4,FALSE)</f>
        <v>3.3384999999999998E-2</v>
      </c>
      <c r="I100" s="11">
        <f>IFERROR((C100-F100)/C100,0)</f>
        <v>0</v>
      </c>
      <c r="J100" s="11">
        <f>IFERROR((D100-G100)/D100,0)</f>
        <v>4.3618266978927663E-4</v>
      </c>
      <c r="K100" s="11">
        <f>IFERROR((E100-H100)/E100,0)</f>
        <v>0</v>
      </c>
    </row>
    <row r="101" spans="2:11" x14ac:dyDescent="0.25">
      <c r="B101" t="str">
        <f>'Load Flow - Buses'!A87</f>
        <v>1714213</v>
      </c>
      <c r="C101" s="12">
        <f>'Load Flow - Buses'!E87/13.2</f>
        <v>0</v>
      </c>
      <c r="D101" s="12">
        <f>'Load Flow - Buses'!F87/13.2</f>
        <v>1.0351515151515152</v>
      </c>
      <c r="E101" s="12">
        <f>'Load Flow - Buses'!G87/13.2</f>
        <v>0</v>
      </c>
      <c r="F101" s="13">
        <f>VLOOKUP('Load Flow - Buses'!$A87,opendssV,2,FALSE)</f>
        <v>3.3384999999999998E-2</v>
      </c>
      <c r="G101" s="13">
        <f>VLOOKUP('Load Flow - Buses'!$A87,opendssV,3,FALSE)</f>
        <v>1.0347</v>
      </c>
      <c r="H101" s="13">
        <f>VLOOKUP('Load Flow - Buses'!$A87,opendssV,4,FALSE)</f>
        <v>3.3384999999999998E-2</v>
      </c>
      <c r="I101" s="11">
        <f>IFERROR((C101-F101)/C101,0)</f>
        <v>0</v>
      </c>
      <c r="J101" s="11">
        <f>IFERROR((D101-G101)/D101,0)</f>
        <v>4.3618266978927663E-4</v>
      </c>
      <c r="K101" s="11">
        <f>IFERROR((E101-H101)/E101,0)</f>
        <v>0</v>
      </c>
    </row>
    <row r="102" spans="2:11" x14ac:dyDescent="0.25">
      <c r="B102" t="str">
        <f>'Load Flow - Buses'!A88</f>
        <v>1714922</v>
      </c>
      <c r="C102" s="12">
        <f>'Load Flow - Buses'!E88/13.2</f>
        <v>0</v>
      </c>
      <c r="D102" s="12">
        <f>'Load Flow - Buses'!F88/13.2</f>
        <v>1.0351515151515152</v>
      </c>
      <c r="E102" s="12">
        <f>'Load Flow - Buses'!G88/13.2</f>
        <v>0</v>
      </c>
      <c r="F102" s="13">
        <f>VLOOKUP('Load Flow - Buses'!$A88,opendssV,2,FALSE)</f>
        <v>0</v>
      </c>
      <c r="G102" s="13">
        <f>VLOOKUP('Load Flow - Buses'!$A88,opendssV,3,FALSE)</f>
        <v>1.0347</v>
      </c>
      <c r="H102" s="13">
        <f>VLOOKUP('Load Flow - Buses'!$A88,opendssV,4,FALSE)</f>
        <v>0</v>
      </c>
      <c r="I102" s="11">
        <f>IFERROR((C102-F102)/C102,0)</f>
        <v>0</v>
      </c>
      <c r="J102" s="11">
        <f>IFERROR((D102-G102)/D102,0)</f>
        <v>4.3618266978927663E-4</v>
      </c>
      <c r="K102" s="11">
        <f>IFERROR((E102-H102)/E102,0)</f>
        <v>0</v>
      </c>
    </row>
    <row r="103" spans="2:11" x14ac:dyDescent="0.25">
      <c r="B103" t="str">
        <f>'Load Flow - Buses'!A89</f>
        <v>1714958</v>
      </c>
      <c r="C103" s="12">
        <f>'Load Flow - Buses'!E89/13.2</f>
        <v>0</v>
      </c>
      <c r="D103" s="12">
        <f>'Load Flow - Buses'!F89/13.2</f>
        <v>1.0351515151515152</v>
      </c>
      <c r="E103" s="12">
        <f>'Load Flow - Buses'!G89/13.2</f>
        <v>0</v>
      </c>
      <c r="F103" s="13">
        <f>VLOOKUP('Load Flow - Buses'!$A89,opendssV,2,FALSE)</f>
        <v>0</v>
      </c>
      <c r="G103" s="13">
        <f>VLOOKUP('Load Flow - Buses'!$A89,opendssV,3,FALSE)</f>
        <v>1.0347</v>
      </c>
      <c r="H103" s="13">
        <f>VLOOKUP('Load Flow - Buses'!$A89,opendssV,4,FALSE)</f>
        <v>0</v>
      </c>
      <c r="I103" s="11">
        <f>IFERROR((C103-F103)/C103,0)</f>
        <v>0</v>
      </c>
      <c r="J103" s="11">
        <f>IFERROR((D103-G103)/D103,0)</f>
        <v>4.3618266978927663E-4</v>
      </c>
      <c r="K103" s="11">
        <f>IFERROR((E103-H103)/E103,0)</f>
        <v>0</v>
      </c>
    </row>
    <row r="104" spans="2:11" x14ac:dyDescent="0.25">
      <c r="B104" t="str">
        <f>'Load Flow - Buses'!A90</f>
        <v>1715510</v>
      </c>
      <c r="C104" s="12">
        <f>'Load Flow - Buses'!E90/13.2</f>
        <v>0</v>
      </c>
      <c r="D104" s="12">
        <f>'Load Flow - Buses'!F90/13.2</f>
        <v>1.0350757575757576</v>
      </c>
      <c r="E104" s="12">
        <f>'Load Flow - Buses'!G90/13.2</f>
        <v>0</v>
      </c>
      <c r="F104" s="13">
        <f>VLOOKUP('Load Flow - Buses'!$A90,opendssV,2,FALSE)</f>
        <v>0</v>
      </c>
      <c r="G104" s="13">
        <f>VLOOKUP('Load Flow - Buses'!$A90,opendssV,3,FALSE)</f>
        <v>1.0347</v>
      </c>
      <c r="H104" s="13">
        <f>VLOOKUP('Load Flow - Buses'!$A90,opendssV,4,FALSE)</f>
        <v>0</v>
      </c>
      <c r="I104" s="11">
        <f>IFERROR((C104-F104)/C104,0)</f>
        <v>0</v>
      </c>
      <c r="J104" s="11">
        <f>IFERROR((D104-G104)/D104,0)</f>
        <v>3.6302422601197285E-4</v>
      </c>
      <c r="K104" s="11">
        <f>IFERROR((E104-H104)/E104,0)</f>
        <v>0</v>
      </c>
    </row>
    <row r="105" spans="2:11" x14ac:dyDescent="0.25">
      <c r="B105" t="str">
        <f>'Load Flow - Buses'!A91</f>
        <v>1715519</v>
      </c>
      <c r="C105" s="12">
        <f>'Load Flow - Buses'!E91/13.2</f>
        <v>0</v>
      </c>
      <c r="D105" s="12">
        <f>'Load Flow - Buses'!F91/13.2</f>
        <v>1.0350757575757576</v>
      </c>
      <c r="E105" s="12">
        <f>'Load Flow - Buses'!G91/13.2</f>
        <v>0</v>
      </c>
      <c r="F105" s="13">
        <f>VLOOKUP('Load Flow - Buses'!$A91,opendssV,2,FALSE)</f>
        <v>0</v>
      </c>
      <c r="G105" s="13">
        <f>VLOOKUP('Load Flow - Buses'!$A91,opendssV,3,FALSE)</f>
        <v>1.0347</v>
      </c>
      <c r="H105" s="13">
        <f>VLOOKUP('Load Flow - Buses'!$A91,opendssV,4,FALSE)</f>
        <v>0</v>
      </c>
      <c r="I105" s="11">
        <f>IFERROR((C105-F105)/C105,0)</f>
        <v>0</v>
      </c>
      <c r="J105" s="11">
        <f>IFERROR((D105-G105)/D105,0)</f>
        <v>3.6302422601197285E-4</v>
      </c>
      <c r="K105" s="11">
        <f>IFERROR((E105-H105)/E105,0)</f>
        <v>0</v>
      </c>
    </row>
    <row r="106" spans="2:11" x14ac:dyDescent="0.25">
      <c r="B106" t="str">
        <f>'Load Flow - Buses'!A92</f>
        <v>1715543</v>
      </c>
      <c r="C106" s="12">
        <f>'Load Flow - Buses'!E92/13.2</f>
        <v>0</v>
      </c>
      <c r="D106" s="12">
        <f>'Load Flow - Buses'!F92/13.2</f>
        <v>1.0350757575757576</v>
      </c>
      <c r="E106" s="12">
        <f>'Load Flow - Buses'!G92/13.2</f>
        <v>0</v>
      </c>
      <c r="F106" s="13">
        <f>VLOOKUP('Load Flow - Buses'!$A92,opendssV,2,FALSE)</f>
        <v>0</v>
      </c>
      <c r="G106" s="13">
        <f>VLOOKUP('Load Flow - Buses'!$A92,opendssV,3,FALSE)</f>
        <v>1.0347</v>
      </c>
      <c r="H106" s="13">
        <f>VLOOKUP('Load Flow - Buses'!$A92,opendssV,4,FALSE)</f>
        <v>0</v>
      </c>
      <c r="I106" s="11">
        <f>IFERROR((C106-F106)/C106,0)</f>
        <v>0</v>
      </c>
      <c r="J106" s="11">
        <f>IFERROR((D106-G106)/D106,0)</f>
        <v>3.6302422601197285E-4</v>
      </c>
      <c r="K106" s="11">
        <f>IFERROR((E106-H106)/E106,0)</f>
        <v>0</v>
      </c>
    </row>
    <row r="107" spans="2:11" x14ac:dyDescent="0.25">
      <c r="B107" t="str">
        <f>'Load Flow - Buses'!A93</f>
        <v>1715541</v>
      </c>
      <c r="C107" s="12">
        <f>'Load Flow - Buses'!E93/13.2</f>
        <v>0</v>
      </c>
      <c r="D107" s="12">
        <f>'Load Flow - Buses'!F93/13.2</f>
        <v>1.0350757575757576</v>
      </c>
      <c r="E107" s="12">
        <f>'Load Flow - Buses'!G93/13.2</f>
        <v>0</v>
      </c>
      <c r="F107" s="13">
        <f>VLOOKUP('Load Flow - Buses'!$A93,opendssV,2,FALSE)</f>
        <v>0</v>
      </c>
      <c r="G107" s="13">
        <f>VLOOKUP('Load Flow - Buses'!$A93,opendssV,3,FALSE)</f>
        <v>1.0347</v>
      </c>
      <c r="H107" s="13">
        <f>VLOOKUP('Load Flow - Buses'!$A93,opendssV,4,FALSE)</f>
        <v>0</v>
      </c>
      <c r="I107" s="11">
        <f>IFERROR((C107-F107)/C107,0)</f>
        <v>0</v>
      </c>
      <c r="J107" s="11">
        <f>IFERROR((D107-G107)/D107,0)</f>
        <v>3.6302422601197285E-4</v>
      </c>
      <c r="K107" s="11">
        <f>IFERROR((E107-H107)/E107,0)</f>
        <v>0</v>
      </c>
    </row>
    <row r="108" spans="2:11" x14ac:dyDescent="0.25">
      <c r="B108" t="str">
        <f>'Load Flow - Buses'!A94</f>
        <v>1714657</v>
      </c>
      <c r="C108" s="12">
        <f>'Load Flow - Buses'!E94/13.2</f>
        <v>1.0371969696969698</v>
      </c>
      <c r="D108" s="12">
        <f>'Load Flow - Buses'!F94/13.2</f>
        <v>1.0351515151515152</v>
      </c>
      <c r="E108" s="12">
        <f>'Load Flow - Buses'!G94/13.2</f>
        <v>1.0349242424242424</v>
      </c>
      <c r="F108" s="13">
        <f>VLOOKUP('Load Flow - Buses'!$A94,opendssV,2,FALSE)</f>
        <v>1.0359</v>
      </c>
      <c r="G108" s="13">
        <f>VLOOKUP('Load Flow - Buses'!$A94,opendssV,3,FALSE)</f>
        <v>1.0347</v>
      </c>
      <c r="H108" s="13">
        <f>VLOOKUP('Load Flow - Buses'!$A94,opendssV,4,FALSE)</f>
        <v>1.0385</v>
      </c>
      <c r="I108" s="11">
        <f>IFERROR((C108-F108)/C108,0)</f>
        <v>1.2504565042729756E-3</v>
      </c>
      <c r="J108" s="11">
        <f>IFERROR((D108-G108)/D108,0)</f>
        <v>4.3618266978927663E-4</v>
      </c>
      <c r="K108" s="11">
        <f>IFERROR((E108-H108)/E108,0)</f>
        <v>-3.4550911353487933E-3</v>
      </c>
    </row>
    <row r="109" spans="2:11" x14ac:dyDescent="0.25">
      <c r="B109" t="str">
        <f>'Load Flow - Buses'!A95</f>
        <v>1714658</v>
      </c>
      <c r="C109" s="12">
        <f>'Load Flow - Buses'!E95/13.2</f>
        <v>1.0371969696969698</v>
      </c>
      <c r="D109" s="12">
        <f>'Load Flow - Buses'!F95/13.2</f>
        <v>0</v>
      </c>
      <c r="E109" s="12">
        <f>'Load Flow - Buses'!G95/13.2</f>
        <v>0</v>
      </c>
      <c r="F109" s="13">
        <f>VLOOKUP('Load Flow - Buses'!$A95,opendssV,2,FALSE)</f>
        <v>1.0359</v>
      </c>
      <c r="G109" s="13">
        <f>VLOOKUP('Load Flow - Buses'!$A95,opendssV,3,FALSE)</f>
        <v>1.0347</v>
      </c>
      <c r="H109" s="13">
        <f>VLOOKUP('Load Flow - Buses'!$A95,opendssV,4,FALSE)</f>
        <v>1.0385</v>
      </c>
      <c r="I109" s="11">
        <f>IFERROR((C109-F109)/C109,0)</f>
        <v>1.2504565042729756E-3</v>
      </c>
      <c r="J109" s="11">
        <f>IFERROR((D109-G109)/D109,0)</f>
        <v>0</v>
      </c>
      <c r="K109" s="11">
        <f>IFERROR((E109-H109)/E109,0)</f>
        <v>0</v>
      </c>
    </row>
    <row r="110" spans="2:11" x14ac:dyDescent="0.25">
      <c r="B110" t="str">
        <f>'Load Flow - Buses'!A96</f>
        <v>25116208</v>
      </c>
      <c r="C110" s="12">
        <f>'Load Flow - Buses'!E96/13.2</f>
        <v>1.0371969696969698</v>
      </c>
      <c r="D110" s="12">
        <f>'Load Flow - Buses'!F96/13.2</f>
        <v>0</v>
      </c>
      <c r="E110" s="12">
        <f>'Load Flow - Buses'!G96/13.2</f>
        <v>0</v>
      </c>
      <c r="F110" s="13">
        <f>VLOOKUP('Load Flow - Buses'!$A96,opendssV,2,FALSE)</f>
        <v>1.0359</v>
      </c>
      <c r="G110" s="13">
        <f>VLOOKUP('Load Flow - Buses'!$A96,opendssV,3,FALSE)</f>
        <v>0</v>
      </c>
      <c r="H110" s="13">
        <f>VLOOKUP('Load Flow - Buses'!$A96,opendssV,4,FALSE)</f>
        <v>0</v>
      </c>
      <c r="I110" s="11">
        <f>IFERROR((C110-F110)/C110,0)</f>
        <v>1.2504565042729756E-3</v>
      </c>
      <c r="J110" s="11">
        <f>IFERROR((D110-G110)/D110,0)</f>
        <v>0</v>
      </c>
      <c r="K110" s="11">
        <f>IFERROR((E110-H110)/E110,0)</f>
        <v>0</v>
      </c>
    </row>
    <row r="111" spans="2:11" x14ac:dyDescent="0.25">
      <c r="B111" t="str">
        <f>'Load Flow - Buses'!A97</f>
        <v>1714675</v>
      </c>
      <c r="C111" s="12">
        <f>'Load Flow - Buses'!E97/13.2</f>
        <v>1.0372727272727273</v>
      </c>
      <c r="D111" s="12">
        <f>'Load Flow - Buses'!F97/13.2</f>
        <v>1.0351515151515152</v>
      </c>
      <c r="E111" s="12">
        <f>'Load Flow - Buses'!G97/13.2</f>
        <v>1.0349242424242424</v>
      </c>
      <c r="F111" s="13">
        <f>VLOOKUP('Load Flow - Buses'!$A97,opendssV,2,FALSE)</f>
        <v>1.0359</v>
      </c>
      <c r="G111" s="13">
        <f>VLOOKUP('Load Flow - Buses'!$A97,opendssV,3,FALSE)</f>
        <v>1.0347</v>
      </c>
      <c r="H111" s="13">
        <f>VLOOKUP('Load Flow - Buses'!$A97,opendssV,4,FALSE)</f>
        <v>1.0385</v>
      </c>
      <c r="I111" s="11">
        <f>IFERROR((C111-F111)/C111,0)</f>
        <v>1.3234005258545428E-3</v>
      </c>
      <c r="J111" s="11">
        <f>IFERROR((D111-G111)/D111,0)</f>
        <v>4.3618266978927663E-4</v>
      </c>
      <c r="K111" s="11">
        <f>IFERROR((E111-H111)/E111,0)</f>
        <v>-3.4550911353487933E-3</v>
      </c>
    </row>
    <row r="112" spans="2:11" x14ac:dyDescent="0.25">
      <c r="B112" t="str">
        <f>'Load Flow - Buses'!A98</f>
        <v>1714966</v>
      </c>
      <c r="C112" s="12">
        <f>'Load Flow - Buses'!E98/13.2</f>
        <v>1.0373484848484849</v>
      </c>
      <c r="D112" s="12">
        <f>'Load Flow - Buses'!F98/13.2</f>
        <v>1.0350757575757576</v>
      </c>
      <c r="E112" s="12">
        <f>'Load Flow - Buses'!G98/13.2</f>
        <v>1.0349242424242424</v>
      </c>
      <c r="F112" s="13">
        <f>VLOOKUP('Load Flow - Buses'!$A98,opendssV,2,FALSE)</f>
        <v>1.0359</v>
      </c>
      <c r="G112" s="13">
        <f>VLOOKUP('Load Flow - Buses'!$A98,opendssV,3,FALSE)</f>
        <v>1.0347</v>
      </c>
      <c r="H112" s="13">
        <f>VLOOKUP('Load Flow - Buses'!$A98,opendssV,4,FALSE)</f>
        <v>1.0385</v>
      </c>
      <c r="I112" s="11">
        <f>IFERROR((C112-F112)/C112,0)</f>
        <v>1.3963338932300806E-3</v>
      </c>
      <c r="J112" s="11">
        <f>IFERROR((D112-G112)/D112,0)</f>
        <v>3.6302422601197285E-4</v>
      </c>
      <c r="K112" s="11">
        <f>IFERROR((E112-H112)/E112,0)</f>
        <v>-3.4550911353487933E-3</v>
      </c>
    </row>
    <row r="113" spans="2:11" x14ac:dyDescent="0.25">
      <c r="B113" t="str">
        <f>'Load Flow - Buses'!A99</f>
        <v>1714964</v>
      </c>
      <c r="C113" s="12">
        <f>'Load Flow - Buses'!E99/13.2</f>
        <v>1.0373484848484849</v>
      </c>
      <c r="D113" s="12">
        <f>'Load Flow - Buses'!F99/13.2</f>
        <v>1.0350757575757576</v>
      </c>
      <c r="E113" s="12">
        <f>'Load Flow - Buses'!G99/13.2</f>
        <v>1.0349242424242424</v>
      </c>
      <c r="F113" s="13">
        <f>VLOOKUP('Load Flow - Buses'!$A99,opendssV,2,FALSE)</f>
        <v>1.0359</v>
      </c>
      <c r="G113" s="13">
        <f>VLOOKUP('Load Flow - Buses'!$A99,opendssV,3,FALSE)</f>
        <v>1.0347</v>
      </c>
      <c r="H113" s="13">
        <f>VLOOKUP('Load Flow - Buses'!$A99,opendssV,4,FALSE)</f>
        <v>1.0385</v>
      </c>
      <c r="I113" s="11">
        <f>IFERROR((C113-F113)/C113,0)</f>
        <v>1.3963338932300806E-3</v>
      </c>
      <c r="J113" s="11">
        <f>IFERROR((D113-G113)/D113,0)</f>
        <v>3.6302422601197285E-4</v>
      </c>
      <c r="K113" s="11">
        <f>IFERROR((E113-H113)/E113,0)</f>
        <v>-3.4550911353487933E-3</v>
      </c>
    </row>
    <row r="114" spans="2:11" x14ac:dyDescent="0.25">
      <c r="B114" t="str">
        <f>'Load Flow - Buses'!A100</f>
        <v>1715558</v>
      </c>
      <c r="C114" s="12">
        <f>'Load Flow - Buses'!E100/13.2</f>
        <v>1.0374242424242426</v>
      </c>
      <c r="D114" s="12">
        <f>'Load Flow - Buses'!F100/13.2</f>
        <v>1.0350757575757576</v>
      </c>
      <c r="E114" s="12">
        <f>'Load Flow - Buses'!G100/13.2</f>
        <v>1.0348484848484849</v>
      </c>
      <c r="F114" s="13">
        <f>VLOOKUP('Load Flow - Buses'!$A100,opendssV,2,FALSE)</f>
        <v>1.036</v>
      </c>
      <c r="G114" s="13">
        <f>VLOOKUP('Load Flow - Buses'!$A100,opendssV,3,FALSE)</f>
        <v>1.0347</v>
      </c>
      <c r="H114" s="13">
        <f>VLOOKUP('Load Flow - Buses'!$A100,opendssV,4,FALSE)</f>
        <v>1.0385</v>
      </c>
      <c r="I114" s="11">
        <f>IFERROR((C114-F114)/C114,0)</f>
        <v>1.3728640280415991E-3</v>
      </c>
      <c r="J114" s="11">
        <f>IFERROR((D114-G114)/D114,0)</f>
        <v>3.6302422601197285E-4</v>
      </c>
      <c r="K114" s="11">
        <f>IFERROR((E114-H114)/E114,0)</f>
        <v>-3.5285505124450184E-3</v>
      </c>
    </row>
    <row r="115" spans="2:11" x14ac:dyDescent="0.25">
      <c r="B115" t="str">
        <f>'Load Flow - Buses'!A101</f>
        <v>1715555</v>
      </c>
      <c r="C115" s="12">
        <f>'Load Flow - Buses'!E101/13.2</f>
        <v>1.0375000000000001</v>
      </c>
      <c r="D115" s="12">
        <f>'Load Flow - Buses'!F101/13.2</f>
        <v>1.0350757575757576</v>
      </c>
      <c r="E115" s="12">
        <f>'Load Flow - Buses'!G101/13.2</f>
        <v>1.0348484848484849</v>
      </c>
      <c r="F115" s="13">
        <f>VLOOKUP('Load Flow - Buses'!$A101,opendssV,2,FALSE)</f>
        <v>1.036</v>
      </c>
      <c r="G115" s="13">
        <f>VLOOKUP('Load Flow - Buses'!$A101,opendssV,3,FALSE)</f>
        <v>1.0347</v>
      </c>
      <c r="H115" s="13">
        <f>VLOOKUP('Load Flow - Buses'!$A101,opendssV,4,FALSE)</f>
        <v>1.0385</v>
      </c>
      <c r="I115" s="11">
        <f>IFERROR((C115-F115)/C115,0)</f>
        <v>1.4457831325301752E-3</v>
      </c>
      <c r="J115" s="11">
        <f>IFERROR((D115-G115)/D115,0)</f>
        <v>3.6302422601197285E-4</v>
      </c>
      <c r="K115" s="11">
        <f>IFERROR((E115-H115)/E115,0)</f>
        <v>-3.5285505124450184E-3</v>
      </c>
    </row>
    <row r="116" spans="2:11" x14ac:dyDescent="0.25">
      <c r="B116" t="str">
        <f>'Load Flow - Buses'!A102</f>
        <v>1715553</v>
      </c>
      <c r="C116" s="12">
        <f>'Load Flow - Buses'!E102/13.2</f>
        <v>1.0375000000000001</v>
      </c>
      <c r="D116" s="12">
        <f>'Load Flow - Buses'!F102/13.2</f>
        <v>1.0350757575757576</v>
      </c>
      <c r="E116" s="12">
        <f>'Load Flow - Buses'!G102/13.2</f>
        <v>1.0348484848484849</v>
      </c>
      <c r="F116" s="13">
        <f>VLOOKUP('Load Flow - Buses'!$A102,opendssV,2,FALSE)</f>
        <v>1.036</v>
      </c>
      <c r="G116" s="13">
        <f>VLOOKUP('Load Flow - Buses'!$A102,opendssV,3,FALSE)</f>
        <v>1.0347</v>
      </c>
      <c r="H116" s="13">
        <f>VLOOKUP('Load Flow - Buses'!$A102,opendssV,4,FALSE)</f>
        <v>1.0385</v>
      </c>
      <c r="I116" s="11">
        <f>IFERROR((C116-F116)/C116,0)</f>
        <v>1.4457831325301752E-3</v>
      </c>
      <c r="J116" s="11">
        <f>IFERROR((D116-G116)/D116,0)</f>
        <v>3.6302422601197285E-4</v>
      </c>
      <c r="K116" s="11">
        <f>IFERROR((E116-H116)/E116,0)</f>
        <v>-3.5285505124450184E-3</v>
      </c>
    </row>
    <row r="117" spans="2:11" x14ac:dyDescent="0.25">
      <c r="B117" t="str">
        <f>'Load Flow - Buses'!A103</f>
        <v>1715622</v>
      </c>
      <c r="C117" s="12">
        <f>'Load Flow - Buses'!E103/13.2</f>
        <v>1.0375757575757576</v>
      </c>
      <c r="D117" s="12">
        <f>'Load Flow - Buses'!F103/13.2</f>
        <v>1.0350757575757576</v>
      </c>
      <c r="E117" s="12">
        <f>'Load Flow - Buses'!G103/13.2</f>
        <v>1.0348484848484849</v>
      </c>
      <c r="F117" s="13">
        <f>VLOOKUP('Load Flow - Buses'!$A103,opendssV,2,FALSE)</f>
        <v>1.036</v>
      </c>
      <c r="G117" s="13">
        <f>VLOOKUP('Load Flow - Buses'!$A103,opendssV,3,FALSE)</f>
        <v>1.0347</v>
      </c>
      <c r="H117" s="13">
        <f>VLOOKUP('Load Flow - Buses'!$A103,opendssV,4,FALSE)</f>
        <v>1.0385</v>
      </c>
      <c r="I117" s="11">
        <f>IFERROR((C117-F117)/C117,0)</f>
        <v>1.518691588785035E-3</v>
      </c>
      <c r="J117" s="11">
        <f>IFERROR((D117-G117)/D117,0)</f>
        <v>3.6302422601197285E-4</v>
      </c>
      <c r="K117" s="11">
        <f>IFERROR((E117-H117)/E117,0)</f>
        <v>-3.5285505124450184E-3</v>
      </c>
    </row>
    <row r="118" spans="2:11" x14ac:dyDescent="0.25">
      <c r="B118" t="str">
        <f>'Load Flow - Buses'!A104</f>
        <v>1715602</v>
      </c>
      <c r="C118" s="12">
        <f>'Load Flow - Buses'!E104/13.2</f>
        <v>1.0376515151515151</v>
      </c>
      <c r="D118" s="12">
        <f>'Load Flow - Buses'!F104/13.2</f>
        <v>1.0350757575757576</v>
      </c>
      <c r="E118" s="12">
        <f>'Load Flow - Buses'!G104/13.2</f>
        <v>1.0347727272727274</v>
      </c>
      <c r="F118" s="13">
        <f>VLOOKUP('Load Flow - Buses'!$A104,opendssV,2,FALSE)</f>
        <v>1.036</v>
      </c>
      <c r="G118" s="13">
        <f>VLOOKUP('Load Flow - Buses'!$A104,opendssV,3,FALSE)</f>
        <v>1.0347</v>
      </c>
      <c r="H118" s="13">
        <f>VLOOKUP('Load Flow - Buses'!$A104,opendssV,4,FALSE)</f>
        <v>1.0385</v>
      </c>
      <c r="I118" s="11">
        <f>IFERROR((C118-F118)/C118,0)</f>
        <v>1.5915893991384196E-3</v>
      </c>
      <c r="J118" s="11">
        <f>IFERROR((D118-G118)/D118,0)</f>
        <v>3.6302422601197285E-4</v>
      </c>
      <c r="K118" s="11">
        <f>IFERROR((E118-H118)/E118,0)</f>
        <v>-3.6020206457279477E-3</v>
      </c>
    </row>
    <row r="119" spans="2:11" x14ac:dyDescent="0.25">
      <c r="B119" t="str">
        <f>'Load Flow - Buses'!A105</f>
        <v>1715732</v>
      </c>
      <c r="C119" s="12">
        <f>'Load Flow - Buses'!E105/13.2</f>
        <v>1.0377272727272728</v>
      </c>
      <c r="D119" s="12">
        <f>'Load Flow - Buses'!F105/13.2</f>
        <v>1.0350757575757576</v>
      </c>
      <c r="E119" s="12">
        <f>'Load Flow - Buses'!G105/13.2</f>
        <v>1.0347727272727274</v>
      </c>
      <c r="F119" s="13">
        <f>VLOOKUP('Load Flow - Buses'!$A105,opendssV,2,FALSE)</f>
        <v>1.036</v>
      </c>
      <c r="G119" s="13">
        <f>VLOOKUP('Load Flow - Buses'!$A105,opendssV,3,FALSE)</f>
        <v>1.0347999999999999</v>
      </c>
      <c r="H119" s="13">
        <f>VLOOKUP('Load Flow - Buses'!$A105,opendssV,4,FALSE)</f>
        <v>1.0385</v>
      </c>
      <c r="I119" s="11">
        <f>IFERROR((C119-F119)/C119,0)</f>
        <v>1.6644765659221017E-3</v>
      </c>
      <c r="J119" s="11">
        <f>IFERROR((D119-G119)/D119,0)</f>
        <v>2.6641294005721512E-4</v>
      </c>
      <c r="K119" s="11">
        <f>IFERROR((E119-H119)/E119,0)</f>
        <v>-3.6020206457279477E-3</v>
      </c>
    </row>
    <row r="120" spans="2:11" x14ac:dyDescent="0.25">
      <c r="B120" t="str">
        <f>'Load Flow - Buses'!A106</f>
        <v>1715596</v>
      </c>
      <c r="C120" s="12">
        <f>'Load Flow - Buses'!E106/13.2</f>
        <v>1.0377272727272728</v>
      </c>
      <c r="D120" s="12">
        <f>'Load Flow - Buses'!F106/13.2</f>
        <v>1.0350757575757576</v>
      </c>
      <c r="E120" s="12">
        <f>'Load Flow - Buses'!G106/13.2</f>
        <v>1.0347727272727274</v>
      </c>
      <c r="F120" s="13">
        <f>VLOOKUP('Load Flow - Buses'!$A106,opendssV,2,FALSE)</f>
        <v>1.036</v>
      </c>
      <c r="G120" s="13">
        <f>VLOOKUP('Load Flow - Buses'!$A106,opendssV,3,FALSE)</f>
        <v>1.0347999999999999</v>
      </c>
      <c r="H120" s="13">
        <f>VLOOKUP('Load Flow - Buses'!$A106,opendssV,4,FALSE)</f>
        <v>1.0385</v>
      </c>
      <c r="I120" s="11">
        <f>IFERROR((C120-F120)/C120,0)</f>
        <v>1.6644765659221017E-3</v>
      </c>
      <c r="J120" s="11">
        <f>IFERROR((D120-G120)/D120,0)</f>
        <v>2.6641294005721512E-4</v>
      </c>
      <c r="K120" s="11">
        <f>IFERROR((E120-H120)/E120,0)</f>
        <v>-3.6020206457279477E-3</v>
      </c>
    </row>
    <row r="121" spans="2:11" x14ac:dyDescent="0.25">
      <c r="B121" t="str">
        <f>'Load Flow - Buses'!A107</f>
        <v>1715594</v>
      </c>
      <c r="C121" s="12">
        <f>'Load Flow - Buses'!E107/13.2</f>
        <v>1.0378030303030303</v>
      </c>
      <c r="D121" s="12">
        <f>'Load Flow - Buses'!F107/13.2</f>
        <v>1.0350757575757576</v>
      </c>
      <c r="E121" s="12">
        <f>'Load Flow - Buses'!G107/13.2</f>
        <v>1.0347727272727274</v>
      </c>
      <c r="F121" s="13">
        <f>VLOOKUP('Load Flow - Buses'!$A107,opendssV,2,FALSE)</f>
        <v>1.0361</v>
      </c>
      <c r="G121" s="13">
        <f>VLOOKUP('Load Flow - Buses'!$A107,opendssV,3,FALSE)</f>
        <v>1.0347999999999999</v>
      </c>
      <c r="H121" s="13">
        <f>VLOOKUP('Load Flow - Buses'!$A107,opendssV,4,FALSE)</f>
        <v>1.0385</v>
      </c>
      <c r="I121" s="11">
        <f>IFERROR((C121-F121)/C121,0)</f>
        <v>1.6409956931162995E-3</v>
      </c>
      <c r="J121" s="11">
        <f>IFERROR((D121-G121)/D121,0)</f>
        <v>2.6641294005721512E-4</v>
      </c>
      <c r="K121" s="11">
        <f>IFERROR((E121-H121)/E121,0)</f>
        <v>-3.6020206457279477E-3</v>
      </c>
    </row>
    <row r="122" spans="2:11" x14ac:dyDescent="0.25">
      <c r="B122" t="str">
        <f>'Load Flow - Buses'!A108</f>
        <v>25794216</v>
      </c>
      <c r="C122" s="12">
        <f>'Load Flow - Buses'!E108/13.2</f>
        <v>1.0378030303030303</v>
      </c>
      <c r="D122" s="12">
        <f>'Load Flow - Buses'!F108/13.2</f>
        <v>1.0350757575757576</v>
      </c>
      <c r="E122" s="12">
        <f>'Load Flow - Buses'!G108/13.2</f>
        <v>1.0346969696969697</v>
      </c>
      <c r="F122" s="13">
        <f>VLOOKUP('Load Flow - Buses'!$A108,opendssV,2,FALSE)</f>
        <v>1.0361</v>
      </c>
      <c r="G122" s="13">
        <f>VLOOKUP('Load Flow - Buses'!$A108,opendssV,3,FALSE)</f>
        <v>1.0347999999999999</v>
      </c>
      <c r="H122" s="13">
        <f>VLOOKUP('Load Flow - Buses'!$A108,opendssV,4,FALSE)</f>
        <v>1.0385</v>
      </c>
      <c r="I122" s="11">
        <f>IFERROR((C122-F122)/C122,0)</f>
        <v>1.6409956931162995E-3</v>
      </c>
      <c r="J122" s="11">
        <f>IFERROR((D122-G122)/D122,0)</f>
        <v>2.6641294005721512E-4</v>
      </c>
      <c r="K122" s="11">
        <f>IFERROR((E122-H122)/E122,0)</f>
        <v>-3.6755015375604092E-3</v>
      </c>
    </row>
    <row r="123" spans="2:11" x14ac:dyDescent="0.25">
      <c r="B123" t="str">
        <f>'Load Flow - Buses'!A109</f>
        <v>25222557</v>
      </c>
      <c r="C123" s="12">
        <f>'Load Flow - Buses'!E109/13.2</f>
        <v>1.0378787878787878</v>
      </c>
      <c r="D123" s="12">
        <f>'Load Flow - Buses'!F109/13.2</f>
        <v>1.0350757575757576</v>
      </c>
      <c r="E123" s="12">
        <f>'Load Flow - Buses'!G109/13.2</f>
        <v>1.0346969696969697</v>
      </c>
      <c r="F123" s="13">
        <f>VLOOKUP('Load Flow - Buses'!$A109,opendssV,2,FALSE)</f>
        <v>1.0361</v>
      </c>
      <c r="G123" s="13">
        <f>VLOOKUP('Load Flow - Buses'!$A109,opendssV,3,FALSE)</f>
        <v>1.0347999999999999</v>
      </c>
      <c r="H123" s="13">
        <f>VLOOKUP('Load Flow - Buses'!$A109,opendssV,4,FALSE)</f>
        <v>1.0385</v>
      </c>
      <c r="I123" s="11">
        <f>IFERROR((C123-F123)/C123,0)</f>
        <v>1.7138686131386335E-3</v>
      </c>
      <c r="J123" s="11">
        <f>IFERROR((D123-G123)/D123,0)</f>
        <v>2.6641294005721512E-4</v>
      </c>
      <c r="K123" s="11">
        <f>IFERROR((E123-H123)/E123,0)</f>
        <v>-3.6755015375604092E-3</v>
      </c>
    </row>
    <row r="124" spans="2:11" x14ac:dyDescent="0.25">
      <c r="B124" t="str">
        <f>'Load Flow - Buses'!A110</f>
        <v>1709791</v>
      </c>
      <c r="C124" s="12">
        <f>'Load Flow - Buses'!E110/13.2</f>
        <v>1.0378787878787878</v>
      </c>
      <c r="D124" s="12">
        <f>'Load Flow - Buses'!F110/13.2</f>
        <v>1.0350757575757576</v>
      </c>
      <c r="E124" s="12">
        <f>'Load Flow - Buses'!G110/13.2</f>
        <v>1.0346969696969697</v>
      </c>
      <c r="F124" s="13">
        <f>VLOOKUP('Load Flow - Buses'!$A110,opendssV,2,FALSE)</f>
        <v>1.0361</v>
      </c>
      <c r="G124" s="13">
        <f>VLOOKUP('Load Flow - Buses'!$A110,opendssV,3,FALSE)</f>
        <v>1.0347999999999999</v>
      </c>
      <c r="H124" s="13">
        <f>VLOOKUP('Load Flow - Buses'!$A110,opendssV,4,FALSE)</f>
        <v>1.0385</v>
      </c>
      <c r="I124" s="11">
        <f>IFERROR((C124-F124)/C124,0)</f>
        <v>1.7138686131386335E-3</v>
      </c>
      <c r="J124" s="11">
        <f>IFERROR((D124-G124)/D124,0)</f>
        <v>2.6641294005721512E-4</v>
      </c>
      <c r="K124" s="11">
        <f>IFERROR((E124-H124)/E124,0)</f>
        <v>-3.6755015375604092E-3</v>
      </c>
    </row>
    <row r="125" spans="2:11" x14ac:dyDescent="0.25">
      <c r="B125" t="str">
        <f>'Load Flow - Buses'!A111</f>
        <v>1709832</v>
      </c>
      <c r="C125" s="12">
        <f>'Load Flow - Buses'!E111/13.2</f>
        <v>1.0378787878787878</v>
      </c>
      <c r="D125" s="12">
        <f>'Load Flow - Buses'!F111/13.2</f>
        <v>1.0350757575757576</v>
      </c>
      <c r="E125" s="12">
        <f>'Load Flow - Buses'!G111/13.2</f>
        <v>1.0346969696969697</v>
      </c>
      <c r="F125" s="13">
        <f>VLOOKUP('Load Flow - Buses'!$A111,opendssV,2,FALSE)</f>
        <v>1.0361</v>
      </c>
      <c r="G125" s="13">
        <f>VLOOKUP('Load Flow - Buses'!$A111,opendssV,3,FALSE)</f>
        <v>1.0347999999999999</v>
      </c>
      <c r="H125" s="13">
        <f>VLOOKUP('Load Flow - Buses'!$A111,opendssV,4,FALSE)</f>
        <v>1.0385</v>
      </c>
      <c r="I125" s="11">
        <f>IFERROR((C125-F125)/C125,0)</f>
        <v>1.7138686131386335E-3</v>
      </c>
      <c r="J125" s="11">
        <f>IFERROR((D125-G125)/D125,0)</f>
        <v>2.6641294005721512E-4</v>
      </c>
      <c r="K125" s="11">
        <f>IFERROR((E125-H125)/E125,0)</f>
        <v>-3.6755015375604092E-3</v>
      </c>
    </row>
    <row r="126" spans="2:11" x14ac:dyDescent="0.25">
      <c r="B126" t="str">
        <f>'Load Flow - Buses'!A112</f>
        <v>1709845</v>
      </c>
      <c r="C126" s="12">
        <f>'Load Flow - Buses'!E112/13.2</f>
        <v>1.0378787878787878</v>
      </c>
      <c r="D126" s="12">
        <f>'Load Flow - Buses'!F112/13.2</f>
        <v>1.0350757575757576</v>
      </c>
      <c r="E126" s="12">
        <f>'Load Flow - Buses'!G112/13.2</f>
        <v>1.0346969696969697</v>
      </c>
      <c r="F126" s="13">
        <f>VLOOKUP('Load Flow - Buses'!$A112,opendssV,2,FALSE)</f>
        <v>1.0361</v>
      </c>
      <c r="G126" s="13">
        <f>VLOOKUP('Load Flow - Buses'!$A112,opendssV,3,FALSE)</f>
        <v>1.0347999999999999</v>
      </c>
      <c r="H126" s="13">
        <f>VLOOKUP('Load Flow - Buses'!$A112,opendssV,4,FALSE)</f>
        <v>1.0385</v>
      </c>
      <c r="I126" s="11">
        <f>IFERROR((C126-F126)/C126,0)</f>
        <v>1.7138686131386335E-3</v>
      </c>
      <c r="J126" s="11">
        <f>IFERROR((D126-G126)/D126,0)</f>
        <v>2.6641294005721512E-4</v>
      </c>
      <c r="K126" s="11">
        <f>IFERROR((E126-H126)/E126,0)</f>
        <v>-3.6755015375604092E-3</v>
      </c>
    </row>
    <row r="127" spans="2:11" x14ac:dyDescent="0.25">
      <c r="B127" t="str">
        <f>'Load Flow - Buses'!A113</f>
        <v>1709893</v>
      </c>
      <c r="C127" s="12">
        <f>'Load Flow - Buses'!E113/13.2</f>
        <v>1.0378787878787878</v>
      </c>
      <c r="D127" s="12">
        <f>'Load Flow - Buses'!F113/13.2</f>
        <v>1.0350757575757576</v>
      </c>
      <c r="E127" s="12">
        <f>'Load Flow - Buses'!G113/13.2</f>
        <v>1.0346969696969697</v>
      </c>
      <c r="F127" s="13">
        <f>VLOOKUP('Load Flow - Buses'!$A113,opendssV,2,FALSE)</f>
        <v>1.0361</v>
      </c>
      <c r="G127" s="13">
        <f>VLOOKUP('Load Flow - Buses'!$A113,opendssV,3,FALSE)</f>
        <v>1.0347999999999999</v>
      </c>
      <c r="H127" s="13">
        <f>VLOOKUP('Load Flow - Buses'!$A113,opendssV,4,FALSE)</f>
        <v>1.0385</v>
      </c>
      <c r="I127" s="11">
        <f>IFERROR((C127-F127)/C127,0)</f>
        <v>1.7138686131386335E-3</v>
      </c>
      <c r="J127" s="11">
        <f>IFERROR((D127-G127)/D127,0)</f>
        <v>2.6641294005721512E-4</v>
      </c>
      <c r="K127" s="11">
        <f>IFERROR((E127-H127)/E127,0)</f>
        <v>-3.6755015375604092E-3</v>
      </c>
    </row>
    <row r="128" spans="2:11" x14ac:dyDescent="0.25">
      <c r="B128" t="str">
        <f>'Load Flow - Buses'!A114</f>
        <v>1709937</v>
      </c>
      <c r="C128" s="12">
        <f>'Load Flow - Buses'!E114/13.2</f>
        <v>1.0378787878787878</v>
      </c>
      <c r="D128" s="12">
        <f>'Load Flow - Buses'!F114/13.2</f>
        <v>1.0350757575757576</v>
      </c>
      <c r="E128" s="12">
        <f>'Load Flow - Buses'!G114/13.2</f>
        <v>1.0346969696969697</v>
      </c>
      <c r="F128" s="13">
        <f>VLOOKUP('Load Flow - Buses'!$A114,opendssV,2,FALSE)</f>
        <v>1.0361</v>
      </c>
      <c r="G128" s="13">
        <f>VLOOKUP('Load Flow - Buses'!$A114,opendssV,3,FALSE)</f>
        <v>1.0347999999999999</v>
      </c>
      <c r="H128" s="13">
        <f>VLOOKUP('Load Flow - Buses'!$A114,opendssV,4,FALSE)</f>
        <v>1.0385</v>
      </c>
      <c r="I128" s="11">
        <f>IFERROR((C128-F128)/C128,0)</f>
        <v>1.7138686131386335E-3</v>
      </c>
      <c r="J128" s="11">
        <f>IFERROR((D128-G128)/D128,0)</f>
        <v>2.6641294005721512E-4</v>
      </c>
      <c r="K128" s="11">
        <f>IFERROR((E128-H128)/E128,0)</f>
        <v>-3.6755015375604092E-3</v>
      </c>
    </row>
    <row r="129" spans="2:11" x14ac:dyDescent="0.25">
      <c r="B129" t="str">
        <f>'Load Flow - Buses'!A115</f>
        <v>1710019</v>
      </c>
      <c r="C129" s="12">
        <f>'Load Flow - Buses'!E115/13.2</f>
        <v>1.0378787878787878</v>
      </c>
      <c r="D129" s="12">
        <f>'Load Flow - Buses'!F115/13.2</f>
        <v>1.0350757575757576</v>
      </c>
      <c r="E129" s="12">
        <f>'Load Flow - Buses'!G115/13.2</f>
        <v>1.0346969696969697</v>
      </c>
      <c r="F129" s="13">
        <f>VLOOKUP('Load Flow - Buses'!$A115,opendssV,2,FALSE)</f>
        <v>1.0361</v>
      </c>
      <c r="G129" s="13">
        <f>VLOOKUP('Load Flow - Buses'!$A115,opendssV,3,FALSE)</f>
        <v>1.0347999999999999</v>
      </c>
      <c r="H129" s="13">
        <f>VLOOKUP('Load Flow - Buses'!$A115,opendssV,4,FALSE)</f>
        <v>1.0385</v>
      </c>
      <c r="I129" s="11">
        <f>IFERROR((C129-F129)/C129,0)</f>
        <v>1.7138686131386335E-3</v>
      </c>
      <c r="J129" s="11">
        <f>IFERROR((D129-G129)/D129,0)</f>
        <v>2.6641294005721512E-4</v>
      </c>
      <c r="K129" s="11">
        <f>IFERROR((E129-H129)/E129,0)</f>
        <v>-3.6755015375604092E-3</v>
      </c>
    </row>
    <row r="130" spans="2:11" x14ac:dyDescent="0.25">
      <c r="B130" t="str">
        <f>'Load Flow - Buses'!A116</f>
        <v>26331101</v>
      </c>
      <c r="C130" s="12">
        <f>'Load Flow - Buses'!E116/13.2</f>
        <v>1.0378787878787878</v>
      </c>
      <c r="D130" s="12">
        <f>'Load Flow - Buses'!F116/13.2</f>
        <v>1.0350757575757576</v>
      </c>
      <c r="E130" s="12">
        <f>'Load Flow - Buses'!G116/13.2</f>
        <v>1.0346969696969697</v>
      </c>
      <c r="F130" s="13">
        <f>VLOOKUP('Load Flow - Buses'!$A116,opendssV,2,FALSE)</f>
        <v>1.0361</v>
      </c>
      <c r="G130" s="13">
        <f>VLOOKUP('Load Flow - Buses'!$A116,opendssV,3,FALSE)</f>
        <v>1.0347999999999999</v>
      </c>
      <c r="H130" s="13">
        <f>VLOOKUP('Load Flow - Buses'!$A116,opendssV,4,FALSE)</f>
        <v>1.0385</v>
      </c>
      <c r="I130" s="11">
        <f>IFERROR((C130-F130)/C130,0)</f>
        <v>1.7138686131386335E-3</v>
      </c>
      <c r="J130" s="11">
        <f>IFERROR((D130-G130)/D130,0)</f>
        <v>2.6641294005721512E-4</v>
      </c>
      <c r="K130" s="11">
        <f>IFERROR((E130-H130)/E130,0)</f>
        <v>-3.6755015375604092E-3</v>
      </c>
    </row>
    <row r="131" spans="2:11" x14ac:dyDescent="0.25">
      <c r="B131" t="str">
        <f>'Load Flow - Buses'!A117</f>
        <v>26400129</v>
      </c>
      <c r="C131" s="12">
        <f>'Load Flow - Buses'!E117/13.2</f>
        <v>1.0378787878787878</v>
      </c>
      <c r="D131" s="12">
        <f>'Load Flow - Buses'!F117/13.2</f>
        <v>1.0350757575757576</v>
      </c>
      <c r="E131" s="12">
        <f>'Load Flow - Buses'!G117/13.2</f>
        <v>1.0346969696969697</v>
      </c>
      <c r="F131" s="13">
        <f>VLOOKUP('Load Flow - Buses'!$A117,opendssV,2,FALSE)</f>
        <v>1.0361</v>
      </c>
      <c r="G131" s="13">
        <f>VLOOKUP('Load Flow - Buses'!$A117,opendssV,3,FALSE)</f>
        <v>1.0347999999999999</v>
      </c>
      <c r="H131" s="13">
        <f>VLOOKUP('Load Flow - Buses'!$A117,opendssV,4,FALSE)</f>
        <v>1.0385</v>
      </c>
      <c r="I131" s="11">
        <f>IFERROR((C131-F131)/C131,0)</f>
        <v>1.7138686131386335E-3</v>
      </c>
      <c r="J131" s="11">
        <f>IFERROR((D131-G131)/D131,0)</f>
        <v>2.6641294005721512E-4</v>
      </c>
      <c r="K131" s="11">
        <f>IFERROR((E131-H131)/E131,0)</f>
        <v>-3.6755015375604092E-3</v>
      </c>
    </row>
    <row r="132" spans="2:11" x14ac:dyDescent="0.25">
      <c r="B132" t="str">
        <f>'Load Flow - Buses'!A118</f>
        <v>1710016</v>
      </c>
      <c r="C132" s="12">
        <f>'Load Flow - Buses'!E118/13.2</f>
        <v>1.0378787878787878</v>
      </c>
      <c r="D132" s="12">
        <f>'Load Flow - Buses'!F118/13.2</f>
        <v>1.0350757575757576</v>
      </c>
      <c r="E132" s="12">
        <f>'Load Flow - Buses'!G118/13.2</f>
        <v>1.0346969696969697</v>
      </c>
      <c r="F132" s="13">
        <f>VLOOKUP('Load Flow - Buses'!$A118,opendssV,2,FALSE)</f>
        <v>1.0361</v>
      </c>
      <c r="G132" s="13">
        <f>VLOOKUP('Load Flow - Buses'!$A118,opendssV,3,FALSE)</f>
        <v>1.0347999999999999</v>
      </c>
      <c r="H132" s="13">
        <f>VLOOKUP('Load Flow - Buses'!$A118,opendssV,4,FALSE)</f>
        <v>1.0385</v>
      </c>
      <c r="I132" s="11">
        <f>IFERROR((C132-F132)/C132,0)</f>
        <v>1.7138686131386335E-3</v>
      </c>
      <c r="J132" s="11">
        <f>IFERROR((D132-G132)/D132,0)</f>
        <v>2.6641294005721512E-4</v>
      </c>
      <c r="K132" s="11">
        <f>IFERROR((E132-H132)/E132,0)</f>
        <v>-3.6755015375604092E-3</v>
      </c>
    </row>
    <row r="133" spans="2:11" x14ac:dyDescent="0.25">
      <c r="B133" t="str">
        <f>'Load Flow - Buses'!A119</f>
        <v>1709963</v>
      </c>
      <c r="C133" s="12">
        <f>'Load Flow - Buses'!E119/13.2</f>
        <v>1.0378787878787878</v>
      </c>
      <c r="D133" s="12">
        <f>'Load Flow - Buses'!F119/13.2</f>
        <v>1.0350757575757576</v>
      </c>
      <c r="E133" s="12">
        <f>'Load Flow - Buses'!G119/13.2</f>
        <v>1.0346969696969697</v>
      </c>
      <c r="F133" s="13">
        <f>VLOOKUP('Load Flow - Buses'!$A119,opendssV,2,FALSE)</f>
        <v>1.0361</v>
      </c>
      <c r="G133" s="13">
        <f>VLOOKUP('Load Flow - Buses'!$A119,opendssV,3,FALSE)</f>
        <v>1.0347999999999999</v>
      </c>
      <c r="H133" s="13">
        <f>VLOOKUP('Load Flow - Buses'!$A119,opendssV,4,FALSE)</f>
        <v>1.0385</v>
      </c>
      <c r="I133" s="11">
        <f>IFERROR((C133-F133)/C133,0)</f>
        <v>1.7138686131386335E-3</v>
      </c>
      <c r="J133" s="11">
        <f>IFERROR((D133-G133)/D133,0)</f>
        <v>2.6641294005721512E-4</v>
      </c>
      <c r="K133" s="11">
        <f>IFERROR((E133-H133)/E133,0)</f>
        <v>-3.6755015375604092E-3</v>
      </c>
    </row>
    <row r="134" spans="2:11" x14ac:dyDescent="0.25">
      <c r="B134" t="str">
        <f>'Load Flow - Buses'!A120</f>
        <v>25794277</v>
      </c>
      <c r="C134" s="12">
        <f>'Load Flow - Buses'!E120/13.2</f>
        <v>1.0378787878787878</v>
      </c>
      <c r="D134" s="12">
        <f>'Load Flow - Buses'!F120/13.2</f>
        <v>1.0350757575757576</v>
      </c>
      <c r="E134" s="12">
        <f>'Load Flow - Buses'!G120/13.2</f>
        <v>1.0346969696969697</v>
      </c>
      <c r="F134" s="13">
        <f>VLOOKUP('Load Flow - Buses'!$A120,opendssV,2,FALSE)</f>
        <v>1.0361</v>
      </c>
      <c r="G134" s="13">
        <f>VLOOKUP('Load Flow - Buses'!$A120,opendssV,3,FALSE)</f>
        <v>1.0347999999999999</v>
      </c>
      <c r="H134" s="13">
        <f>VLOOKUP('Load Flow - Buses'!$A120,opendssV,4,FALSE)</f>
        <v>1.0385</v>
      </c>
      <c r="I134" s="11">
        <f>IFERROR((C134-F134)/C134,0)</f>
        <v>1.7138686131386335E-3</v>
      </c>
      <c r="J134" s="11">
        <f>IFERROR((D134-G134)/D134,0)</f>
        <v>2.6641294005721512E-4</v>
      </c>
      <c r="K134" s="11">
        <f>IFERROR((E134-H134)/E134,0)</f>
        <v>-3.6755015375604092E-3</v>
      </c>
    </row>
    <row r="135" spans="2:11" x14ac:dyDescent="0.25">
      <c r="B135" t="str">
        <f>'Load Flow - Buses'!A121</f>
        <v>26980958</v>
      </c>
      <c r="C135" s="12">
        <f>'Load Flow - Buses'!E121/13.2</f>
        <v>1.0378787878787878</v>
      </c>
      <c r="D135" s="12">
        <f>'Load Flow - Buses'!F121/13.2</f>
        <v>1.0350757575757576</v>
      </c>
      <c r="E135" s="12">
        <f>'Load Flow - Buses'!G121/13.2</f>
        <v>1.0346969696969697</v>
      </c>
      <c r="F135" s="13">
        <f>VLOOKUP('Load Flow - Buses'!$A121,opendssV,2,FALSE)</f>
        <v>1.0361</v>
      </c>
      <c r="G135" s="13">
        <f>VLOOKUP('Load Flow - Buses'!$A121,opendssV,3,FALSE)</f>
        <v>1.0347999999999999</v>
      </c>
      <c r="H135" s="13">
        <f>VLOOKUP('Load Flow - Buses'!$A121,opendssV,4,FALSE)</f>
        <v>1.0385</v>
      </c>
      <c r="I135" s="11">
        <f>IFERROR((C135-F135)/C135,0)</f>
        <v>1.7138686131386335E-3</v>
      </c>
      <c r="J135" s="11">
        <f>IFERROR((D135-G135)/D135,0)</f>
        <v>2.6641294005721512E-4</v>
      </c>
      <c r="K135" s="11">
        <f>IFERROR((E135-H135)/E135,0)</f>
        <v>-3.6755015375604092E-3</v>
      </c>
    </row>
    <row r="136" spans="2:11" x14ac:dyDescent="0.25">
      <c r="B136" t="str">
        <f>'Load Flow - Buses'!A122</f>
        <v>25803300</v>
      </c>
      <c r="C136" s="12">
        <f>'Load Flow - Buses'!E122/13.2</f>
        <v>1.0378787878787878</v>
      </c>
      <c r="D136" s="12">
        <f>'Load Flow - Buses'!F122/13.2</f>
        <v>1.0350757575757576</v>
      </c>
      <c r="E136" s="12">
        <f>'Load Flow - Buses'!G122/13.2</f>
        <v>1.0346969696969697</v>
      </c>
      <c r="F136" s="13">
        <f>VLOOKUP('Load Flow - Buses'!$A122,opendssV,2,FALSE)</f>
        <v>1.0361</v>
      </c>
      <c r="G136" s="13">
        <f>VLOOKUP('Load Flow - Buses'!$A122,opendssV,3,FALSE)</f>
        <v>1.0347999999999999</v>
      </c>
      <c r="H136" s="13">
        <f>VLOOKUP('Load Flow - Buses'!$A122,opendssV,4,FALSE)</f>
        <v>1.0385</v>
      </c>
      <c r="I136" s="11">
        <f>IFERROR((C136-F136)/C136,0)</f>
        <v>1.7138686131386335E-3</v>
      </c>
      <c r="J136" s="11">
        <f>IFERROR((D136-G136)/D136,0)</f>
        <v>2.6641294005721512E-4</v>
      </c>
      <c r="K136" s="11">
        <f>IFERROR((E136-H136)/E136,0)</f>
        <v>-3.6755015375604092E-3</v>
      </c>
    </row>
    <row r="137" spans="2:11" x14ac:dyDescent="0.25">
      <c r="B137" t="str">
        <f>'Load Flow - Buses'!A123</f>
        <v>1709929</v>
      </c>
      <c r="C137" s="12">
        <f>'Load Flow - Buses'!E123/13.2</f>
        <v>1.0378787878787878</v>
      </c>
      <c r="D137" s="12">
        <f>'Load Flow - Buses'!F123/13.2</f>
        <v>0</v>
      </c>
      <c r="E137" s="12">
        <f>'Load Flow - Buses'!G123/13.2</f>
        <v>1.0346969696969697</v>
      </c>
      <c r="F137" s="13">
        <f>VLOOKUP('Load Flow - Buses'!$A123,opendssV,2,FALSE)</f>
        <v>1.0361</v>
      </c>
      <c r="G137" s="13">
        <f>VLOOKUP('Load Flow - Buses'!$A123,opendssV,3,FALSE)</f>
        <v>0</v>
      </c>
      <c r="H137" s="13">
        <f>VLOOKUP('Load Flow - Buses'!$A123,opendssV,4,FALSE)</f>
        <v>1.0385</v>
      </c>
      <c r="I137" s="11">
        <f>IFERROR((C137-F137)/C137,0)</f>
        <v>1.7138686131386335E-3</v>
      </c>
      <c r="J137" s="11">
        <f>IFERROR((D137-G137)/D137,0)</f>
        <v>0</v>
      </c>
      <c r="K137" s="11">
        <f>IFERROR((E137-H137)/E137,0)</f>
        <v>-3.6755015375604092E-3</v>
      </c>
    </row>
    <row r="138" spans="2:11" x14ac:dyDescent="0.25">
      <c r="B138" t="str">
        <f>'Load Flow - Buses'!A124</f>
        <v>26382159</v>
      </c>
      <c r="C138" s="12">
        <f>'Load Flow - Buses'!E124/13.2</f>
        <v>1.0378787878787878</v>
      </c>
      <c r="D138" s="12">
        <f>'Load Flow - Buses'!F124/13.2</f>
        <v>0</v>
      </c>
      <c r="E138" s="12">
        <f>'Load Flow - Buses'!G124/13.2</f>
        <v>1.0346969696969697</v>
      </c>
      <c r="F138" s="13">
        <f>VLOOKUP('Load Flow - Buses'!$A124,opendssV,2,FALSE)</f>
        <v>1.0361</v>
      </c>
      <c r="G138" s="13">
        <f>VLOOKUP('Load Flow - Buses'!$A124,opendssV,3,FALSE)</f>
        <v>0</v>
      </c>
      <c r="H138" s="13">
        <f>VLOOKUP('Load Flow - Buses'!$A124,opendssV,4,FALSE)</f>
        <v>1.0385</v>
      </c>
      <c r="I138" s="11">
        <f>IFERROR((C138-F138)/C138,0)</f>
        <v>1.7138686131386335E-3</v>
      </c>
      <c r="J138" s="11">
        <f>IFERROR((D138-G138)/D138,0)</f>
        <v>0</v>
      </c>
      <c r="K138" s="11">
        <f>IFERROR((E138-H138)/E138,0)</f>
        <v>-3.6755015375604092E-3</v>
      </c>
    </row>
    <row r="139" spans="2:11" x14ac:dyDescent="0.25">
      <c r="B139" t="str">
        <f>'Load Flow - Buses'!A125</f>
        <v>1709789</v>
      </c>
      <c r="C139" s="12">
        <f>'Load Flow - Buses'!E125/13.2</f>
        <v>1.0378787878787878</v>
      </c>
      <c r="D139" s="12">
        <f>'Load Flow - Buses'!F125/13.2</f>
        <v>1.0350757575757576</v>
      </c>
      <c r="E139" s="12">
        <f>'Load Flow - Buses'!G125/13.2</f>
        <v>1.0346969696969697</v>
      </c>
      <c r="F139" s="13">
        <f>VLOOKUP('Load Flow - Buses'!$A125,opendssV,2,FALSE)</f>
        <v>1.0361</v>
      </c>
      <c r="G139" s="13">
        <f>VLOOKUP('Load Flow - Buses'!$A125,opendssV,3,FALSE)</f>
        <v>1.0347999999999999</v>
      </c>
      <c r="H139" s="13">
        <f>VLOOKUP('Load Flow - Buses'!$A125,opendssV,4,FALSE)</f>
        <v>1.0385</v>
      </c>
      <c r="I139" s="11">
        <f>IFERROR((C139-F139)/C139,0)</f>
        <v>1.7138686131386335E-3</v>
      </c>
      <c r="J139" s="11">
        <f>IFERROR((D139-G139)/D139,0)</f>
        <v>2.6641294005721512E-4</v>
      </c>
      <c r="K139" s="11">
        <f>IFERROR((E139-H139)/E139,0)</f>
        <v>-3.6755015375604092E-3</v>
      </c>
    </row>
    <row r="140" spans="2:11" x14ac:dyDescent="0.25">
      <c r="B140" t="str">
        <f>'Load Flow - Buses'!A126</f>
        <v>1709830</v>
      </c>
      <c r="C140" s="12">
        <f>'Load Flow - Buses'!E126/13.2</f>
        <v>1.0379545454545456</v>
      </c>
      <c r="D140" s="12">
        <f>'Load Flow - Buses'!F126/13.2</f>
        <v>1.0350757575757576</v>
      </c>
      <c r="E140" s="12">
        <f>'Load Flow - Buses'!G126/13.2</f>
        <v>1.0346969696969697</v>
      </c>
      <c r="F140" s="13">
        <f>VLOOKUP('Load Flow - Buses'!$A126,opendssV,2,FALSE)</f>
        <v>1.0361</v>
      </c>
      <c r="G140" s="13">
        <f>VLOOKUP('Load Flow - Buses'!$A126,opendssV,3,FALSE)</f>
        <v>1.0347999999999999</v>
      </c>
      <c r="H140" s="13">
        <f>VLOOKUP('Load Flow - Buses'!$A126,opendssV,4,FALSE)</f>
        <v>1.0386</v>
      </c>
      <c r="I140" s="11">
        <f>IFERROR((C140-F140)/C140,0)</f>
        <v>1.7867308955551637E-3</v>
      </c>
      <c r="J140" s="11">
        <f>IFERROR((D140-G140)/D140,0)</f>
        <v>2.6641294005721512E-4</v>
      </c>
      <c r="K140" s="11">
        <f>IFERROR((E140-H140)/E140,0)</f>
        <v>-3.7721481915360903E-3</v>
      </c>
    </row>
    <row r="141" spans="2:11" x14ac:dyDescent="0.25">
      <c r="B141" t="str">
        <f>'Load Flow - Buses'!A127</f>
        <v>25805548</v>
      </c>
      <c r="C141" s="12">
        <f>'Load Flow - Buses'!E127/13.2</f>
        <v>1.0379545454545456</v>
      </c>
      <c r="D141" s="12">
        <f>'Load Flow - Buses'!F127/13.2</f>
        <v>1.0350757575757576</v>
      </c>
      <c r="E141" s="12">
        <f>'Load Flow - Buses'!G127/13.2</f>
        <v>1.0346969696969697</v>
      </c>
      <c r="F141" s="13">
        <f>VLOOKUP('Load Flow - Buses'!$A127,opendssV,2,FALSE)</f>
        <v>1.0361</v>
      </c>
      <c r="G141" s="13">
        <f>VLOOKUP('Load Flow - Buses'!$A127,opendssV,3,FALSE)</f>
        <v>1.0347999999999999</v>
      </c>
      <c r="H141" s="13">
        <f>VLOOKUP('Load Flow - Buses'!$A127,opendssV,4,FALSE)</f>
        <v>1.0386</v>
      </c>
      <c r="I141" s="11">
        <f>IFERROR((C141-F141)/C141,0)</f>
        <v>1.7867308955551637E-3</v>
      </c>
      <c r="J141" s="11">
        <f>IFERROR((D141-G141)/D141,0)</f>
        <v>2.6641294005721512E-4</v>
      </c>
      <c r="K141" s="11">
        <f>IFERROR((E141-H141)/E141,0)</f>
        <v>-3.7721481915360903E-3</v>
      </c>
    </row>
    <row r="142" spans="2:11" x14ac:dyDescent="0.25">
      <c r="B142" t="str">
        <f>'Load Flow - Buses'!A128</f>
        <v>1709799</v>
      </c>
      <c r="C142" s="12">
        <f>'Load Flow - Buses'!E128/13.2</f>
        <v>1.0379545454545456</v>
      </c>
      <c r="D142" s="12">
        <f>'Load Flow - Buses'!F128/13.2</f>
        <v>1.0350757575757576</v>
      </c>
      <c r="E142" s="12">
        <f>'Load Flow - Buses'!G128/13.2</f>
        <v>1.0346969696969697</v>
      </c>
      <c r="F142" s="13">
        <f>VLOOKUP('Load Flow - Buses'!$A128,opendssV,2,FALSE)</f>
        <v>1.0361</v>
      </c>
      <c r="G142" s="13">
        <f>VLOOKUP('Load Flow - Buses'!$A128,opendssV,3,FALSE)</f>
        <v>1.0347999999999999</v>
      </c>
      <c r="H142" s="13">
        <f>VLOOKUP('Load Flow - Buses'!$A128,opendssV,4,FALSE)</f>
        <v>1.0386</v>
      </c>
      <c r="I142" s="11">
        <f>IFERROR((C142-F142)/C142,0)</f>
        <v>1.7867308955551637E-3</v>
      </c>
      <c r="J142" s="11">
        <f>IFERROR((D142-G142)/D142,0)</f>
        <v>2.6641294005721512E-4</v>
      </c>
      <c r="K142" s="11">
        <f>IFERROR((E142-H142)/E142,0)</f>
        <v>-3.7721481915360903E-3</v>
      </c>
    </row>
    <row r="143" spans="2:11" x14ac:dyDescent="0.25">
      <c r="B143" t="str">
        <f>'Load Flow - Buses'!A129</f>
        <v>1709819</v>
      </c>
      <c r="C143" s="12">
        <f>'Load Flow - Buses'!E129/13.2</f>
        <v>1.0380303030303031</v>
      </c>
      <c r="D143" s="12">
        <f>'Load Flow - Buses'!F129/13.2</f>
        <v>1.0350757575757576</v>
      </c>
      <c r="E143" s="12">
        <f>'Load Flow - Buses'!G129/13.2</f>
        <v>1.0346969696969697</v>
      </c>
      <c r="F143" s="13">
        <f>VLOOKUP('Load Flow - Buses'!$A129,opendssV,2,FALSE)</f>
        <v>1.0361</v>
      </c>
      <c r="G143" s="13">
        <f>VLOOKUP('Load Flow - Buses'!$A129,opendssV,3,FALSE)</f>
        <v>1.0347999999999999</v>
      </c>
      <c r="H143" s="13">
        <f>VLOOKUP('Load Flow - Buses'!$A129,opendssV,4,FALSE)</f>
        <v>1.0386</v>
      </c>
      <c r="I143" s="11">
        <f>IFERROR((C143-F143)/C143,0)</f>
        <v>1.8595825426945256E-3</v>
      </c>
      <c r="J143" s="11">
        <f>IFERROR((D143-G143)/D143,0)</f>
        <v>2.6641294005721512E-4</v>
      </c>
      <c r="K143" s="11">
        <f>IFERROR((E143-H143)/E143,0)</f>
        <v>-3.7721481915360903E-3</v>
      </c>
    </row>
    <row r="144" spans="2:11" x14ac:dyDescent="0.25">
      <c r="B144" t="str">
        <f>'Load Flow - Buses'!A130</f>
        <v>1709816</v>
      </c>
      <c r="C144" s="12">
        <f>'Load Flow - Buses'!E130/13.2</f>
        <v>1.0380303030303031</v>
      </c>
      <c r="D144" s="12">
        <f>'Load Flow - Buses'!F130/13.2</f>
        <v>1.0350757575757576</v>
      </c>
      <c r="E144" s="12">
        <f>'Load Flow - Buses'!G130/13.2</f>
        <v>1.0346969696969697</v>
      </c>
      <c r="F144" s="13">
        <f>VLOOKUP('Load Flow - Buses'!$A130,opendssV,2,FALSE)</f>
        <v>1.0361</v>
      </c>
      <c r="G144" s="13">
        <f>VLOOKUP('Load Flow - Buses'!$A130,opendssV,3,FALSE)</f>
        <v>1.0347999999999999</v>
      </c>
      <c r="H144" s="13">
        <f>VLOOKUP('Load Flow - Buses'!$A130,opendssV,4,FALSE)</f>
        <v>1.0386</v>
      </c>
      <c r="I144" s="11">
        <f>IFERROR((C144-F144)/C144,0)</f>
        <v>1.8595825426945256E-3</v>
      </c>
      <c r="J144" s="11">
        <f>IFERROR((D144-G144)/D144,0)</f>
        <v>2.6641294005721512E-4</v>
      </c>
      <c r="K144" s="11">
        <f>IFERROR((E144-H144)/E144,0)</f>
        <v>-3.7721481915360903E-3</v>
      </c>
    </row>
    <row r="145" spans="2:11" x14ac:dyDescent="0.25">
      <c r="B145" t="str">
        <f>'Load Flow - Buses'!A131</f>
        <v>1709811</v>
      </c>
      <c r="C145" s="12">
        <f>'Load Flow - Buses'!E131/13.2</f>
        <v>1.0381060606060606</v>
      </c>
      <c r="D145" s="12">
        <f>'Load Flow - Buses'!F131/13.2</f>
        <v>1.0350757575757576</v>
      </c>
      <c r="E145" s="12">
        <f>'Load Flow - Buses'!G131/13.2</f>
        <v>1.0346969696969697</v>
      </c>
      <c r="F145" s="13">
        <f>VLOOKUP('Load Flow - Buses'!$A131,opendssV,2,FALSE)</f>
        <v>1.0362</v>
      </c>
      <c r="G145" s="13">
        <f>VLOOKUP('Load Flow - Buses'!$A131,opendssV,3,FALSE)</f>
        <v>1.0347999999999999</v>
      </c>
      <c r="H145" s="13">
        <f>VLOOKUP('Load Flow - Buses'!$A131,opendssV,4,FALSE)</f>
        <v>1.0386</v>
      </c>
      <c r="I145" s="11">
        <f>IFERROR((C145-F145)/C145,0)</f>
        <v>1.8360942859227635E-3</v>
      </c>
      <c r="J145" s="11">
        <f>IFERROR((D145-G145)/D145,0)</f>
        <v>2.6641294005721512E-4</v>
      </c>
      <c r="K145" s="11">
        <f>IFERROR((E145-H145)/E145,0)</f>
        <v>-3.7721481915360903E-3</v>
      </c>
    </row>
    <row r="146" spans="2:11" x14ac:dyDescent="0.25">
      <c r="B146" t="str">
        <f>'Load Flow - Buses'!A132</f>
        <v>1709881</v>
      </c>
      <c r="C146" s="12">
        <f>'Load Flow - Buses'!E132/13.2</f>
        <v>1.0381818181818183</v>
      </c>
      <c r="D146" s="12">
        <f>'Load Flow - Buses'!F132/13.2</f>
        <v>1.0350757575757576</v>
      </c>
      <c r="E146" s="12">
        <f>'Load Flow - Buses'!G132/13.2</f>
        <v>1.0346969696969697</v>
      </c>
      <c r="F146" s="13">
        <f>VLOOKUP('Load Flow - Buses'!$A132,opendssV,2,FALSE)</f>
        <v>1.0362</v>
      </c>
      <c r="G146" s="13">
        <f>VLOOKUP('Load Flow - Buses'!$A132,opendssV,3,FALSE)</f>
        <v>1.0347999999999999</v>
      </c>
      <c r="H146" s="13">
        <f>VLOOKUP('Load Flow - Buses'!$A132,opendssV,4,FALSE)</f>
        <v>1.0386</v>
      </c>
      <c r="I146" s="11">
        <f>IFERROR((C146-F146)/C146,0)</f>
        <v>1.9089316987742006E-3</v>
      </c>
      <c r="J146" s="11">
        <f>IFERROR((D146-G146)/D146,0)</f>
        <v>2.6641294005721512E-4</v>
      </c>
      <c r="K146" s="11">
        <f>IFERROR((E146-H146)/E146,0)</f>
        <v>-3.7721481915360903E-3</v>
      </c>
    </row>
    <row r="147" spans="2:11" x14ac:dyDescent="0.25">
      <c r="B147" t="str">
        <f>'Load Flow - Buses'!A133</f>
        <v>1709921</v>
      </c>
      <c r="C147" s="12">
        <f>'Load Flow - Buses'!E133/13.2</f>
        <v>1.0381818181818183</v>
      </c>
      <c r="D147" s="12">
        <f>'Load Flow - Buses'!F133/13.2</f>
        <v>1.0350757575757576</v>
      </c>
      <c r="E147" s="12">
        <f>'Load Flow - Buses'!G133/13.2</f>
        <v>1.0346212121212122</v>
      </c>
      <c r="F147" s="13">
        <f>VLOOKUP('Load Flow - Buses'!$A133,opendssV,2,FALSE)</f>
        <v>1.0362</v>
      </c>
      <c r="G147" s="13">
        <f>VLOOKUP('Load Flow - Buses'!$A133,opendssV,3,FALSE)</f>
        <v>1.0348999999999999</v>
      </c>
      <c r="H147" s="13">
        <f>VLOOKUP('Load Flow - Buses'!$A133,opendssV,4,FALSE)</f>
        <v>1.0385</v>
      </c>
      <c r="I147" s="11">
        <f>IFERROR((C147-F147)/C147,0)</f>
        <v>1.9089316987742006E-3</v>
      </c>
      <c r="J147" s="11">
        <f>IFERROR((D147-G147)/D147,0)</f>
        <v>1.6980165410245744E-4</v>
      </c>
      <c r="K147" s="11">
        <f>IFERROR((E147-H147)/E147,0)</f>
        <v>-3.7489931903052763E-3</v>
      </c>
    </row>
    <row r="148" spans="2:11" x14ac:dyDescent="0.25">
      <c r="B148" t="str">
        <f>'Load Flow - Buses'!A134</f>
        <v>1709903</v>
      </c>
      <c r="C148" s="12">
        <f>'Load Flow - Buses'!E134/13.2</f>
        <v>1.0382575757575758</v>
      </c>
      <c r="D148" s="12">
        <f>'Load Flow - Buses'!F134/13.2</f>
        <v>1.0350757575757576</v>
      </c>
      <c r="E148" s="12">
        <f>'Load Flow - Buses'!G134/13.2</f>
        <v>1.0346212121212122</v>
      </c>
      <c r="F148" s="13">
        <f>VLOOKUP('Load Flow - Buses'!$A134,opendssV,2,FALSE)</f>
        <v>1.0363</v>
      </c>
      <c r="G148" s="13">
        <f>VLOOKUP('Load Flow - Buses'!$A134,opendssV,3,FALSE)</f>
        <v>1.0348999999999999</v>
      </c>
      <c r="H148" s="13">
        <f>VLOOKUP('Load Flow - Buses'!$A134,opendssV,4,FALSE)</f>
        <v>1.0385</v>
      </c>
      <c r="I148" s="11">
        <f>IFERROR((C148-F148)/C148,0)</f>
        <v>1.8854432688800353E-3</v>
      </c>
      <c r="J148" s="11">
        <f>IFERROR((D148-G148)/D148,0)</f>
        <v>1.6980165410245744E-4</v>
      </c>
      <c r="K148" s="11">
        <f>IFERROR((E148-H148)/E148,0)</f>
        <v>-3.7489931903052763E-3</v>
      </c>
    </row>
    <row r="149" spans="2:11" x14ac:dyDescent="0.25">
      <c r="B149" t="str">
        <f>'Load Flow - Buses'!A135</f>
        <v>26627473</v>
      </c>
      <c r="C149" s="12">
        <f>'Load Flow - Buses'!E135/13.2</f>
        <v>1.0382575757575758</v>
      </c>
      <c r="D149" s="12">
        <f>'Load Flow - Buses'!F135/13.2</f>
        <v>1.0350757575757576</v>
      </c>
      <c r="E149" s="12">
        <f>'Load Flow - Buses'!G135/13.2</f>
        <v>1.0346212121212122</v>
      </c>
      <c r="F149" s="13">
        <f>VLOOKUP('Load Flow - Buses'!$A135,opendssV,2,FALSE)</f>
        <v>1.0363</v>
      </c>
      <c r="G149" s="13">
        <f>VLOOKUP('Load Flow - Buses'!$A135,opendssV,3,FALSE)</f>
        <v>1.0348999999999999</v>
      </c>
      <c r="H149" s="13">
        <f>VLOOKUP('Load Flow - Buses'!$A135,opendssV,4,FALSE)</f>
        <v>1.0385</v>
      </c>
      <c r="I149" s="11">
        <f>IFERROR((C149-F149)/C149,0)</f>
        <v>1.8854432688800353E-3</v>
      </c>
      <c r="J149" s="11">
        <f>IFERROR((D149-G149)/D149,0)</f>
        <v>1.6980165410245744E-4</v>
      </c>
      <c r="K149" s="11">
        <f>IFERROR((E149-H149)/E149,0)</f>
        <v>-3.7489931903052763E-3</v>
      </c>
    </row>
    <row r="150" spans="2:11" x14ac:dyDescent="0.25">
      <c r="B150" t="str">
        <f>'Load Flow - Buses'!A136</f>
        <v>1710201</v>
      </c>
      <c r="C150" s="12">
        <f>'Load Flow - Buses'!E136/13.2</f>
        <v>1.0382575757575758</v>
      </c>
      <c r="D150" s="12">
        <f>'Load Flow - Buses'!F136/13.2</f>
        <v>1.0351515151515152</v>
      </c>
      <c r="E150" s="12">
        <f>'Load Flow - Buses'!G136/13.2</f>
        <v>1.0346212121212122</v>
      </c>
      <c r="F150" s="13">
        <f>VLOOKUP('Load Flow - Buses'!$A136,opendssV,2,FALSE)</f>
        <v>1.0363</v>
      </c>
      <c r="G150" s="13">
        <f>VLOOKUP('Load Flow - Buses'!$A136,opendssV,3,FALSE)</f>
        <v>1.0348999999999999</v>
      </c>
      <c r="H150" s="13">
        <f>VLOOKUP('Load Flow - Buses'!$A136,opendssV,4,FALSE)</f>
        <v>1.0385</v>
      </c>
      <c r="I150" s="11">
        <f>IFERROR((C150-F150)/C150,0)</f>
        <v>1.8854432688800353E-3</v>
      </c>
      <c r="J150" s="11">
        <f>IFERROR((D150-G150)/D150,0)</f>
        <v>2.4297423887594896E-4</v>
      </c>
      <c r="K150" s="11">
        <f>IFERROR((E150-H150)/E150,0)</f>
        <v>-3.7489931903052763E-3</v>
      </c>
    </row>
    <row r="151" spans="2:11" x14ac:dyDescent="0.25">
      <c r="B151" t="str">
        <f>'Load Flow - Buses'!A137</f>
        <v>1710203</v>
      </c>
      <c r="C151" s="12">
        <f>'Load Flow - Buses'!E137/13.2</f>
        <v>1.0383333333333333</v>
      </c>
      <c r="D151" s="12">
        <f>'Load Flow - Buses'!F137/13.2</f>
        <v>1.0351515151515152</v>
      </c>
      <c r="E151" s="12">
        <f>'Load Flow - Buses'!G137/13.2</f>
        <v>1.0346212121212122</v>
      </c>
      <c r="F151" s="13">
        <f>VLOOKUP('Load Flow - Buses'!$A137,opendssV,2,FALSE)</f>
        <v>1.0363</v>
      </c>
      <c r="G151" s="13">
        <f>VLOOKUP('Load Flow - Buses'!$A137,opendssV,3,FALSE)</f>
        <v>1.0348999999999999</v>
      </c>
      <c r="H151" s="13">
        <f>VLOOKUP('Load Flow - Buses'!$A137,opendssV,4,FALSE)</f>
        <v>1.0385</v>
      </c>
      <c r="I151" s="11">
        <f>IFERROR((C151-F151)/C151,0)</f>
        <v>1.9582664526484731E-3</v>
      </c>
      <c r="J151" s="11">
        <f>IFERROR((D151-G151)/D151,0)</f>
        <v>2.4297423887594896E-4</v>
      </c>
      <c r="K151" s="11">
        <f>IFERROR((E151-H151)/E151,0)</f>
        <v>-3.7489931903052763E-3</v>
      </c>
    </row>
    <row r="152" spans="2:11" x14ac:dyDescent="0.25">
      <c r="B152" t="str">
        <f>'Load Flow - Buses'!A138</f>
        <v>1710221</v>
      </c>
      <c r="C152" s="12">
        <f>'Load Flow - Buses'!E138/13.2</f>
        <v>1.0384090909090911</v>
      </c>
      <c r="D152" s="12">
        <f>'Load Flow - Buses'!F138/13.2</f>
        <v>1.0351515151515152</v>
      </c>
      <c r="E152" s="12">
        <f>'Load Flow - Buses'!G138/13.2</f>
        <v>1.0345454545454547</v>
      </c>
      <c r="F152" s="13">
        <f>VLOOKUP('Load Flow - Buses'!$A138,opendssV,2,FALSE)</f>
        <v>1.0364</v>
      </c>
      <c r="G152" s="13">
        <f>VLOOKUP('Load Flow - Buses'!$A138,opendssV,3,FALSE)</f>
        <v>1.0348999999999999</v>
      </c>
      <c r="H152" s="13">
        <f>VLOOKUP('Load Flow - Buses'!$A138,opendssV,4,FALSE)</f>
        <v>1.0385</v>
      </c>
      <c r="I152" s="11">
        <f>IFERROR((C152-F152)/C152,0)</f>
        <v>1.934777850733358E-3</v>
      </c>
      <c r="J152" s="11">
        <f>IFERROR((D152-G152)/D152,0)</f>
        <v>2.4297423887594896E-4</v>
      </c>
      <c r="K152" s="11">
        <f>IFERROR((E152-H152)/E152,0)</f>
        <v>-3.8224956063267605E-3</v>
      </c>
    </row>
    <row r="153" spans="2:11" x14ac:dyDescent="0.25">
      <c r="B153" t="str">
        <f>'Load Flow - Buses'!A139</f>
        <v>1710213</v>
      </c>
      <c r="C153" s="12">
        <f>'Load Flow - Buses'!E139/13.2</f>
        <v>1.0384090909090911</v>
      </c>
      <c r="D153" s="12">
        <f>'Load Flow - Buses'!F139/13.2</f>
        <v>1.0351515151515152</v>
      </c>
      <c r="E153" s="12">
        <f>'Load Flow - Buses'!G139/13.2</f>
        <v>1.0345454545454547</v>
      </c>
      <c r="F153" s="13">
        <f>VLOOKUP('Load Flow - Buses'!$A139,opendssV,2,FALSE)</f>
        <v>1.0364</v>
      </c>
      <c r="G153" s="13">
        <f>VLOOKUP('Load Flow - Buses'!$A139,opendssV,3,FALSE)</f>
        <v>1.0348999999999999</v>
      </c>
      <c r="H153" s="13">
        <f>VLOOKUP('Load Flow - Buses'!$A139,opendssV,4,FALSE)</f>
        <v>1.0385</v>
      </c>
      <c r="I153" s="11">
        <f>IFERROR((C153-F153)/C153,0)</f>
        <v>1.934777850733358E-3</v>
      </c>
      <c r="J153" s="11">
        <f>IFERROR((D153-G153)/D153,0)</f>
        <v>2.4297423887594896E-4</v>
      </c>
      <c r="K153" s="11">
        <f>IFERROR((E153-H153)/E153,0)</f>
        <v>-3.8224956063267605E-3</v>
      </c>
    </row>
    <row r="154" spans="2:11" x14ac:dyDescent="0.25">
      <c r="B154" t="str">
        <f>'Load Flow - Buses'!A140</f>
        <v>1710257</v>
      </c>
      <c r="C154" s="12">
        <f>'Load Flow - Buses'!E140/13.2</f>
        <v>1.0384848484848486</v>
      </c>
      <c r="D154" s="12">
        <f>'Load Flow - Buses'!F140/13.2</f>
        <v>1.0352272727272727</v>
      </c>
      <c r="E154" s="12">
        <f>'Load Flow - Buses'!G140/13.2</f>
        <v>1.0345454545454547</v>
      </c>
      <c r="F154" s="13">
        <f>VLOOKUP('Load Flow - Buses'!$A140,opendssV,2,FALSE)</f>
        <v>1.0364</v>
      </c>
      <c r="G154" s="13">
        <f>VLOOKUP('Load Flow - Buses'!$A140,opendssV,3,FALSE)</f>
        <v>1.0349999999999999</v>
      </c>
      <c r="H154" s="13">
        <f>VLOOKUP('Load Flow - Buses'!$A140,opendssV,4,FALSE)</f>
        <v>1.0385</v>
      </c>
      <c r="I154" s="11">
        <f>IFERROR((C154-F154)/C154,0)</f>
        <v>2.0075868106216245E-3</v>
      </c>
      <c r="J154" s="11">
        <f>IFERROR((D154-G154)/D154,0)</f>
        <v>2.1953896816686444E-4</v>
      </c>
      <c r="K154" s="11">
        <f>IFERROR((E154-H154)/E154,0)</f>
        <v>-3.8224956063267605E-3</v>
      </c>
    </row>
    <row r="155" spans="2:11" x14ac:dyDescent="0.25">
      <c r="B155" t="str">
        <f>'Load Flow - Buses'!A141</f>
        <v>1710267</v>
      </c>
      <c r="C155" s="12">
        <f>'Load Flow - Buses'!E141/13.2</f>
        <v>1.0385606060606061</v>
      </c>
      <c r="D155" s="12">
        <f>'Load Flow - Buses'!F141/13.2</f>
        <v>1.0352272727272727</v>
      </c>
      <c r="E155" s="12">
        <f>'Load Flow - Buses'!G141/13.2</f>
        <v>1.0344696969696969</v>
      </c>
      <c r="F155" s="13">
        <f>VLOOKUP('Load Flow - Buses'!$A141,opendssV,2,FALSE)</f>
        <v>1.0365</v>
      </c>
      <c r="G155" s="13">
        <f>VLOOKUP('Load Flow - Buses'!$A141,opendssV,3,FALSE)</f>
        <v>1.0349999999999999</v>
      </c>
      <c r="H155" s="13">
        <f>VLOOKUP('Load Flow - Buses'!$A141,opendssV,4,FALSE)</f>
        <v>1.0385</v>
      </c>
      <c r="I155" s="11">
        <f>IFERROR((C155-F155)/C155,0)</f>
        <v>1.9840980377854307E-3</v>
      </c>
      <c r="J155" s="11">
        <f>IFERROR((D155-G155)/D155,0)</f>
        <v>2.1953896816686444E-4</v>
      </c>
      <c r="K155" s="11">
        <f>IFERROR((E155-H155)/E155,0)</f>
        <v>-3.896008787989767E-3</v>
      </c>
    </row>
    <row r="156" spans="2:11" x14ac:dyDescent="0.25">
      <c r="B156" t="str">
        <f>'Load Flow - Buses'!A142</f>
        <v>1709725</v>
      </c>
      <c r="C156" s="12">
        <f>'Load Flow - Buses'!E142/13.2</f>
        <v>1.0385606060606061</v>
      </c>
      <c r="D156" s="12">
        <f>'Load Flow - Buses'!F142/13.2</f>
        <v>1.0352272727272727</v>
      </c>
      <c r="E156" s="12">
        <f>'Load Flow - Buses'!G142/13.2</f>
        <v>1.0344696969696969</v>
      </c>
      <c r="F156" s="13">
        <f>VLOOKUP('Load Flow - Buses'!$A142,opendssV,2,FALSE)</f>
        <v>1.0365</v>
      </c>
      <c r="G156" s="13">
        <f>VLOOKUP('Load Flow - Buses'!$A142,opendssV,3,FALSE)</f>
        <v>1.0349999999999999</v>
      </c>
      <c r="H156" s="13">
        <f>VLOOKUP('Load Flow - Buses'!$A142,opendssV,4,FALSE)</f>
        <v>1.0384</v>
      </c>
      <c r="I156" s="11">
        <f>IFERROR((C156-F156)/C156,0)</f>
        <v>1.9840980377854307E-3</v>
      </c>
      <c r="J156" s="11">
        <f>IFERROR((D156-G156)/D156,0)</f>
        <v>2.1953896816686444E-4</v>
      </c>
      <c r="K156" s="11">
        <f>IFERROR((E156-H156)/E156,0)</f>
        <v>-3.7993409007689798E-3</v>
      </c>
    </row>
    <row r="157" spans="2:11" x14ac:dyDescent="0.25">
      <c r="B157" t="str">
        <f>'Load Flow - Buses'!A143</f>
        <v>1709721</v>
      </c>
      <c r="C157" s="12">
        <f>'Load Flow - Buses'!E143/13.2</f>
        <v>1.0386363636363638</v>
      </c>
      <c r="D157" s="12">
        <f>'Load Flow - Buses'!F143/13.2</f>
        <v>1.0352272727272727</v>
      </c>
      <c r="E157" s="12">
        <f>'Load Flow - Buses'!G143/13.2</f>
        <v>1.0344696969696969</v>
      </c>
      <c r="F157" s="13">
        <f>VLOOKUP('Load Flow - Buses'!$A143,opendssV,2,FALSE)</f>
        <v>1.0365</v>
      </c>
      <c r="G157" s="13">
        <f>VLOOKUP('Load Flow - Buses'!$A143,opendssV,3,FALSE)</f>
        <v>1.0349999999999999</v>
      </c>
      <c r="H157" s="13">
        <f>VLOOKUP('Load Flow - Buses'!$A143,opendssV,4,FALSE)</f>
        <v>1.0384</v>
      </c>
      <c r="I157" s="11">
        <f>IFERROR((C157-F157)/C157,0)</f>
        <v>2.0568927789936168E-3</v>
      </c>
      <c r="J157" s="11">
        <f>IFERROR((D157-G157)/D157,0)</f>
        <v>2.1953896816686444E-4</v>
      </c>
      <c r="K157" s="11">
        <f>IFERROR((E157-H157)/E157,0)</f>
        <v>-3.7993409007689798E-3</v>
      </c>
    </row>
    <row r="158" spans="2:11" x14ac:dyDescent="0.25">
      <c r="B158" t="str">
        <f>'Load Flow - Buses'!A144</f>
        <v>1709713</v>
      </c>
      <c r="C158" s="12">
        <f>'Load Flow - Buses'!E144/13.2</f>
        <v>1.0386363636363638</v>
      </c>
      <c r="D158" s="12">
        <f>'Load Flow - Buses'!F144/13.2</f>
        <v>1.0352272727272727</v>
      </c>
      <c r="E158" s="12">
        <f>'Load Flow - Buses'!G144/13.2</f>
        <v>1.0344696969696969</v>
      </c>
      <c r="F158" s="13">
        <f>VLOOKUP('Load Flow - Buses'!$A144,opendssV,2,FALSE)</f>
        <v>1.0366</v>
      </c>
      <c r="G158" s="13">
        <f>VLOOKUP('Load Flow - Buses'!$A144,opendssV,3,FALSE)</f>
        <v>1.0349999999999999</v>
      </c>
      <c r="H158" s="13">
        <f>VLOOKUP('Load Flow - Buses'!$A144,opendssV,4,FALSE)</f>
        <v>1.0384</v>
      </c>
      <c r="I158" s="11">
        <f>IFERROR((C158-F158)/C158,0)</f>
        <v>1.9606126914662749E-3</v>
      </c>
      <c r="J158" s="11">
        <f>IFERROR((D158-G158)/D158,0)</f>
        <v>2.1953896816686444E-4</v>
      </c>
      <c r="K158" s="11">
        <f>IFERROR((E158-H158)/E158,0)</f>
        <v>-3.7993409007689798E-3</v>
      </c>
    </row>
    <row r="159" spans="2:11" x14ac:dyDescent="0.25">
      <c r="B159" t="str">
        <f>'Load Flow - Buses'!A145</f>
        <v>1709717</v>
      </c>
      <c r="C159" s="12">
        <f>'Load Flow - Buses'!E145/13.2</f>
        <v>1.0387121212121213</v>
      </c>
      <c r="D159" s="12">
        <f>'Load Flow - Buses'!F145/13.2</f>
        <v>1.0352272727272727</v>
      </c>
      <c r="E159" s="12">
        <f>'Load Flow - Buses'!G145/13.2</f>
        <v>1.0344696969696969</v>
      </c>
      <c r="F159" s="13">
        <f>VLOOKUP('Load Flow - Buses'!$A145,opendssV,2,FALSE)</f>
        <v>1.0366</v>
      </c>
      <c r="G159" s="13">
        <f>VLOOKUP('Load Flow - Buses'!$A145,opendssV,3,FALSE)</f>
        <v>1.0349999999999999</v>
      </c>
      <c r="H159" s="13">
        <f>VLOOKUP('Load Flow - Buses'!$A145,opendssV,4,FALSE)</f>
        <v>1.0384</v>
      </c>
      <c r="I159" s="11">
        <f>IFERROR((C159-F159)/C159,0)</f>
        <v>2.0334038363359146E-3</v>
      </c>
      <c r="J159" s="11">
        <f>IFERROR((D159-G159)/D159,0)</f>
        <v>2.1953896816686444E-4</v>
      </c>
      <c r="K159" s="11">
        <f>IFERROR((E159-H159)/E159,0)</f>
        <v>-3.7993409007689798E-3</v>
      </c>
    </row>
    <row r="160" spans="2:11" x14ac:dyDescent="0.25">
      <c r="B160" t="str">
        <f>'Load Flow - Buses'!A146</f>
        <v>1709719</v>
      </c>
      <c r="C160" s="12">
        <f>'Load Flow - Buses'!E146/13.2</f>
        <v>1.0387121212121213</v>
      </c>
      <c r="D160" s="12">
        <f>'Load Flow - Buses'!F146/13.2</f>
        <v>1.0353030303030304</v>
      </c>
      <c r="E160" s="12">
        <f>'Load Flow - Buses'!G146/13.2</f>
        <v>1.0344696969696969</v>
      </c>
      <c r="F160" s="13">
        <f>VLOOKUP('Load Flow - Buses'!$A146,opendssV,2,FALSE)</f>
        <v>1.0366</v>
      </c>
      <c r="G160" s="13">
        <f>VLOOKUP('Load Flow - Buses'!$A146,opendssV,3,FALSE)</f>
        <v>1.0350999999999999</v>
      </c>
      <c r="H160" s="13">
        <f>VLOOKUP('Load Flow - Buses'!$A146,opendssV,4,FALSE)</f>
        <v>1.0384</v>
      </c>
      <c r="I160" s="11">
        <f>IFERROR((C160-F160)/C160,0)</f>
        <v>2.0334038363359146E-3</v>
      </c>
      <c r="J160" s="11">
        <f>IFERROR((D160-G160)/D160,0)</f>
        <v>1.9610712717710882E-4</v>
      </c>
      <c r="K160" s="11">
        <f>IFERROR((E160-H160)/E160,0)</f>
        <v>-3.7993409007689798E-3</v>
      </c>
    </row>
    <row r="161" spans="2:11" x14ac:dyDescent="0.25">
      <c r="B161" t="str">
        <f>'Load Flow - Buses'!A147</f>
        <v>1709711</v>
      </c>
      <c r="C161" s="12">
        <f>'Load Flow - Buses'!E147/13.2</f>
        <v>1.0387121212121213</v>
      </c>
      <c r="D161" s="12">
        <f>'Load Flow - Buses'!F147/13.2</f>
        <v>1.0353030303030304</v>
      </c>
      <c r="E161" s="12">
        <f>'Load Flow - Buses'!G147/13.2</f>
        <v>1.0344696969696969</v>
      </c>
      <c r="F161" s="13">
        <f>VLOOKUP('Load Flow - Buses'!$A147,opendssV,2,FALSE)</f>
        <v>1.0366</v>
      </c>
      <c r="G161" s="13">
        <f>VLOOKUP('Load Flow - Buses'!$A147,opendssV,3,FALSE)</f>
        <v>1.0350999999999999</v>
      </c>
      <c r="H161" s="13">
        <f>VLOOKUP('Load Flow - Buses'!$A147,opendssV,4,FALSE)</f>
        <v>1.0384</v>
      </c>
      <c r="I161" s="11">
        <f>IFERROR((C161-F161)/C161,0)</f>
        <v>2.0334038363359146E-3</v>
      </c>
      <c r="J161" s="11">
        <f>IFERROR((D161-G161)/D161,0)</f>
        <v>1.9610712717710882E-4</v>
      </c>
      <c r="K161" s="11">
        <f>IFERROR((E161-H161)/E161,0)</f>
        <v>-3.7993409007689798E-3</v>
      </c>
    </row>
    <row r="162" spans="2:11" x14ac:dyDescent="0.25">
      <c r="B162" t="str">
        <f>'Load Flow - Buses'!A148</f>
        <v>1709708</v>
      </c>
      <c r="C162" s="12">
        <f>'Load Flow - Buses'!E148/13.2</f>
        <v>1.0387878787878788</v>
      </c>
      <c r="D162" s="12">
        <f>'Load Flow - Buses'!F148/13.2</f>
        <v>1.0353030303030304</v>
      </c>
      <c r="E162" s="12">
        <f>'Load Flow - Buses'!G148/13.2</f>
        <v>1.0344696969696969</v>
      </c>
      <c r="F162" s="13">
        <f>VLOOKUP('Load Flow - Buses'!$A148,opendssV,2,FALSE)</f>
        <v>1.0366</v>
      </c>
      <c r="G162" s="13">
        <f>VLOOKUP('Load Flow - Buses'!$A148,opendssV,3,FALSE)</f>
        <v>1.0350999999999999</v>
      </c>
      <c r="H162" s="13">
        <f>VLOOKUP('Load Flow - Buses'!$A148,opendssV,4,FALSE)</f>
        <v>1.0385</v>
      </c>
      <c r="I162" s="11">
        <f>IFERROR((C162-F162)/C162,0)</f>
        <v>2.1061843640607361E-3</v>
      </c>
      <c r="J162" s="11">
        <f>IFERROR((D162-G162)/D162,0)</f>
        <v>1.9610712717710882E-4</v>
      </c>
      <c r="K162" s="11">
        <f>IFERROR((E162-H162)/E162,0)</f>
        <v>-3.896008787989767E-3</v>
      </c>
    </row>
    <row r="163" spans="2:11" x14ac:dyDescent="0.25">
      <c r="B163" t="str">
        <f>'Load Flow - Buses'!A149</f>
        <v>26539093</v>
      </c>
      <c r="C163" s="12">
        <f>'Load Flow - Buses'!E149/13.2</f>
        <v>1.0387878787878788</v>
      </c>
      <c r="D163" s="12">
        <f>'Load Flow - Buses'!F149/13.2</f>
        <v>1.0353030303030304</v>
      </c>
      <c r="E163" s="12">
        <f>'Load Flow - Buses'!G149/13.2</f>
        <v>1.0344696969696969</v>
      </c>
      <c r="F163" s="13">
        <f>VLOOKUP('Load Flow - Buses'!$A149,opendssV,2,FALSE)</f>
        <v>1.0366</v>
      </c>
      <c r="G163" s="13">
        <f>VLOOKUP('Load Flow - Buses'!$A149,opendssV,3,FALSE)</f>
        <v>1.0350999999999999</v>
      </c>
      <c r="H163" s="13">
        <f>VLOOKUP('Load Flow - Buses'!$A149,opendssV,4,FALSE)</f>
        <v>1.0385</v>
      </c>
      <c r="I163" s="11">
        <f>IFERROR((C163-F163)/C163,0)</f>
        <v>2.1061843640607361E-3</v>
      </c>
      <c r="J163" s="11">
        <f>IFERROR((D163-G163)/D163,0)</f>
        <v>1.9610712717710882E-4</v>
      </c>
      <c r="K163" s="11">
        <f>IFERROR((E163-H163)/E163,0)</f>
        <v>-3.896008787989767E-3</v>
      </c>
    </row>
    <row r="164" spans="2:11" x14ac:dyDescent="0.25">
      <c r="B164" t="str">
        <f>'Load Flow - Buses'!A150</f>
        <v>103342296</v>
      </c>
      <c r="C164" s="12">
        <f>'Load Flow - Buses'!E150/13.2</f>
        <v>1.0385606060606061</v>
      </c>
      <c r="D164" s="12">
        <f>'Load Flow - Buses'!F150/13.2</f>
        <v>1.0351515151515152</v>
      </c>
      <c r="E164" s="12">
        <f>'Load Flow - Buses'!G150/13.2</f>
        <v>1.0342424242424242</v>
      </c>
      <c r="F164" s="13">
        <f>VLOOKUP('Load Flow - Buses'!$A150,opendssV,2,FALSE)</f>
        <v>1.0364</v>
      </c>
      <c r="G164" s="13">
        <f>VLOOKUP('Load Flow - Buses'!$A150,opendssV,3,FALSE)</f>
        <v>1.0349999999999999</v>
      </c>
      <c r="H164" s="13">
        <f>VLOOKUP('Load Flow - Buses'!$A150,opendssV,4,FALSE)</f>
        <v>1.0383</v>
      </c>
      <c r="I164" s="11">
        <f>IFERROR((C164-F164)/C164,0)</f>
        <v>2.0803851484426524E-3</v>
      </c>
      <c r="J164" s="11">
        <f>IFERROR((D164-G164)/D164,0)</f>
        <v>1.4637002341928512E-4</v>
      </c>
      <c r="K164" s="11">
        <f>IFERROR((E164-H164)/E164,0)</f>
        <v>-3.9232346908878377E-3</v>
      </c>
    </row>
    <row r="165" spans="2:11" x14ac:dyDescent="0.25">
      <c r="B165" t="str">
        <f>'Load Flow - Buses'!A151</f>
        <v>17FK87_104175233</v>
      </c>
      <c r="C165" s="12">
        <f>'Load Flow - Buses'!E151/13.2</f>
        <v>1.0385606060606061</v>
      </c>
      <c r="D165" s="12">
        <f>'Load Flow - Buses'!F151/13.2</f>
        <v>1.0351515151515152</v>
      </c>
      <c r="E165" s="12">
        <f>'Load Flow - Buses'!G151/13.2</f>
        <v>1.0341666666666667</v>
      </c>
      <c r="F165" s="13">
        <f>VLOOKUP('Load Flow - Buses'!$A151,opendssV,2,FALSE)</f>
        <v>1.0363</v>
      </c>
      <c r="G165" s="13">
        <f>VLOOKUP('Load Flow - Buses'!$A151,opendssV,3,FALSE)</f>
        <v>1.0348999999999999</v>
      </c>
      <c r="H165" s="13">
        <f>VLOOKUP('Load Flow - Buses'!$A151,opendssV,4,FALSE)</f>
        <v>1.0382</v>
      </c>
      <c r="I165" s="11">
        <f>IFERROR((C165-F165)/C165,0)</f>
        <v>2.1766722590998745E-3</v>
      </c>
      <c r="J165" s="11">
        <f>IFERROR((D165-G165)/D165,0)</f>
        <v>2.4297423887594896E-4</v>
      </c>
      <c r="K165" s="11">
        <f>IFERROR((E165-H165)/E165,0)</f>
        <v>-3.9000805801772762E-3</v>
      </c>
    </row>
    <row r="166" spans="2:11" x14ac:dyDescent="0.25">
      <c r="B166" t="str">
        <f>'Load Flow - Buses'!A152</f>
        <v>103342298</v>
      </c>
      <c r="C166" s="12">
        <f>'Load Flow - Buses'!E152/13.2</f>
        <v>1.0385606060606061</v>
      </c>
      <c r="D166" s="12">
        <f>'Load Flow - Buses'!F152/13.2</f>
        <v>1.0351515151515152</v>
      </c>
      <c r="E166" s="12">
        <f>'Load Flow - Buses'!G152/13.2</f>
        <v>1.0341666666666667</v>
      </c>
      <c r="F166" s="13">
        <f>VLOOKUP('Load Flow - Buses'!$A152,opendssV,2,FALSE)</f>
        <v>1.0431999999999999</v>
      </c>
      <c r="G166" s="13">
        <f>VLOOKUP('Load Flow - Buses'!$A152,opendssV,3,FALSE)</f>
        <v>1.0418000000000001</v>
      </c>
      <c r="H166" s="13">
        <f>VLOOKUP('Load Flow - Buses'!$A152,opendssV,4,FALSE)</f>
        <v>1.0386</v>
      </c>
      <c r="I166" s="11">
        <f>IFERROR((C166-F166)/C166,0)</f>
        <v>-4.467138376249076E-3</v>
      </c>
      <c r="J166" s="11">
        <f>IFERROR((D166-G166)/D166,0)</f>
        <v>-6.4227166276347135E-3</v>
      </c>
      <c r="K166" s="11">
        <f>IFERROR((E166-H166)/E166,0)</f>
        <v>-4.286865431103906E-3</v>
      </c>
    </row>
    <row r="167" spans="2:11" x14ac:dyDescent="0.25">
      <c r="B167" t="str">
        <f>'Load Flow - Buses'!A153</f>
        <v>1709702</v>
      </c>
      <c r="C167" s="12">
        <f>'Load Flow - Buses'!E153/13.2</f>
        <v>1.0384090909090911</v>
      </c>
      <c r="D167" s="12">
        <f>'Load Flow - Buses'!F153/13.2</f>
        <v>1.0350757575757576</v>
      </c>
      <c r="E167" s="12">
        <f>'Load Flow - Buses'!G153/13.2</f>
        <v>1.0340909090909092</v>
      </c>
      <c r="F167" s="13">
        <f>VLOOKUP('Load Flow - Buses'!$A153,opendssV,2,FALSE)</f>
        <v>1.0430999999999999</v>
      </c>
      <c r="G167" s="13">
        <f>VLOOKUP('Load Flow - Buses'!$A153,opendssV,3,FALSE)</f>
        <v>1.0417000000000001</v>
      </c>
      <c r="H167" s="13">
        <f>VLOOKUP('Load Flow - Buses'!$A153,opendssV,4,FALSE)</f>
        <v>1.0385</v>
      </c>
      <c r="I167" s="11">
        <f>IFERROR((C167-F167)/C167,0)</f>
        <v>-4.5173998686800099E-3</v>
      </c>
      <c r="J167" s="11">
        <f>IFERROR((D167-G167)/D167,0)</f>
        <v>-6.3997657908219244E-3</v>
      </c>
      <c r="K167" s="11">
        <f>IFERROR((E167-H167)/E167,0)</f>
        <v>-4.2637362637361646E-3</v>
      </c>
    </row>
    <row r="168" spans="2:11" x14ac:dyDescent="0.25">
      <c r="B168" t="str">
        <f>'Load Flow - Buses'!A154</f>
        <v>1709701</v>
      </c>
      <c r="C168" s="12">
        <f>'Load Flow - Buses'!E154/13.2</f>
        <v>1.0382575757575758</v>
      </c>
      <c r="D168" s="12">
        <f>'Load Flow - Buses'!F154/13.2</f>
        <v>1.0349242424242424</v>
      </c>
      <c r="E168" s="12">
        <f>'Load Flow - Buses'!G154/13.2</f>
        <v>1.0339393939393939</v>
      </c>
      <c r="F168" s="13">
        <f>VLOOKUP('Load Flow - Buses'!$A154,opendssV,2,FALSE)</f>
        <v>1.0428999999999999</v>
      </c>
      <c r="G168" s="13">
        <f>VLOOKUP('Load Flow - Buses'!$A154,opendssV,3,FALSE)</f>
        <v>1.0416000000000001</v>
      </c>
      <c r="H168" s="13">
        <f>VLOOKUP('Load Flow - Buses'!$A154,opendssV,4,FALSE)</f>
        <v>1.0383</v>
      </c>
      <c r="I168" s="11">
        <f>IFERROR((C168-F168)/C168,0)</f>
        <v>-4.4713608172198696E-3</v>
      </c>
      <c r="J168" s="11">
        <f>IFERROR((D168-G168)/D168,0)</f>
        <v>-6.4504794670962023E-3</v>
      </c>
      <c r="K168" s="11">
        <f>IFERROR((E168-H168)/E168,0)</f>
        <v>-4.2174677608440838E-3</v>
      </c>
    </row>
    <row r="169" spans="2:11" x14ac:dyDescent="0.25">
      <c r="B169" t="str">
        <f>'Load Flow - Buses'!A155</f>
        <v>1709706</v>
      </c>
      <c r="C169" s="12">
        <f>'Load Flow - Buses'!E155/13.2</f>
        <v>1.0380303030303031</v>
      </c>
      <c r="D169" s="12">
        <f>'Load Flow - Buses'!F155/13.2</f>
        <v>1.0346969696969697</v>
      </c>
      <c r="E169" s="12">
        <f>'Load Flow - Buses'!G155/13.2</f>
        <v>1.0336363636363637</v>
      </c>
      <c r="F169" s="13">
        <f>VLOOKUP('Load Flow - Buses'!$A155,opendssV,2,FALSE)</f>
        <v>1.0427</v>
      </c>
      <c r="G169" s="13">
        <f>VLOOKUP('Load Flow - Buses'!$A155,opendssV,3,FALSE)</f>
        <v>1.0414000000000001</v>
      </c>
      <c r="H169" s="13">
        <f>VLOOKUP('Load Flow - Buses'!$A155,opendssV,4,FALSE)</f>
        <v>1.0381</v>
      </c>
      <c r="I169" s="11">
        <f>IFERROR((C169-F169)/C169,0)</f>
        <v>-4.4986133411179978E-3</v>
      </c>
      <c r="J169" s="11">
        <f>IFERROR((D169-G169)/D169,0)</f>
        <v>-6.478254502855595E-3</v>
      </c>
      <c r="K169" s="11">
        <f>IFERROR((E169-H169)/E169,0)</f>
        <v>-4.3183817062444766E-3</v>
      </c>
    </row>
    <row r="170" spans="2:11" x14ac:dyDescent="0.25">
      <c r="B170" t="str">
        <f>'Load Flow - Buses'!A156</f>
        <v>1710295</v>
      </c>
      <c r="C170" s="12">
        <f>'Load Flow - Buses'!E156/13.2</f>
        <v>0</v>
      </c>
      <c r="D170" s="12">
        <f>'Load Flow - Buses'!F156/13.2</f>
        <v>0</v>
      </c>
      <c r="E170" s="12">
        <f>'Load Flow - Buses'!G156/13.2</f>
        <v>1.0336363636363637</v>
      </c>
      <c r="F170" s="13">
        <f>VLOOKUP('Load Flow - Buses'!$A156,opendssV,2,FALSE)</f>
        <v>0</v>
      </c>
      <c r="G170" s="13">
        <f>VLOOKUP('Load Flow - Buses'!$A156,opendssV,3,FALSE)</f>
        <v>0</v>
      </c>
      <c r="H170" s="13">
        <f>VLOOKUP('Load Flow - Buses'!$A156,opendssV,4,FALSE)</f>
        <v>1.0381</v>
      </c>
      <c r="I170" s="11">
        <f>IFERROR((C170-F170)/C170,0)</f>
        <v>0</v>
      </c>
      <c r="J170" s="11">
        <f>IFERROR((D170-G170)/D170,0)</f>
        <v>0</v>
      </c>
      <c r="K170" s="11">
        <f>IFERROR((E170-H170)/E170,0)</f>
        <v>-4.3183817062444766E-3</v>
      </c>
    </row>
    <row r="171" spans="2:11" x14ac:dyDescent="0.25">
      <c r="B171" t="str">
        <f>'Load Flow - Buses'!A157</f>
        <v>1710293</v>
      </c>
      <c r="C171" s="12">
        <f>'Load Flow - Buses'!E157/13.2</f>
        <v>0</v>
      </c>
      <c r="D171" s="12">
        <f>'Load Flow - Buses'!F157/13.2</f>
        <v>0</v>
      </c>
      <c r="E171" s="12">
        <f>'Load Flow - Buses'!G157/13.2</f>
        <v>1.0336363636363637</v>
      </c>
      <c r="F171" s="13">
        <f>VLOOKUP('Load Flow - Buses'!$A157,opendssV,2,FALSE)</f>
        <v>0</v>
      </c>
      <c r="G171" s="13">
        <f>VLOOKUP('Load Flow - Buses'!$A157,opendssV,3,FALSE)</f>
        <v>0</v>
      </c>
      <c r="H171" s="13">
        <f>VLOOKUP('Load Flow - Buses'!$A157,opendssV,4,FALSE)</f>
        <v>1.0381</v>
      </c>
      <c r="I171" s="11">
        <f>IFERROR((C171-F171)/C171,0)</f>
        <v>0</v>
      </c>
      <c r="J171" s="11">
        <f>IFERROR((D171-G171)/D171,0)</f>
        <v>0</v>
      </c>
      <c r="K171" s="11">
        <f>IFERROR((E171-H171)/E171,0)</f>
        <v>-4.3183817062444766E-3</v>
      </c>
    </row>
    <row r="172" spans="2:11" x14ac:dyDescent="0.25">
      <c r="B172" t="str">
        <f>'Load Flow - Buses'!A158</f>
        <v>T5240B12_10000054</v>
      </c>
      <c r="C172" s="12">
        <f>'Load Flow - Buses'!E158/13.2</f>
        <v>0</v>
      </c>
      <c r="D172" s="12">
        <f>'Load Flow - Buses'!F158/13.2</f>
        <v>0</v>
      </c>
      <c r="E172" s="12">
        <f>'Load Flow - Buses'!G158/13.2</f>
        <v>1.0336363636363637</v>
      </c>
      <c r="F172" s="13">
        <f>VLOOKUP('Load Flow - Buses'!$A158,opendssV,2,FALSE)</f>
        <v>0</v>
      </c>
      <c r="G172" s="13">
        <f>VLOOKUP('Load Flow - Buses'!$A158,opendssV,3,FALSE)</f>
        <v>0</v>
      </c>
      <c r="H172" s="13">
        <f>VLOOKUP('Load Flow - Buses'!$A158,opendssV,4,FALSE)</f>
        <v>1.0381</v>
      </c>
      <c r="I172" s="11">
        <f>IFERROR((C172-F172)/C172,0)</f>
        <v>0</v>
      </c>
      <c r="J172" s="11">
        <f>IFERROR((D172-G172)/D172,0)</f>
        <v>0</v>
      </c>
      <c r="K172" s="11">
        <f>IFERROR((E172-H172)/E172,0)</f>
        <v>-4.3183817062444766E-3</v>
      </c>
    </row>
    <row r="173" spans="2:11" x14ac:dyDescent="0.25">
      <c r="B173" t="str">
        <f>'Load Flow - Buses'!A159</f>
        <v>1710321</v>
      </c>
      <c r="C173" s="12">
        <f>'Load Flow - Buses'!E159/13.2</f>
        <v>1.0376515151515151</v>
      </c>
      <c r="D173" s="12">
        <f>'Load Flow - Buses'!F159/13.2</f>
        <v>1.0343939393939394</v>
      </c>
      <c r="E173" s="12">
        <f>'Load Flow - Buses'!G159/13.2</f>
        <v>1.0332575757575757</v>
      </c>
      <c r="F173" s="13">
        <f>VLOOKUP('Load Flow - Buses'!$A159,opendssV,2,FALSE)</f>
        <v>1.0423</v>
      </c>
      <c r="G173" s="13">
        <f>VLOOKUP('Load Flow - Buses'!$A159,opendssV,3,FALSE)</f>
        <v>1.0410999999999999</v>
      </c>
      <c r="H173" s="13">
        <f>VLOOKUP('Load Flow - Buses'!$A159,opendssV,4,FALSE)</f>
        <v>1.0377000000000001</v>
      </c>
      <c r="I173" s="11">
        <f>IFERROR((C173-F173)/C173,0)</f>
        <v>-4.4798130977586849E-3</v>
      </c>
      <c r="J173" s="11">
        <f>IFERROR((D173-G173)/D173,0)</f>
        <v>-6.4830818807674311E-3</v>
      </c>
      <c r="K173" s="11">
        <f>IFERROR((E173-H173)/E173,0)</f>
        <v>-4.299435442481233E-3</v>
      </c>
    </row>
    <row r="174" spans="2:11" x14ac:dyDescent="0.25">
      <c r="B174" t="str">
        <f>'Load Flow - Buses'!A160</f>
        <v>1710385</v>
      </c>
      <c r="C174" s="12">
        <f>'Load Flow - Buses'!E160/13.2</f>
        <v>1.0374242424242426</v>
      </c>
      <c r="D174" s="12">
        <f>'Load Flow - Buses'!F160/13.2</f>
        <v>1.0341666666666667</v>
      </c>
      <c r="E174" s="12">
        <f>'Load Flow - Buses'!G160/13.2</f>
        <v>1.033030303030303</v>
      </c>
      <c r="F174" s="13">
        <f>VLOOKUP('Load Flow - Buses'!$A160,opendssV,2,FALSE)</f>
        <v>1.042</v>
      </c>
      <c r="G174" s="13">
        <f>VLOOKUP('Load Flow - Buses'!$A160,opendssV,3,FALSE)</f>
        <v>1.0408999999999999</v>
      </c>
      <c r="H174" s="13">
        <f>VLOOKUP('Load Flow - Buses'!$A160,opendssV,4,FALSE)</f>
        <v>1.0375000000000001</v>
      </c>
      <c r="I174" s="11">
        <f>IFERROR((C174-F174)/C174,0)</f>
        <v>-4.4106908134948445E-3</v>
      </c>
      <c r="J174" s="11">
        <f>IFERROR((D174-G174)/D174,0)</f>
        <v>-6.5108783239322399E-3</v>
      </c>
      <c r="K174" s="11">
        <f>IFERROR((E174-H174)/E174,0)</f>
        <v>-4.326782047521416E-3</v>
      </c>
    </row>
    <row r="175" spans="2:11" x14ac:dyDescent="0.25">
      <c r="B175" t="str">
        <f>'Load Flow - Buses'!A161</f>
        <v>1710383</v>
      </c>
      <c r="C175" s="12">
        <f>'Load Flow - Buses'!E161/13.2</f>
        <v>1.0372727272727273</v>
      </c>
      <c r="D175" s="12">
        <f>'Load Flow - Buses'!F161/13.2</f>
        <v>1.0340151515151514</v>
      </c>
      <c r="E175" s="12">
        <f>'Load Flow - Buses'!G161/13.2</f>
        <v>1.0328030303030302</v>
      </c>
      <c r="F175" s="13">
        <f>VLOOKUP('Load Flow - Buses'!$A161,opendssV,2,FALSE)</f>
        <v>1.0418000000000001</v>
      </c>
      <c r="G175" s="13">
        <f>VLOOKUP('Load Flow - Buses'!$A161,opendssV,3,FALSE)</f>
        <v>1.0407</v>
      </c>
      <c r="H175" s="13">
        <f>VLOOKUP('Load Flow - Buses'!$A161,opendssV,4,FALSE)</f>
        <v>1.0373000000000001</v>
      </c>
      <c r="I175" s="11">
        <f>IFERROR((C175-F175)/C175,0)</f>
        <v>-4.3645924627519579E-3</v>
      </c>
      <c r="J175" s="11">
        <f>IFERROR((D175-G175)/D175,0)</f>
        <v>-6.4649424866290873E-3</v>
      </c>
      <c r="K175" s="11">
        <f>IFERROR((E175-H175)/E175,0)</f>
        <v>-4.3541406880365672E-3</v>
      </c>
    </row>
    <row r="176" spans="2:11" x14ac:dyDescent="0.25">
      <c r="B176" t="str">
        <f>'Load Flow - Buses'!A162</f>
        <v>T5240B12_10000067</v>
      </c>
      <c r="C176" s="12">
        <f>'Load Flow - Buses'!E162/13.2</f>
        <v>1.0372727272727273</v>
      </c>
      <c r="D176" s="12">
        <f>'Load Flow - Buses'!F162/13.2</f>
        <v>0</v>
      </c>
      <c r="E176" s="12">
        <f>'Load Flow - Buses'!G162/13.2</f>
        <v>0</v>
      </c>
      <c r="F176" s="13">
        <f>VLOOKUP('Load Flow - Buses'!$A162,opendssV,2,FALSE)</f>
        <v>1.0418000000000001</v>
      </c>
      <c r="G176" s="13">
        <f>VLOOKUP('Load Flow - Buses'!$A162,opendssV,3,FALSE)</f>
        <v>0</v>
      </c>
      <c r="H176" s="13">
        <f>VLOOKUP('Load Flow - Buses'!$A162,opendssV,4,FALSE)</f>
        <v>0</v>
      </c>
      <c r="I176" s="11">
        <f>IFERROR((C176-F176)/C176,0)</f>
        <v>-4.3645924627519579E-3</v>
      </c>
      <c r="J176" s="11">
        <f>IFERROR((D176-G176)/D176,0)</f>
        <v>0</v>
      </c>
      <c r="K176" s="11">
        <f>IFERROR((E176-H176)/E176,0)</f>
        <v>0</v>
      </c>
    </row>
    <row r="177" spans="2:11" x14ac:dyDescent="0.25">
      <c r="B177" t="str">
        <f>'Load Flow - Buses'!A163</f>
        <v>1710369</v>
      </c>
      <c r="C177" s="12">
        <f>'Load Flow - Buses'!E163/13.2</f>
        <v>1.0371212121212121</v>
      </c>
      <c r="D177" s="12">
        <f>'Load Flow - Buses'!F163/13.2</f>
        <v>1.0338636363636364</v>
      </c>
      <c r="E177" s="12">
        <f>'Load Flow - Buses'!G163/13.2</f>
        <v>1.0326515151515152</v>
      </c>
      <c r="F177" s="13">
        <f>VLOOKUP('Load Flow - Buses'!$A163,opendssV,2,FALSE)</f>
        <v>1.0416000000000001</v>
      </c>
      <c r="G177" s="13">
        <f>VLOOKUP('Load Flow - Buses'!$A163,opendssV,3,FALSE)</f>
        <v>1.0406</v>
      </c>
      <c r="H177" s="13">
        <f>VLOOKUP('Load Flow - Buses'!$A163,opendssV,4,FALSE)</f>
        <v>1.0371999999999999</v>
      </c>
      <c r="I177" s="11">
        <f>IFERROR((C177-F177)/C177,0)</f>
        <v>-4.3184806428050561E-3</v>
      </c>
      <c r="J177" s="11">
        <f>IFERROR((D177-G177)/D177,0)</f>
        <v>-6.5157177401625795E-3</v>
      </c>
      <c r="K177" s="11">
        <f>IFERROR((E177-H177)/E177,0)</f>
        <v>-4.4046658352283703E-3</v>
      </c>
    </row>
    <row r="178" spans="2:11" x14ac:dyDescent="0.25">
      <c r="B178" t="str">
        <f>'Load Flow - Buses'!A164</f>
        <v>1710367</v>
      </c>
      <c r="C178" s="12">
        <f>'Load Flow - Buses'!E164/13.2</f>
        <v>1.0366666666666666</v>
      </c>
      <c r="D178" s="12">
        <f>'Load Flow - Buses'!F164/13.2</f>
        <v>1.0334848484848485</v>
      </c>
      <c r="E178" s="12">
        <f>'Load Flow - Buses'!G164/13.2</f>
        <v>1.0321969696969697</v>
      </c>
      <c r="F178" s="13">
        <f>VLOOKUP('Load Flow - Buses'!$A164,opendssV,2,FALSE)</f>
        <v>1.0411999999999999</v>
      </c>
      <c r="G178" s="13">
        <f>VLOOKUP('Load Flow - Buses'!$A164,opendssV,3,FALSE)</f>
        <v>1.0403</v>
      </c>
      <c r="H178" s="13">
        <f>VLOOKUP('Load Flow - Buses'!$A164,opendssV,4,FALSE)</f>
        <v>1.0367999999999999</v>
      </c>
      <c r="I178" s="11">
        <f>IFERROR((C178-F178)/C178,0)</f>
        <v>-4.3729903536976963E-3</v>
      </c>
      <c r="J178" s="11">
        <f>IFERROR((D178-G178)/D178,0)</f>
        <v>-6.5943410057176721E-3</v>
      </c>
      <c r="K178" s="11">
        <f>IFERROR((E178-H178)/E178,0)</f>
        <v>-4.4594495412843228E-3</v>
      </c>
    </row>
    <row r="179" spans="2:11" x14ac:dyDescent="0.25">
      <c r="B179" t="str">
        <f>'Load Flow - Buses'!A165</f>
        <v>1710360</v>
      </c>
      <c r="C179" s="12">
        <f>'Load Flow - Buses'!E165/13.2</f>
        <v>1.0364393939393939</v>
      </c>
      <c r="D179" s="12">
        <f>'Load Flow - Buses'!F165/13.2</f>
        <v>1.0333333333333334</v>
      </c>
      <c r="E179" s="12">
        <f>'Load Flow - Buses'!G165/13.2</f>
        <v>1.031969696969697</v>
      </c>
      <c r="F179" s="13">
        <f>VLOOKUP('Load Flow - Buses'!$A165,opendssV,2,FALSE)</f>
        <v>1.0408999999999999</v>
      </c>
      <c r="G179" s="13">
        <f>VLOOKUP('Load Flow - Buses'!$A165,opendssV,3,FALSE)</f>
        <v>1.0401</v>
      </c>
      <c r="H179" s="13">
        <f>VLOOKUP('Load Flow - Buses'!$A165,opendssV,4,FALSE)</f>
        <v>1.0366</v>
      </c>
      <c r="I179" s="11">
        <f>IFERROR((C179-F179)/C179,0)</f>
        <v>-4.3037789635260518E-3</v>
      </c>
      <c r="J179" s="11">
        <f>IFERROR((D179-G179)/D179,0)</f>
        <v>-6.5483870967741166E-3</v>
      </c>
      <c r="K179" s="11">
        <f>IFERROR((E179-H179)/E179,0)</f>
        <v>-4.4868594919981941E-3</v>
      </c>
    </row>
    <row r="180" spans="2:11" x14ac:dyDescent="0.25">
      <c r="B180" t="str">
        <f>'Load Flow - Buses'!A166</f>
        <v>1710357</v>
      </c>
      <c r="C180" s="12">
        <f>'Load Flow - Buses'!E166/13.2</f>
        <v>1.0362878787878789</v>
      </c>
      <c r="D180" s="12">
        <f>'Load Flow - Buses'!F166/13.2</f>
        <v>1.0332575757575757</v>
      </c>
      <c r="E180" s="12">
        <f>'Load Flow - Buses'!G166/13.2</f>
        <v>1.0318181818181817</v>
      </c>
      <c r="F180" s="13">
        <f>VLOOKUP('Load Flow - Buses'!$A166,opendssV,2,FALSE)</f>
        <v>1.0407999999999999</v>
      </c>
      <c r="G180" s="13">
        <f>VLOOKUP('Load Flow - Buses'!$A166,opendssV,3,FALSE)</f>
        <v>1.04</v>
      </c>
      <c r="H180" s="13">
        <f>VLOOKUP('Load Flow - Buses'!$A166,opendssV,4,FALSE)</f>
        <v>1.0365</v>
      </c>
      <c r="I180" s="11">
        <f>IFERROR((C180-F180)/C180,0)</f>
        <v>-4.3541194531762726E-3</v>
      </c>
      <c r="J180" s="11">
        <f>IFERROR((D180-G180)/D180,0)</f>
        <v>-6.5254050883496685E-3</v>
      </c>
      <c r="K180" s="11">
        <f>IFERROR((E180-H180)/E180,0)</f>
        <v>-4.5374449339207531E-3</v>
      </c>
    </row>
    <row r="181" spans="2:11" x14ac:dyDescent="0.25">
      <c r="B181" t="str">
        <f>'Load Flow - Buses'!A167</f>
        <v>1710353</v>
      </c>
      <c r="C181" s="12">
        <f>'Load Flow - Buses'!E167/13.2</f>
        <v>1.0359848484848486</v>
      </c>
      <c r="D181" s="12">
        <f>'Load Flow - Buses'!F167/13.2</f>
        <v>1.033030303030303</v>
      </c>
      <c r="E181" s="12">
        <f>'Load Flow - Buses'!G167/13.2</f>
        <v>1.0315909090909092</v>
      </c>
      <c r="F181" s="13">
        <f>VLOOKUP('Load Flow - Buses'!$A167,opendssV,2,FALSE)</f>
        <v>1.0404</v>
      </c>
      <c r="G181" s="13">
        <f>VLOOKUP('Load Flow - Buses'!$A167,opendssV,3,FALSE)</f>
        <v>1.0398000000000001</v>
      </c>
      <c r="H181" s="13">
        <f>VLOOKUP('Load Flow - Buses'!$A167,opendssV,4,FALSE)</f>
        <v>1.0362</v>
      </c>
      <c r="I181" s="11">
        <f>IFERROR((C181-F181)/C181,0)</f>
        <v>-4.2617915904934632E-3</v>
      </c>
      <c r="J181" s="11">
        <f>IFERROR((D181-G181)/D181,0)</f>
        <v>-6.5532414197713128E-3</v>
      </c>
      <c r="K181" s="11">
        <f>IFERROR((E181-H181)/E181,0)</f>
        <v>-4.4679444811631308E-3</v>
      </c>
    </row>
    <row r="182" spans="2:11" x14ac:dyDescent="0.25">
      <c r="B182" t="str">
        <f>'Load Flow - Buses'!A168</f>
        <v>1710351</v>
      </c>
      <c r="C182" s="12">
        <f>'Load Flow - Buses'!E168/13.2</f>
        <v>1.0356060606060606</v>
      </c>
      <c r="D182" s="12">
        <f>'Load Flow - Buses'!F168/13.2</f>
        <v>1.0327272727272727</v>
      </c>
      <c r="E182" s="12">
        <f>'Load Flow - Buses'!G168/13.2</f>
        <v>1.0312121212121212</v>
      </c>
      <c r="F182" s="13">
        <f>VLOOKUP('Load Flow - Buses'!$A168,opendssV,2,FALSE)</f>
        <v>1.04</v>
      </c>
      <c r="G182" s="13">
        <f>VLOOKUP('Load Flow - Buses'!$A168,opendssV,3,FALSE)</f>
        <v>1.0395000000000001</v>
      </c>
      <c r="H182" s="13">
        <f>VLOOKUP('Load Flow - Buses'!$A168,opendssV,4,FALSE)</f>
        <v>1.0359</v>
      </c>
      <c r="I182" s="11">
        <f>IFERROR((C182-F182)/C182,0)</f>
        <v>-4.2428675932699349E-3</v>
      </c>
      <c r="J182" s="11">
        <f>IFERROR((D182-G182)/D182,0)</f>
        <v>-6.5580985915493946E-3</v>
      </c>
      <c r="K182" s="11">
        <f>IFERROR((E182-H182)/E182,0)</f>
        <v>-4.545988833382318E-3</v>
      </c>
    </row>
    <row r="183" spans="2:11" x14ac:dyDescent="0.25">
      <c r="B183" t="str">
        <f>'Load Flow - Buses'!A169</f>
        <v>1710346</v>
      </c>
      <c r="C183" s="12">
        <f>'Load Flow - Buses'!E169/13.2</f>
        <v>1.0353787878787879</v>
      </c>
      <c r="D183" s="12">
        <f>'Load Flow - Buses'!F169/13.2</f>
        <v>1.0325</v>
      </c>
      <c r="E183" s="12">
        <f>'Load Flow - Buses'!G169/13.2</f>
        <v>1.0309848484848485</v>
      </c>
      <c r="F183" s="13">
        <f>VLOOKUP('Load Flow - Buses'!$A169,opendssV,2,FALSE)</f>
        <v>1.0398000000000001</v>
      </c>
      <c r="G183" s="13">
        <f>VLOOKUP('Load Flow - Buses'!$A169,opendssV,3,FALSE)</f>
        <v>1.0392999999999999</v>
      </c>
      <c r="H183" s="13">
        <f>VLOOKUP('Load Flow - Buses'!$A169,opendssV,4,FALSE)</f>
        <v>1.0357000000000001</v>
      </c>
      <c r="I183" s="11">
        <f>IFERROR((C183-F183)/C183,0)</f>
        <v>-4.2701397526889954E-3</v>
      </c>
      <c r="J183" s="11">
        <f>IFERROR((D183-G183)/D183,0)</f>
        <v>-6.585956416464811E-3</v>
      </c>
      <c r="K183" s="11">
        <f>IFERROR((E183-H183)/E183,0)</f>
        <v>-4.5734440443824381E-3</v>
      </c>
    </row>
    <row r="184" spans="2:11" x14ac:dyDescent="0.25">
      <c r="B184" t="str">
        <f>'Load Flow - Buses'!A170</f>
        <v>1710345</v>
      </c>
      <c r="C184" s="12">
        <f>'Load Flow - Buses'!E170/13.2</f>
        <v>1.0353030303030304</v>
      </c>
      <c r="D184" s="12">
        <f>'Load Flow - Buses'!F170/13.2</f>
        <v>1.0324242424242425</v>
      </c>
      <c r="E184" s="12">
        <f>'Load Flow - Buses'!G170/13.2</f>
        <v>1.0308333333333333</v>
      </c>
      <c r="F184" s="13">
        <f>VLOOKUP('Load Flow - Buses'!$A170,opendssV,2,FALSE)</f>
        <v>1.0396000000000001</v>
      </c>
      <c r="G184" s="13">
        <f>VLOOKUP('Load Flow - Buses'!$A170,opendssV,3,FALSE)</f>
        <v>1.0391999999999999</v>
      </c>
      <c r="H184" s="13">
        <f>VLOOKUP('Load Flow - Buses'!$A170,opendssV,4,FALSE)</f>
        <v>1.0356000000000001</v>
      </c>
      <c r="I184" s="11">
        <f>IFERROR((C184-F184)/C184,0)</f>
        <v>-4.1504463632372219E-3</v>
      </c>
      <c r="J184" s="11">
        <f>IFERROR((D184-G184)/D184,0)</f>
        <v>-6.5629586146168286E-3</v>
      </c>
      <c r="K184" s="11">
        <f>IFERROR((E184-H184)/E184,0)</f>
        <v>-4.6240905416331203E-3</v>
      </c>
    </row>
    <row r="185" spans="2:11" x14ac:dyDescent="0.25">
      <c r="B185" t="str">
        <f>'Load Flow - Buses'!A171</f>
        <v>1710341</v>
      </c>
      <c r="C185" s="12">
        <f>'Load Flow - Buses'!E171/13.2</f>
        <v>1.0350000000000001</v>
      </c>
      <c r="D185" s="12">
        <f>'Load Flow - Buses'!F171/13.2</f>
        <v>1.0322727272727272</v>
      </c>
      <c r="E185" s="12">
        <f>'Load Flow - Buses'!G171/13.2</f>
        <v>1.0306060606060605</v>
      </c>
      <c r="F185" s="13">
        <f>VLOOKUP('Load Flow - Buses'!$A171,opendssV,2,FALSE)</f>
        <v>1.0394000000000001</v>
      </c>
      <c r="G185" s="13">
        <f>VLOOKUP('Load Flow - Buses'!$A171,opendssV,3,FALSE)</f>
        <v>1.0390999999999999</v>
      </c>
      <c r="H185" s="13">
        <f>VLOOKUP('Load Flow - Buses'!$A171,opendssV,4,FALSE)</f>
        <v>1.0354000000000001</v>
      </c>
      <c r="I185" s="11">
        <f>IFERROR((C185-F185)/C185,0)</f>
        <v>-4.2512077294685592E-3</v>
      </c>
      <c r="J185" s="11">
        <f>IFERROR((D185-G185)/D185,0)</f>
        <v>-6.6138265081461473E-3</v>
      </c>
      <c r="K185" s="11">
        <f>IFERROR((E185-H185)/E185,0)</f>
        <v>-4.6515730667452482E-3</v>
      </c>
    </row>
    <row r="186" spans="2:11" x14ac:dyDescent="0.25">
      <c r="B186" t="str">
        <f>'Load Flow - Buses'!A172</f>
        <v>1710387</v>
      </c>
      <c r="C186" s="12">
        <f>'Load Flow - Buses'!E172/13.2</f>
        <v>1.0348484848484849</v>
      </c>
      <c r="D186" s="12">
        <f>'Load Flow - Buses'!F172/13.2</f>
        <v>1.0321212121212122</v>
      </c>
      <c r="E186" s="12">
        <f>'Load Flow - Buses'!G172/13.2</f>
        <v>1.0304545454545455</v>
      </c>
      <c r="F186" s="13">
        <f>VLOOKUP('Load Flow - Buses'!$A172,opendssV,2,FALSE)</f>
        <v>1.0391999999999999</v>
      </c>
      <c r="G186" s="13">
        <f>VLOOKUP('Load Flow - Buses'!$A172,opendssV,3,FALSE)</f>
        <v>1.0388999999999999</v>
      </c>
      <c r="H186" s="13">
        <f>VLOOKUP('Load Flow - Buses'!$A172,opendssV,4,FALSE)</f>
        <v>1.0351999999999999</v>
      </c>
      <c r="I186" s="11">
        <f>IFERROR((C186-F186)/C186,0)</f>
        <v>-4.2049780380671985E-3</v>
      </c>
      <c r="J186" s="11">
        <f>IFERROR((D186-G186)/D186,0)</f>
        <v>-6.5678214914854571E-3</v>
      </c>
      <c r="K186" s="11">
        <f>IFERROR((E186-H186)/E186,0)</f>
        <v>-4.6052051168944197E-3</v>
      </c>
    </row>
    <row r="187" spans="2:11" x14ac:dyDescent="0.25">
      <c r="B187" t="str">
        <f>'Load Flow - Buses'!A173</f>
        <v>1710475</v>
      </c>
      <c r="C187" s="12">
        <f>'Load Flow - Buses'!E173/13.2</f>
        <v>1.0346969696969697</v>
      </c>
      <c r="D187" s="12">
        <f>'Load Flow - Buses'!F173/13.2</f>
        <v>1.031969696969697</v>
      </c>
      <c r="E187" s="12">
        <f>'Load Flow - Buses'!G173/13.2</f>
        <v>1.0303030303030303</v>
      </c>
      <c r="F187" s="13">
        <f>VLOOKUP('Load Flow - Buses'!$A173,opendssV,2,FALSE)</f>
        <v>1.0389999999999999</v>
      </c>
      <c r="G187" s="13">
        <f>VLOOKUP('Load Flow - Buses'!$A173,opendssV,3,FALSE)</f>
        <v>1.0387999999999999</v>
      </c>
      <c r="H187" s="13">
        <f>VLOOKUP('Load Flow - Buses'!$A173,opendssV,4,FALSE)</f>
        <v>1.0350999999999999</v>
      </c>
      <c r="I187" s="11">
        <f>IFERROR((C187-F187)/C187,0)</f>
        <v>-4.1587348074388153E-3</v>
      </c>
      <c r="J187" s="11">
        <f>IFERROR((D187-G187)/D187,0)</f>
        <v>-6.6187050359711591E-3</v>
      </c>
      <c r="K187" s="11">
        <f>IFERROR((E187-H187)/E187,0)</f>
        <v>-4.6558823529411148E-3</v>
      </c>
    </row>
    <row r="188" spans="2:11" x14ac:dyDescent="0.25">
      <c r="B188" t="str">
        <f>'Load Flow - Buses'!A174</f>
        <v>1710473</v>
      </c>
      <c r="C188" s="12">
        <f>'Load Flow - Buses'!E174/13.2</f>
        <v>1.0343939393939394</v>
      </c>
      <c r="D188" s="12">
        <f>'Load Flow - Buses'!F174/13.2</f>
        <v>1.0317424242424242</v>
      </c>
      <c r="E188" s="12">
        <f>'Load Flow - Buses'!G174/13.2</f>
        <v>1.03</v>
      </c>
      <c r="F188" s="13">
        <f>VLOOKUP('Load Flow - Buses'!$A174,opendssV,2,FALSE)</f>
        <v>1.0387</v>
      </c>
      <c r="G188" s="13">
        <f>VLOOKUP('Load Flow - Buses'!$A174,opendssV,3,FALSE)</f>
        <v>1.0386</v>
      </c>
      <c r="H188" s="13">
        <f>VLOOKUP('Load Flow - Buses'!$A174,opendssV,4,FALSE)</f>
        <v>1.0347999999999999</v>
      </c>
      <c r="I188" s="11">
        <f>IFERROR((C188-F188)/C188,0)</f>
        <v>-4.1628826717444757E-3</v>
      </c>
      <c r="J188" s="11">
        <f>IFERROR((D188-G188)/D188,0)</f>
        <v>-6.6465966664218832E-3</v>
      </c>
      <c r="K188" s="11">
        <f>IFERROR((E188-H188)/E188,0)</f>
        <v>-4.6601941747571995E-3</v>
      </c>
    </row>
    <row r="189" spans="2:11" x14ac:dyDescent="0.25">
      <c r="B189" t="str">
        <f>'Load Flow - Buses'!A175</f>
        <v>1710471</v>
      </c>
      <c r="C189" s="12">
        <f>'Load Flow - Buses'!E175/13.2</f>
        <v>1.0342424242424242</v>
      </c>
      <c r="D189" s="12">
        <f>'Load Flow - Buses'!F175/13.2</f>
        <v>1.0316666666666667</v>
      </c>
      <c r="E189" s="12">
        <f>'Load Flow - Buses'!G175/13.2</f>
        <v>1.0298484848484848</v>
      </c>
      <c r="F189" s="13">
        <f>VLOOKUP('Load Flow - Buses'!$A175,opendssV,2,FALSE)</f>
        <v>1.0385</v>
      </c>
      <c r="G189" s="13">
        <f>VLOOKUP('Load Flow - Buses'!$A175,opendssV,3,FALSE)</f>
        <v>1.0385</v>
      </c>
      <c r="H189" s="13">
        <f>VLOOKUP('Load Flow - Buses'!$A175,opendssV,4,FALSE)</f>
        <v>1.0347</v>
      </c>
      <c r="I189" s="11">
        <f>IFERROR((C189-F189)/C189,0)</f>
        <v>-4.1166129504834805E-3</v>
      </c>
      <c r="J189" s="11">
        <f>IFERROR((D189-G189)/D189,0)</f>
        <v>-6.6235864297252795E-3</v>
      </c>
      <c r="K189" s="11">
        <f>IFERROR((E189-H189)/E189,0)</f>
        <v>-4.7109018684713955E-3</v>
      </c>
    </row>
    <row r="190" spans="2:11" x14ac:dyDescent="0.25">
      <c r="B190" t="str">
        <f>'Load Flow - Buses'!A176</f>
        <v>1710469</v>
      </c>
      <c r="C190" s="12">
        <f>'Load Flow - Buses'!E176/13.2</f>
        <v>1.0340151515151514</v>
      </c>
      <c r="D190" s="12">
        <f>'Load Flow - Buses'!F176/13.2</f>
        <v>1.031439393939394</v>
      </c>
      <c r="E190" s="12">
        <f>'Load Flow - Buses'!G176/13.2</f>
        <v>1.029621212121212</v>
      </c>
      <c r="F190" s="13">
        <f>VLOOKUP('Load Flow - Buses'!$A176,opendssV,2,FALSE)</f>
        <v>1.0383</v>
      </c>
      <c r="G190" s="13">
        <f>VLOOKUP('Load Flow - Buses'!$A176,opendssV,3,FALSE)</f>
        <v>1.0384</v>
      </c>
      <c r="H190" s="13">
        <f>VLOOKUP('Load Flow - Buses'!$A176,opendssV,4,FALSE)</f>
        <v>1.0345</v>
      </c>
      <c r="I190" s="11">
        <f>IFERROR((C190-F190)/C190,0)</f>
        <v>-4.1438933255184239E-3</v>
      </c>
      <c r="J190" s="11">
        <f>IFERROR((D190-G190)/D190,0)</f>
        <v>-6.7484392214468749E-3</v>
      </c>
      <c r="K190" s="11">
        <f>IFERROR((E190-H190)/E190,0)</f>
        <v>-4.7384298432786871E-3</v>
      </c>
    </row>
    <row r="191" spans="2:11" x14ac:dyDescent="0.25">
      <c r="B191" t="str">
        <f>'Load Flow - Buses'!A177</f>
        <v>1710410</v>
      </c>
      <c r="C191" s="12">
        <f>'Load Flow - Buses'!E177/13.2</f>
        <v>1.0337878787878789</v>
      </c>
      <c r="D191" s="12">
        <f>'Load Flow - Buses'!F177/13.2</f>
        <v>1.0312878787878788</v>
      </c>
      <c r="E191" s="12">
        <f>'Load Flow - Buses'!G177/13.2</f>
        <v>1.029469696969697</v>
      </c>
      <c r="F191" s="13">
        <f>VLOOKUP('Load Flow - Buses'!$A177,opendssV,2,FALSE)</f>
        <v>1.038</v>
      </c>
      <c r="G191" s="13">
        <f>VLOOKUP('Load Flow - Buses'!$A177,opendssV,3,FALSE)</f>
        <v>1.0382</v>
      </c>
      <c r="H191" s="13">
        <f>VLOOKUP('Load Flow - Buses'!$A177,opendssV,4,FALSE)</f>
        <v>1.0344</v>
      </c>
      <c r="I191" s="11">
        <f>IFERROR((C191-F191)/C191,0)</f>
        <v>-4.0744540524694905E-3</v>
      </c>
      <c r="J191" s="11">
        <f>IFERROR((D191-G191)/D191,0)</f>
        <v>-6.7024168074634989E-3</v>
      </c>
      <c r="K191" s="11">
        <f>IFERROR((E191-H191)/E191,0)</f>
        <v>-4.7891677091764628E-3</v>
      </c>
    </row>
    <row r="192" spans="2:11" x14ac:dyDescent="0.25">
      <c r="B192" t="str">
        <f>'Load Flow - Buses'!A178</f>
        <v>1710409</v>
      </c>
      <c r="C192" s="12">
        <f>'Load Flow - Buses'!E178/13.2</f>
        <v>1.0334848484848485</v>
      </c>
      <c r="D192" s="12">
        <f>'Load Flow - Buses'!F178/13.2</f>
        <v>1.0311363636363637</v>
      </c>
      <c r="E192" s="12">
        <f>'Load Flow - Buses'!G178/13.2</f>
        <v>1.0293939393939393</v>
      </c>
      <c r="F192" s="13">
        <f>VLOOKUP('Load Flow - Buses'!$A178,opendssV,2,FALSE)</f>
        <v>1.0377000000000001</v>
      </c>
      <c r="G192" s="13">
        <f>VLOOKUP('Load Flow - Buses'!$A178,opendssV,3,FALSE)</f>
        <v>1.038</v>
      </c>
      <c r="H192" s="13">
        <f>VLOOKUP('Load Flow - Buses'!$A178,opendssV,4,FALSE)</f>
        <v>1.0343</v>
      </c>
      <c r="I192" s="11">
        <f>IFERROR((C192-F192)/C192,0)</f>
        <v>-4.0785808532474224E-3</v>
      </c>
      <c r="J192" s="11">
        <f>IFERROR((D192-G192)/D192,0)</f>
        <v>-6.6563808684151843E-3</v>
      </c>
      <c r="K192" s="11">
        <f>IFERROR((E192-H192)/E192,0)</f>
        <v>-4.7659699735061178E-3</v>
      </c>
    </row>
    <row r="193" spans="2:11" x14ac:dyDescent="0.25">
      <c r="B193" t="str">
        <f>'Load Flow - Buses'!A179</f>
        <v>1710408</v>
      </c>
      <c r="C193" s="12">
        <f>'Load Flow - Buses'!E179/13.2</f>
        <v>1.0331818181818182</v>
      </c>
      <c r="D193" s="12">
        <f>'Load Flow - Buses'!F179/13.2</f>
        <v>1.030909090909091</v>
      </c>
      <c r="E193" s="12">
        <f>'Load Flow - Buses'!G179/13.2</f>
        <v>1.0292424242424243</v>
      </c>
      <c r="F193" s="13">
        <f>VLOOKUP('Load Flow - Buses'!$A179,opendssV,2,FALSE)</f>
        <v>1.0374000000000001</v>
      </c>
      <c r="G193" s="13">
        <f>VLOOKUP('Load Flow - Buses'!$A179,opendssV,3,FALSE)</f>
        <v>1.0379</v>
      </c>
      <c r="H193" s="13">
        <f>VLOOKUP('Load Flow - Buses'!$A179,opendssV,4,FALSE)</f>
        <v>1.0342</v>
      </c>
      <c r="I193" s="11">
        <f>IFERROR((C193-F193)/C193,0)</f>
        <v>-4.0827100747911028E-3</v>
      </c>
      <c r="J193" s="11">
        <f>IFERROR((D193-G193)/D193,0)</f>
        <v>-6.7813051146384052E-3</v>
      </c>
      <c r="K193" s="11">
        <f>IFERROR((E193-H193)/E193,0)</f>
        <v>-4.8167230973060098E-3</v>
      </c>
    </row>
    <row r="194" spans="2:11" x14ac:dyDescent="0.25">
      <c r="B194" t="str">
        <f>'Load Flow - Buses'!A180</f>
        <v>1710406</v>
      </c>
      <c r="C194" s="12">
        <f>'Load Flow - Buses'!E180/13.2</f>
        <v>1.032878787878788</v>
      </c>
      <c r="D194" s="12">
        <f>'Load Flow - Buses'!F180/13.2</f>
        <v>1.0307575757575758</v>
      </c>
      <c r="E194" s="12">
        <f>'Load Flow - Buses'!G180/13.2</f>
        <v>1.0291666666666668</v>
      </c>
      <c r="F194" s="13">
        <f>VLOOKUP('Load Flow - Buses'!$A180,opendssV,2,FALSE)</f>
        <v>1.0370999999999999</v>
      </c>
      <c r="G194" s="13">
        <f>VLOOKUP('Load Flow - Buses'!$A180,opendssV,3,FALSE)</f>
        <v>1.0377000000000001</v>
      </c>
      <c r="H194" s="13">
        <f>VLOOKUP('Load Flow - Buses'!$A180,opendssV,4,FALSE)</f>
        <v>1.0341</v>
      </c>
      <c r="I194" s="11">
        <f>IFERROR((C194-F194)/C194,0)</f>
        <v>-4.0868417192311763E-3</v>
      </c>
      <c r="J194" s="11">
        <f>IFERROR((D194-G194)/D194,0)</f>
        <v>-6.7352638541820394E-3</v>
      </c>
      <c r="K194" s="11">
        <f>IFERROR((E194-H194)/E194,0)</f>
        <v>-4.7935222672063809E-3</v>
      </c>
    </row>
    <row r="195" spans="2:11" x14ac:dyDescent="0.25">
      <c r="B195" t="str">
        <f>'Load Flow - Buses'!A181</f>
        <v>1710402</v>
      </c>
      <c r="C195" s="12">
        <f>'Load Flow - Buses'!E181/13.2</f>
        <v>0</v>
      </c>
      <c r="D195" s="12">
        <f>'Load Flow - Buses'!F181/13.2</f>
        <v>0</v>
      </c>
      <c r="E195" s="12">
        <f>'Load Flow - Buses'!G181/13.2</f>
        <v>1.0291666666666668</v>
      </c>
      <c r="F195" s="13">
        <f>VLOOKUP('Load Flow - Buses'!$A181,opendssV,2,FALSE)</f>
        <v>0</v>
      </c>
      <c r="G195" s="13">
        <f>VLOOKUP('Load Flow - Buses'!$A181,opendssV,3,FALSE)</f>
        <v>0</v>
      </c>
      <c r="H195" s="13">
        <f>VLOOKUP('Load Flow - Buses'!$A181,opendssV,4,FALSE)</f>
        <v>1.0341</v>
      </c>
      <c r="I195" s="11">
        <f>IFERROR((C195-F195)/C195,0)</f>
        <v>0</v>
      </c>
      <c r="J195" s="11">
        <f>IFERROR((D195-G195)/D195,0)</f>
        <v>0</v>
      </c>
      <c r="K195" s="11">
        <f>IFERROR((E195-H195)/E195,0)</f>
        <v>-4.7935222672063809E-3</v>
      </c>
    </row>
    <row r="196" spans="2:11" x14ac:dyDescent="0.25">
      <c r="B196" t="str">
        <f>'Load Flow - Buses'!A182</f>
        <v>1710404</v>
      </c>
      <c r="C196" s="12">
        <f>'Load Flow - Buses'!E182/13.2</f>
        <v>1.0325</v>
      </c>
      <c r="D196" s="12">
        <f>'Load Flow - Buses'!F182/13.2</f>
        <v>1.0306060606060605</v>
      </c>
      <c r="E196" s="12">
        <f>'Load Flow - Buses'!G182/13.2</f>
        <v>1.0290151515151515</v>
      </c>
      <c r="F196" s="13">
        <f>VLOOKUP('Load Flow - Buses'!$A182,opendssV,2,FALSE)</f>
        <v>1.0367</v>
      </c>
      <c r="G196" s="13">
        <f>VLOOKUP('Load Flow - Buses'!$A182,opendssV,3,FALSE)</f>
        <v>1.0376000000000001</v>
      </c>
      <c r="H196" s="13">
        <f>VLOOKUP('Load Flow - Buses'!$A182,opendssV,4,FALSE)</f>
        <v>1.0341</v>
      </c>
      <c r="I196" s="11">
        <f>IFERROR((C196-F196)/C196,0)</f>
        <v>-4.0677966101694734E-3</v>
      </c>
      <c r="J196" s="11">
        <f>IFERROR((D196-G196)/D196,0)</f>
        <v>-6.7862393413703394E-3</v>
      </c>
      <c r="K196" s="11">
        <f>IFERROR((E196-H196)/E196,0)</f>
        <v>-4.9414709563424721E-3</v>
      </c>
    </row>
    <row r="197" spans="2:11" x14ac:dyDescent="0.25">
      <c r="B197" t="str">
        <f>'Load Flow - Buses'!A183</f>
        <v>1709599</v>
      </c>
      <c r="C197" s="12">
        <f>'Load Flow - Buses'!E183/13.2</f>
        <v>1.0321969696969697</v>
      </c>
      <c r="D197" s="12">
        <f>'Load Flow - Buses'!F183/13.2</f>
        <v>1.0304545454545455</v>
      </c>
      <c r="E197" s="12">
        <f>'Load Flow - Buses'!G183/13.2</f>
        <v>1.0288636363636363</v>
      </c>
      <c r="F197" s="13">
        <f>VLOOKUP('Load Flow - Buses'!$A183,opendssV,2,FALSE)</f>
        <v>1.0364</v>
      </c>
      <c r="G197" s="13">
        <f>VLOOKUP('Load Flow - Buses'!$A183,opendssV,3,FALSE)</f>
        <v>1.0374000000000001</v>
      </c>
      <c r="H197" s="13">
        <f>VLOOKUP('Load Flow - Buses'!$A183,opendssV,4,FALSE)</f>
        <v>1.034</v>
      </c>
      <c r="I197" s="11">
        <f>IFERROR((C197-F197)/C197,0)</f>
        <v>-4.0719266055045493E-3</v>
      </c>
      <c r="J197" s="11">
        <f>IFERROR((D197-G197)/D197,0)</f>
        <v>-6.7401852668725597E-3</v>
      </c>
      <c r="K197" s="11">
        <f>IFERROR((E197-H197)/E197,0)</f>
        <v>-4.9922686105589474E-3</v>
      </c>
    </row>
    <row r="198" spans="2:11" x14ac:dyDescent="0.25">
      <c r="B198" t="str">
        <f>'Load Flow - Buses'!A184</f>
        <v>1709534</v>
      </c>
      <c r="C198" s="12">
        <f>'Load Flow - Buses'!E184/13.2</f>
        <v>1.031969696969697</v>
      </c>
      <c r="D198" s="12">
        <f>'Load Flow - Buses'!F184/13.2</f>
        <v>1.0303030303030303</v>
      </c>
      <c r="E198" s="12">
        <f>'Load Flow - Buses'!G184/13.2</f>
        <v>1.0287878787878788</v>
      </c>
      <c r="F198" s="13">
        <f>VLOOKUP('Load Flow - Buses'!$A184,opendssV,2,FALSE)</f>
        <v>1.0361</v>
      </c>
      <c r="G198" s="13">
        <f>VLOOKUP('Load Flow - Buses'!$A184,opendssV,3,FALSE)</f>
        <v>1.0373000000000001</v>
      </c>
      <c r="H198" s="13">
        <f>VLOOKUP('Load Flow - Buses'!$A184,opendssV,4,FALSE)</f>
        <v>1.0339</v>
      </c>
      <c r="I198" s="11">
        <f>IFERROR((C198-F198)/C198,0)</f>
        <v>-4.0023491410952957E-3</v>
      </c>
      <c r="J198" s="11">
        <f>IFERROR((D198-G198)/D198,0)</f>
        <v>-6.791176470588369E-3</v>
      </c>
      <c r="K198" s="11">
        <f>IFERROR((E198-H198)/E198,0)</f>
        <v>-4.9690721649484756E-3</v>
      </c>
    </row>
    <row r="199" spans="2:11" x14ac:dyDescent="0.25">
      <c r="B199" t="str">
        <f>'Load Flow - Buses'!A185</f>
        <v>1709517</v>
      </c>
      <c r="C199" s="12">
        <f>'Load Flow - Buses'!E185/13.2</f>
        <v>1.0318181818181817</v>
      </c>
      <c r="D199" s="12">
        <f>'Load Flow - Buses'!F185/13.2</f>
        <v>1.0302272727272728</v>
      </c>
      <c r="E199" s="12">
        <f>'Load Flow - Buses'!G185/13.2</f>
        <v>1.0287121212121213</v>
      </c>
      <c r="F199" s="13">
        <f>VLOOKUP('Load Flow - Buses'!$A185,opendssV,2,FALSE)</f>
        <v>1.0359</v>
      </c>
      <c r="G199" s="13">
        <f>VLOOKUP('Load Flow - Buses'!$A185,opendssV,3,FALSE)</f>
        <v>1.0371999999999999</v>
      </c>
      <c r="H199" s="13">
        <f>VLOOKUP('Load Flow - Buses'!$A185,opendssV,4,FALSE)</f>
        <v>1.0338000000000001</v>
      </c>
      <c r="I199" s="11">
        <f>IFERROR((C199-F199)/C199,0)</f>
        <v>-3.9559471365639889E-3</v>
      </c>
      <c r="J199" s="11">
        <f>IFERROR((D199-G199)/D199,0)</f>
        <v>-6.7681447165231353E-3</v>
      </c>
      <c r="K199" s="11">
        <f>IFERROR((E199-H199)/E199,0)</f>
        <v>-4.9458723028204966E-3</v>
      </c>
    </row>
    <row r="200" spans="2:11" x14ac:dyDescent="0.25">
      <c r="B200" t="str">
        <f>'Load Flow - Buses'!A186</f>
        <v>1709495</v>
      </c>
      <c r="C200" s="12">
        <f>'Load Flow - Buses'!E186/13.2</f>
        <v>1.0315909090909092</v>
      </c>
      <c r="D200" s="12">
        <f>'Load Flow - Buses'!F186/13.2</f>
        <v>1.0300757575757575</v>
      </c>
      <c r="E200" s="12">
        <f>'Load Flow - Buses'!G186/13.2</f>
        <v>1.0286363636363636</v>
      </c>
      <c r="F200" s="13">
        <f>VLOOKUP('Load Flow - Buses'!$A186,opendssV,2,FALSE)</f>
        <v>1.0357000000000001</v>
      </c>
      <c r="G200" s="13">
        <f>VLOOKUP('Load Flow - Buses'!$A186,opendssV,3,FALSE)</f>
        <v>1.0370999999999999</v>
      </c>
      <c r="H200" s="13">
        <f>VLOOKUP('Load Flow - Buses'!$A186,opendssV,4,FALSE)</f>
        <v>1.0338000000000001</v>
      </c>
      <c r="I200" s="11">
        <f>IFERROR((C200-F200)/C200,0)</f>
        <v>-3.9832562238377826E-3</v>
      </c>
      <c r="J200" s="11">
        <f>IFERROR((D200-G200)/D200,0)</f>
        <v>-6.8191512833712864E-3</v>
      </c>
      <c r="K200" s="11">
        <f>IFERROR((E200-H200)/E200,0)</f>
        <v>-5.0198851082634815E-3</v>
      </c>
    </row>
    <row r="201" spans="2:11" x14ac:dyDescent="0.25">
      <c r="B201" t="str">
        <f>'Load Flow - Buses'!A187</f>
        <v>1709455</v>
      </c>
      <c r="C201" s="12">
        <f>'Load Flow - Buses'!E187/13.2</f>
        <v>1.0315151515151515</v>
      </c>
      <c r="D201" s="12">
        <f>'Load Flow - Buses'!F187/13.2</f>
        <v>1.03</v>
      </c>
      <c r="E201" s="12">
        <f>'Load Flow - Buses'!G187/13.2</f>
        <v>1.0286363636363636</v>
      </c>
      <c r="F201" s="13">
        <f>VLOOKUP('Load Flow - Buses'!$A187,opendssV,2,FALSE)</f>
        <v>1.0356000000000001</v>
      </c>
      <c r="G201" s="13">
        <f>VLOOKUP('Load Flow - Buses'!$A187,opendssV,3,FALSE)</f>
        <v>1.0369999999999999</v>
      </c>
      <c r="H201" s="13">
        <f>VLOOKUP('Load Flow - Buses'!$A187,opendssV,4,FALSE)</f>
        <v>1.0338000000000001</v>
      </c>
      <c r="I201" s="11">
        <f>IFERROR((C201-F201)/C201,0)</f>
        <v>-3.9600470035253566E-3</v>
      </c>
      <c r="J201" s="11">
        <f>IFERROR((D201-G201)/D201,0)</f>
        <v>-6.7961165048542674E-3</v>
      </c>
      <c r="K201" s="11">
        <f>IFERROR((E201-H201)/E201,0)</f>
        <v>-5.0198851082634815E-3</v>
      </c>
    </row>
    <row r="202" spans="2:11" x14ac:dyDescent="0.25">
      <c r="B202" t="str">
        <f>'Load Flow - Buses'!A188</f>
        <v>1709406</v>
      </c>
      <c r="C202" s="12">
        <f>'Load Flow - Buses'!E188/13.2</f>
        <v>1.0311363636363637</v>
      </c>
      <c r="D202" s="12">
        <f>'Load Flow - Buses'!F188/13.2</f>
        <v>1.0297727272727273</v>
      </c>
      <c r="E202" s="12">
        <f>'Load Flow - Buses'!G188/13.2</f>
        <v>1.0284848484848486</v>
      </c>
      <c r="F202" s="13">
        <f>VLOOKUP('Load Flow - Buses'!$A188,opendssV,2,FALSE)</f>
        <v>1.0351999999999999</v>
      </c>
      <c r="G202" s="13">
        <f>VLOOKUP('Load Flow - Buses'!$A188,opendssV,3,FALSE)</f>
        <v>1.0367999999999999</v>
      </c>
      <c r="H202" s="13">
        <f>VLOOKUP('Load Flow - Buses'!$A188,opendssV,4,FALSE)</f>
        <v>1.0337000000000001</v>
      </c>
      <c r="I202" s="11">
        <f>IFERROR((C202-F202)/C202,0)</f>
        <v>-3.9409301300416784E-3</v>
      </c>
      <c r="J202" s="11">
        <f>IFERROR((D202-G202)/D202,0)</f>
        <v>-6.8241006400352466E-3</v>
      </c>
      <c r="K202" s="11">
        <f>IFERROR((E202-H202)/E202,0)</f>
        <v>-5.0707130229817234E-3</v>
      </c>
    </row>
    <row r="203" spans="2:11" x14ac:dyDescent="0.25">
      <c r="B203" t="str">
        <f>'Load Flow - Buses'!A189</f>
        <v>1709407</v>
      </c>
      <c r="C203" s="12">
        <f>'Load Flow - Buses'!E189/13.2</f>
        <v>0</v>
      </c>
      <c r="D203" s="12">
        <f>'Load Flow - Buses'!F189/13.2</f>
        <v>0</v>
      </c>
      <c r="E203" s="12">
        <f>'Load Flow - Buses'!G189/13.2</f>
        <v>1.0284848484848486</v>
      </c>
      <c r="F203" s="13">
        <f>VLOOKUP('Load Flow - Buses'!$A189,opendssV,2,FALSE)</f>
        <v>1.0351999999999999</v>
      </c>
      <c r="G203" s="13">
        <f>VLOOKUP('Load Flow - Buses'!$A189,opendssV,3,FALSE)</f>
        <v>1.0367999999999999</v>
      </c>
      <c r="H203" s="13">
        <f>VLOOKUP('Load Flow - Buses'!$A189,opendssV,4,FALSE)</f>
        <v>1.0337000000000001</v>
      </c>
      <c r="I203" s="11">
        <f>IFERROR((C203-F203)/C203,0)</f>
        <v>0</v>
      </c>
      <c r="J203" s="11">
        <f>IFERROR((D203-G203)/D203,0)</f>
        <v>0</v>
      </c>
      <c r="K203" s="11">
        <f>IFERROR((E203-H203)/E203,0)</f>
        <v>-5.0707130229817234E-3</v>
      </c>
    </row>
    <row r="204" spans="2:11" x14ac:dyDescent="0.25">
      <c r="B204" t="str">
        <f>'Load Flow - Buses'!A190</f>
        <v>1709437</v>
      </c>
      <c r="C204" s="12">
        <f>'Load Flow - Buses'!E190/13.2</f>
        <v>0</v>
      </c>
      <c r="D204" s="12">
        <f>'Load Flow - Buses'!F190/13.2</f>
        <v>0</v>
      </c>
      <c r="E204" s="12">
        <f>'Load Flow - Buses'!G190/13.2</f>
        <v>1.0284848484848486</v>
      </c>
      <c r="F204" s="13">
        <f>VLOOKUP('Load Flow - Buses'!$A190,opendssV,2,FALSE)</f>
        <v>0</v>
      </c>
      <c r="G204" s="13">
        <f>VLOOKUP('Load Flow - Buses'!$A190,opendssV,3,FALSE)</f>
        <v>0</v>
      </c>
      <c r="H204" s="13">
        <f>VLOOKUP('Load Flow - Buses'!$A190,opendssV,4,FALSE)</f>
        <v>1.0337000000000001</v>
      </c>
      <c r="I204" s="11">
        <f>IFERROR((C204-F204)/C204,0)</f>
        <v>0</v>
      </c>
      <c r="J204" s="11">
        <f>IFERROR((D204-G204)/D204,0)</f>
        <v>0</v>
      </c>
      <c r="K204" s="11">
        <f>IFERROR((E204-H204)/E204,0)</f>
        <v>-5.0707130229817234E-3</v>
      </c>
    </row>
    <row r="205" spans="2:11" x14ac:dyDescent="0.25">
      <c r="B205" t="str">
        <f>'Load Flow - Buses'!A191</f>
        <v>1709404</v>
      </c>
      <c r="C205" s="12">
        <f>'Load Flow - Buses'!E191/13.2</f>
        <v>0</v>
      </c>
      <c r="D205" s="12">
        <f>'Load Flow - Buses'!F191/13.2</f>
        <v>0</v>
      </c>
      <c r="E205" s="12">
        <f>'Load Flow - Buses'!G191/13.2</f>
        <v>1.0284848484848486</v>
      </c>
      <c r="F205" s="13">
        <f>VLOOKUP('Load Flow - Buses'!$A191,opendssV,2,FALSE)</f>
        <v>0</v>
      </c>
      <c r="G205" s="13">
        <f>VLOOKUP('Load Flow - Buses'!$A191,opendssV,3,FALSE)</f>
        <v>0</v>
      </c>
      <c r="H205" s="13">
        <f>VLOOKUP('Load Flow - Buses'!$A191,opendssV,4,FALSE)</f>
        <v>1.0337000000000001</v>
      </c>
      <c r="I205" s="11">
        <f>IFERROR((C205-F205)/C205,0)</f>
        <v>0</v>
      </c>
      <c r="J205" s="11">
        <f>IFERROR((D205-G205)/D205,0)</f>
        <v>0</v>
      </c>
      <c r="K205" s="11">
        <f>IFERROR((E205-H205)/E205,0)</f>
        <v>-5.0707130229817234E-3</v>
      </c>
    </row>
    <row r="206" spans="2:11" x14ac:dyDescent="0.25">
      <c r="B206" t="str">
        <f>'Load Flow - Buses'!A192</f>
        <v>1709378</v>
      </c>
      <c r="C206" s="12">
        <f>'Load Flow - Buses'!E192/13.2</f>
        <v>0</v>
      </c>
      <c r="D206" s="12">
        <f>'Load Flow - Buses'!F192/13.2</f>
        <v>0</v>
      </c>
      <c r="E206" s="12">
        <f>'Load Flow - Buses'!G192/13.2</f>
        <v>1.0284848484848486</v>
      </c>
      <c r="F206" s="13">
        <f>VLOOKUP('Load Flow - Buses'!$A192,opendssV,2,FALSE)</f>
        <v>0</v>
      </c>
      <c r="G206" s="13">
        <f>VLOOKUP('Load Flow - Buses'!$A192,opendssV,3,FALSE)</f>
        <v>0</v>
      </c>
      <c r="H206" s="13">
        <f>VLOOKUP('Load Flow - Buses'!$A192,opendssV,4,FALSE)</f>
        <v>1.0337000000000001</v>
      </c>
      <c r="I206" s="11">
        <f>IFERROR((C206-F206)/C206,0)</f>
        <v>0</v>
      </c>
      <c r="J206" s="11">
        <f>IFERROR((D206-G206)/D206,0)</f>
        <v>0</v>
      </c>
      <c r="K206" s="11">
        <f>IFERROR((E206-H206)/E206,0)</f>
        <v>-5.0707130229817234E-3</v>
      </c>
    </row>
    <row r="207" spans="2:11" x14ac:dyDescent="0.25">
      <c r="B207" t="str">
        <f>'Load Flow - Buses'!A193</f>
        <v>1709376</v>
      </c>
      <c r="C207" s="12">
        <f>'Load Flow - Buses'!E193/13.2</f>
        <v>0</v>
      </c>
      <c r="D207" s="12">
        <f>'Load Flow - Buses'!F193/13.2</f>
        <v>0</v>
      </c>
      <c r="E207" s="12">
        <f>'Load Flow - Buses'!G193/13.2</f>
        <v>1.0284848484848486</v>
      </c>
      <c r="F207" s="13">
        <f>VLOOKUP('Load Flow - Buses'!$A193,opendssV,2,FALSE)</f>
        <v>0</v>
      </c>
      <c r="G207" s="13">
        <f>VLOOKUP('Load Flow - Buses'!$A193,opendssV,3,FALSE)</f>
        <v>0</v>
      </c>
      <c r="H207" s="13">
        <f>VLOOKUP('Load Flow - Buses'!$A193,opendssV,4,FALSE)</f>
        <v>1.0336000000000001</v>
      </c>
      <c r="I207" s="11">
        <f>IFERROR((C207-F207)/C207,0)</f>
        <v>0</v>
      </c>
      <c r="J207" s="11">
        <f>IFERROR((D207-G207)/D207,0)</f>
        <v>0</v>
      </c>
      <c r="K207" s="11">
        <f>IFERROR((E207-H207)/E207,0)</f>
        <v>-4.9734826163818514E-3</v>
      </c>
    </row>
    <row r="208" spans="2:11" x14ac:dyDescent="0.25">
      <c r="B208" t="str">
        <f>'Load Flow - Buses'!A194</f>
        <v>1709435</v>
      </c>
      <c r="C208" s="12">
        <f>'Load Flow - Buses'!E194/13.2</f>
        <v>0</v>
      </c>
      <c r="D208" s="12">
        <f>'Load Flow - Buses'!F194/13.2</f>
        <v>0</v>
      </c>
      <c r="E208" s="12">
        <f>'Load Flow - Buses'!G194/13.2</f>
        <v>1.0284848484848486</v>
      </c>
      <c r="F208" s="13">
        <f>VLOOKUP('Load Flow - Buses'!$A194,opendssV,2,FALSE)</f>
        <v>0</v>
      </c>
      <c r="G208" s="13">
        <f>VLOOKUP('Load Flow - Buses'!$A194,opendssV,3,FALSE)</f>
        <v>0</v>
      </c>
      <c r="H208" s="13">
        <f>VLOOKUP('Load Flow - Buses'!$A194,opendssV,4,FALSE)</f>
        <v>1.0336000000000001</v>
      </c>
      <c r="I208" s="11">
        <f>IFERROR((C208-F208)/C208,0)</f>
        <v>0</v>
      </c>
      <c r="J208" s="11">
        <f>IFERROR((D208-G208)/D208,0)</f>
        <v>0</v>
      </c>
      <c r="K208" s="11">
        <f>IFERROR((E208-H208)/E208,0)</f>
        <v>-4.9734826163818514E-3</v>
      </c>
    </row>
    <row r="209" spans="2:11" x14ac:dyDescent="0.25">
      <c r="B209" t="str">
        <f>'Load Flow - Buses'!A195</f>
        <v>T5240B12_10000049</v>
      </c>
      <c r="C209" s="12">
        <f>'Load Flow - Buses'!E195/13.2</f>
        <v>0</v>
      </c>
      <c r="D209" s="12">
        <f>'Load Flow - Buses'!F195/13.2</f>
        <v>0</v>
      </c>
      <c r="E209" s="12">
        <f>'Load Flow - Buses'!G195/13.2</f>
        <v>1.0284848484848486</v>
      </c>
      <c r="F209" s="13">
        <f>VLOOKUP('Load Flow - Buses'!$A195,opendssV,2,FALSE)</f>
        <v>0</v>
      </c>
      <c r="G209" s="13">
        <f>VLOOKUP('Load Flow - Buses'!$A195,opendssV,3,FALSE)</f>
        <v>0</v>
      </c>
      <c r="H209" s="13">
        <f>VLOOKUP('Load Flow - Buses'!$A195,opendssV,4,FALSE)</f>
        <v>1.0336000000000001</v>
      </c>
      <c r="I209" s="11">
        <f>IFERROR((C209-F209)/C209,0)</f>
        <v>0</v>
      </c>
      <c r="J209" s="11">
        <f>IFERROR((D209-G209)/D209,0)</f>
        <v>0</v>
      </c>
      <c r="K209" s="11">
        <f>IFERROR((E209-H209)/E209,0)</f>
        <v>-4.9734826163818514E-3</v>
      </c>
    </row>
    <row r="210" spans="2:11" x14ac:dyDescent="0.25">
      <c r="B210" t="str">
        <f>'Load Flow - Buses'!A196</f>
        <v>1709375</v>
      </c>
      <c r="C210" s="12">
        <f>'Load Flow - Buses'!E196/13.2</f>
        <v>0</v>
      </c>
      <c r="D210" s="12">
        <f>'Load Flow - Buses'!F196/13.2</f>
        <v>0</v>
      </c>
      <c r="E210" s="12">
        <f>'Load Flow - Buses'!G196/13.2</f>
        <v>1.0284848484848486</v>
      </c>
      <c r="F210" s="13">
        <f>VLOOKUP('Load Flow - Buses'!$A196,opendssV,2,FALSE)</f>
        <v>0</v>
      </c>
      <c r="G210" s="13">
        <f>VLOOKUP('Load Flow - Buses'!$A196,opendssV,3,FALSE)</f>
        <v>0</v>
      </c>
      <c r="H210" s="13">
        <f>VLOOKUP('Load Flow - Buses'!$A196,opendssV,4,FALSE)</f>
        <v>1.0336000000000001</v>
      </c>
      <c r="I210" s="11">
        <f>IFERROR((C210-F210)/C210,0)</f>
        <v>0</v>
      </c>
      <c r="J210" s="11">
        <f>IFERROR((D210-G210)/D210,0)</f>
        <v>0</v>
      </c>
      <c r="K210" s="11">
        <f>IFERROR((E210-H210)/E210,0)</f>
        <v>-4.9734826163818514E-3</v>
      </c>
    </row>
    <row r="211" spans="2:11" x14ac:dyDescent="0.25">
      <c r="B211" t="str">
        <f>'Load Flow - Buses'!A197</f>
        <v>T5240B12_10000048</v>
      </c>
      <c r="C211" s="12">
        <f>'Load Flow - Buses'!E197/13.2</f>
        <v>0</v>
      </c>
      <c r="D211" s="12">
        <f>'Load Flow - Buses'!F197/13.2</f>
        <v>0</v>
      </c>
      <c r="E211" s="12">
        <f>'Load Flow - Buses'!G197/13.2</f>
        <v>1.0284848484848486</v>
      </c>
      <c r="F211" s="13">
        <f>VLOOKUP('Load Flow - Buses'!$A197,opendssV,2,FALSE)</f>
        <v>0</v>
      </c>
      <c r="G211" s="13">
        <f>VLOOKUP('Load Flow - Buses'!$A197,opendssV,3,FALSE)</f>
        <v>0</v>
      </c>
      <c r="H211" s="13">
        <f>VLOOKUP('Load Flow - Buses'!$A197,opendssV,4,FALSE)</f>
        <v>1.0336000000000001</v>
      </c>
      <c r="I211" s="11">
        <f>IFERROR((C211-F211)/C211,0)</f>
        <v>0</v>
      </c>
      <c r="J211" s="11">
        <f>IFERROR((D211-G211)/D211,0)</f>
        <v>0</v>
      </c>
      <c r="K211" s="11">
        <f>IFERROR((E211-H211)/E211,0)</f>
        <v>-4.9734826163818514E-3</v>
      </c>
    </row>
    <row r="212" spans="2:11" x14ac:dyDescent="0.25">
      <c r="B212" t="str">
        <f>'Load Flow - Buses'!A198</f>
        <v>T5240B12_10000050</v>
      </c>
      <c r="C212" s="12">
        <f>'Load Flow - Buses'!E198/13.2</f>
        <v>0</v>
      </c>
      <c r="D212" s="12">
        <f>'Load Flow - Buses'!F198/13.2</f>
        <v>0</v>
      </c>
      <c r="E212" s="12">
        <f>'Load Flow - Buses'!G198/13.2</f>
        <v>1.0284848484848486</v>
      </c>
      <c r="F212" s="13">
        <f>VLOOKUP('Load Flow - Buses'!$A198,opendssV,2,FALSE)</f>
        <v>0</v>
      </c>
      <c r="G212" s="13">
        <f>VLOOKUP('Load Flow - Buses'!$A198,opendssV,3,FALSE)</f>
        <v>0</v>
      </c>
      <c r="H212" s="13">
        <f>VLOOKUP('Load Flow - Buses'!$A198,opendssV,4,FALSE)</f>
        <v>1.0337000000000001</v>
      </c>
      <c r="I212" s="11">
        <f>IFERROR((C212-F212)/C212,0)</f>
        <v>0</v>
      </c>
      <c r="J212" s="11">
        <f>IFERROR((D212-G212)/D212,0)</f>
        <v>0</v>
      </c>
      <c r="K212" s="11">
        <f>IFERROR((E212-H212)/E212,0)</f>
        <v>-5.0707130229817234E-3</v>
      </c>
    </row>
    <row r="213" spans="2:11" x14ac:dyDescent="0.25">
      <c r="B213" t="str">
        <f>'Load Flow - Buses'!A199</f>
        <v>1709362</v>
      </c>
      <c r="C213" s="12">
        <f>'Load Flow - Buses'!E199/13.2</f>
        <v>1.0308333333333333</v>
      </c>
      <c r="D213" s="12">
        <f>'Load Flow - Buses'!F199/13.2</f>
        <v>1.029621212121212</v>
      </c>
      <c r="E213" s="12">
        <f>'Load Flow - Buses'!G199/13.2</f>
        <v>1.0284090909090908</v>
      </c>
      <c r="F213" s="13">
        <f>VLOOKUP('Load Flow - Buses'!$A199,opendssV,2,FALSE)</f>
        <v>1.0348999999999999</v>
      </c>
      <c r="G213" s="13">
        <f>VLOOKUP('Load Flow - Buses'!$A199,opendssV,3,FALSE)</f>
        <v>1.0367</v>
      </c>
      <c r="H213" s="13">
        <f>VLOOKUP('Load Flow - Buses'!$A199,opendssV,4,FALSE)</f>
        <v>1.0336000000000001</v>
      </c>
      <c r="I213" s="11">
        <f>IFERROR((C213-F213)/C213,0)</f>
        <v>-3.9450282942603034E-3</v>
      </c>
      <c r="J213" s="11">
        <f>IFERROR((D213-G213)/D213,0)</f>
        <v>-6.8751379589434463E-3</v>
      </c>
      <c r="K213" s="11">
        <f>IFERROR((E213-H213)/E213,0)</f>
        <v>-5.0475138121548468E-3</v>
      </c>
    </row>
    <row r="214" spans="2:11" x14ac:dyDescent="0.25">
      <c r="B214" t="str">
        <f>'Load Flow - Buses'!A200</f>
        <v>1709363</v>
      </c>
      <c r="C214" s="12">
        <f>'Load Flow - Buses'!E200/13.2</f>
        <v>1.0308333333333333</v>
      </c>
      <c r="D214" s="12">
        <f>'Load Flow - Buses'!F200/13.2</f>
        <v>1.029621212121212</v>
      </c>
      <c r="E214" s="12">
        <f>'Load Flow - Buses'!G200/13.2</f>
        <v>1.0284090909090908</v>
      </c>
      <c r="F214" s="13">
        <f>VLOOKUP('Load Flow - Buses'!$A200,opendssV,2,FALSE)</f>
        <v>1.0348999999999999</v>
      </c>
      <c r="G214" s="13">
        <f>VLOOKUP('Load Flow - Buses'!$A200,opendssV,3,FALSE)</f>
        <v>1.0367</v>
      </c>
      <c r="H214" s="13">
        <f>VLOOKUP('Load Flow - Buses'!$A200,opendssV,4,FALSE)</f>
        <v>1.0336000000000001</v>
      </c>
      <c r="I214" s="11">
        <f>IFERROR((C214-F214)/C214,0)</f>
        <v>-3.9450282942603034E-3</v>
      </c>
      <c r="J214" s="11">
        <f>IFERROR((D214-G214)/D214,0)</f>
        <v>-6.8751379589434463E-3</v>
      </c>
      <c r="K214" s="11">
        <f>IFERROR((E214-H214)/E214,0)</f>
        <v>-5.0475138121548468E-3</v>
      </c>
    </row>
    <row r="215" spans="2:11" x14ac:dyDescent="0.25">
      <c r="B215" t="str">
        <f>'Load Flow - Buses'!A201</f>
        <v>1709277</v>
      </c>
      <c r="C215" s="12">
        <f>'Load Flow - Buses'!E201/13.2</f>
        <v>1.030530303030303</v>
      </c>
      <c r="D215" s="12">
        <f>'Load Flow - Buses'!F201/13.2</f>
        <v>1.029469696969697</v>
      </c>
      <c r="E215" s="12">
        <f>'Load Flow - Buses'!G201/13.2</f>
        <v>1.0283333333333333</v>
      </c>
      <c r="F215" s="13">
        <f>VLOOKUP('Load Flow - Buses'!$A201,opendssV,2,FALSE)</f>
        <v>1.0345</v>
      </c>
      <c r="G215" s="13">
        <f>VLOOKUP('Load Flow - Buses'!$A201,opendssV,3,FALSE)</f>
        <v>1.0365</v>
      </c>
      <c r="H215" s="13">
        <f>VLOOKUP('Load Flow - Buses'!$A201,opendssV,4,FALSE)</f>
        <v>1.0336000000000001</v>
      </c>
      <c r="I215" s="11">
        <f>IFERROR((C215-F215)/C215,0)</f>
        <v>-3.8520914504153367E-3</v>
      </c>
      <c r="J215" s="11">
        <f>IFERROR((D215-G215)/D215,0)</f>
        <v>-6.8290529104421838E-3</v>
      </c>
      <c r="K215" s="11">
        <f>IFERROR((E215-H215)/E215,0)</f>
        <v>-5.1215559157213155E-3</v>
      </c>
    </row>
    <row r="216" spans="2:11" x14ac:dyDescent="0.25">
      <c r="B216" t="str">
        <f>'Load Flow - Buses'!A202</f>
        <v>E0X71_104175287</v>
      </c>
      <c r="C216" s="12">
        <f>'Load Flow - Buses'!E202/13.2</f>
        <v>1.0302272727272728</v>
      </c>
      <c r="D216" s="12">
        <f>'Load Flow - Buses'!F202/13.2</f>
        <v>1.0293181818181818</v>
      </c>
      <c r="E216" s="12">
        <f>'Load Flow - Buses'!G202/13.2</f>
        <v>1.0282575757575758</v>
      </c>
      <c r="F216" s="13">
        <f>VLOOKUP('Load Flow - Buses'!$A202,opendssV,2,FALSE)</f>
        <v>1.0342</v>
      </c>
      <c r="G216" s="13">
        <f>VLOOKUP('Load Flow - Buses'!$A202,opendssV,3,FALSE)</f>
        <v>1.0364</v>
      </c>
      <c r="H216" s="13">
        <f>VLOOKUP('Load Flow - Buses'!$A202,opendssV,4,FALSE)</f>
        <v>1.0335000000000001</v>
      </c>
      <c r="I216" s="11">
        <f>IFERROR((C216-F216)/C216,0)</f>
        <v>-3.8561658945510369E-3</v>
      </c>
      <c r="J216" s="11">
        <f>IFERROR((D216-G216)/D216,0)</f>
        <v>-6.8801059836608594E-3</v>
      </c>
      <c r="K216" s="11">
        <f>IFERROR((E216-H216)/E216,0)</f>
        <v>-5.0983570323436507E-3</v>
      </c>
    </row>
    <row r="217" spans="2:11" x14ac:dyDescent="0.25">
      <c r="B217" t="str">
        <f>'Load Flow - Buses'!A203</f>
        <v>103342325</v>
      </c>
      <c r="C217" s="12">
        <f>'Load Flow - Buses'!E203/13.2</f>
        <v>1.0366666666666666</v>
      </c>
      <c r="D217" s="12">
        <f>'Load Flow - Buses'!F203/13.2</f>
        <v>1.0293181818181818</v>
      </c>
      <c r="E217" s="12">
        <f>'Load Flow - Buses'!G203/13.2</f>
        <v>1.0282575757575758</v>
      </c>
      <c r="F217" s="13">
        <f>VLOOKUP('Load Flow - Buses'!$A203,opendssV,2,FALSE)</f>
        <v>1.0346</v>
      </c>
      <c r="G217" s="13">
        <f>VLOOKUP('Load Flow - Buses'!$A203,opendssV,3,FALSE)</f>
        <v>1.0364</v>
      </c>
      <c r="H217" s="13">
        <f>VLOOKUP('Load Flow - Buses'!$A203,opendssV,4,FALSE)</f>
        <v>1.0335000000000001</v>
      </c>
      <c r="I217" s="11">
        <f>IFERROR((C217-F217)/C217,0)</f>
        <v>1.9935691318327922E-3</v>
      </c>
      <c r="J217" s="11">
        <f>IFERROR((D217-G217)/D217,0)</f>
        <v>-6.8801059836608594E-3</v>
      </c>
      <c r="K217" s="11">
        <f>IFERROR((E217-H217)/E217,0)</f>
        <v>-5.0983570323436507E-3</v>
      </c>
    </row>
    <row r="218" spans="2:11" x14ac:dyDescent="0.25">
      <c r="B218" t="str">
        <f>'Load Flow - Buses'!A204</f>
        <v>1709245</v>
      </c>
      <c r="C218" s="12">
        <f>'Load Flow - Buses'!E204/13.2</f>
        <v>1.0364393939393939</v>
      </c>
      <c r="D218" s="12">
        <f>'Load Flow - Buses'!F204/13.2</f>
        <v>1.0291666666666668</v>
      </c>
      <c r="E218" s="12">
        <f>'Load Flow - Buses'!G204/13.2</f>
        <v>1.0281818181818181</v>
      </c>
      <c r="F218" s="13">
        <f>VLOOKUP('Load Flow - Buses'!$A204,opendssV,2,FALSE)</f>
        <v>1.0343</v>
      </c>
      <c r="G218" s="13">
        <f>VLOOKUP('Load Flow - Buses'!$A204,opendssV,3,FALSE)</f>
        <v>1.0363</v>
      </c>
      <c r="H218" s="13">
        <f>VLOOKUP('Load Flow - Buses'!$A204,opendssV,4,FALSE)</f>
        <v>1.0335000000000001</v>
      </c>
      <c r="I218" s="11">
        <f>IFERROR((C218-F218)/C218,0)</f>
        <v>2.0641765952780708E-3</v>
      </c>
      <c r="J218" s="11">
        <f>IFERROR((D218-G218)/D218,0)</f>
        <v>-6.931174089068709E-3</v>
      </c>
      <c r="K218" s="11">
        <f>IFERROR((E218-H218)/E218,0)</f>
        <v>-5.1724137931036251E-3</v>
      </c>
    </row>
    <row r="219" spans="2:11" x14ac:dyDescent="0.25">
      <c r="B219" t="str">
        <f>'Load Flow - Buses'!A205</f>
        <v>1709158</v>
      </c>
      <c r="C219" s="12">
        <f>'Load Flow - Buses'!E205/13.2</f>
        <v>1.0359848484848486</v>
      </c>
      <c r="D219" s="12">
        <f>'Load Flow - Buses'!F205/13.2</f>
        <v>1.0288636363636363</v>
      </c>
      <c r="E219" s="12">
        <f>'Load Flow - Buses'!G205/13.2</f>
        <v>1.0280303030303031</v>
      </c>
      <c r="F219" s="13">
        <f>VLOOKUP('Load Flow - Buses'!$A205,opendssV,2,FALSE)</f>
        <v>1.0339</v>
      </c>
      <c r="G219" s="13">
        <f>VLOOKUP('Load Flow - Buses'!$A205,opendssV,3,FALSE)</f>
        <v>1.036</v>
      </c>
      <c r="H219" s="13">
        <f>VLOOKUP('Load Flow - Buses'!$A205,opendssV,4,FALSE)</f>
        <v>1.0334000000000001</v>
      </c>
      <c r="I219" s="11">
        <f>IFERROR((C219-F219)/C219,0)</f>
        <v>2.0124314442414061E-3</v>
      </c>
      <c r="J219" s="11">
        <f>IFERROR((D219-G219)/D219,0)</f>
        <v>-6.9361608129004555E-3</v>
      </c>
      <c r="K219" s="11">
        <f>IFERROR((E219-H219)/E219,0)</f>
        <v>-5.2232866617539214E-3</v>
      </c>
    </row>
    <row r="220" spans="2:11" x14ac:dyDescent="0.25">
      <c r="B220" t="str">
        <f>'Load Flow - Buses'!A206</f>
        <v>1709157</v>
      </c>
      <c r="C220" s="12">
        <f>'Load Flow - Buses'!E206/13.2</f>
        <v>1.0356060606060606</v>
      </c>
      <c r="D220" s="12">
        <f>'Load Flow - Buses'!F206/13.2</f>
        <v>1.0286363636363636</v>
      </c>
      <c r="E220" s="12">
        <f>'Load Flow - Buses'!G206/13.2</f>
        <v>1.0279545454545456</v>
      </c>
      <c r="F220" s="13">
        <f>VLOOKUP('Load Flow - Buses'!$A206,opendssV,2,FALSE)</f>
        <v>1.0334000000000001</v>
      </c>
      <c r="G220" s="13">
        <f>VLOOKUP('Load Flow - Buses'!$A206,opendssV,3,FALSE)</f>
        <v>1.0358000000000001</v>
      </c>
      <c r="H220" s="13">
        <f>VLOOKUP('Load Flow - Buses'!$A206,opendssV,4,FALSE)</f>
        <v>1.0333000000000001</v>
      </c>
      <c r="I220" s="11">
        <f>IFERROR((C220-F220)/C220,0)</f>
        <v>2.1302121433796044E-3</v>
      </c>
      <c r="J220" s="11">
        <f>IFERROR((D220-G220)/D220,0)</f>
        <v>-6.9642068051260558E-3</v>
      </c>
      <c r="K220" s="11">
        <f>IFERROR((E220-H220)/E220,0)</f>
        <v>-5.2000884368781745E-3</v>
      </c>
    </row>
    <row r="221" spans="2:11" x14ac:dyDescent="0.25">
      <c r="B221" t="str">
        <f>'Load Flow - Buses'!A207</f>
        <v>1709055</v>
      </c>
      <c r="C221" s="12">
        <f>'Load Flow - Buses'!E207/13.2</f>
        <v>1.0350757575757576</v>
      </c>
      <c r="D221" s="12">
        <f>'Load Flow - Buses'!F207/13.2</f>
        <v>1.0284090909090908</v>
      </c>
      <c r="E221" s="12">
        <f>'Load Flow - Buses'!G207/13.2</f>
        <v>1.0278787878787878</v>
      </c>
      <c r="F221" s="13">
        <f>VLOOKUP('Load Flow - Buses'!$A207,opendssV,2,FALSE)</f>
        <v>1.0328999999999999</v>
      </c>
      <c r="G221" s="13">
        <f>VLOOKUP('Load Flow - Buses'!$A207,opendssV,3,FALSE)</f>
        <v>1.0356000000000001</v>
      </c>
      <c r="H221" s="13">
        <f>VLOOKUP('Load Flow - Buses'!$A207,opendssV,4,FALSE)</f>
        <v>1.0333000000000001</v>
      </c>
      <c r="I221" s="11">
        <f>IFERROR((C221-F221)/C221,0)</f>
        <v>2.1020273731978262E-3</v>
      </c>
      <c r="J221" s="11">
        <f>IFERROR((D221-G221)/D221,0)</f>
        <v>-6.992265193370319E-3</v>
      </c>
      <c r="K221" s="11">
        <f>IFERROR((E221-H221)/E221,0)</f>
        <v>-5.2741745283020327E-3</v>
      </c>
    </row>
    <row r="222" spans="2:11" x14ac:dyDescent="0.25">
      <c r="B222" t="str">
        <f>'Load Flow - Buses'!A208</f>
        <v>25688161</v>
      </c>
      <c r="C222" s="12">
        <f>'Load Flow - Buses'!E208/13.2</f>
        <v>0</v>
      </c>
      <c r="D222" s="12">
        <f>'Load Flow - Buses'!F208/13.2</f>
        <v>0</v>
      </c>
      <c r="E222" s="12">
        <f>'Load Flow - Buses'!G208/13.2</f>
        <v>1.0278787878787878</v>
      </c>
      <c r="F222" s="13">
        <f>VLOOKUP('Load Flow - Buses'!$A208,opendssV,2,FALSE)</f>
        <v>3.3336999999999999E-2</v>
      </c>
      <c r="G222" s="13">
        <f>VLOOKUP('Load Flow - Buses'!$A208,opendssV,3,FALSE)</f>
        <v>3.3336999999999999E-2</v>
      </c>
      <c r="H222" s="13">
        <f>VLOOKUP('Load Flow - Buses'!$A208,opendssV,4,FALSE)</f>
        <v>1.0333000000000001</v>
      </c>
      <c r="I222" s="11">
        <f>IFERROR((C222-F222)/C222,0)</f>
        <v>0</v>
      </c>
      <c r="J222" s="11">
        <f>IFERROR((D222-G222)/D222,0)</f>
        <v>0</v>
      </c>
      <c r="K222" s="11">
        <f>IFERROR((E222-H222)/E222,0)</f>
        <v>-5.2741745283020327E-3</v>
      </c>
    </row>
    <row r="223" spans="2:11" x14ac:dyDescent="0.25">
      <c r="B223" t="str">
        <f>'Load Flow - Buses'!A209</f>
        <v>26118019</v>
      </c>
      <c r="C223" s="12">
        <f>'Load Flow - Buses'!E209/13.2</f>
        <v>0</v>
      </c>
      <c r="D223" s="12">
        <f>'Load Flow - Buses'!F209/13.2</f>
        <v>0</v>
      </c>
      <c r="E223" s="12">
        <f>'Load Flow - Buses'!G209/13.2</f>
        <v>1.0278787878787878</v>
      </c>
      <c r="F223" s="13">
        <f>VLOOKUP('Load Flow - Buses'!$A209,opendssV,2,FALSE)</f>
        <v>3.3336999999999999E-2</v>
      </c>
      <c r="G223" s="13">
        <f>VLOOKUP('Load Flow - Buses'!$A209,opendssV,3,FALSE)</f>
        <v>3.3336999999999999E-2</v>
      </c>
      <c r="H223" s="13">
        <f>VLOOKUP('Load Flow - Buses'!$A209,opendssV,4,FALSE)</f>
        <v>1.0333000000000001</v>
      </c>
      <c r="I223" s="11">
        <f>IFERROR((C223-F223)/C223,0)</f>
        <v>0</v>
      </c>
      <c r="J223" s="11">
        <f>IFERROR((D223-G223)/D223,0)</f>
        <v>0</v>
      </c>
      <c r="K223" s="11">
        <f>IFERROR((E223-H223)/E223,0)</f>
        <v>-5.2741745283020327E-3</v>
      </c>
    </row>
    <row r="224" spans="2:11" x14ac:dyDescent="0.25">
      <c r="B224" t="str">
        <f>'Load Flow - Buses'!A210</f>
        <v>26979387</v>
      </c>
      <c r="C224" s="12">
        <f>'Load Flow - Buses'!E210/13.2</f>
        <v>0</v>
      </c>
      <c r="D224" s="12">
        <f>'Load Flow - Buses'!F210/13.2</f>
        <v>0</v>
      </c>
      <c r="E224" s="12">
        <f>'Load Flow - Buses'!G210/13.2</f>
        <v>1.0278787878787878</v>
      </c>
      <c r="F224" s="13">
        <f>VLOOKUP('Load Flow - Buses'!$A210,opendssV,2,FALSE)</f>
        <v>3.3331E-2</v>
      </c>
      <c r="G224" s="13">
        <f>VLOOKUP('Load Flow - Buses'!$A210,opendssV,3,FALSE)</f>
        <v>3.3331E-2</v>
      </c>
      <c r="H224" s="13">
        <f>VLOOKUP('Load Flow - Buses'!$A210,opendssV,4,FALSE)</f>
        <v>1.0333000000000001</v>
      </c>
      <c r="I224" s="11">
        <f>IFERROR((C224-F224)/C224,0)</f>
        <v>0</v>
      </c>
      <c r="J224" s="11">
        <f>IFERROR((D224-G224)/D224,0)</f>
        <v>0</v>
      </c>
      <c r="K224" s="11">
        <f>IFERROR((E224-H224)/E224,0)</f>
        <v>-5.2741745283020327E-3</v>
      </c>
    </row>
    <row r="225" spans="2:11" x14ac:dyDescent="0.25">
      <c r="B225" t="str">
        <f>'Load Flow - Buses'!A211</f>
        <v>26118016</v>
      </c>
      <c r="C225" s="12">
        <f>'Load Flow - Buses'!E211/13.2</f>
        <v>0</v>
      </c>
      <c r="D225" s="12">
        <f>'Load Flow - Buses'!F211/13.2</f>
        <v>0</v>
      </c>
      <c r="E225" s="12">
        <f>'Load Flow - Buses'!G211/13.2</f>
        <v>1.0278787878787878</v>
      </c>
      <c r="F225" s="13">
        <f>VLOOKUP('Load Flow - Buses'!$A211,opendssV,2,FALSE)</f>
        <v>3.3331E-2</v>
      </c>
      <c r="G225" s="13">
        <f>VLOOKUP('Load Flow - Buses'!$A211,opendssV,3,FALSE)</f>
        <v>3.3331E-2</v>
      </c>
      <c r="H225" s="13">
        <f>VLOOKUP('Load Flow - Buses'!$A211,opendssV,4,FALSE)</f>
        <v>1.0333000000000001</v>
      </c>
      <c r="I225" s="11">
        <f>IFERROR((C225-F225)/C225,0)</f>
        <v>0</v>
      </c>
      <c r="J225" s="11">
        <f>IFERROR((D225-G225)/D225,0)</f>
        <v>0</v>
      </c>
      <c r="K225" s="11">
        <f>IFERROR((E225-H225)/E225,0)</f>
        <v>-5.2741745283020327E-3</v>
      </c>
    </row>
    <row r="226" spans="2:11" x14ac:dyDescent="0.25">
      <c r="B226" t="str">
        <f>'Load Flow - Buses'!A212</f>
        <v>26979388</v>
      </c>
      <c r="C226" s="12">
        <f>'Load Flow - Buses'!E212/13.2</f>
        <v>0</v>
      </c>
      <c r="D226" s="12">
        <f>'Load Flow - Buses'!F212/13.2</f>
        <v>0</v>
      </c>
      <c r="E226" s="12">
        <f>'Load Flow - Buses'!G212/13.2</f>
        <v>1.0278787878787878</v>
      </c>
      <c r="F226" s="13">
        <f>VLOOKUP('Load Flow - Buses'!$A212,opendssV,2,FALSE)</f>
        <v>3.3331E-2</v>
      </c>
      <c r="G226" s="13">
        <f>VLOOKUP('Load Flow - Buses'!$A212,opendssV,3,FALSE)</f>
        <v>3.3331E-2</v>
      </c>
      <c r="H226" s="13">
        <f>VLOOKUP('Load Flow - Buses'!$A212,opendssV,4,FALSE)</f>
        <v>1.0333000000000001</v>
      </c>
      <c r="I226" s="11">
        <f>IFERROR((C226-F226)/C226,0)</f>
        <v>0</v>
      </c>
      <c r="J226" s="11">
        <f>IFERROR((D226-G226)/D226,0)</f>
        <v>0</v>
      </c>
      <c r="K226" s="11">
        <f>IFERROR((E226-H226)/E226,0)</f>
        <v>-5.2741745283020327E-3</v>
      </c>
    </row>
    <row r="227" spans="2:11" x14ac:dyDescent="0.25">
      <c r="B227" t="str">
        <f>'Load Flow - Buses'!A213</f>
        <v>26979389</v>
      </c>
      <c r="C227" s="12">
        <f>'Load Flow - Buses'!E213/13.2</f>
        <v>0</v>
      </c>
      <c r="D227" s="12">
        <f>'Load Flow - Buses'!F213/13.2</f>
        <v>0</v>
      </c>
      <c r="E227" s="12">
        <f>'Load Flow - Buses'!G213/13.2</f>
        <v>1.0278787878787878</v>
      </c>
      <c r="F227" s="13">
        <f>VLOOKUP('Load Flow - Buses'!$A213,opendssV,2,FALSE)</f>
        <v>3.3336999999999999E-2</v>
      </c>
      <c r="G227" s="13">
        <f>VLOOKUP('Load Flow - Buses'!$A213,opendssV,3,FALSE)</f>
        <v>3.3336999999999999E-2</v>
      </c>
      <c r="H227" s="13">
        <f>VLOOKUP('Load Flow - Buses'!$A213,opendssV,4,FALSE)</f>
        <v>1.0333000000000001</v>
      </c>
      <c r="I227" s="11">
        <f>IFERROR((C227-F227)/C227,0)</f>
        <v>0</v>
      </c>
      <c r="J227" s="11">
        <f>IFERROR((D227-G227)/D227,0)</f>
        <v>0</v>
      </c>
      <c r="K227" s="11">
        <f>IFERROR((E227-H227)/E227,0)</f>
        <v>-5.2741745283020327E-3</v>
      </c>
    </row>
    <row r="228" spans="2:11" x14ac:dyDescent="0.25">
      <c r="B228" t="str">
        <f>'Load Flow - Buses'!A214</f>
        <v>26249371</v>
      </c>
      <c r="C228" s="12">
        <f>'Load Flow - Buses'!E214/13.2</f>
        <v>0</v>
      </c>
      <c r="D228" s="12">
        <f>'Load Flow - Buses'!F214/13.2</f>
        <v>0</v>
      </c>
      <c r="E228" s="12">
        <f>'Load Flow - Buses'!G214/13.2</f>
        <v>1.0278787878787878</v>
      </c>
      <c r="F228" s="13">
        <f>VLOOKUP('Load Flow - Buses'!$A214,opendssV,2,FALSE)</f>
        <v>3.3336999999999999E-2</v>
      </c>
      <c r="G228" s="13">
        <f>VLOOKUP('Load Flow - Buses'!$A214,opendssV,3,FALSE)</f>
        <v>3.3336999999999999E-2</v>
      </c>
      <c r="H228" s="13">
        <f>VLOOKUP('Load Flow - Buses'!$A214,opendssV,4,FALSE)</f>
        <v>1.0333000000000001</v>
      </c>
      <c r="I228" s="11">
        <f>IFERROR((C228-F228)/C228,0)</f>
        <v>0</v>
      </c>
      <c r="J228" s="11">
        <f>IFERROR((D228-G228)/D228,0)</f>
        <v>0</v>
      </c>
      <c r="K228" s="11">
        <f>IFERROR((E228-H228)/E228,0)</f>
        <v>-5.2741745283020327E-3</v>
      </c>
    </row>
    <row r="229" spans="2:11" x14ac:dyDescent="0.25">
      <c r="B229" t="str">
        <f>'Load Flow - Buses'!A215</f>
        <v>1708982</v>
      </c>
      <c r="C229" s="12">
        <f>'Load Flow - Buses'!E215/13.2</f>
        <v>1.0346212121212122</v>
      </c>
      <c r="D229" s="12">
        <f>'Load Flow - Buses'!F215/13.2</f>
        <v>1.0281060606060606</v>
      </c>
      <c r="E229" s="12">
        <f>'Load Flow - Buses'!G215/13.2</f>
        <v>1.0278030303030303</v>
      </c>
      <c r="F229" s="13">
        <f>VLOOKUP('Load Flow - Buses'!$A215,opendssV,2,FALSE)</f>
        <v>1.0324</v>
      </c>
      <c r="G229" s="13">
        <f>VLOOKUP('Load Flow - Buses'!$A215,opendssV,3,FALSE)</f>
        <v>1.0353000000000001</v>
      </c>
      <c r="H229" s="13">
        <f>VLOOKUP('Load Flow - Buses'!$A215,opendssV,4,FALSE)</f>
        <v>1.0333000000000001</v>
      </c>
      <c r="I229" s="11">
        <f>IFERROR((C229-F229)/C229,0)</f>
        <v>2.1468843816358474E-3</v>
      </c>
      <c r="J229" s="11">
        <f>IFERROR((D229-G229)/D229,0)</f>
        <v>-6.9972735981137573E-3</v>
      </c>
      <c r="K229" s="11">
        <f>IFERROR((E229-H229)/E229,0)</f>
        <v>-5.3482715412398515E-3</v>
      </c>
    </row>
    <row r="230" spans="2:11" x14ac:dyDescent="0.25">
      <c r="B230" t="str">
        <f>'Load Flow - Buses'!A216</f>
        <v>1708951</v>
      </c>
      <c r="C230" s="12">
        <f>'Load Flow - Buses'!E216/13.2</f>
        <v>1.0343181818181819</v>
      </c>
      <c r="D230" s="12">
        <f>'Load Flow - Buses'!F216/13.2</f>
        <v>1.0279545454545456</v>
      </c>
      <c r="E230" s="12">
        <f>'Load Flow - Buses'!G216/13.2</f>
        <v>1.0278030303030303</v>
      </c>
      <c r="F230" s="13">
        <f>VLOOKUP('Load Flow - Buses'!$A216,opendssV,2,FALSE)</f>
        <v>1.0321</v>
      </c>
      <c r="G230" s="13">
        <f>VLOOKUP('Load Flow - Buses'!$A216,opendssV,3,FALSE)</f>
        <v>1.0351999999999999</v>
      </c>
      <c r="H230" s="13">
        <f>VLOOKUP('Load Flow - Buses'!$A216,opendssV,4,FALSE)</f>
        <v>1.0333000000000001</v>
      </c>
      <c r="I230" s="11">
        <f>IFERROR((C230-F230)/C230,0)</f>
        <v>2.1445836079983182E-3</v>
      </c>
      <c r="J230" s="11">
        <f>IFERROR((D230-G230)/D230,0)</f>
        <v>-7.0484191908023568E-3</v>
      </c>
      <c r="K230" s="11">
        <f>IFERROR((E230-H230)/E230,0)</f>
        <v>-5.3482715412398515E-3</v>
      </c>
    </row>
    <row r="231" spans="2:11" x14ac:dyDescent="0.25">
      <c r="B231" t="str">
        <f>'Load Flow - Buses'!A217</f>
        <v>1708835</v>
      </c>
      <c r="C231" s="12">
        <f>'Load Flow - Buses'!E217/13.2</f>
        <v>1.0337878787878789</v>
      </c>
      <c r="D231" s="12">
        <f>'Load Flow - Buses'!F217/13.2</f>
        <v>1.0277272727272728</v>
      </c>
      <c r="E231" s="12">
        <f>'Load Flow - Buses'!G217/13.2</f>
        <v>1.0277272727272728</v>
      </c>
      <c r="F231" s="13">
        <f>VLOOKUP('Load Flow - Buses'!$A217,opendssV,2,FALSE)</f>
        <v>1.0315000000000001</v>
      </c>
      <c r="G231" s="13">
        <f>VLOOKUP('Load Flow - Buses'!$A217,opendssV,3,FALSE)</f>
        <v>1.0348999999999999</v>
      </c>
      <c r="H231" s="13">
        <f>VLOOKUP('Load Flow - Buses'!$A217,opendssV,4,FALSE)</f>
        <v>1.0331999999999999</v>
      </c>
      <c r="I231" s="11">
        <f>IFERROR((C231-F231)/C231,0)</f>
        <v>2.2131027407299329E-3</v>
      </c>
      <c r="J231" s="11">
        <f>IFERROR((D231-G231)/D231,0)</f>
        <v>-6.9792127377265095E-3</v>
      </c>
      <c r="K231" s="11">
        <f>IFERROR((E231-H231)/E231,0)</f>
        <v>-5.3250773993806112E-3</v>
      </c>
    </row>
    <row r="232" spans="2:11" x14ac:dyDescent="0.25">
      <c r="B232" t="str">
        <f>'Load Flow - Buses'!A218</f>
        <v>1708808</v>
      </c>
      <c r="C232" s="12">
        <f>'Load Flow - Buses'!E218/13.2</f>
        <v>1.0337878787878789</v>
      </c>
      <c r="D232" s="12">
        <f>'Load Flow - Buses'!F218/13.2</f>
        <v>0</v>
      </c>
      <c r="E232" s="12">
        <f>'Load Flow - Buses'!G218/13.2</f>
        <v>0</v>
      </c>
      <c r="F232" s="13">
        <f>VLOOKUP('Load Flow - Buses'!$A218,opendssV,2,FALSE)</f>
        <v>1.0315000000000001</v>
      </c>
      <c r="G232" s="13">
        <f>VLOOKUP('Load Flow - Buses'!$A218,opendssV,3,FALSE)</f>
        <v>0</v>
      </c>
      <c r="H232" s="13">
        <f>VLOOKUP('Load Flow - Buses'!$A218,opendssV,4,FALSE)</f>
        <v>0</v>
      </c>
      <c r="I232" s="11">
        <f>IFERROR((C232-F232)/C232,0)</f>
        <v>2.2131027407299329E-3</v>
      </c>
      <c r="J232" s="11">
        <f>IFERROR((D232-G232)/D232,0)</f>
        <v>0</v>
      </c>
      <c r="K232" s="11">
        <f>IFERROR((E232-H232)/E232,0)</f>
        <v>0</v>
      </c>
    </row>
    <row r="233" spans="2:11" x14ac:dyDescent="0.25">
      <c r="B233" t="str">
        <f>'Load Flow - Buses'!A219</f>
        <v>1708806</v>
      </c>
      <c r="C233" s="12">
        <f>'Load Flow - Buses'!E219/13.2</f>
        <v>1.0334090909090909</v>
      </c>
      <c r="D233" s="12">
        <f>'Load Flow - Buses'!F219/13.2</f>
        <v>1.0274242424242424</v>
      </c>
      <c r="E233" s="12">
        <f>'Load Flow - Buses'!G219/13.2</f>
        <v>1.0277272727272728</v>
      </c>
      <c r="F233" s="13">
        <f>VLOOKUP('Load Flow - Buses'!$A219,opendssV,2,FALSE)</f>
        <v>1.0310999999999999</v>
      </c>
      <c r="G233" s="13">
        <f>VLOOKUP('Load Flow - Buses'!$A219,opendssV,3,FALSE)</f>
        <v>1.0347</v>
      </c>
      <c r="H233" s="13">
        <f>VLOOKUP('Load Flow - Buses'!$A219,opendssV,4,FALSE)</f>
        <v>1.0331999999999999</v>
      </c>
      <c r="I233" s="11">
        <f>IFERROR((C233-F233)/C233,0)</f>
        <v>2.2344402903014225E-3</v>
      </c>
      <c r="J233" s="11">
        <f>IFERROR((D233-G233)/D233,0)</f>
        <v>-7.0815513935997901E-3</v>
      </c>
      <c r="K233" s="11">
        <f>IFERROR((E233-H233)/E233,0)</f>
        <v>-5.3250773993806112E-3</v>
      </c>
    </row>
    <row r="234" spans="2:11" x14ac:dyDescent="0.25">
      <c r="B234" t="str">
        <f>'Load Flow - Buses'!A220</f>
        <v>1708771</v>
      </c>
      <c r="C234" s="12">
        <f>'Load Flow - Buses'!E220/13.2</f>
        <v>1.0329545454545455</v>
      </c>
      <c r="D234" s="12">
        <f>'Load Flow - Buses'!F220/13.2</f>
        <v>1.0272727272727273</v>
      </c>
      <c r="E234" s="12">
        <f>'Load Flow - Buses'!G220/13.2</f>
        <v>1.0276515151515151</v>
      </c>
      <c r="F234" s="13">
        <f>VLOOKUP('Load Flow - Buses'!$A220,opendssV,2,FALSE)</f>
        <v>1.0306999999999999</v>
      </c>
      <c r="G234" s="13">
        <f>VLOOKUP('Load Flow - Buses'!$A220,opendssV,3,FALSE)</f>
        <v>1.0345</v>
      </c>
      <c r="H234" s="13">
        <f>VLOOKUP('Load Flow - Buses'!$A220,opendssV,4,FALSE)</f>
        <v>1.0331999999999999</v>
      </c>
      <c r="I234" s="11">
        <f>IFERROR((C234-F234)/C234,0)</f>
        <v>2.1826182618262355E-3</v>
      </c>
      <c r="J234" s="11">
        <f>IFERROR((D234-G234)/D234,0)</f>
        <v>-7.0353982300884084E-3</v>
      </c>
      <c r="K234" s="11">
        <f>IFERROR((E234-H234)/E234,0)</f>
        <v>-5.3991890895686984E-3</v>
      </c>
    </row>
    <row r="235" spans="2:11" x14ac:dyDescent="0.25">
      <c r="B235" t="str">
        <f>'Load Flow - Buses'!A221</f>
        <v>1708774</v>
      </c>
      <c r="C235" s="12">
        <f>'Load Flow - Buses'!E221/13.2</f>
        <v>1.0324242424242425</v>
      </c>
      <c r="D235" s="12">
        <f>'Load Flow - Buses'!F221/13.2</f>
        <v>1.0271212121212121</v>
      </c>
      <c r="E235" s="12">
        <f>'Load Flow - Buses'!G221/13.2</f>
        <v>0</v>
      </c>
      <c r="F235" s="13">
        <f>VLOOKUP('Load Flow - Buses'!$A221,opendssV,2,FALSE)</f>
        <v>1.0301</v>
      </c>
      <c r="G235" s="13">
        <f>VLOOKUP('Load Flow - Buses'!$A221,opendssV,3,FALSE)</f>
        <v>1.0344</v>
      </c>
      <c r="H235" s="13">
        <f>VLOOKUP('Load Flow - Buses'!$A221,opendssV,4,FALSE)</f>
        <v>0</v>
      </c>
      <c r="I235" s="11">
        <f>IFERROR((C235-F235)/C235,0)</f>
        <v>2.2512474317581705E-3</v>
      </c>
      <c r="J235" s="11">
        <f>IFERROR((D235-G235)/D235,0)</f>
        <v>-7.086590942616911E-3</v>
      </c>
      <c r="K235" s="11">
        <f>IFERROR((E235-H235)/E235,0)</f>
        <v>0</v>
      </c>
    </row>
    <row r="236" spans="2:11" x14ac:dyDescent="0.25">
      <c r="B236" t="str">
        <f>'Load Flow - Buses'!A222</f>
        <v>1708787</v>
      </c>
      <c r="C236" s="12">
        <f>'Load Flow - Buses'!E222/13.2</f>
        <v>1.0321212121212122</v>
      </c>
      <c r="D236" s="12">
        <f>'Load Flow - Buses'!F222/13.2</f>
        <v>1.0271212121212121</v>
      </c>
      <c r="E236" s="12">
        <f>'Load Flow - Buses'!G222/13.2</f>
        <v>0</v>
      </c>
      <c r="F236" s="13">
        <f>VLOOKUP('Load Flow - Buses'!$A222,opendssV,2,FALSE)</f>
        <v>1.0298</v>
      </c>
      <c r="G236" s="13">
        <f>VLOOKUP('Load Flow - Buses'!$A222,opendssV,3,FALSE)</f>
        <v>1.0344</v>
      </c>
      <c r="H236" s="13">
        <f>VLOOKUP('Load Flow - Buses'!$A222,opendssV,4,FALSE)</f>
        <v>3.2171999999999999E-2</v>
      </c>
      <c r="I236" s="11">
        <f>IFERROR((C236-F236)/C236,0)</f>
        <v>2.2489724016442028E-3</v>
      </c>
      <c r="J236" s="11">
        <f>IFERROR((D236-G236)/D236,0)</f>
        <v>-7.086590942616911E-3</v>
      </c>
      <c r="K236" s="11">
        <f>IFERROR((E236-H236)/E236,0)</f>
        <v>0</v>
      </c>
    </row>
    <row r="237" spans="2:11" x14ac:dyDescent="0.25">
      <c r="B237" t="str">
        <f>'Load Flow - Buses'!A223</f>
        <v>25872908</v>
      </c>
      <c r="C237" s="12">
        <f>'Load Flow - Buses'!E223/13.2</f>
        <v>1.0321212121212122</v>
      </c>
      <c r="D237" s="12">
        <f>'Load Flow - Buses'!F223/13.2</f>
        <v>1.0271212121212121</v>
      </c>
      <c r="E237" s="12">
        <f>'Load Flow - Buses'!G223/13.2</f>
        <v>0</v>
      </c>
      <c r="F237" s="13">
        <f>VLOOKUP('Load Flow - Buses'!$A223,opendssV,2,FALSE)</f>
        <v>1.0298</v>
      </c>
      <c r="G237" s="13">
        <f>VLOOKUP('Load Flow - Buses'!$A223,opendssV,3,FALSE)</f>
        <v>1.0344</v>
      </c>
      <c r="H237" s="13">
        <f>VLOOKUP('Load Flow - Buses'!$A223,opendssV,4,FALSE)</f>
        <v>3.2171999999999999E-2</v>
      </c>
      <c r="I237" s="11">
        <f>IFERROR((C237-F237)/C237,0)</f>
        <v>2.2489724016442028E-3</v>
      </c>
      <c r="J237" s="11">
        <f>IFERROR((D237-G237)/D237,0)</f>
        <v>-7.086590942616911E-3</v>
      </c>
      <c r="K237" s="11">
        <f>IFERROR((E237-H237)/E237,0)</f>
        <v>0</v>
      </c>
    </row>
    <row r="238" spans="2:11" x14ac:dyDescent="0.25">
      <c r="B238" t="str">
        <f>'Load Flow - Buses'!A224</f>
        <v>1708784</v>
      </c>
      <c r="C238" s="12">
        <f>'Load Flow - Buses'!E224/13.2</f>
        <v>1.0318181818181817</v>
      </c>
      <c r="D238" s="12">
        <f>'Load Flow - Buses'!F224/13.2</f>
        <v>1.0270454545454546</v>
      </c>
      <c r="E238" s="12">
        <f>'Load Flow - Buses'!G224/13.2</f>
        <v>0</v>
      </c>
      <c r="F238" s="13">
        <f>VLOOKUP('Load Flow - Buses'!$A224,opendssV,2,FALSE)</f>
        <v>1.0295000000000001</v>
      </c>
      <c r="G238" s="13">
        <f>VLOOKUP('Load Flow - Buses'!$A224,opendssV,3,FALSE)</f>
        <v>1.0344</v>
      </c>
      <c r="H238" s="13">
        <f>VLOOKUP('Load Flow - Buses'!$A224,opendssV,4,FALSE)</f>
        <v>0</v>
      </c>
      <c r="I238" s="11">
        <f>IFERROR((C238-F238)/C238,0)</f>
        <v>2.2466960352421411E-3</v>
      </c>
      <c r="J238" s="11">
        <f>IFERROR((D238-G238)/D238,0)</f>
        <v>-7.1608763000663243E-3</v>
      </c>
      <c r="K238" s="11">
        <f>IFERROR((E238-H238)/E238,0)</f>
        <v>0</v>
      </c>
    </row>
    <row r="239" spans="2:11" x14ac:dyDescent="0.25">
      <c r="B239" t="str">
        <f>'Load Flow - Buses'!A225</f>
        <v>1708814</v>
      </c>
      <c r="C239" s="12">
        <f>'Load Flow - Buses'!E225/13.2</f>
        <v>1.0315151515151515</v>
      </c>
      <c r="D239" s="12">
        <f>'Load Flow - Buses'!F225/13.2</f>
        <v>1.0269696969696969</v>
      </c>
      <c r="E239" s="12">
        <f>'Load Flow - Buses'!G225/13.2</f>
        <v>0</v>
      </c>
      <c r="F239" s="13">
        <f>VLOOKUP('Load Flow - Buses'!$A225,opendssV,2,FALSE)</f>
        <v>1.0291999999999999</v>
      </c>
      <c r="G239" s="13">
        <f>VLOOKUP('Load Flow - Buses'!$A225,opendssV,3,FALSE)</f>
        <v>1.0343</v>
      </c>
      <c r="H239" s="13">
        <f>VLOOKUP('Load Flow - Buses'!$A225,opendssV,4,FALSE)</f>
        <v>3.2159E-2</v>
      </c>
      <c r="I239" s="11">
        <f>IFERROR((C239-F239)/C239,0)</f>
        <v>2.2444183313749385E-3</v>
      </c>
      <c r="J239" s="11">
        <f>IFERROR((D239-G239)/D239,0)</f>
        <v>-7.1377987606964701E-3</v>
      </c>
      <c r="K239" s="11">
        <f>IFERROR((E239-H239)/E239,0)</f>
        <v>0</v>
      </c>
    </row>
    <row r="240" spans="2:11" x14ac:dyDescent="0.25">
      <c r="B240" t="str">
        <f>'Load Flow - Buses'!A226</f>
        <v>1708813</v>
      </c>
      <c r="C240" s="12">
        <f>'Load Flow - Buses'!E226/13.2</f>
        <v>1.0312121212121212</v>
      </c>
      <c r="D240" s="12">
        <f>'Load Flow - Buses'!F226/13.2</f>
        <v>1.0269696969696969</v>
      </c>
      <c r="E240" s="12">
        <f>'Load Flow - Buses'!G226/13.2</f>
        <v>0</v>
      </c>
      <c r="F240" s="13">
        <f>VLOOKUP('Load Flow - Buses'!$A226,opendssV,2,FALSE)</f>
        <v>1.0288999999999999</v>
      </c>
      <c r="G240" s="13">
        <f>VLOOKUP('Load Flow - Buses'!$A226,opendssV,3,FALSE)</f>
        <v>1.0343</v>
      </c>
      <c r="H240" s="13">
        <f>VLOOKUP('Load Flow - Buses'!$A226,opendssV,4,FALSE)</f>
        <v>0</v>
      </c>
      <c r="I240" s="11">
        <f>IFERROR((C240-F240)/C240,0)</f>
        <v>2.2421392888628735E-3</v>
      </c>
      <c r="J240" s="11">
        <f>IFERROR((D240-G240)/D240,0)</f>
        <v>-7.1377987606964701E-3</v>
      </c>
      <c r="K240" s="11">
        <f>IFERROR((E240-H240)/E240,0)</f>
        <v>0</v>
      </c>
    </row>
    <row r="241" spans="2:11" x14ac:dyDescent="0.25">
      <c r="B241" t="str">
        <f>'Load Flow - Buses'!A227</f>
        <v>1708837</v>
      </c>
      <c r="C241" s="12">
        <f>'Load Flow - Buses'!E227/13.2</f>
        <v>1.0306818181818183</v>
      </c>
      <c r="D241" s="12">
        <f>'Load Flow - Buses'!F227/13.2</f>
        <v>1.0268181818181819</v>
      </c>
      <c r="E241" s="12">
        <f>'Load Flow - Buses'!G227/13.2</f>
        <v>0</v>
      </c>
      <c r="F241" s="13">
        <f>VLOOKUP('Load Flow - Buses'!$A227,opendssV,2,FALSE)</f>
        <v>1.0283</v>
      </c>
      <c r="G241" s="13">
        <f>VLOOKUP('Load Flow - Buses'!$A227,opendssV,3,FALSE)</f>
        <v>1.0342</v>
      </c>
      <c r="H241" s="13">
        <f>VLOOKUP('Load Flow - Buses'!$A227,opendssV,4,FALSE)</f>
        <v>0</v>
      </c>
      <c r="I241" s="11">
        <f>IFERROR((C241-F241)/C241,0)</f>
        <v>2.3109151047409821E-3</v>
      </c>
      <c r="J241" s="11">
        <f>IFERROR((D241-G241)/D241,0)</f>
        <v>-7.189021691013698E-3</v>
      </c>
      <c r="K241" s="11">
        <f>IFERROR((E241-H241)/E241,0)</f>
        <v>0</v>
      </c>
    </row>
    <row r="242" spans="2:11" x14ac:dyDescent="0.25">
      <c r="B242" t="str">
        <f>'Load Flow - Buses'!A228</f>
        <v>1708851</v>
      </c>
      <c r="C242" s="12">
        <f>'Load Flow - Buses'!E228/13.2</f>
        <v>1.0304545454545455</v>
      </c>
      <c r="D242" s="12">
        <f>'Load Flow - Buses'!F228/13.2</f>
        <v>1.0268181818181819</v>
      </c>
      <c r="E242" s="12">
        <f>'Load Flow - Buses'!G228/13.2</f>
        <v>0</v>
      </c>
      <c r="F242" s="13">
        <f>VLOOKUP('Load Flow - Buses'!$A228,opendssV,2,FALSE)</f>
        <v>1.0281</v>
      </c>
      <c r="G242" s="13">
        <f>VLOOKUP('Load Flow - Buses'!$A228,opendssV,3,FALSE)</f>
        <v>1.0341</v>
      </c>
      <c r="H242" s="13">
        <f>VLOOKUP('Load Flow - Buses'!$A228,opendssV,4,FALSE)</f>
        <v>0</v>
      </c>
      <c r="I242" s="11">
        <f>IFERROR((C242-F242)/C242,0)</f>
        <v>2.2849580943979249E-3</v>
      </c>
      <c r="J242" s="11">
        <f>IFERROR((D242-G242)/D242,0)</f>
        <v>-7.0916334661354436E-3</v>
      </c>
      <c r="K242" s="11">
        <f>IFERROR((E242-H242)/E242,0)</f>
        <v>0</v>
      </c>
    </row>
    <row r="243" spans="2:11" x14ac:dyDescent="0.25">
      <c r="B243" t="str">
        <f>'Load Flow - Buses'!A229</f>
        <v>1708857</v>
      </c>
      <c r="C243" s="12">
        <f>'Load Flow - Buses'!E229/13.2</f>
        <v>1.0302272727272728</v>
      </c>
      <c r="D243" s="12">
        <f>'Load Flow - Buses'!F229/13.2</f>
        <v>1.0267424242424243</v>
      </c>
      <c r="E243" s="12">
        <f>'Load Flow - Buses'!G229/13.2</f>
        <v>0</v>
      </c>
      <c r="F243" s="13">
        <f>VLOOKUP('Load Flow - Buses'!$A229,opendssV,2,FALSE)</f>
        <v>1.0278</v>
      </c>
      <c r="G243" s="13">
        <f>VLOOKUP('Load Flow - Buses'!$A229,opendssV,3,FALSE)</f>
        <v>1.0341</v>
      </c>
      <c r="H243" s="13">
        <f>VLOOKUP('Load Flow - Buses'!$A229,opendssV,4,FALSE)</f>
        <v>0</v>
      </c>
      <c r="I243" s="11">
        <f>IFERROR((C243-F243)/C243,0)</f>
        <v>2.3560555923229599E-3</v>
      </c>
      <c r="J243" s="11">
        <f>IFERROR((D243-G243)/D243,0)</f>
        <v>-7.1659411200471401E-3</v>
      </c>
      <c r="K243" s="11">
        <f>IFERROR((E243-H243)/E243,0)</f>
        <v>0</v>
      </c>
    </row>
    <row r="244" spans="2:11" x14ac:dyDescent="0.25">
      <c r="B244" t="str">
        <f>'Load Flow - Buses'!A230</f>
        <v>1708920</v>
      </c>
      <c r="C244" s="12">
        <f>'Load Flow - Buses'!E230/13.2</f>
        <v>1.0299242424242425</v>
      </c>
      <c r="D244" s="12">
        <f>'Load Flow - Buses'!F230/13.2</f>
        <v>1.0267424242424243</v>
      </c>
      <c r="E244" s="12">
        <f>'Load Flow - Buses'!G230/13.2</f>
        <v>0</v>
      </c>
      <c r="F244" s="13">
        <f>VLOOKUP('Load Flow - Buses'!$A230,opendssV,2,FALSE)</f>
        <v>1.0276000000000001</v>
      </c>
      <c r="G244" s="13">
        <f>VLOOKUP('Load Flow - Buses'!$A230,opendssV,3,FALSE)</f>
        <v>1.0341</v>
      </c>
      <c r="H244" s="13">
        <f>VLOOKUP('Load Flow - Buses'!$A230,opendssV,4,FALSE)</f>
        <v>0</v>
      </c>
      <c r="I244" s="11">
        <f>IFERROR((C244-F244)/C244,0)</f>
        <v>2.2567120264803493E-3</v>
      </c>
      <c r="J244" s="11">
        <f>IFERROR((D244-G244)/D244,0)</f>
        <v>-7.1659411200471401E-3</v>
      </c>
      <c r="K244" s="11">
        <f>IFERROR((E244-H244)/E244,0)</f>
        <v>0</v>
      </c>
    </row>
    <row r="245" spans="2:11" x14ac:dyDescent="0.25">
      <c r="B245" t="str">
        <f>'Load Flow - Buses'!A231</f>
        <v>1708918</v>
      </c>
      <c r="C245" s="12">
        <f>'Load Flow - Buses'!E231/13.2</f>
        <v>1.0296969696969698</v>
      </c>
      <c r="D245" s="12">
        <f>'Load Flow - Buses'!F231/13.2</f>
        <v>1.0266666666666666</v>
      </c>
      <c r="E245" s="12">
        <f>'Load Flow - Buses'!G231/13.2</f>
        <v>0</v>
      </c>
      <c r="F245" s="13">
        <f>VLOOKUP('Load Flow - Buses'!$A231,opendssV,2,FALSE)</f>
        <v>1.0273000000000001</v>
      </c>
      <c r="G245" s="13">
        <f>VLOOKUP('Load Flow - Buses'!$A231,opendssV,3,FALSE)</f>
        <v>1.034</v>
      </c>
      <c r="H245" s="13">
        <f>VLOOKUP('Load Flow - Buses'!$A231,opendssV,4,FALSE)</f>
        <v>0</v>
      </c>
      <c r="I245" s="11">
        <f>IFERROR((C245-F245)/C245,0)</f>
        <v>2.3278399058269355E-3</v>
      </c>
      <c r="J245" s="11">
        <f>IFERROR((D245-G245)/D245,0)</f>
        <v>-7.1428571428572216E-3</v>
      </c>
      <c r="K245" s="11">
        <f>IFERROR((E245-H245)/E245,0)</f>
        <v>0</v>
      </c>
    </row>
    <row r="246" spans="2:11" x14ac:dyDescent="0.25">
      <c r="B246" t="str">
        <f>'Load Flow - Buses'!A232</f>
        <v>1708883</v>
      </c>
      <c r="C246" s="12">
        <f>'Load Flow - Buses'!E232/13.2</f>
        <v>1.0293181818181818</v>
      </c>
      <c r="D246" s="12">
        <f>'Load Flow - Buses'!F232/13.2</f>
        <v>1.0265909090909091</v>
      </c>
      <c r="E246" s="12">
        <f>'Load Flow - Buses'!G232/13.2</f>
        <v>0</v>
      </c>
      <c r="F246" s="13">
        <f>VLOOKUP('Load Flow - Buses'!$A232,opendssV,2,FALSE)</f>
        <v>1.0268999999999999</v>
      </c>
      <c r="G246" s="13">
        <f>VLOOKUP('Load Flow - Buses'!$A232,opendssV,3,FALSE)</f>
        <v>1.034</v>
      </c>
      <c r="H246" s="13">
        <f>VLOOKUP('Load Flow - Buses'!$A232,opendssV,4,FALSE)</f>
        <v>0</v>
      </c>
      <c r="I246" s="11">
        <f>IFERROR((C246-F246)/C246,0)</f>
        <v>2.349304482225712E-3</v>
      </c>
      <c r="J246" s="11">
        <f>IFERROR((D246-G246)/D246,0)</f>
        <v>-7.2171795439451075E-3</v>
      </c>
      <c r="K246" s="11">
        <f>IFERROR((E246-H246)/E246,0)</f>
        <v>0</v>
      </c>
    </row>
    <row r="247" spans="2:11" x14ac:dyDescent="0.25">
      <c r="B247" t="str">
        <f>'Load Flow - Buses'!A233</f>
        <v>1708916</v>
      </c>
      <c r="C247" s="12">
        <f>'Load Flow - Buses'!E233/13.2</f>
        <v>1.0290151515151515</v>
      </c>
      <c r="D247" s="12">
        <f>'Load Flow - Buses'!F233/13.2</f>
        <v>1.0265909090909091</v>
      </c>
      <c r="E247" s="12">
        <f>'Load Flow - Buses'!G233/13.2</f>
        <v>0</v>
      </c>
      <c r="F247" s="13">
        <f>VLOOKUP('Load Flow - Buses'!$A233,opendssV,2,FALSE)</f>
        <v>1.0266</v>
      </c>
      <c r="G247" s="13">
        <f>VLOOKUP('Load Flow - Buses'!$A233,opendssV,3,FALSE)</f>
        <v>1.0339</v>
      </c>
      <c r="H247" s="13">
        <f>VLOOKUP('Load Flow - Buses'!$A233,opendssV,4,FALSE)</f>
        <v>3.2135999999999998E-2</v>
      </c>
      <c r="I247" s="11">
        <f>IFERROR((C247-F247)/C247,0)</f>
        <v>2.3470514613856304E-3</v>
      </c>
      <c r="J247" s="11">
        <f>IFERROR((D247-G247)/D247,0)</f>
        <v>-7.1197697586894175E-3</v>
      </c>
      <c r="K247" s="11">
        <f>IFERROR((E247-H247)/E247,0)</f>
        <v>0</v>
      </c>
    </row>
    <row r="248" spans="2:11" x14ac:dyDescent="0.25">
      <c r="B248" t="str">
        <f>'Load Flow - Buses'!A234</f>
        <v>1708914</v>
      </c>
      <c r="C248" s="12">
        <f>'Load Flow - Buses'!E234/13.2</f>
        <v>1.0287121212121213</v>
      </c>
      <c r="D248" s="12">
        <f>'Load Flow - Buses'!F234/13.2</f>
        <v>1.0265909090909091</v>
      </c>
      <c r="E248" s="12">
        <f>'Load Flow - Buses'!G234/13.2</f>
        <v>0</v>
      </c>
      <c r="F248" s="13">
        <f>VLOOKUP('Load Flow - Buses'!$A234,opendssV,2,FALSE)</f>
        <v>1.0263</v>
      </c>
      <c r="G248" s="13">
        <f>VLOOKUP('Load Flow - Buses'!$A234,opendssV,3,FALSE)</f>
        <v>1.0339</v>
      </c>
      <c r="H248" s="13">
        <f>VLOOKUP('Load Flow - Buses'!$A234,opendssV,4,FALSE)</f>
        <v>3.2134999999999997E-2</v>
      </c>
      <c r="I248" s="11">
        <f>IFERROR((C248-F248)/C248,0)</f>
        <v>2.3447971131895784E-3</v>
      </c>
      <c r="J248" s="11">
        <f>IFERROR((D248-G248)/D248,0)</f>
        <v>-7.1197697586894175E-3</v>
      </c>
      <c r="K248" s="11">
        <f>IFERROR((E248-H248)/E248,0)</f>
        <v>0</v>
      </c>
    </row>
    <row r="249" spans="2:11" x14ac:dyDescent="0.25">
      <c r="B249" t="str">
        <f>'Load Flow - Buses'!A235</f>
        <v>1708912</v>
      </c>
      <c r="C249" s="12">
        <f>'Load Flow - Buses'!E235/13.2</f>
        <v>1.0284848484848486</v>
      </c>
      <c r="D249" s="12">
        <f>'Load Flow - Buses'!F235/13.2</f>
        <v>1.0265909090909091</v>
      </c>
      <c r="E249" s="12">
        <f>'Load Flow - Buses'!G235/13.2</f>
        <v>0</v>
      </c>
      <c r="F249" s="13">
        <f>VLOOKUP('Load Flow - Buses'!$A235,opendssV,2,FALSE)</f>
        <v>1.0261</v>
      </c>
      <c r="G249" s="13">
        <f>VLOOKUP('Load Flow - Buses'!$A235,opendssV,3,FALSE)</f>
        <v>1.034</v>
      </c>
      <c r="H249" s="13">
        <f>VLOOKUP('Load Flow - Buses'!$A235,opendssV,4,FALSE)</f>
        <v>0</v>
      </c>
      <c r="I249" s="11">
        <f>IFERROR((C249-F249)/C249,0)</f>
        <v>2.3187978786093689E-3</v>
      </c>
      <c r="J249" s="11">
        <f>IFERROR((D249-G249)/D249,0)</f>
        <v>-7.2171795439451075E-3</v>
      </c>
      <c r="K249" s="11">
        <f>IFERROR((E249-H249)/E249,0)</f>
        <v>0</v>
      </c>
    </row>
    <row r="250" spans="2:11" x14ac:dyDescent="0.25">
      <c r="B250" t="str">
        <f>'Load Flow - Buses'!A236</f>
        <v>152B04_104329420</v>
      </c>
      <c r="C250" s="12">
        <f>'Load Flow - Buses'!E236/13.2</f>
        <v>1.0281818181818181</v>
      </c>
      <c r="D250" s="12">
        <f>'Load Flow - Buses'!F236/13.2</f>
        <v>1.0265909090909091</v>
      </c>
      <c r="E250" s="12">
        <f>'Load Flow - Buses'!G236/13.2</f>
        <v>0</v>
      </c>
      <c r="F250" s="13">
        <f>VLOOKUP('Load Flow - Buses'!$A236,opendssV,2,FALSE)</f>
        <v>1.0258</v>
      </c>
      <c r="G250" s="13">
        <f>VLOOKUP('Load Flow - Buses'!$A236,opendssV,3,FALSE)</f>
        <v>1.034</v>
      </c>
      <c r="H250" s="13">
        <f>VLOOKUP('Load Flow - Buses'!$A236,opendssV,4,FALSE)</f>
        <v>0</v>
      </c>
      <c r="I250" s="11">
        <f>IFERROR((C250-F250)/C250,0)</f>
        <v>2.3165340406718347E-3</v>
      </c>
      <c r="J250" s="11">
        <f>IFERROR((D250-G250)/D250,0)</f>
        <v>-7.2171795439451075E-3</v>
      </c>
      <c r="K250" s="11">
        <f>IFERROR((E250-H250)/E250,0)</f>
        <v>0</v>
      </c>
    </row>
    <row r="251" spans="2:11" x14ac:dyDescent="0.25">
      <c r="B251" t="str">
        <f>'Load Flow - Buses'!A237</f>
        <v>103392725</v>
      </c>
      <c r="C251" s="12">
        <f>'Load Flow - Buses'!E237/13.2</f>
        <v>1.0281818181818181</v>
      </c>
      <c r="D251" s="12">
        <f>'Load Flow - Buses'!F237/13.2</f>
        <v>1.0393939393939395</v>
      </c>
      <c r="E251" s="12">
        <f>'Load Flow - Buses'!G237/13.2</f>
        <v>0</v>
      </c>
      <c r="F251" s="13">
        <f>VLOOKUP('Load Flow - Buses'!$A237,opendssV,2,FALSE)</f>
        <v>1.0258</v>
      </c>
      <c r="G251" s="13">
        <f>VLOOKUP('Load Flow - Buses'!$A237,opendssV,3,FALSE)</f>
        <v>1.034</v>
      </c>
      <c r="H251" s="13">
        <f>VLOOKUP('Load Flow - Buses'!$A237,opendssV,4,FALSE)</f>
        <v>0</v>
      </c>
      <c r="I251" s="11">
        <f>IFERROR((C251-F251)/C251,0)</f>
        <v>2.3165340406718347E-3</v>
      </c>
      <c r="J251" s="11">
        <f>IFERROR((D251-G251)/D251,0)</f>
        <v>5.1895043731779496E-3</v>
      </c>
      <c r="K251" s="11">
        <f>IFERROR((E251-H251)/E251,0)</f>
        <v>0</v>
      </c>
    </row>
    <row r="252" spans="2:11" x14ac:dyDescent="0.25">
      <c r="B252" t="str">
        <f>'Load Flow - Buses'!A238</f>
        <v>1708927</v>
      </c>
      <c r="C252" s="12">
        <f>'Load Flow - Buses'!E238/13.2</f>
        <v>1.0278787878787878</v>
      </c>
      <c r="D252" s="12">
        <f>'Load Flow - Buses'!F238/13.2</f>
        <v>1.0393939393939395</v>
      </c>
      <c r="E252" s="12">
        <f>'Load Flow - Buses'!G238/13.2</f>
        <v>0</v>
      </c>
      <c r="F252" s="13">
        <f>VLOOKUP('Load Flow - Buses'!$A238,opendssV,2,FALSE)</f>
        <v>1.0255000000000001</v>
      </c>
      <c r="G252" s="13">
        <f>VLOOKUP('Load Flow - Buses'!$A238,opendssV,3,FALSE)</f>
        <v>1.034</v>
      </c>
      <c r="H252" s="13">
        <f>VLOOKUP('Load Flow - Buses'!$A238,opendssV,4,FALSE)</f>
        <v>0</v>
      </c>
      <c r="I252" s="11">
        <f>IFERROR((C252-F252)/C252,0)</f>
        <v>2.3142688679244111E-3</v>
      </c>
      <c r="J252" s="11">
        <f>IFERROR((D252-G252)/D252,0)</f>
        <v>5.1895043731779496E-3</v>
      </c>
      <c r="K252" s="11">
        <f>IFERROR((E252-H252)/E252,0)</f>
        <v>0</v>
      </c>
    </row>
    <row r="253" spans="2:11" x14ac:dyDescent="0.25">
      <c r="B253" t="str">
        <f>'Load Flow - Buses'!A239</f>
        <v>1708940</v>
      </c>
      <c r="C253" s="12">
        <f>'Load Flow - Buses'!E239/13.2</f>
        <v>1.0276515151515151</v>
      </c>
      <c r="D253" s="12">
        <f>'Load Flow - Buses'!F239/13.2</f>
        <v>1.0393939393939395</v>
      </c>
      <c r="E253" s="12">
        <f>'Load Flow - Buses'!G239/13.2</f>
        <v>0</v>
      </c>
      <c r="F253" s="13">
        <f>VLOOKUP('Load Flow - Buses'!$A239,opendssV,2,FALSE)</f>
        <v>1.0251999999999999</v>
      </c>
      <c r="G253" s="13">
        <f>VLOOKUP('Load Flow - Buses'!$A239,opendssV,3,FALSE)</f>
        <v>1.034</v>
      </c>
      <c r="H253" s="13">
        <f>VLOOKUP('Load Flow - Buses'!$A239,opendssV,4,FALSE)</f>
        <v>0</v>
      </c>
      <c r="I253" s="11">
        <f>IFERROR((C253-F253)/C253,0)</f>
        <v>2.3855510504976556E-3</v>
      </c>
      <c r="J253" s="11">
        <f>IFERROR((D253-G253)/D253,0)</f>
        <v>5.1895043731779496E-3</v>
      </c>
      <c r="K253" s="11">
        <f>IFERROR((E253-H253)/E253,0)</f>
        <v>0</v>
      </c>
    </row>
    <row r="254" spans="2:11" x14ac:dyDescent="0.25">
      <c r="B254" t="str">
        <f>'Load Flow - Buses'!A240</f>
        <v>1708955</v>
      </c>
      <c r="C254" s="12">
        <f>'Load Flow - Buses'!E240/13.2</f>
        <v>1.0272727272727273</v>
      </c>
      <c r="D254" s="12">
        <f>'Load Flow - Buses'!F240/13.2</f>
        <v>1.0393939393939395</v>
      </c>
      <c r="E254" s="12">
        <f>'Load Flow - Buses'!G240/13.2</f>
        <v>0</v>
      </c>
      <c r="F254" s="13">
        <f>VLOOKUP('Load Flow - Buses'!$A240,opendssV,2,FALSE)</f>
        <v>1.0248999999999999</v>
      </c>
      <c r="G254" s="13">
        <f>VLOOKUP('Load Flow - Buses'!$A240,opendssV,3,FALSE)</f>
        <v>1.034</v>
      </c>
      <c r="H254" s="13">
        <f>VLOOKUP('Load Flow - Buses'!$A240,opendssV,4,FALSE)</f>
        <v>0</v>
      </c>
      <c r="I254" s="11">
        <f>IFERROR((C254-F254)/C254,0)</f>
        <v>2.3097345132744749E-3</v>
      </c>
      <c r="J254" s="11">
        <f>IFERROR((D254-G254)/D254,0)</f>
        <v>5.1895043731779496E-3</v>
      </c>
      <c r="K254" s="11">
        <f>IFERROR((E254-H254)/E254,0)</f>
        <v>0</v>
      </c>
    </row>
    <row r="255" spans="2:11" x14ac:dyDescent="0.25">
      <c r="B255" t="str">
        <f>'Load Flow - Buses'!A241</f>
        <v>1708991</v>
      </c>
      <c r="C255" s="12">
        <f>'Load Flow - Buses'!E241/13.2</f>
        <v>1.0267424242424243</v>
      </c>
      <c r="D255" s="12">
        <f>'Load Flow - Buses'!F241/13.2</f>
        <v>1.0393939393939395</v>
      </c>
      <c r="E255" s="12">
        <f>'Load Flow - Buses'!G241/13.2</f>
        <v>0</v>
      </c>
      <c r="F255" s="13">
        <f>VLOOKUP('Load Flow - Buses'!$A241,opendssV,2,FALSE)</f>
        <v>1.0243</v>
      </c>
      <c r="G255" s="13">
        <f>VLOOKUP('Load Flow - Buses'!$A241,opendssV,3,FALSE)</f>
        <v>1.034</v>
      </c>
      <c r="H255" s="13">
        <f>VLOOKUP('Load Flow - Buses'!$A241,opendssV,4,FALSE)</f>
        <v>0</v>
      </c>
      <c r="I255" s="11">
        <f>IFERROR((C255-F255)/C255,0)</f>
        <v>2.3788091197521955E-3</v>
      </c>
      <c r="J255" s="11">
        <f>IFERROR((D255-G255)/D255,0)</f>
        <v>5.1895043731779496E-3</v>
      </c>
      <c r="K255" s="11">
        <f>IFERROR((E255-H255)/E255,0)</f>
        <v>0</v>
      </c>
    </row>
    <row r="256" spans="2:11" x14ac:dyDescent="0.25">
      <c r="B256" t="str">
        <f>'Load Flow - Buses'!A242</f>
        <v>1708990</v>
      </c>
      <c r="C256" s="12">
        <f>'Load Flow - Buses'!E242/13.2</f>
        <v>1.0262878787878789</v>
      </c>
      <c r="D256" s="12">
        <f>'Load Flow - Buses'!F242/13.2</f>
        <v>1.0393939393939395</v>
      </c>
      <c r="E256" s="12">
        <f>'Load Flow - Buses'!G242/13.2</f>
        <v>0</v>
      </c>
      <c r="F256" s="13">
        <f>VLOOKUP('Load Flow - Buses'!$A242,opendssV,2,FALSE)</f>
        <v>1.0238</v>
      </c>
      <c r="G256" s="13">
        <f>VLOOKUP('Load Flow - Buses'!$A242,opendssV,3,FALSE)</f>
        <v>1.034</v>
      </c>
      <c r="H256" s="13">
        <f>VLOOKUP('Load Flow - Buses'!$A242,opendssV,4,FALSE)</f>
        <v>3.2126000000000002E-2</v>
      </c>
      <c r="I256" s="11">
        <f>IFERROR((C256-F256)/C256,0)</f>
        <v>2.4241529489924247E-3</v>
      </c>
      <c r="J256" s="11">
        <f>IFERROR((D256-G256)/D256,0)</f>
        <v>5.1895043731779496E-3</v>
      </c>
      <c r="K256" s="11">
        <f>IFERROR((E256-H256)/E256,0)</f>
        <v>0</v>
      </c>
    </row>
    <row r="257" spans="2:11" x14ac:dyDescent="0.25">
      <c r="B257" t="str">
        <f>'Load Flow - Buses'!A243</f>
        <v>1708953</v>
      </c>
      <c r="C257" s="12">
        <f>'Load Flow - Buses'!E243/13.2</f>
        <v>1.0258333333333334</v>
      </c>
      <c r="D257" s="12">
        <f>'Load Flow - Buses'!F243/13.2</f>
        <v>1.0393939393939395</v>
      </c>
      <c r="E257" s="12">
        <f>'Load Flow - Buses'!G243/13.2</f>
        <v>0</v>
      </c>
      <c r="F257" s="13">
        <f>VLOOKUP('Load Flow - Buses'!$A243,opendssV,2,FALSE)</f>
        <v>1.0234000000000001</v>
      </c>
      <c r="G257" s="13">
        <f>VLOOKUP('Load Flow - Buses'!$A243,opendssV,3,FALSE)</f>
        <v>1.034</v>
      </c>
      <c r="H257" s="13">
        <f>VLOOKUP('Load Flow - Buses'!$A243,opendssV,4,FALSE)</f>
        <v>0</v>
      </c>
      <c r="I257" s="11">
        <f>IFERROR((C257-F257)/C257,0)</f>
        <v>2.3720552396425221E-3</v>
      </c>
      <c r="J257" s="11">
        <f>IFERROR((D257-G257)/D257,0)</f>
        <v>5.1895043731779496E-3</v>
      </c>
      <c r="K257" s="11">
        <f>IFERROR((E257-H257)/E257,0)</f>
        <v>0</v>
      </c>
    </row>
    <row r="258" spans="2:11" x14ac:dyDescent="0.25">
      <c r="B258" t="str">
        <f>'Load Flow - Buses'!A244</f>
        <v>1708944</v>
      </c>
      <c r="C258" s="12">
        <f>'Load Flow - Buses'!E244/13.2</f>
        <v>1.0253787878787879</v>
      </c>
      <c r="D258" s="12">
        <f>'Load Flow - Buses'!F244/13.2</f>
        <v>1.0393939393939395</v>
      </c>
      <c r="E258" s="12">
        <f>'Load Flow - Buses'!G244/13.2</f>
        <v>0</v>
      </c>
      <c r="F258" s="13">
        <f>VLOOKUP('Load Flow - Buses'!$A244,opendssV,2,FALSE)</f>
        <v>1.0228999999999999</v>
      </c>
      <c r="G258" s="13">
        <f>VLOOKUP('Load Flow - Buses'!$A244,opendssV,3,FALSE)</f>
        <v>1.034</v>
      </c>
      <c r="H258" s="13">
        <f>VLOOKUP('Load Flow - Buses'!$A244,opendssV,4,FALSE)</f>
        <v>3.2126000000000002E-2</v>
      </c>
      <c r="I258" s="11">
        <f>IFERROR((C258-F258)/C258,0)</f>
        <v>2.4174362763207382E-3</v>
      </c>
      <c r="J258" s="11">
        <f>IFERROR((D258-G258)/D258,0)</f>
        <v>5.1895043731779496E-3</v>
      </c>
      <c r="K258" s="11">
        <f>IFERROR((E258-H258)/E258,0)</f>
        <v>0</v>
      </c>
    </row>
    <row r="259" spans="2:11" x14ac:dyDescent="0.25">
      <c r="B259" t="str">
        <f>'Load Flow - Buses'!A245</f>
        <v>1708858</v>
      </c>
      <c r="C259" s="12">
        <f>'Load Flow - Buses'!E245/13.2</f>
        <v>1.0249242424242424</v>
      </c>
      <c r="D259" s="12">
        <f>'Load Flow - Buses'!F245/13.2</f>
        <v>1.0393939393939395</v>
      </c>
      <c r="E259" s="12">
        <f>'Load Flow - Buses'!G245/13.2</f>
        <v>0</v>
      </c>
      <c r="F259" s="13">
        <f>VLOOKUP('Load Flow - Buses'!$A245,opendssV,2,FALSE)</f>
        <v>1.0224</v>
      </c>
      <c r="G259" s="13">
        <f>VLOOKUP('Load Flow - Buses'!$A245,opendssV,3,FALSE)</f>
        <v>1.034</v>
      </c>
      <c r="H259" s="13">
        <f>VLOOKUP('Load Flow - Buses'!$A245,opendssV,4,FALSE)</f>
        <v>3.2126000000000002E-2</v>
      </c>
      <c r="I259" s="11">
        <f>IFERROR((C259-F259)/C259,0)</f>
        <v>2.4628575652302508E-3</v>
      </c>
      <c r="J259" s="11">
        <f>IFERROR((D259-G259)/D259,0)</f>
        <v>5.1895043731779496E-3</v>
      </c>
      <c r="K259" s="11">
        <f>IFERROR((E259-H259)/E259,0)</f>
        <v>0</v>
      </c>
    </row>
    <row r="260" spans="2:11" x14ac:dyDescent="0.25">
      <c r="B260" t="str">
        <f>'Load Flow - Buses'!A246</f>
        <v>1708853</v>
      </c>
      <c r="C260" s="12">
        <f>'Load Flow - Buses'!E246/13.2</f>
        <v>1.0243939393939394</v>
      </c>
      <c r="D260" s="12">
        <f>'Load Flow - Buses'!F246/13.2</f>
        <v>1.039469696969697</v>
      </c>
      <c r="E260" s="12">
        <f>'Load Flow - Buses'!G246/13.2</f>
        <v>0</v>
      </c>
      <c r="F260" s="13">
        <f>VLOOKUP('Load Flow - Buses'!$A246,opendssV,2,FALSE)</f>
        <v>1.0219</v>
      </c>
      <c r="G260" s="13">
        <f>VLOOKUP('Load Flow - Buses'!$A246,opendssV,3,FALSE)</f>
        <v>1.0341</v>
      </c>
      <c r="H260" s="13">
        <f>VLOOKUP('Load Flow - Buses'!$A246,opendssV,4,FALSE)</f>
        <v>0</v>
      </c>
      <c r="I260" s="11">
        <f>IFERROR((C260-F260)/C260,0)</f>
        <v>2.4345511019079899E-3</v>
      </c>
      <c r="J260" s="11">
        <f>IFERROR((D260-G260)/D260,0)</f>
        <v>5.1658042416733996E-3</v>
      </c>
      <c r="K260" s="11">
        <f>IFERROR((E260-H260)/E260,0)</f>
        <v>0</v>
      </c>
    </row>
    <row r="261" spans="2:11" x14ac:dyDescent="0.25">
      <c r="B261" t="str">
        <f>'Load Flow - Buses'!A247</f>
        <v>1708860</v>
      </c>
      <c r="C261" s="12">
        <f>'Load Flow - Buses'!E247/13.2</f>
        <v>1.0241666666666667</v>
      </c>
      <c r="D261" s="12">
        <f>'Load Flow - Buses'!F247/13.2</f>
        <v>1.0395454545454546</v>
      </c>
      <c r="E261" s="12">
        <f>'Load Flow - Buses'!G247/13.2</f>
        <v>0</v>
      </c>
      <c r="F261" s="13">
        <f>VLOOKUP('Load Flow - Buses'!$A247,opendssV,2,FALSE)</f>
        <v>1.0217000000000001</v>
      </c>
      <c r="G261" s="13">
        <f>VLOOKUP('Load Flow - Buses'!$A247,opendssV,3,FALSE)</f>
        <v>1.0341</v>
      </c>
      <c r="H261" s="13">
        <f>VLOOKUP('Load Flow - Buses'!$A247,opendssV,4,FALSE)</f>
        <v>0</v>
      </c>
      <c r="I261" s="11">
        <f>IFERROR((C261-F261)/C261,0)</f>
        <v>2.4084621643612209E-3</v>
      </c>
      <c r="J261" s="11">
        <f>IFERROR((D261-G261)/D261,0)</f>
        <v>5.2383034543069381E-3</v>
      </c>
      <c r="K261" s="11">
        <f>IFERROR((E261-H261)/E261,0)</f>
        <v>0</v>
      </c>
    </row>
    <row r="262" spans="2:11" x14ac:dyDescent="0.25">
      <c r="B262" t="str">
        <f>'Load Flow - Buses'!A248</f>
        <v>103363735</v>
      </c>
      <c r="C262" s="12">
        <f>'Load Flow - Buses'!E248/13.2</f>
        <v>0</v>
      </c>
      <c r="D262" s="12">
        <f>'Load Flow - Buses'!F248/13.2</f>
        <v>1.0395454545454546</v>
      </c>
      <c r="E262" s="12">
        <f>'Load Flow - Buses'!G248/13.2</f>
        <v>0</v>
      </c>
      <c r="F262" s="13">
        <f>VLOOKUP('Load Flow - Buses'!$A248,opendssV,2,FALSE)</f>
        <v>3.3366E-2</v>
      </c>
      <c r="G262" s="13">
        <f>VLOOKUP('Load Flow - Buses'!$A248,opendssV,3,FALSE)</f>
        <v>1.0341</v>
      </c>
      <c r="H262" s="13">
        <f>VLOOKUP('Load Flow - Buses'!$A248,opendssV,4,FALSE)</f>
        <v>3.3366E-2</v>
      </c>
      <c r="I262" s="11">
        <f>IFERROR((C262-F262)/C262,0)</f>
        <v>0</v>
      </c>
      <c r="J262" s="11">
        <f>IFERROR((D262-G262)/D262,0)</f>
        <v>5.2383034543069381E-3</v>
      </c>
      <c r="K262" s="11">
        <f>IFERROR((E262-H262)/E262,0)</f>
        <v>0</v>
      </c>
    </row>
    <row r="263" spans="2:11" x14ac:dyDescent="0.25">
      <c r="B263" t="str">
        <f>'Load Flow - Buses'!A249</f>
        <v>103363736</v>
      </c>
      <c r="C263" s="12">
        <f>'Load Flow - Buses'!E249/13.2</f>
        <v>0</v>
      </c>
      <c r="D263" s="12">
        <f>'Load Flow - Buses'!F249/13.2</f>
        <v>1.0395454545454546</v>
      </c>
      <c r="E263" s="12">
        <f>'Load Flow - Buses'!G249/13.2</f>
        <v>0</v>
      </c>
      <c r="F263" s="13">
        <f>VLOOKUP('Load Flow - Buses'!$A249,opendssV,2,FALSE)</f>
        <v>3.3366E-2</v>
      </c>
      <c r="G263" s="13">
        <f>VLOOKUP('Load Flow - Buses'!$A249,opendssV,3,FALSE)</f>
        <v>1.0341</v>
      </c>
      <c r="H263" s="13">
        <f>VLOOKUP('Load Flow - Buses'!$A249,opendssV,4,FALSE)</f>
        <v>3.3366E-2</v>
      </c>
      <c r="I263" s="11">
        <f>IFERROR((C263-F263)/C263,0)</f>
        <v>0</v>
      </c>
      <c r="J263" s="11">
        <f>IFERROR((D263-G263)/D263,0)</f>
        <v>5.2383034543069381E-3</v>
      </c>
      <c r="K263" s="11">
        <f>IFERROR((E263-H263)/E263,0)</f>
        <v>0</v>
      </c>
    </row>
    <row r="264" spans="2:11" x14ac:dyDescent="0.25">
      <c r="B264" t="str">
        <f>'Load Flow - Buses'!A250</f>
        <v>103363737</v>
      </c>
      <c r="C264" s="12">
        <f>'Load Flow - Buses'!E250/13.2</f>
        <v>0</v>
      </c>
      <c r="D264" s="12">
        <f>'Load Flow - Buses'!F250/13.2</f>
        <v>1.0395454545454546</v>
      </c>
      <c r="E264" s="12">
        <f>'Load Flow - Buses'!G250/13.2</f>
        <v>0</v>
      </c>
      <c r="F264" s="13">
        <f>VLOOKUP('Load Flow - Buses'!$A250,opendssV,2,FALSE)</f>
        <v>3.3364999999999999E-2</v>
      </c>
      <c r="G264" s="13">
        <f>VLOOKUP('Load Flow - Buses'!$A250,opendssV,3,FALSE)</f>
        <v>1.0341</v>
      </c>
      <c r="H264" s="13">
        <f>VLOOKUP('Load Flow - Buses'!$A250,opendssV,4,FALSE)</f>
        <v>3.3364999999999999E-2</v>
      </c>
      <c r="I264" s="11">
        <f>IFERROR((C264-F264)/C264,0)</f>
        <v>0</v>
      </c>
      <c r="J264" s="11">
        <f>IFERROR((D264-G264)/D264,0)</f>
        <v>5.2383034543069381E-3</v>
      </c>
      <c r="K264" s="11">
        <f>IFERROR((E264-H264)/E264,0)</f>
        <v>0</v>
      </c>
    </row>
    <row r="265" spans="2:11" x14ac:dyDescent="0.25">
      <c r="B265" t="str">
        <f>'Load Flow - Buses'!A251</f>
        <v>103363738</v>
      </c>
      <c r="C265" s="12">
        <f>'Load Flow - Buses'!E251/13.2</f>
        <v>0</v>
      </c>
      <c r="D265" s="12">
        <f>'Load Flow - Buses'!F251/13.2</f>
        <v>1.0395454545454546</v>
      </c>
      <c r="E265" s="12">
        <f>'Load Flow - Buses'!G251/13.2</f>
        <v>0</v>
      </c>
      <c r="F265" s="13">
        <f>VLOOKUP('Load Flow - Buses'!$A251,opendssV,2,FALSE)</f>
        <v>3.3364999999999999E-2</v>
      </c>
      <c r="G265" s="13">
        <f>VLOOKUP('Load Flow - Buses'!$A251,opendssV,3,FALSE)</f>
        <v>1.0341</v>
      </c>
      <c r="H265" s="13">
        <f>VLOOKUP('Load Flow - Buses'!$A251,opendssV,4,FALSE)</f>
        <v>3.3364999999999999E-2</v>
      </c>
      <c r="I265" s="11">
        <f>IFERROR((C265-F265)/C265,0)</f>
        <v>0</v>
      </c>
      <c r="J265" s="11">
        <f>IFERROR((D265-G265)/D265,0)</f>
        <v>5.2383034543069381E-3</v>
      </c>
      <c r="K265" s="11">
        <f>IFERROR((E265-H265)/E265,0)</f>
        <v>0</v>
      </c>
    </row>
    <row r="266" spans="2:11" x14ac:dyDescent="0.25">
      <c r="B266" t="str">
        <f>'Load Flow - Buses'!A252</f>
        <v>1708861</v>
      </c>
      <c r="C266" s="12">
        <f>'Load Flow - Buses'!E252/13.2</f>
        <v>1.0238636363636364</v>
      </c>
      <c r="D266" s="12">
        <f>'Load Flow - Buses'!F252/13.2</f>
        <v>1.0396212121212123</v>
      </c>
      <c r="E266" s="12">
        <f>'Load Flow - Buses'!G252/13.2</f>
        <v>0</v>
      </c>
      <c r="F266" s="13">
        <f>VLOOKUP('Load Flow - Buses'!$A252,opendssV,2,FALSE)</f>
        <v>1.0213000000000001</v>
      </c>
      <c r="G266" s="13">
        <f>VLOOKUP('Load Flow - Buses'!$A252,opendssV,3,FALSE)</f>
        <v>1.0342</v>
      </c>
      <c r="H266" s="13">
        <f>VLOOKUP('Load Flow - Buses'!$A252,opendssV,4,FALSE)</f>
        <v>0</v>
      </c>
      <c r="I266" s="11">
        <f>IFERROR((C266-F266)/C266,0)</f>
        <v>2.5038845726969641E-3</v>
      </c>
      <c r="J266" s="11">
        <f>IFERROR((D266-G266)/D266,0)</f>
        <v>5.2146032208702153E-3</v>
      </c>
      <c r="K266" s="11">
        <f>IFERROR((E266-H266)/E266,0)</f>
        <v>0</v>
      </c>
    </row>
    <row r="267" spans="2:11" x14ac:dyDescent="0.25">
      <c r="B267" t="str">
        <f>'Load Flow - Buses'!A253</f>
        <v>1708881</v>
      </c>
      <c r="C267" s="12">
        <f>'Load Flow - Buses'!E253/13.2</f>
        <v>1.0234090909090909</v>
      </c>
      <c r="D267" s="12">
        <f>'Load Flow - Buses'!F253/13.2</f>
        <v>1.0396969696969698</v>
      </c>
      <c r="E267" s="12">
        <f>'Load Flow - Buses'!G253/13.2</f>
        <v>0</v>
      </c>
      <c r="F267" s="13">
        <f>VLOOKUP('Load Flow - Buses'!$A253,opendssV,2,FALSE)</f>
        <v>1.0208999999999999</v>
      </c>
      <c r="G267" s="13">
        <f>VLOOKUP('Load Flow - Buses'!$A253,opendssV,3,FALSE)</f>
        <v>1.0343</v>
      </c>
      <c r="H267" s="13">
        <f>VLOOKUP('Load Flow - Buses'!$A253,opendssV,4,FALSE)</f>
        <v>0</v>
      </c>
      <c r="I267" s="11">
        <f>IFERROR((C267-F267)/C267,0)</f>
        <v>2.4516988674218236E-3</v>
      </c>
      <c r="J267" s="11">
        <f>IFERROR((D267-G267)/D267,0)</f>
        <v>5.1909064412708544E-3</v>
      </c>
      <c r="K267" s="11">
        <f>IFERROR((E267-H267)/E267,0)</f>
        <v>0</v>
      </c>
    </row>
    <row r="268" spans="2:11" x14ac:dyDescent="0.25">
      <c r="B268" t="str">
        <f>'Load Flow - Buses'!A254</f>
        <v>1708880</v>
      </c>
      <c r="C268" s="12">
        <f>'Load Flow - Buses'!E254/13.2</f>
        <v>1.023030303030303</v>
      </c>
      <c r="D268" s="12">
        <f>'Load Flow - Buses'!F254/13.2</f>
        <v>1.0397727272727273</v>
      </c>
      <c r="E268" s="12">
        <f>'Load Flow - Buses'!G254/13.2</f>
        <v>0</v>
      </c>
      <c r="F268" s="13">
        <f>VLOOKUP('Load Flow - Buses'!$A254,opendssV,2,FALSE)</f>
        <v>1.0205</v>
      </c>
      <c r="G268" s="13">
        <f>VLOOKUP('Load Flow - Buses'!$A254,opendssV,3,FALSE)</f>
        <v>1.0344</v>
      </c>
      <c r="H268" s="13">
        <f>VLOOKUP('Load Flow - Buses'!$A254,opendssV,4,FALSE)</f>
        <v>0</v>
      </c>
      <c r="I268" s="11">
        <f>IFERROR((C268-F268)/C268,0)</f>
        <v>2.4733412322274525E-3</v>
      </c>
      <c r="J268" s="11">
        <f>IFERROR((D268-G268)/D268,0)</f>
        <v>5.167213114754131E-3</v>
      </c>
      <c r="K268" s="11">
        <f>IFERROR((E268-H268)/E268,0)</f>
        <v>0</v>
      </c>
    </row>
    <row r="269" spans="2:11" x14ac:dyDescent="0.25">
      <c r="B269" t="str">
        <f>'Load Flow - Buses'!A255</f>
        <v>1708872</v>
      </c>
      <c r="C269" s="12">
        <f>'Load Flow - Buses'!E255/13.2</f>
        <v>1.0227272727272727</v>
      </c>
      <c r="D269" s="12">
        <f>'Load Flow - Buses'!F255/13.2</f>
        <v>1.039848484848485</v>
      </c>
      <c r="E269" s="12">
        <f>'Load Flow - Buses'!G255/13.2</f>
        <v>0</v>
      </c>
      <c r="F269" s="13">
        <f>VLOOKUP('Load Flow - Buses'!$A255,opendssV,2,FALSE)</f>
        <v>1.0202</v>
      </c>
      <c r="G269" s="13">
        <f>VLOOKUP('Load Flow - Buses'!$A255,opendssV,3,FALSE)</f>
        <v>1.0344</v>
      </c>
      <c r="H269" s="13">
        <f>VLOOKUP('Load Flow - Buses'!$A255,opendssV,4,FALSE)</f>
        <v>0</v>
      </c>
      <c r="I269" s="11">
        <f>IFERROR((C269-F269)/C269,0)</f>
        <v>2.4711111111110954E-3</v>
      </c>
      <c r="J269" s="11">
        <f>IFERROR((D269-G269)/D269,0)</f>
        <v>5.2396910971879975E-3</v>
      </c>
      <c r="K269" s="11">
        <f>IFERROR((E269-H269)/E269,0)</f>
        <v>0</v>
      </c>
    </row>
    <row r="270" spans="2:11" x14ac:dyDescent="0.25">
      <c r="B270" t="str">
        <f>'Load Flow - Buses'!A256</f>
        <v>1708871</v>
      </c>
      <c r="C270" s="12">
        <f>'Load Flow - Buses'!E256/13.2</f>
        <v>1.022348484848485</v>
      </c>
      <c r="D270" s="12">
        <f>'Load Flow - Buses'!F256/13.2</f>
        <v>1.0399242424242425</v>
      </c>
      <c r="E270" s="12">
        <f>'Load Flow - Buses'!G256/13.2</f>
        <v>0</v>
      </c>
      <c r="F270" s="13">
        <f>VLOOKUP('Load Flow - Buses'!$A256,opendssV,2,FALSE)</f>
        <v>1.0198</v>
      </c>
      <c r="G270" s="13">
        <f>VLOOKUP('Load Flow - Buses'!$A256,opendssV,3,FALSE)</f>
        <v>1.0345</v>
      </c>
      <c r="H270" s="13">
        <f>VLOOKUP('Load Flow - Buses'!$A256,opendssV,4,FALSE)</f>
        <v>3.2141999999999997E-2</v>
      </c>
      <c r="I270" s="11">
        <f>IFERROR((C270-F270)/C270,0)</f>
        <v>2.4927751018896495E-3</v>
      </c>
      <c r="J270" s="11">
        <f>IFERROR((D270-G270)/D270,0)</f>
        <v>5.2159976688279817E-3</v>
      </c>
      <c r="K270" s="11">
        <f>IFERROR((E270-H270)/E270,0)</f>
        <v>0</v>
      </c>
    </row>
    <row r="271" spans="2:11" x14ac:dyDescent="0.25">
      <c r="B271" t="str">
        <f>'Load Flow - Buses'!A257</f>
        <v>26401830</v>
      </c>
      <c r="C271" s="12">
        <f>'Load Flow - Buses'!E257/13.2</f>
        <v>0</v>
      </c>
      <c r="D271" s="12">
        <f>'Load Flow - Buses'!F257/13.2</f>
        <v>1.0399242424242425</v>
      </c>
      <c r="E271" s="12">
        <f>'Load Flow - Buses'!G257/13.2</f>
        <v>0</v>
      </c>
      <c r="F271" s="13">
        <f>VLOOKUP('Load Flow - Buses'!$A257,opendssV,2,FALSE)</f>
        <v>1.0198</v>
      </c>
      <c r="G271" s="13">
        <f>VLOOKUP('Load Flow - Buses'!$A257,opendssV,3,FALSE)</f>
        <v>1.0345</v>
      </c>
      <c r="H271" s="13">
        <f>VLOOKUP('Load Flow - Buses'!$A257,opendssV,4,FALSE)</f>
        <v>3.2141999999999997E-2</v>
      </c>
      <c r="I271" s="11">
        <f>IFERROR((C271-F271)/C271,0)</f>
        <v>0</v>
      </c>
      <c r="J271" s="11">
        <f>IFERROR((D271-G271)/D271,0)</f>
        <v>5.2159976688279817E-3</v>
      </c>
      <c r="K271" s="11">
        <f>IFERROR((E271-H271)/E271,0)</f>
        <v>0</v>
      </c>
    </row>
    <row r="272" spans="2:11" x14ac:dyDescent="0.25">
      <c r="B272" t="str">
        <f>'Load Flow - Buses'!A258</f>
        <v>1708879</v>
      </c>
      <c r="C272" s="12">
        <f>'Load Flow - Buses'!E258/13.2</f>
        <v>0</v>
      </c>
      <c r="D272" s="12">
        <f>'Load Flow - Buses'!F258/13.2</f>
        <v>1.039848484848485</v>
      </c>
      <c r="E272" s="12">
        <f>'Load Flow - Buses'!G258/13.2</f>
        <v>0</v>
      </c>
      <c r="F272" s="13">
        <f>VLOOKUP('Load Flow - Buses'!$A258,opendssV,2,FALSE)</f>
        <v>0</v>
      </c>
      <c r="G272" s="13">
        <f>VLOOKUP('Load Flow - Buses'!$A258,opendssV,3,FALSE)</f>
        <v>1.0345</v>
      </c>
      <c r="H272" s="13">
        <f>VLOOKUP('Load Flow - Buses'!$A258,opendssV,4,FALSE)</f>
        <v>0</v>
      </c>
      <c r="I272" s="11">
        <f>IFERROR((C272-F272)/C272,0)</f>
        <v>0</v>
      </c>
      <c r="J272" s="11">
        <f>IFERROR((D272-G272)/D272,0)</f>
        <v>5.1435232405655402E-3</v>
      </c>
      <c r="K272" s="11">
        <f>IFERROR((E272-H272)/E272,0)</f>
        <v>0</v>
      </c>
    </row>
    <row r="273" spans="2:11" x14ac:dyDescent="0.25">
      <c r="B273" t="str">
        <f>'Load Flow - Buses'!A259</f>
        <v>1708877</v>
      </c>
      <c r="C273" s="12">
        <f>'Load Flow - Buses'!E259/13.2</f>
        <v>0</v>
      </c>
      <c r="D273" s="12">
        <f>'Load Flow - Buses'!F259/13.2</f>
        <v>1.0397727272727273</v>
      </c>
      <c r="E273" s="12">
        <f>'Load Flow - Buses'!G259/13.2</f>
        <v>0</v>
      </c>
      <c r="F273" s="13">
        <f>VLOOKUP('Load Flow - Buses'!$A259,opendssV,2,FALSE)</f>
        <v>3.3374000000000001E-2</v>
      </c>
      <c r="G273" s="13">
        <f>VLOOKUP('Load Flow - Buses'!$A259,opendssV,3,FALSE)</f>
        <v>1.0344</v>
      </c>
      <c r="H273" s="13">
        <f>VLOOKUP('Load Flow - Buses'!$A259,opendssV,4,FALSE)</f>
        <v>3.3374000000000001E-2</v>
      </c>
      <c r="I273" s="11">
        <f>IFERROR((C273-F273)/C273,0)</f>
        <v>0</v>
      </c>
      <c r="J273" s="11">
        <f>IFERROR((D273-G273)/D273,0)</f>
        <v>5.167213114754131E-3</v>
      </c>
      <c r="K273" s="11">
        <f>IFERROR((E273-H273)/E273,0)</f>
        <v>0</v>
      </c>
    </row>
    <row r="274" spans="2:11" x14ac:dyDescent="0.25">
      <c r="B274" t="str">
        <f>'Load Flow - Buses'!A260</f>
        <v>1708996</v>
      </c>
      <c r="C274" s="12">
        <f>'Load Flow - Buses'!E260/13.2</f>
        <v>0</v>
      </c>
      <c r="D274" s="12">
        <f>'Load Flow - Buses'!F260/13.2</f>
        <v>1.0397727272727273</v>
      </c>
      <c r="E274" s="12">
        <f>'Load Flow - Buses'!G260/13.2</f>
        <v>0</v>
      </c>
      <c r="F274" s="13">
        <f>VLOOKUP('Load Flow - Buses'!$A260,opendssV,2,FALSE)</f>
        <v>0</v>
      </c>
      <c r="G274" s="13">
        <f>VLOOKUP('Load Flow - Buses'!$A260,opendssV,3,FALSE)</f>
        <v>1.0344</v>
      </c>
      <c r="H274" s="13">
        <f>VLOOKUP('Load Flow - Buses'!$A260,opendssV,4,FALSE)</f>
        <v>0</v>
      </c>
      <c r="I274" s="11">
        <f>IFERROR((C274-F274)/C274,0)</f>
        <v>0</v>
      </c>
      <c r="J274" s="11">
        <f>IFERROR((D274-G274)/D274,0)</f>
        <v>5.167213114754131E-3</v>
      </c>
      <c r="K274" s="11">
        <f>IFERROR((E274-H274)/E274,0)</f>
        <v>0</v>
      </c>
    </row>
    <row r="275" spans="2:11" x14ac:dyDescent="0.25">
      <c r="B275" t="str">
        <f>'Load Flow - Buses'!A261</f>
        <v>1709012</v>
      </c>
      <c r="C275" s="12">
        <f>'Load Flow - Buses'!E261/13.2</f>
        <v>0</v>
      </c>
      <c r="D275" s="12">
        <f>'Load Flow - Buses'!F261/13.2</f>
        <v>1.0396969696969698</v>
      </c>
      <c r="E275" s="12">
        <f>'Load Flow - Buses'!G261/13.2</f>
        <v>0</v>
      </c>
      <c r="F275" s="13">
        <f>VLOOKUP('Load Flow - Buses'!$A261,opendssV,2,FALSE)</f>
        <v>3.3370999999999998E-2</v>
      </c>
      <c r="G275" s="13">
        <f>VLOOKUP('Load Flow - Buses'!$A261,opendssV,3,FALSE)</f>
        <v>1.0343</v>
      </c>
      <c r="H275" s="13">
        <f>VLOOKUP('Load Flow - Buses'!$A261,opendssV,4,FALSE)</f>
        <v>3.3370999999999998E-2</v>
      </c>
      <c r="I275" s="11">
        <f>IFERROR((C275-F275)/C275,0)</f>
        <v>0</v>
      </c>
      <c r="J275" s="11">
        <f>IFERROR((D275-G275)/D275,0)</f>
        <v>5.1909064412708544E-3</v>
      </c>
      <c r="K275" s="11">
        <f>IFERROR((E275-H275)/E275,0)</f>
        <v>0</v>
      </c>
    </row>
    <row r="276" spans="2:11" x14ac:dyDescent="0.25">
      <c r="B276" t="str">
        <f>'Load Flow - Buses'!A262</f>
        <v>1709011</v>
      </c>
      <c r="C276" s="12">
        <f>'Load Flow - Buses'!E262/13.2</f>
        <v>0</v>
      </c>
      <c r="D276" s="12">
        <f>'Load Flow - Buses'!F262/13.2</f>
        <v>1.0396212121212123</v>
      </c>
      <c r="E276" s="12">
        <f>'Load Flow - Buses'!G262/13.2</f>
        <v>0</v>
      </c>
      <c r="F276" s="13">
        <f>VLOOKUP('Load Flow - Buses'!$A262,opendssV,2,FALSE)</f>
        <v>0</v>
      </c>
      <c r="G276" s="13">
        <f>VLOOKUP('Load Flow - Buses'!$A262,opendssV,3,FALSE)</f>
        <v>1.0343</v>
      </c>
      <c r="H276" s="13">
        <f>VLOOKUP('Load Flow - Buses'!$A262,opendssV,4,FALSE)</f>
        <v>0</v>
      </c>
      <c r="I276" s="11">
        <f>IFERROR((C276-F276)/C276,0)</f>
        <v>0</v>
      </c>
      <c r="J276" s="11">
        <f>IFERROR((D276-G276)/D276,0)</f>
        <v>5.1184143408877147E-3</v>
      </c>
      <c r="K276" s="11">
        <f>IFERROR((E276-H276)/E276,0)</f>
        <v>0</v>
      </c>
    </row>
    <row r="277" spans="2:11" x14ac:dyDescent="0.25">
      <c r="B277" t="str">
        <f>'Load Flow - Buses'!A263</f>
        <v>1709186</v>
      </c>
      <c r="C277" s="12">
        <f>'Load Flow - Buses'!E263/13.2</f>
        <v>0</v>
      </c>
      <c r="D277" s="12">
        <f>'Load Flow - Buses'!F263/13.2</f>
        <v>1.0396212121212123</v>
      </c>
      <c r="E277" s="12">
        <f>'Load Flow - Buses'!G263/13.2</f>
        <v>0</v>
      </c>
      <c r="F277" s="13">
        <f>VLOOKUP('Load Flow - Buses'!$A263,opendssV,2,FALSE)</f>
        <v>0</v>
      </c>
      <c r="G277" s="13">
        <f>VLOOKUP('Load Flow - Buses'!$A263,opendssV,3,FALSE)</f>
        <v>1.0342</v>
      </c>
      <c r="H277" s="13">
        <f>VLOOKUP('Load Flow - Buses'!$A263,opendssV,4,FALSE)</f>
        <v>0</v>
      </c>
      <c r="I277" s="11">
        <f>IFERROR((C277-F277)/C277,0)</f>
        <v>0</v>
      </c>
      <c r="J277" s="11">
        <f>IFERROR((D277-G277)/D277,0)</f>
        <v>5.2146032208702153E-3</v>
      </c>
      <c r="K277" s="11">
        <f>IFERROR((E277-H277)/E277,0)</f>
        <v>0</v>
      </c>
    </row>
    <row r="278" spans="2:11" x14ac:dyDescent="0.25">
      <c r="B278" t="str">
        <f>'Load Flow - Buses'!A264</f>
        <v>1709185</v>
      </c>
      <c r="C278" s="12">
        <f>'Load Flow - Buses'!E264/13.2</f>
        <v>0</v>
      </c>
      <c r="D278" s="12">
        <f>'Load Flow - Buses'!F264/13.2</f>
        <v>1.0395454545454546</v>
      </c>
      <c r="E278" s="12">
        <f>'Load Flow - Buses'!G264/13.2</f>
        <v>0</v>
      </c>
      <c r="F278" s="13">
        <f>VLOOKUP('Load Flow - Buses'!$A264,opendssV,2,FALSE)</f>
        <v>3.3367000000000001E-2</v>
      </c>
      <c r="G278" s="13">
        <f>VLOOKUP('Load Flow - Buses'!$A264,opendssV,3,FALSE)</f>
        <v>1.0342</v>
      </c>
      <c r="H278" s="13">
        <f>VLOOKUP('Load Flow - Buses'!$A264,opendssV,4,FALSE)</f>
        <v>3.3367000000000001E-2</v>
      </c>
      <c r="I278" s="11">
        <f>IFERROR((C278-F278)/C278,0)</f>
        <v>0</v>
      </c>
      <c r="J278" s="11">
        <f>IFERROR((D278-G278)/D278,0)</f>
        <v>5.1421075644949681E-3</v>
      </c>
      <c r="K278" s="11">
        <f>IFERROR((E278-H278)/E278,0)</f>
        <v>0</v>
      </c>
    </row>
    <row r="279" spans="2:11" x14ac:dyDescent="0.25">
      <c r="B279" t="str">
        <f>'Load Flow - Buses'!A265</f>
        <v>1709184</v>
      </c>
      <c r="C279" s="12">
        <f>'Load Flow - Buses'!E265/13.2</f>
        <v>0</v>
      </c>
      <c r="D279" s="12">
        <f>'Load Flow - Buses'!F265/13.2</f>
        <v>1.0395454545454546</v>
      </c>
      <c r="E279" s="12">
        <f>'Load Flow - Buses'!G265/13.2</f>
        <v>0</v>
      </c>
      <c r="F279" s="13">
        <f>VLOOKUP('Load Flow - Buses'!$A265,opendssV,2,FALSE)</f>
        <v>3.3366E-2</v>
      </c>
      <c r="G279" s="13">
        <f>VLOOKUP('Load Flow - Buses'!$A265,opendssV,3,FALSE)</f>
        <v>1.0342</v>
      </c>
      <c r="H279" s="13">
        <f>VLOOKUP('Load Flow - Buses'!$A265,opendssV,4,FALSE)</f>
        <v>3.3366E-2</v>
      </c>
      <c r="I279" s="11">
        <f>IFERROR((C279-F279)/C279,0)</f>
        <v>0</v>
      </c>
      <c r="J279" s="11">
        <f>IFERROR((D279-G279)/D279,0)</f>
        <v>5.1421075644949681E-3</v>
      </c>
      <c r="K279" s="11">
        <f>IFERROR((E279-H279)/E279,0)</f>
        <v>0</v>
      </c>
    </row>
    <row r="280" spans="2:11" x14ac:dyDescent="0.25">
      <c r="B280" t="str">
        <f>'Load Flow - Buses'!A266</f>
        <v>1709202</v>
      </c>
      <c r="C280" s="12">
        <f>'Load Flow - Buses'!E266/13.2</f>
        <v>0</v>
      </c>
      <c r="D280" s="12">
        <f>'Load Flow - Buses'!F266/13.2</f>
        <v>1.039469696969697</v>
      </c>
      <c r="E280" s="12">
        <f>'Load Flow - Buses'!G266/13.2</f>
        <v>0</v>
      </c>
      <c r="F280" s="13">
        <f>VLOOKUP('Load Flow - Buses'!$A266,opendssV,2,FALSE)</f>
        <v>0</v>
      </c>
      <c r="G280" s="13">
        <f>VLOOKUP('Load Flow - Buses'!$A266,opendssV,3,FALSE)</f>
        <v>1.0341</v>
      </c>
      <c r="H280" s="13">
        <f>VLOOKUP('Load Flow - Buses'!$A266,opendssV,4,FALSE)</f>
        <v>0</v>
      </c>
      <c r="I280" s="11">
        <f>IFERROR((C280-F280)/C280,0)</f>
        <v>0</v>
      </c>
      <c r="J280" s="11">
        <f>IFERROR((D280-G280)/D280,0)</f>
        <v>5.1658042416733996E-3</v>
      </c>
      <c r="K280" s="11">
        <f>IFERROR((E280-H280)/E280,0)</f>
        <v>0</v>
      </c>
    </row>
    <row r="281" spans="2:11" x14ac:dyDescent="0.25">
      <c r="B281" t="str">
        <f>'Load Flow - Buses'!A267</f>
        <v>1709284</v>
      </c>
      <c r="C281" s="12">
        <f>'Load Flow - Buses'!E267/13.2</f>
        <v>0</v>
      </c>
      <c r="D281" s="12">
        <f>'Load Flow - Buses'!F267/13.2</f>
        <v>1.039469696969697</v>
      </c>
      <c r="E281" s="12">
        <f>'Load Flow - Buses'!G267/13.2</f>
        <v>0</v>
      </c>
      <c r="F281" s="13">
        <f>VLOOKUP('Load Flow - Buses'!$A267,opendssV,2,FALSE)</f>
        <v>3.3363999999999998E-2</v>
      </c>
      <c r="G281" s="13">
        <f>VLOOKUP('Load Flow - Buses'!$A267,opendssV,3,FALSE)</f>
        <v>1.0341</v>
      </c>
      <c r="H281" s="13">
        <f>VLOOKUP('Load Flow - Buses'!$A267,opendssV,4,FALSE)</f>
        <v>3.3363999999999998E-2</v>
      </c>
      <c r="I281" s="11">
        <f>IFERROR((C281-F281)/C281,0)</f>
        <v>0</v>
      </c>
      <c r="J281" s="11">
        <f>IFERROR((D281-G281)/D281,0)</f>
        <v>5.1658042416733996E-3</v>
      </c>
      <c r="K281" s="11">
        <f>IFERROR((E281-H281)/E281,0)</f>
        <v>0</v>
      </c>
    </row>
    <row r="282" spans="2:11" x14ac:dyDescent="0.25">
      <c r="B282" t="str">
        <f>'Load Flow - Buses'!A268</f>
        <v>1709336</v>
      </c>
      <c r="C282" s="12">
        <f>'Load Flow - Buses'!E268/13.2</f>
        <v>0</v>
      </c>
      <c r="D282" s="12">
        <f>'Load Flow - Buses'!F268/13.2</f>
        <v>1.0393939393939395</v>
      </c>
      <c r="E282" s="12">
        <f>'Load Flow - Buses'!G268/13.2</f>
        <v>0</v>
      </c>
      <c r="F282" s="13">
        <f>VLOOKUP('Load Flow - Buses'!$A268,opendssV,2,FALSE)</f>
        <v>0</v>
      </c>
      <c r="G282" s="13">
        <f>VLOOKUP('Load Flow - Buses'!$A268,opendssV,3,FALSE)</f>
        <v>1.034</v>
      </c>
      <c r="H282" s="13">
        <f>VLOOKUP('Load Flow - Buses'!$A268,opendssV,4,FALSE)</f>
        <v>0</v>
      </c>
      <c r="I282" s="11">
        <f>IFERROR((C282-F282)/C282,0)</f>
        <v>0</v>
      </c>
      <c r="J282" s="11">
        <f>IFERROR((D282-G282)/D282,0)</f>
        <v>5.1895043731779496E-3</v>
      </c>
      <c r="K282" s="11">
        <f>IFERROR((E282-H282)/E282,0)</f>
        <v>0</v>
      </c>
    </row>
    <row r="283" spans="2:11" x14ac:dyDescent="0.25">
      <c r="B283" t="str">
        <f>'Load Flow - Buses'!A269</f>
        <v>1709389</v>
      </c>
      <c r="C283" s="12">
        <f>'Load Flow - Buses'!E269/13.2</f>
        <v>0</v>
      </c>
      <c r="D283" s="12">
        <f>'Load Flow - Buses'!F269/13.2</f>
        <v>1.0393939393939395</v>
      </c>
      <c r="E283" s="12">
        <f>'Load Flow - Buses'!G269/13.2</f>
        <v>0</v>
      </c>
      <c r="F283" s="13">
        <f>VLOOKUP('Load Flow - Buses'!$A269,opendssV,2,FALSE)</f>
        <v>3.3361000000000002E-2</v>
      </c>
      <c r="G283" s="13">
        <f>VLOOKUP('Load Flow - Buses'!$A269,opendssV,3,FALSE)</f>
        <v>1.034</v>
      </c>
      <c r="H283" s="13">
        <f>VLOOKUP('Load Flow - Buses'!$A269,opendssV,4,FALSE)</f>
        <v>3.3361000000000002E-2</v>
      </c>
      <c r="I283" s="11">
        <f>IFERROR((C283-F283)/C283,0)</f>
        <v>0</v>
      </c>
      <c r="J283" s="11">
        <f>IFERROR((D283-G283)/D283,0)</f>
        <v>5.1895043731779496E-3</v>
      </c>
      <c r="K283" s="11">
        <f>IFERROR((E283-H283)/E283,0)</f>
        <v>0</v>
      </c>
    </row>
    <row r="284" spans="2:11" x14ac:dyDescent="0.25">
      <c r="B284" t="str">
        <f>'Load Flow - Buses'!A270</f>
        <v>1709467</v>
      </c>
      <c r="C284" s="12">
        <f>'Load Flow - Buses'!E270/13.2</f>
        <v>0</v>
      </c>
      <c r="D284" s="12">
        <f>'Load Flow - Buses'!F270/13.2</f>
        <v>1.0393181818181818</v>
      </c>
      <c r="E284" s="12">
        <f>'Load Flow - Buses'!G270/13.2</f>
        <v>0</v>
      </c>
      <c r="F284" s="13">
        <f>VLOOKUP('Load Flow - Buses'!$A270,opendssV,2,FALSE)</f>
        <v>3.3360000000000001E-2</v>
      </c>
      <c r="G284" s="13">
        <f>VLOOKUP('Load Flow - Buses'!$A270,opendssV,3,FALSE)</f>
        <v>1.034</v>
      </c>
      <c r="H284" s="13">
        <f>VLOOKUP('Load Flow - Buses'!$A270,opendssV,4,FALSE)</f>
        <v>3.3360000000000001E-2</v>
      </c>
      <c r="I284" s="11">
        <f>IFERROR((C284-F284)/C284,0)</f>
        <v>0</v>
      </c>
      <c r="J284" s="11">
        <f>IFERROR((D284-G284)/D284,0)</f>
        <v>5.1169910343319093E-3</v>
      </c>
      <c r="K284" s="11">
        <f>IFERROR((E284-H284)/E284,0)</f>
        <v>0</v>
      </c>
    </row>
    <row r="285" spans="2:11" x14ac:dyDescent="0.25">
      <c r="B285" t="str">
        <f>'Load Flow - Buses'!A271</f>
        <v>1709460</v>
      </c>
      <c r="C285" s="12">
        <f>'Load Flow - Buses'!E271/13.2</f>
        <v>0</v>
      </c>
      <c r="D285" s="12">
        <f>'Load Flow - Buses'!F271/13.2</f>
        <v>1.0393181818181818</v>
      </c>
      <c r="E285" s="12">
        <f>'Load Flow - Buses'!G271/13.2</f>
        <v>0</v>
      </c>
      <c r="F285" s="13">
        <f>VLOOKUP('Load Flow - Buses'!$A271,opendssV,2,FALSE)</f>
        <v>0</v>
      </c>
      <c r="G285" s="13">
        <f>VLOOKUP('Load Flow - Buses'!$A271,opendssV,3,FALSE)</f>
        <v>1.0339</v>
      </c>
      <c r="H285" s="13">
        <f>VLOOKUP('Load Flow - Buses'!$A271,opendssV,4,FALSE)</f>
        <v>0</v>
      </c>
      <c r="I285" s="11">
        <f>IFERROR((C285-F285)/C285,0)</f>
        <v>0</v>
      </c>
      <c r="J285" s="11">
        <f>IFERROR((D285-G285)/D285,0)</f>
        <v>5.2132079597637816E-3</v>
      </c>
      <c r="K285" s="11">
        <f>IFERROR((E285-H285)/E285,0)</f>
        <v>0</v>
      </c>
    </row>
    <row r="286" spans="2:11" x14ac:dyDescent="0.25">
      <c r="B286" t="str">
        <f>'Load Flow - Buses'!A272</f>
        <v>1709497</v>
      </c>
      <c r="C286" s="12">
        <f>'Load Flow - Buses'!E272/13.2</f>
        <v>0</v>
      </c>
      <c r="D286" s="12">
        <f>'Load Flow - Buses'!F272/13.2</f>
        <v>1.0393181818181818</v>
      </c>
      <c r="E286" s="12">
        <f>'Load Flow - Buses'!G272/13.2</f>
        <v>0</v>
      </c>
      <c r="F286" s="13">
        <f>VLOOKUP('Load Flow - Buses'!$A272,opendssV,2,FALSE)</f>
        <v>0</v>
      </c>
      <c r="G286" s="13">
        <f>VLOOKUP('Load Flow - Buses'!$A272,opendssV,3,FALSE)</f>
        <v>1.0339</v>
      </c>
      <c r="H286" s="13">
        <f>VLOOKUP('Load Flow - Buses'!$A272,opendssV,4,FALSE)</f>
        <v>0</v>
      </c>
      <c r="I286" s="11">
        <f>IFERROR((C286-F286)/C286,0)</f>
        <v>0</v>
      </c>
      <c r="J286" s="11">
        <f>IFERROR((D286-G286)/D286,0)</f>
        <v>5.2132079597637816E-3</v>
      </c>
      <c r="K286" s="11">
        <f>IFERROR((E286-H286)/E286,0)</f>
        <v>0</v>
      </c>
    </row>
    <row r="287" spans="2:11" x14ac:dyDescent="0.25">
      <c r="B287" t="str">
        <f>'Load Flow - Buses'!A273</f>
        <v>1713144</v>
      </c>
      <c r="C287" s="12">
        <f>'Load Flow - Buses'!E273/13.2</f>
        <v>0</v>
      </c>
      <c r="D287" s="12">
        <f>'Load Flow - Buses'!F273/13.2</f>
        <v>1.0392424242424243</v>
      </c>
      <c r="E287" s="12">
        <f>'Load Flow - Buses'!G273/13.2</f>
        <v>0</v>
      </c>
      <c r="F287" s="13">
        <f>VLOOKUP('Load Flow - Buses'!$A273,opendssV,2,FALSE)</f>
        <v>0</v>
      </c>
      <c r="G287" s="13">
        <f>VLOOKUP('Load Flow - Buses'!$A273,opendssV,3,FALSE)</f>
        <v>1.0339</v>
      </c>
      <c r="H287" s="13">
        <f>VLOOKUP('Load Flow - Buses'!$A273,opendssV,4,FALSE)</f>
        <v>0</v>
      </c>
      <c r="I287" s="11">
        <f>IFERROR((C287-F287)/C287,0)</f>
        <v>0</v>
      </c>
      <c r="J287" s="11">
        <f>IFERROR((D287-G287)/D287,0)</f>
        <v>5.1406910628371645E-3</v>
      </c>
      <c r="K287" s="11">
        <f>IFERROR((E287-H287)/E287,0)</f>
        <v>0</v>
      </c>
    </row>
    <row r="288" spans="2:11" x14ac:dyDescent="0.25">
      <c r="B288" t="str">
        <f>'Load Flow - Buses'!A274</f>
        <v>1713142</v>
      </c>
      <c r="C288" s="12">
        <f>'Load Flow - Buses'!E274/13.2</f>
        <v>0</v>
      </c>
      <c r="D288" s="12">
        <f>'Load Flow - Buses'!F274/13.2</f>
        <v>1.0392424242424243</v>
      </c>
      <c r="E288" s="12">
        <f>'Load Flow - Buses'!G274/13.2</f>
        <v>0</v>
      </c>
      <c r="F288" s="13">
        <f>VLOOKUP('Load Flow - Buses'!$A274,opendssV,2,FALSE)</f>
        <v>3.3356999999999998E-2</v>
      </c>
      <c r="G288" s="13">
        <f>VLOOKUP('Load Flow - Buses'!$A274,opendssV,3,FALSE)</f>
        <v>1.0339</v>
      </c>
      <c r="H288" s="13">
        <f>VLOOKUP('Load Flow - Buses'!$A274,opendssV,4,FALSE)</f>
        <v>3.3356999999999998E-2</v>
      </c>
      <c r="I288" s="11">
        <f>IFERROR((C288-F288)/C288,0)</f>
        <v>0</v>
      </c>
      <c r="J288" s="11">
        <f>IFERROR((D288-G288)/D288,0)</f>
        <v>5.1406910628371645E-3</v>
      </c>
      <c r="K288" s="11">
        <f>IFERROR((E288-H288)/E288,0)</f>
        <v>0</v>
      </c>
    </row>
    <row r="289" spans="2:11" x14ac:dyDescent="0.25">
      <c r="B289" t="str">
        <f>'Load Flow - Buses'!A275</f>
        <v>1713134</v>
      </c>
      <c r="C289" s="12">
        <f>'Load Flow - Buses'!E275/13.2</f>
        <v>0</v>
      </c>
      <c r="D289" s="12">
        <f>'Load Flow - Buses'!F275/13.2</f>
        <v>1.0392424242424243</v>
      </c>
      <c r="E289" s="12">
        <f>'Load Flow - Buses'!G275/13.2</f>
        <v>0</v>
      </c>
      <c r="F289" s="13">
        <f>VLOOKUP('Load Flow - Buses'!$A275,opendssV,2,FALSE)</f>
        <v>0</v>
      </c>
      <c r="G289" s="13">
        <f>VLOOKUP('Load Flow - Buses'!$A275,opendssV,3,FALSE)</f>
        <v>1.0338000000000001</v>
      </c>
      <c r="H289" s="13">
        <f>VLOOKUP('Load Flow - Buses'!$A275,opendssV,4,FALSE)</f>
        <v>0</v>
      </c>
      <c r="I289" s="11">
        <f>IFERROR((C289-F289)/C289,0)</f>
        <v>0</v>
      </c>
      <c r="J289" s="11">
        <f>IFERROR((D289-G289)/D289,0)</f>
        <v>5.2369150021869129E-3</v>
      </c>
      <c r="K289" s="11">
        <f>IFERROR((E289-H289)/E289,0)</f>
        <v>0</v>
      </c>
    </row>
    <row r="290" spans="2:11" x14ac:dyDescent="0.25">
      <c r="B290" t="str">
        <f>'Load Flow - Buses'!A276</f>
        <v>1713132</v>
      </c>
      <c r="C290" s="12">
        <f>'Load Flow - Buses'!E276/13.2</f>
        <v>0</v>
      </c>
      <c r="D290" s="12">
        <f>'Load Flow - Buses'!F276/13.2</f>
        <v>1.0392424242424243</v>
      </c>
      <c r="E290" s="12">
        <f>'Load Flow - Buses'!G276/13.2</f>
        <v>0</v>
      </c>
      <c r="F290" s="13">
        <f>VLOOKUP('Load Flow - Buses'!$A276,opendssV,2,FALSE)</f>
        <v>0</v>
      </c>
      <c r="G290" s="13">
        <f>VLOOKUP('Load Flow - Buses'!$A276,opendssV,3,FALSE)</f>
        <v>1.0338000000000001</v>
      </c>
      <c r="H290" s="13">
        <f>VLOOKUP('Load Flow - Buses'!$A276,opendssV,4,FALSE)</f>
        <v>0</v>
      </c>
      <c r="I290" s="11">
        <f>IFERROR((C290-F290)/C290,0)</f>
        <v>0</v>
      </c>
      <c r="J290" s="11">
        <f>IFERROR((D290-G290)/D290,0)</f>
        <v>5.2369150021869129E-3</v>
      </c>
      <c r="K290" s="11">
        <f>IFERROR((E290-H290)/E290,0)</f>
        <v>0</v>
      </c>
    </row>
    <row r="291" spans="2:11" x14ac:dyDescent="0.25">
      <c r="B291" t="str">
        <f>'Load Flow - Buses'!A277</f>
        <v>1713130</v>
      </c>
      <c r="C291" s="12">
        <f>'Load Flow - Buses'!E277/13.2</f>
        <v>0</v>
      </c>
      <c r="D291" s="12">
        <f>'Load Flow - Buses'!F277/13.2</f>
        <v>1.0392424242424243</v>
      </c>
      <c r="E291" s="12">
        <f>'Load Flow - Buses'!G277/13.2</f>
        <v>0</v>
      </c>
      <c r="F291" s="13">
        <f>VLOOKUP('Load Flow - Buses'!$A277,opendssV,2,FALSE)</f>
        <v>0</v>
      </c>
      <c r="G291" s="13">
        <f>VLOOKUP('Load Flow - Buses'!$A277,opendssV,3,FALSE)</f>
        <v>1.0338000000000001</v>
      </c>
      <c r="H291" s="13">
        <f>VLOOKUP('Load Flow - Buses'!$A277,opendssV,4,FALSE)</f>
        <v>0</v>
      </c>
      <c r="I291" s="11">
        <f>IFERROR((C291-F291)/C291,0)</f>
        <v>0</v>
      </c>
      <c r="J291" s="11">
        <f>IFERROR((D291-G291)/D291,0)</f>
        <v>5.2369150021869129E-3</v>
      </c>
      <c r="K291" s="11">
        <f>IFERROR((E291-H291)/E291,0)</f>
        <v>0</v>
      </c>
    </row>
    <row r="292" spans="2:11" x14ac:dyDescent="0.25">
      <c r="B292" t="str">
        <f>'Load Flow - Buses'!A278</f>
        <v>1713126</v>
      </c>
      <c r="C292" s="12">
        <f>'Load Flow - Buses'!E278/13.2</f>
        <v>0</v>
      </c>
      <c r="D292" s="12">
        <f>'Load Flow - Buses'!F278/13.2</f>
        <v>1.0391666666666668</v>
      </c>
      <c r="E292" s="12">
        <f>'Load Flow - Buses'!G278/13.2</f>
        <v>0</v>
      </c>
      <c r="F292" s="13">
        <f>VLOOKUP('Load Flow - Buses'!$A278,opendssV,2,FALSE)</f>
        <v>0</v>
      </c>
      <c r="G292" s="13">
        <f>VLOOKUP('Load Flow - Buses'!$A278,opendssV,3,FALSE)</f>
        <v>1.0338000000000001</v>
      </c>
      <c r="H292" s="13">
        <f>VLOOKUP('Load Flow - Buses'!$A278,opendssV,4,FALSE)</f>
        <v>0</v>
      </c>
      <c r="I292" s="11">
        <f>IFERROR((C292-F292)/C292,0)</f>
        <v>0</v>
      </c>
      <c r="J292" s="11">
        <f>IFERROR((D292-G292)/D292,0)</f>
        <v>5.164394546912662E-3</v>
      </c>
      <c r="K292" s="11">
        <f>IFERROR((E292-H292)/E292,0)</f>
        <v>0</v>
      </c>
    </row>
    <row r="293" spans="2:11" x14ac:dyDescent="0.25">
      <c r="B293" t="str">
        <f>'Load Flow - Buses'!A279</f>
        <v>1713128</v>
      </c>
      <c r="C293" s="12">
        <f>'Load Flow - Buses'!E279/13.2</f>
        <v>0</v>
      </c>
      <c r="D293" s="12">
        <f>'Load Flow - Buses'!F279/13.2</f>
        <v>1.0391666666666668</v>
      </c>
      <c r="E293" s="12">
        <f>'Load Flow - Buses'!G279/13.2</f>
        <v>0</v>
      </c>
      <c r="F293" s="13">
        <f>VLOOKUP('Load Flow - Buses'!$A279,opendssV,2,FALSE)</f>
        <v>0</v>
      </c>
      <c r="G293" s="13">
        <f>VLOOKUP('Load Flow - Buses'!$A279,opendssV,3,FALSE)</f>
        <v>1.0338000000000001</v>
      </c>
      <c r="H293" s="13">
        <f>VLOOKUP('Load Flow - Buses'!$A279,opendssV,4,FALSE)</f>
        <v>0</v>
      </c>
      <c r="I293" s="11">
        <f>IFERROR((C293-F293)/C293,0)</f>
        <v>0</v>
      </c>
      <c r="J293" s="11">
        <f>IFERROR((D293-G293)/D293,0)</f>
        <v>5.164394546912662E-3</v>
      </c>
      <c r="K293" s="11">
        <f>IFERROR((E293-H293)/E293,0)</f>
        <v>0</v>
      </c>
    </row>
    <row r="294" spans="2:11" x14ac:dyDescent="0.25">
      <c r="B294" t="str">
        <f>'Load Flow - Buses'!A280</f>
        <v>1713121</v>
      </c>
      <c r="C294" s="12">
        <f>'Load Flow - Buses'!E280/13.2</f>
        <v>0</v>
      </c>
      <c r="D294" s="12">
        <f>'Load Flow - Buses'!F280/13.2</f>
        <v>1.0391666666666668</v>
      </c>
      <c r="E294" s="12">
        <f>'Load Flow - Buses'!G280/13.2</f>
        <v>0</v>
      </c>
      <c r="F294" s="13">
        <f>VLOOKUP('Load Flow - Buses'!$A280,opendssV,2,FALSE)</f>
        <v>0</v>
      </c>
      <c r="G294" s="13">
        <f>VLOOKUP('Load Flow - Buses'!$A280,opendssV,3,FALSE)</f>
        <v>1.0338000000000001</v>
      </c>
      <c r="H294" s="13">
        <f>VLOOKUP('Load Flow - Buses'!$A280,opendssV,4,FALSE)</f>
        <v>0</v>
      </c>
      <c r="I294" s="11">
        <f>IFERROR((C294-F294)/C294,0)</f>
        <v>0</v>
      </c>
      <c r="J294" s="11">
        <f>IFERROR((D294-G294)/D294,0)</f>
        <v>5.164394546912662E-3</v>
      </c>
      <c r="K294" s="11">
        <f>IFERROR((E294-H294)/E294,0)</f>
        <v>0</v>
      </c>
    </row>
    <row r="295" spans="2:11" x14ac:dyDescent="0.25">
      <c r="B295" t="str">
        <f>'Load Flow - Buses'!A281</f>
        <v>26401837</v>
      </c>
      <c r="C295" s="12">
        <f>'Load Flow - Buses'!E281/13.2</f>
        <v>0</v>
      </c>
      <c r="D295" s="12">
        <f>'Load Flow - Buses'!F281/13.2</f>
        <v>1.0392424242424243</v>
      </c>
      <c r="E295" s="12">
        <f>'Load Flow - Buses'!G281/13.2</f>
        <v>0</v>
      </c>
      <c r="F295" s="13">
        <f>VLOOKUP('Load Flow - Buses'!$A281,opendssV,2,FALSE)</f>
        <v>3.3356999999999998E-2</v>
      </c>
      <c r="G295" s="13">
        <f>VLOOKUP('Load Flow - Buses'!$A281,opendssV,3,FALSE)</f>
        <v>1.0339</v>
      </c>
      <c r="H295" s="13">
        <f>VLOOKUP('Load Flow - Buses'!$A281,opendssV,4,FALSE)</f>
        <v>3.3356999999999998E-2</v>
      </c>
      <c r="I295" s="11">
        <f>IFERROR((C295-F295)/C295,0)</f>
        <v>0</v>
      </c>
      <c r="J295" s="11">
        <f>IFERROR((D295-G295)/D295,0)</f>
        <v>5.1406910628371645E-3</v>
      </c>
      <c r="K295" s="11">
        <f>IFERROR((E295-H295)/E295,0)</f>
        <v>0</v>
      </c>
    </row>
    <row r="296" spans="2:11" x14ac:dyDescent="0.25">
      <c r="B296" t="str">
        <f>'Load Flow - Buses'!A282</f>
        <v>1709507</v>
      </c>
      <c r="C296" s="12">
        <f>'Load Flow - Buses'!E282/13.2</f>
        <v>0</v>
      </c>
      <c r="D296" s="12">
        <f>'Load Flow - Buses'!F282/13.2</f>
        <v>1.0392424242424243</v>
      </c>
      <c r="E296" s="12">
        <f>'Load Flow - Buses'!G282/13.2</f>
        <v>0</v>
      </c>
      <c r="F296" s="13">
        <f>VLOOKUP('Load Flow - Buses'!$A282,opendssV,2,FALSE)</f>
        <v>0</v>
      </c>
      <c r="G296" s="13">
        <f>VLOOKUP('Load Flow - Buses'!$A282,opendssV,3,FALSE)</f>
        <v>1.0339</v>
      </c>
      <c r="H296" s="13">
        <f>VLOOKUP('Load Flow - Buses'!$A282,opendssV,4,FALSE)</f>
        <v>0</v>
      </c>
      <c r="I296" s="11">
        <f>IFERROR((C296-F296)/C296,0)</f>
        <v>0</v>
      </c>
      <c r="J296" s="11">
        <f>IFERROR((D296-G296)/D296,0)</f>
        <v>5.1406910628371645E-3</v>
      </c>
      <c r="K296" s="11">
        <f>IFERROR((E296-H296)/E296,0)</f>
        <v>0</v>
      </c>
    </row>
    <row r="297" spans="2:11" x14ac:dyDescent="0.25">
      <c r="B297" t="str">
        <f>'Load Flow - Buses'!A283</f>
        <v>26401836</v>
      </c>
      <c r="C297" s="12">
        <f>'Load Flow - Buses'!E283/13.2</f>
        <v>0</v>
      </c>
      <c r="D297" s="12">
        <f>'Load Flow - Buses'!F283/13.2</f>
        <v>1.0393181818181818</v>
      </c>
      <c r="E297" s="12">
        <f>'Load Flow - Buses'!G283/13.2</f>
        <v>0</v>
      </c>
      <c r="F297" s="13">
        <f>VLOOKUP('Load Flow - Buses'!$A283,opendssV,2,FALSE)</f>
        <v>3.3360000000000001E-2</v>
      </c>
      <c r="G297" s="13">
        <f>VLOOKUP('Load Flow - Buses'!$A283,opendssV,3,FALSE)</f>
        <v>1.034</v>
      </c>
      <c r="H297" s="13">
        <f>VLOOKUP('Load Flow - Buses'!$A283,opendssV,4,FALSE)</f>
        <v>3.3360000000000001E-2</v>
      </c>
      <c r="I297" s="11">
        <f>IFERROR((C297-F297)/C297,0)</f>
        <v>0</v>
      </c>
      <c r="J297" s="11">
        <f>IFERROR((D297-G297)/D297,0)</f>
        <v>5.1169910343319093E-3</v>
      </c>
      <c r="K297" s="11">
        <f>IFERROR((E297-H297)/E297,0)</f>
        <v>0</v>
      </c>
    </row>
    <row r="298" spans="2:11" x14ac:dyDescent="0.25">
      <c r="B298" t="str">
        <f>'Load Flow - Buses'!A284</f>
        <v>25413079</v>
      </c>
      <c r="C298" s="12">
        <f>'Load Flow - Buses'!E284/13.2</f>
        <v>0</v>
      </c>
      <c r="D298" s="12">
        <f>'Load Flow - Buses'!F284/13.2</f>
        <v>1.0393181818181818</v>
      </c>
      <c r="E298" s="12">
        <f>'Load Flow - Buses'!G284/13.2</f>
        <v>0</v>
      </c>
      <c r="F298" s="13">
        <f>VLOOKUP('Load Flow - Buses'!$A284,opendssV,2,FALSE)</f>
        <v>0</v>
      </c>
      <c r="G298" s="13">
        <f>VLOOKUP('Load Flow - Buses'!$A284,opendssV,3,FALSE)</f>
        <v>1.034</v>
      </c>
      <c r="H298" s="13">
        <f>VLOOKUP('Load Flow - Buses'!$A284,opendssV,4,FALSE)</f>
        <v>0</v>
      </c>
      <c r="I298" s="11">
        <f>IFERROR((C298-F298)/C298,0)</f>
        <v>0</v>
      </c>
      <c r="J298" s="11">
        <f>IFERROR((D298-G298)/D298,0)</f>
        <v>5.1169910343319093E-3</v>
      </c>
      <c r="K298" s="11">
        <f>IFERROR((E298-H298)/E298,0)</f>
        <v>0</v>
      </c>
    </row>
    <row r="299" spans="2:11" x14ac:dyDescent="0.25">
      <c r="B299" t="str">
        <f>'Load Flow - Buses'!A285</f>
        <v>25413080</v>
      </c>
      <c r="C299" s="12">
        <f>'Load Flow - Buses'!E285/13.2</f>
        <v>0</v>
      </c>
      <c r="D299" s="12">
        <f>'Load Flow - Buses'!F285/13.2</f>
        <v>1.0393181818181818</v>
      </c>
      <c r="E299" s="12">
        <f>'Load Flow - Buses'!G285/13.2</f>
        <v>0</v>
      </c>
      <c r="F299" s="13">
        <f>VLOOKUP('Load Flow - Buses'!$A285,opendssV,2,FALSE)</f>
        <v>0</v>
      </c>
      <c r="G299" s="13">
        <f>VLOOKUP('Load Flow - Buses'!$A285,opendssV,3,FALSE)</f>
        <v>1.034</v>
      </c>
      <c r="H299" s="13">
        <f>VLOOKUP('Load Flow - Buses'!$A285,opendssV,4,FALSE)</f>
        <v>0</v>
      </c>
      <c r="I299" s="11">
        <f>IFERROR((C299-F299)/C299,0)</f>
        <v>0</v>
      </c>
      <c r="J299" s="11">
        <f>IFERROR((D299-G299)/D299,0)</f>
        <v>5.1169910343319093E-3</v>
      </c>
      <c r="K299" s="11">
        <f>IFERROR((E299-H299)/E299,0)</f>
        <v>0</v>
      </c>
    </row>
    <row r="300" spans="2:11" x14ac:dyDescent="0.25">
      <c r="B300" t="str">
        <f>'Load Flow - Buses'!A286</f>
        <v>26401835</v>
      </c>
      <c r="C300" s="12">
        <f>'Load Flow - Buses'!E286/13.2</f>
        <v>0</v>
      </c>
      <c r="D300" s="12">
        <f>'Load Flow - Buses'!F286/13.2</f>
        <v>1.0393939393939395</v>
      </c>
      <c r="E300" s="12">
        <f>'Load Flow - Buses'!G286/13.2</f>
        <v>0</v>
      </c>
      <c r="F300" s="13">
        <f>VLOOKUP('Load Flow - Buses'!$A286,opendssV,2,FALSE)</f>
        <v>3.3361000000000002E-2</v>
      </c>
      <c r="G300" s="13">
        <f>VLOOKUP('Load Flow - Buses'!$A286,opendssV,3,FALSE)</f>
        <v>1.034</v>
      </c>
      <c r="H300" s="13">
        <f>VLOOKUP('Load Flow - Buses'!$A286,opendssV,4,FALSE)</f>
        <v>3.3361000000000002E-2</v>
      </c>
      <c r="I300" s="11">
        <f>IFERROR((C300-F300)/C300,0)</f>
        <v>0</v>
      </c>
      <c r="J300" s="11">
        <f>IFERROR((D300-G300)/D300,0)</f>
        <v>5.1895043731779496E-3</v>
      </c>
      <c r="K300" s="11">
        <f>IFERROR((E300-H300)/E300,0)</f>
        <v>0</v>
      </c>
    </row>
    <row r="301" spans="2:11" x14ac:dyDescent="0.25">
      <c r="B301" t="str">
        <f>'Load Flow - Buses'!A287</f>
        <v>1709385</v>
      </c>
      <c r="C301" s="12">
        <f>'Load Flow - Buses'!E287/13.2</f>
        <v>0</v>
      </c>
      <c r="D301" s="12">
        <f>'Load Flow - Buses'!F287/13.2</f>
        <v>1.0393939393939395</v>
      </c>
      <c r="E301" s="12">
        <f>'Load Flow - Buses'!G287/13.2</f>
        <v>0</v>
      </c>
      <c r="F301" s="13">
        <f>VLOOKUP('Load Flow - Buses'!$A287,opendssV,2,FALSE)</f>
        <v>0</v>
      </c>
      <c r="G301" s="13">
        <f>VLOOKUP('Load Flow - Buses'!$A287,opendssV,3,FALSE)</f>
        <v>1.034</v>
      </c>
      <c r="H301" s="13">
        <f>VLOOKUP('Load Flow - Buses'!$A287,opendssV,4,FALSE)</f>
        <v>0</v>
      </c>
      <c r="I301" s="11">
        <f>IFERROR((C301-F301)/C301,0)</f>
        <v>0</v>
      </c>
      <c r="J301" s="11">
        <f>IFERROR((D301-G301)/D301,0)</f>
        <v>5.1895043731779496E-3</v>
      </c>
      <c r="K301" s="11">
        <f>IFERROR((E301-H301)/E301,0)</f>
        <v>0</v>
      </c>
    </row>
    <row r="302" spans="2:11" x14ac:dyDescent="0.25">
      <c r="B302" t="str">
        <f>'Load Flow - Buses'!A288</f>
        <v>26401834</v>
      </c>
      <c r="C302" s="12">
        <f>'Load Flow - Buses'!E288/13.2</f>
        <v>0</v>
      </c>
      <c r="D302" s="12">
        <f>'Load Flow - Buses'!F288/13.2</f>
        <v>1.039469696969697</v>
      </c>
      <c r="E302" s="12">
        <f>'Load Flow - Buses'!G288/13.2</f>
        <v>0</v>
      </c>
      <c r="F302" s="13">
        <f>VLOOKUP('Load Flow - Buses'!$A288,opendssV,2,FALSE)</f>
        <v>3.3363999999999998E-2</v>
      </c>
      <c r="G302" s="13">
        <f>VLOOKUP('Load Flow - Buses'!$A288,opendssV,3,FALSE)</f>
        <v>1.0341</v>
      </c>
      <c r="H302" s="13">
        <f>VLOOKUP('Load Flow - Buses'!$A288,opendssV,4,FALSE)</f>
        <v>3.3363999999999998E-2</v>
      </c>
      <c r="I302" s="11">
        <f>IFERROR((C302-F302)/C302,0)</f>
        <v>0</v>
      </c>
      <c r="J302" s="11">
        <f>IFERROR((D302-G302)/D302,0)</f>
        <v>5.1658042416733996E-3</v>
      </c>
      <c r="K302" s="11">
        <f>IFERROR((E302-H302)/E302,0)</f>
        <v>0</v>
      </c>
    </row>
    <row r="303" spans="2:11" x14ac:dyDescent="0.25">
      <c r="B303" t="str">
        <f>'Load Flow - Buses'!A289</f>
        <v>1709200</v>
      </c>
      <c r="C303" s="12">
        <f>'Load Flow - Buses'!E289/13.2</f>
        <v>0</v>
      </c>
      <c r="D303" s="12">
        <f>'Load Flow - Buses'!F289/13.2</f>
        <v>1.039469696969697</v>
      </c>
      <c r="E303" s="12">
        <f>'Load Flow - Buses'!G289/13.2</f>
        <v>0</v>
      </c>
      <c r="F303" s="13">
        <f>VLOOKUP('Load Flow - Buses'!$A289,opendssV,2,FALSE)</f>
        <v>0</v>
      </c>
      <c r="G303" s="13">
        <f>VLOOKUP('Load Flow - Buses'!$A289,opendssV,3,FALSE)</f>
        <v>1.0341</v>
      </c>
      <c r="H303" s="13">
        <f>VLOOKUP('Load Flow - Buses'!$A289,opendssV,4,FALSE)</f>
        <v>0</v>
      </c>
      <c r="I303" s="11">
        <f>IFERROR((C303-F303)/C303,0)</f>
        <v>0</v>
      </c>
      <c r="J303" s="11">
        <f>IFERROR((D303-G303)/D303,0)</f>
        <v>5.1658042416733996E-3</v>
      </c>
      <c r="K303" s="11">
        <f>IFERROR((E303-H303)/E303,0)</f>
        <v>0</v>
      </c>
    </row>
    <row r="304" spans="2:11" x14ac:dyDescent="0.25">
      <c r="B304" t="str">
        <f>'Load Flow - Buses'!A290</f>
        <v>1709198</v>
      </c>
      <c r="C304" s="12">
        <f>'Load Flow - Buses'!E290/13.2</f>
        <v>0</v>
      </c>
      <c r="D304" s="12">
        <f>'Load Flow - Buses'!F290/13.2</f>
        <v>1.039469696969697</v>
      </c>
      <c r="E304" s="12">
        <f>'Load Flow - Buses'!G290/13.2</f>
        <v>0</v>
      </c>
      <c r="F304" s="13">
        <f>VLOOKUP('Load Flow - Buses'!$A290,opendssV,2,FALSE)</f>
        <v>0</v>
      </c>
      <c r="G304" s="13">
        <f>VLOOKUP('Load Flow - Buses'!$A290,opendssV,3,FALSE)</f>
        <v>1.0341</v>
      </c>
      <c r="H304" s="13">
        <f>VLOOKUP('Load Flow - Buses'!$A290,opendssV,4,FALSE)</f>
        <v>0</v>
      </c>
      <c r="I304" s="11">
        <f>IFERROR((C304-F304)/C304,0)</f>
        <v>0</v>
      </c>
      <c r="J304" s="11">
        <f>IFERROR((D304-G304)/D304,0)</f>
        <v>5.1658042416733996E-3</v>
      </c>
      <c r="K304" s="11">
        <f>IFERROR((E304-H304)/E304,0)</f>
        <v>0</v>
      </c>
    </row>
    <row r="305" spans="2:11" x14ac:dyDescent="0.25">
      <c r="B305" t="str">
        <f>'Load Flow - Buses'!A291</f>
        <v>26401833</v>
      </c>
      <c r="C305" s="12">
        <f>'Load Flow - Buses'!E291/13.2</f>
        <v>0</v>
      </c>
      <c r="D305" s="12">
        <f>'Load Flow - Buses'!F291/13.2</f>
        <v>1.0395454545454546</v>
      </c>
      <c r="E305" s="12">
        <f>'Load Flow - Buses'!G291/13.2</f>
        <v>0</v>
      </c>
      <c r="F305" s="13">
        <f>VLOOKUP('Load Flow - Buses'!$A291,opendssV,2,FALSE)</f>
        <v>3.3366E-2</v>
      </c>
      <c r="G305" s="13">
        <f>VLOOKUP('Load Flow - Buses'!$A291,opendssV,3,FALSE)</f>
        <v>1.0342</v>
      </c>
      <c r="H305" s="13">
        <f>VLOOKUP('Load Flow - Buses'!$A291,opendssV,4,FALSE)</f>
        <v>3.3366E-2</v>
      </c>
      <c r="I305" s="11">
        <f>IFERROR((C305-F305)/C305,0)</f>
        <v>0</v>
      </c>
      <c r="J305" s="11">
        <f>IFERROR((D305-G305)/D305,0)</f>
        <v>5.1421075644949681E-3</v>
      </c>
      <c r="K305" s="11">
        <f>IFERROR((E305-H305)/E305,0)</f>
        <v>0</v>
      </c>
    </row>
    <row r="306" spans="2:11" x14ac:dyDescent="0.25">
      <c r="B306" t="str">
        <f>'Load Flow - Buses'!A292</f>
        <v>1709180</v>
      </c>
      <c r="C306" s="12">
        <f>'Load Flow - Buses'!E292/13.2</f>
        <v>0</v>
      </c>
      <c r="D306" s="12">
        <f>'Load Flow - Buses'!F292/13.2</f>
        <v>1.0395454545454546</v>
      </c>
      <c r="E306" s="12">
        <f>'Load Flow - Buses'!G292/13.2</f>
        <v>0</v>
      </c>
      <c r="F306" s="13">
        <f>VLOOKUP('Load Flow - Buses'!$A292,opendssV,2,FALSE)</f>
        <v>0</v>
      </c>
      <c r="G306" s="13">
        <f>VLOOKUP('Load Flow - Buses'!$A292,opendssV,3,FALSE)</f>
        <v>1.0341</v>
      </c>
      <c r="H306" s="13">
        <f>VLOOKUP('Load Flow - Buses'!$A292,opendssV,4,FALSE)</f>
        <v>0</v>
      </c>
      <c r="I306" s="11">
        <f>IFERROR((C306-F306)/C306,0)</f>
        <v>0</v>
      </c>
      <c r="J306" s="11">
        <f>IFERROR((D306-G306)/D306,0)</f>
        <v>5.2383034543069381E-3</v>
      </c>
      <c r="K306" s="11">
        <f>IFERROR((E306-H306)/E306,0)</f>
        <v>0</v>
      </c>
    </row>
    <row r="307" spans="2:11" x14ac:dyDescent="0.25">
      <c r="B307" t="str">
        <f>'Load Flow - Buses'!A293</f>
        <v>26401832</v>
      </c>
      <c r="C307" s="12">
        <f>'Load Flow - Buses'!E293/13.2</f>
        <v>0</v>
      </c>
      <c r="D307" s="12">
        <f>'Load Flow - Buses'!F293/13.2</f>
        <v>1.0395454545454546</v>
      </c>
      <c r="E307" s="12">
        <f>'Load Flow - Buses'!G293/13.2</f>
        <v>0</v>
      </c>
      <c r="F307" s="13">
        <f>VLOOKUP('Load Flow - Buses'!$A293,opendssV,2,FALSE)</f>
        <v>3.3367000000000001E-2</v>
      </c>
      <c r="G307" s="13">
        <f>VLOOKUP('Load Flow - Buses'!$A293,opendssV,3,FALSE)</f>
        <v>1.0342</v>
      </c>
      <c r="H307" s="13">
        <f>VLOOKUP('Load Flow - Buses'!$A293,opendssV,4,FALSE)</f>
        <v>3.3367000000000001E-2</v>
      </c>
      <c r="I307" s="11">
        <f>IFERROR((C307-F307)/C307,0)</f>
        <v>0</v>
      </c>
      <c r="J307" s="11">
        <f>IFERROR((D307-G307)/D307,0)</f>
        <v>5.1421075644949681E-3</v>
      </c>
      <c r="K307" s="11">
        <f>IFERROR((E307-H307)/E307,0)</f>
        <v>0</v>
      </c>
    </row>
    <row r="308" spans="2:11" x14ac:dyDescent="0.25">
      <c r="B308" t="str">
        <f>'Load Flow - Buses'!A294</f>
        <v>1709203</v>
      </c>
      <c r="C308" s="12">
        <f>'Load Flow - Buses'!E294/13.2</f>
        <v>0</v>
      </c>
      <c r="D308" s="12">
        <f>'Load Flow - Buses'!F294/13.2</f>
        <v>1.0395454545454546</v>
      </c>
      <c r="E308" s="12">
        <f>'Load Flow - Buses'!G294/13.2</f>
        <v>0</v>
      </c>
      <c r="F308" s="13">
        <f>VLOOKUP('Load Flow - Buses'!$A294,opendssV,2,FALSE)</f>
        <v>0</v>
      </c>
      <c r="G308" s="13">
        <f>VLOOKUP('Load Flow - Buses'!$A294,opendssV,3,FALSE)</f>
        <v>1.0342</v>
      </c>
      <c r="H308" s="13">
        <f>VLOOKUP('Load Flow - Buses'!$A294,opendssV,4,FALSE)</f>
        <v>0</v>
      </c>
      <c r="I308" s="11">
        <f>IFERROR((C308-F308)/C308,0)</f>
        <v>0</v>
      </c>
      <c r="J308" s="11">
        <f>IFERROR((D308-G308)/D308,0)</f>
        <v>5.1421075644949681E-3</v>
      </c>
      <c r="K308" s="11">
        <f>IFERROR((E308-H308)/E308,0)</f>
        <v>0</v>
      </c>
    </row>
    <row r="309" spans="2:11" x14ac:dyDescent="0.25">
      <c r="B309" t="str">
        <f>'Load Flow - Buses'!A295</f>
        <v>1709188</v>
      </c>
      <c r="C309" s="12">
        <f>'Load Flow - Buses'!E295/13.2</f>
        <v>0</v>
      </c>
      <c r="D309" s="12">
        <f>'Load Flow - Buses'!F295/13.2</f>
        <v>1.0395454545454546</v>
      </c>
      <c r="E309" s="12">
        <f>'Load Flow - Buses'!G295/13.2</f>
        <v>0</v>
      </c>
      <c r="F309" s="13">
        <f>VLOOKUP('Load Flow - Buses'!$A295,opendssV,2,FALSE)</f>
        <v>0</v>
      </c>
      <c r="G309" s="13">
        <f>VLOOKUP('Load Flow - Buses'!$A295,opendssV,3,FALSE)</f>
        <v>1.0342</v>
      </c>
      <c r="H309" s="13">
        <f>VLOOKUP('Load Flow - Buses'!$A295,opendssV,4,FALSE)</f>
        <v>0</v>
      </c>
      <c r="I309" s="11">
        <f>IFERROR((C309-F309)/C309,0)</f>
        <v>0</v>
      </c>
      <c r="J309" s="11">
        <f>IFERROR((D309-G309)/D309,0)</f>
        <v>5.1421075644949681E-3</v>
      </c>
      <c r="K309" s="11">
        <f>IFERROR((E309-H309)/E309,0)</f>
        <v>0</v>
      </c>
    </row>
    <row r="310" spans="2:11" x14ac:dyDescent="0.25">
      <c r="B310" t="str">
        <f>'Load Flow - Buses'!A296</f>
        <v>26401831</v>
      </c>
      <c r="C310" s="12">
        <f>'Load Flow - Buses'!E296/13.2</f>
        <v>0</v>
      </c>
      <c r="D310" s="12">
        <f>'Load Flow - Buses'!F296/13.2</f>
        <v>1.0396969696969698</v>
      </c>
      <c r="E310" s="12">
        <f>'Load Flow - Buses'!G296/13.2</f>
        <v>0</v>
      </c>
      <c r="F310" s="13">
        <f>VLOOKUP('Load Flow - Buses'!$A296,opendssV,2,FALSE)</f>
        <v>3.3370999999999998E-2</v>
      </c>
      <c r="G310" s="13">
        <f>VLOOKUP('Load Flow - Buses'!$A296,opendssV,3,FALSE)</f>
        <v>1.0343</v>
      </c>
      <c r="H310" s="13">
        <f>VLOOKUP('Load Flow - Buses'!$A296,opendssV,4,FALSE)</f>
        <v>3.3370999999999998E-2</v>
      </c>
      <c r="I310" s="11">
        <f>IFERROR((C310-F310)/C310,0)</f>
        <v>0</v>
      </c>
      <c r="J310" s="11">
        <f>IFERROR((D310-G310)/D310,0)</f>
        <v>5.1909064412708544E-3</v>
      </c>
      <c r="K310" s="11">
        <f>IFERROR((E310-H310)/E310,0)</f>
        <v>0</v>
      </c>
    </row>
    <row r="311" spans="2:11" x14ac:dyDescent="0.25">
      <c r="B311" t="str">
        <f>'Load Flow - Buses'!A297</f>
        <v>1708994</v>
      </c>
      <c r="C311" s="12">
        <f>'Load Flow - Buses'!E297/13.2</f>
        <v>0</v>
      </c>
      <c r="D311" s="12">
        <f>'Load Flow - Buses'!F297/13.2</f>
        <v>1.0396969696969698</v>
      </c>
      <c r="E311" s="12">
        <f>'Load Flow - Buses'!G297/13.2</f>
        <v>0</v>
      </c>
      <c r="F311" s="13">
        <f>VLOOKUP('Load Flow - Buses'!$A297,opendssV,2,FALSE)</f>
        <v>0</v>
      </c>
      <c r="G311" s="13">
        <f>VLOOKUP('Load Flow - Buses'!$A297,opendssV,3,FALSE)</f>
        <v>1.0343</v>
      </c>
      <c r="H311" s="13">
        <f>VLOOKUP('Load Flow - Buses'!$A297,opendssV,4,FALSE)</f>
        <v>0</v>
      </c>
      <c r="I311" s="11">
        <f>IFERROR((C311-F311)/C311,0)</f>
        <v>0</v>
      </c>
      <c r="J311" s="11">
        <f>IFERROR((D311-G311)/D311,0)</f>
        <v>5.1909064412708544E-3</v>
      </c>
      <c r="K311" s="11">
        <f>IFERROR((E311-H311)/E311,0)</f>
        <v>0</v>
      </c>
    </row>
    <row r="312" spans="2:11" x14ac:dyDescent="0.25">
      <c r="B312" t="str">
        <f>'Load Flow - Buses'!A298</f>
        <v>1708993</v>
      </c>
      <c r="C312" s="12">
        <f>'Load Flow - Buses'!E298/13.2</f>
        <v>0</v>
      </c>
      <c r="D312" s="12">
        <f>'Load Flow - Buses'!F298/13.2</f>
        <v>1.0396969696969698</v>
      </c>
      <c r="E312" s="12">
        <f>'Load Flow - Buses'!G298/13.2</f>
        <v>0</v>
      </c>
      <c r="F312" s="13">
        <f>VLOOKUP('Load Flow - Buses'!$A298,opendssV,2,FALSE)</f>
        <v>0</v>
      </c>
      <c r="G312" s="13">
        <f>VLOOKUP('Load Flow - Buses'!$A298,opendssV,3,FALSE)</f>
        <v>1.0343</v>
      </c>
      <c r="H312" s="13">
        <f>VLOOKUP('Load Flow - Buses'!$A298,opendssV,4,FALSE)</f>
        <v>0</v>
      </c>
      <c r="I312" s="11">
        <f>IFERROR((C312-F312)/C312,0)</f>
        <v>0</v>
      </c>
      <c r="J312" s="11">
        <f>IFERROR((D312-G312)/D312,0)</f>
        <v>5.1909064412708544E-3</v>
      </c>
      <c r="K312" s="11">
        <f>IFERROR((E312-H312)/E312,0)</f>
        <v>0</v>
      </c>
    </row>
    <row r="313" spans="2:11" x14ac:dyDescent="0.25">
      <c r="B313" t="str">
        <f>'Load Flow - Buses'!A299</f>
        <v>1708957</v>
      </c>
      <c r="C313" s="12">
        <f>'Load Flow - Buses'!E299/13.2</f>
        <v>0</v>
      </c>
      <c r="D313" s="12">
        <f>'Load Flow - Buses'!F299/13.2</f>
        <v>1.0396969696969698</v>
      </c>
      <c r="E313" s="12">
        <f>'Load Flow - Buses'!G299/13.2</f>
        <v>0</v>
      </c>
      <c r="F313" s="13">
        <f>VLOOKUP('Load Flow - Buses'!$A299,opendssV,2,FALSE)</f>
        <v>0</v>
      </c>
      <c r="G313" s="13">
        <f>VLOOKUP('Load Flow - Buses'!$A299,opendssV,3,FALSE)</f>
        <v>1.0343</v>
      </c>
      <c r="H313" s="13">
        <f>VLOOKUP('Load Flow - Buses'!$A299,opendssV,4,FALSE)</f>
        <v>0</v>
      </c>
      <c r="I313" s="11">
        <f>IFERROR((C313-F313)/C313,0)</f>
        <v>0</v>
      </c>
      <c r="J313" s="11">
        <f>IFERROR((D313-G313)/D313,0)</f>
        <v>5.1909064412708544E-3</v>
      </c>
      <c r="K313" s="11">
        <f>IFERROR((E313-H313)/E313,0)</f>
        <v>0</v>
      </c>
    </row>
    <row r="314" spans="2:11" x14ac:dyDescent="0.25">
      <c r="B314" t="str">
        <f>'Load Flow - Buses'!A300</f>
        <v>103016334</v>
      </c>
      <c r="C314" s="12">
        <f>'Load Flow - Buses'!E300/13.2</f>
        <v>0</v>
      </c>
      <c r="D314" s="12">
        <f>'Load Flow - Buses'!F300/13.2</f>
        <v>1.0397727272727273</v>
      </c>
      <c r="E314" s="12">
        <f>'Load Flow - Buses'!G300/13.2</f>
        <v>0</v>
      </c>
      <c r="F314" s="13">
        <f>VLOOKUP('Load Flow - Buses'!$A300,opendssV,2,FALSE)</f>
        <v>3.3374000000000001E-2</v>
      </c>
      <c r="G314" s="13">
        <f>VLOOKUP('Load Flow - Buses'!$A300,opendssV,3,FALSE)</f>
        <v>1.0344</v>
      </c>
      <c r="H314" s="13">
        <f>VLOOKUP('Load Flow - Buses'!$A300,opendssV,4,FALSE)</f>
        <v>3.3374000000000001E-2</v>
      </c>
      <c r="I314" s="11">
        <f>IFERROR((C314-F314)/C314,0)</f>
        <v>0</v>
      </c>
      <c r="J314" s="11">
        <f>IFERROR((D314-G314)/D314,0)</f>
        <v>5.167213114754131E-3</v>
      </c>
      <c r="K314" s="11">
        <f>IFERROR((E314-H314)/E314,0)</f>
        <v>0</v>
      </c>
    </row>
    <row r="315" spans="2:11" x14ac:dyDescent="0.25">
      <c r="B315" t="str">
        <f>'Load Flow - Buses'!A301</f>
        <v>1708875</v>
      </c>
      <c r="C315" s="12">
        <f>'Load Flow - Buses'!E301/13.2</f>
        <v>0</v>
      </c>
      <c r="D315" s="12">
        <f>'Load Flow - Buses'!F301/13.2</f>
        <v>1.0397727272727273</v>
      </c>
      <c r="E315" s="12">
        <f>'Load Flow - Buses'!G301/13.2</f>
        <v>0</v>
      </c>
      <c r="F315" s="13">
        <f>VLOOKUP('Load Flow - Buses'!$A301,opendssV,2,FALSE)</f>
        <v>0</v>
      </c>
      <c r="G315" s="13">
        <f>VLOOKUP('Load Flow - Buses'!$A301,opendssV,3,FALSE)</f>
        <v>1.0344</v>
      </c>
      <c r="H315" s="13">
        <f>VLOOKUP('Load Flow - Buses'!$A301,opendssV,4,FALSE)</f>
        <v>0</v>
      </c>
      <c r="I315" s="11">
        <f>IFERROR((C315-F315)/C315,0)</f>
        <v>0</v>
      </c>
      <c r="J315" s="11">
        <f>IFERROR((D315-G315)/D315,0)</f>
        <v>5.167213114754131E-3</v>
      </c>
      <c r="K315" s="11">
        <f>IFERROR((E315-H315)/E315,0)</f>
        <v>0</v>
      </c>
    </row>
    <row r="316" spans="2:11" x14ac:dyDescent="0.25">
      <c r="B316" t="str">
        <f>'Load Flow - Buses'!A302</f>
        <v>1709006</v>
      </c>
      <c r="C316" s="12">
        <f>'Load Flow - Buses'!E302/13.2</f>
        <v>0</v>
      </c>
      <c r="D316" s="12">
        <f>'Load Flow - Buses'!F302/13.2</f>
        <v>1.0397727272727273</v>
      </c>
      <c r="E316" s="12">
        <f>'Load Flow - Buses'!G302/13.2</f>
        <v>0</v>
      </c>
      <c r="F316" s="13">
        <f>VLOOKUP('Load Flow - Buses'!$A302,opendssV,2,FALSE)</f>
        <v>0</v>
      </c>
      <c r="G316" s="13">
        <f>VLOOKUP('Load Flow - Buses'!$A302,opendssV,3,FALSE)</f>
        <v>1.0344</v>
      </c>
      <c r="H316" s="13">
        <f>VLOOKUP('Load Flow - Buses'!$A302,opendssV,4,FALSE)</f>
        <v>0</v>
      </c>
      <c r="I316" s="11">
        <f>IFERROR((C316-F316)/C316,0)</f>
        <v>0</v>
      </c>
      <c r="J316" s="11">
        <f>IFERROR((D316-G316)/D316,0)</f>
        <v>5.167213114754131E-3</v>
      </c>
      <c r="K316" s="11">
        <f>IFERROR((E316-H316)/E316,0)</f>
        <v>0</v>
      </c>
    </row>
    <row r="317" spans="2:11" x14ac:dyDescent="0.25">
      <c r="B317" t="str">
        <f>'Load Flow - Buses'!A303</f>
        <v>1709004</v>
      </c>
      <c r="C317" s="12">
        <f>'Load Flow - Buses'!E303/13.2</f>
        <v>0</v>
      </c>
      <c r="D317" s="12">
        <f>'Load Flow - Buses'!F303/13.2</f>
        <v>1.0397727272727273</v>
      </c>
      <c r="E317" s="12">
        <f>'Load Flow - Buses'!G303/13.2</f>
        <v>0</v>
      </c>
      <c r="F317" s="13">
        <f>VLOOKUP('Load Flow - Buses'!$A303,opendssV,2,FALSE)</f>
        <v>0</v>
      </c>
      <c r="G317" s="13">
        <f>VLOOKUP('Load Flow - Buses'!$A303,opendssV,3,FALSE)</f>
        <v>1.0344</v>
      </c>
      <c r="H317" s="13">
        <f>VLOOKUP('Load Flow - Buses'!$A303,opendssV,4,FALSE)</f>
        <v>0</v>
      </c>
      <c r="I317" s="11">
        <f>IFERROR((C317-F317)/C317,0)</f>
        <v>0</v>
      </c>
      <c r="J317" s="11">
        <f>IFERROR((D317-G317)/D317,0)</f>
        <v>5.167213114754131E-3</v>
      </c>
      <c r="K317" s="11">
        <f>IFERROR((E317-H317)/E317,0)</f>
        <v>0</v>
      </c>
    </row>
    <row r="318" spans="2:11" x14ac:dyDescent="0.25">
      <c r="B318" t="str">
        <f>'Load Flow - Buses'!A304</f>
        <v>26653255</v>
      </c>
      <c r="C318" s="12">
        <f>'Load Flow - Buses'!E304/13.2</f>
        <v>1.022348484848485</v>
      </c>
      <c r="D318" s="12">
        <f>'Load Flow - Buses'!F304/13.2</f>
        <v>1.0399242424242425</v>
      </c>
      <c r="E318" s="12">
        <f>'Load Flow - Buses'!G304/13.2</f>
        <v>0</v>
      </c>
      <c r="F318" s="13">
        <f>VLOOKUP('Load Flow - Buses'!$A304,opendssV,2,FALSE)</f>
        <v>1.0198</v>
      </c>
      <c r="G318" s="13">
        <f>VLOOKUP('Load Flow - Buses'!$A304,opendssV,3,FALSE)</f>
        <v>1.0345</v>
      </c>
      <c r="H318" s="13">
        <f>VLOOKUP('Load Flow - Buses'!$A304,opendssV,4,FALSE)</f>
        <v>3.2141999999999997E-2</v>
      </c>
      <c r="I318" s="11">
        <f>IFERROR((C318-F318)/C318,0)</f>
        <v>2.4927751018896495E-3</v>
      </c>
      <c r="J318" s="11">
        <f>IFERROR((D318-G318)/D318,0)</f>
        <v>5.2159976688279817E-3</v>
      </c>
      <c r="K318" s="11">
        <f>IFERROR((E318-H318)/E318,0)</f>
        <v>0</v>
      </c>
    </row>
    <row r="319" spans="2:11" x14ac:dyDescent="0.25">
      <c r="B319" t="str">
        <f>'Load Flow - Buses'!A305</f>
        <v>103635608</v>
      </c>
      <c r="C319" s="12">
        <f>'Load Flow - Buses'!E305/13.2</f>
        <v>1.0221969696969697</v>
      </c>
      <c r="D319" s="12">
        <f>'Load Flow - Buses'!F305/13.2</f>
        <v>1.04</v>
      </c>
      <c r="E319" s="12">
        <f>'Load Flow - Buses'!G305/13.2</f>
        <v>0</v>
      </c>
      <c r="F319" s="13">
        <f>VLOOKUP('Load Flow - Buses'!$A305,opendssV,2,FALSE)</f>
        <v>1.0197000000000001</v>
      </c>
      <c r="G319" s="13">
        <f>VLOOKUP('Load Flow - Buses'!$A305,opendssV,3,FALSE)</f>
        <v>1.0346</v>
      </c>
      <c r="H319" s="13">
        <f>VLOOKUP('Load Flow - Buses'!$A305,opendssV,4,FALSE)</f>
        <v>0</v>
      </c>
      <c r="I319" s="11">
        <f>IFERROR((C319-F319)/C319,0)</f>
        <v>2.4427480916030214E-3</v>
      </c>
      <c r="J319" s="11">
        <f>IFERROR((D319-G319)/D319,0)</f>
        <v>5.1923076923077608E-3</v>
      </c>
      <c r="K319" s="11">
        <f>IFERROR((E319-H319)/E319,0)</f>
        <v>0</v>
      </c>
    </row>
    <row r="320" spans="2:11" x14ac:dyDescent="0.25">
      <c r="B320" t="str">
        <f>'Load Flow - Buses'!A306</f>
        <v>103635637</v>
      </c>
      <c r="C320" s="12">
        <f>'Load Flow - Buses'!E306/13.2</f>
        <v>1.0221969696969697</v>
      </c>
      <c r="D320" s="12">
        <f>'Load Flow - Buses'!F306/13.2</f>
        <v>1.04</v>
      </c>
      <c r="E320" s="12">
        <f>'Load Flow - Buses'!G306/13.2</f>
        <v>0</v>
      </c>
      <c r="F320" s="13">
        <f>VLOOKUP('Load Flow - Buses'!$A306,opendssV,2,FALSE)</f>
        <v>1.0196000000000001</v>
      </c>
      <c r="G320" s="13">
        <f>VLOOKUP('Load Flow - Buses'!$A306,opendssV,3,FALSE)</f>
        <v>1.0346</v>
      </c>
      <c r="H320" s="13">
        <f>VLOOKUP('Load Flow - Buses'!$A306,opendssV,4,FALSE)</f>
        <v>0</v>
      </c>
      <c r="I320" s="11">
        <f>IFERROR((C320-F320)/C320,0)</f>
        <v>2.5405765952715795E-3</v>
      </c>
      <c r="J320" s="11">
        <f>IFERROR((D320-G320)/D320,0)</f>
        <v>5.1923076923077608E-3</v>
      </c>
      <c r="K320" s="11">
        <f>IFERROR((E320-H320)/E320,0)</f>
        <v>0</v>
      </c>
    </row>
    <row r="321" spans="2:11" x14ac:dyDescent="0.25">
      <c r="B321" t="str">
        <f>'Load Flow - Buses'!A307</f>
        <v>103635638</v>
      </c>
      <c r="C321" s="12">
        <f>'Load Flow - Buses'!E307/13.2</f>
        <v>1.021969696969697</v>
      </c>
      <c r="D321" s="12">
        <f>'Load Flow - Buses'!F307/13.2</f>
        <v>1.0400757575757575</v>
      </c>
      <c r="E321" s="12">
        <f>'Load Flow - Buses'!G307/13.2</f>
        <v>0</v>
      </c>
      <c r="F321" s="13">
        <f>VLOOKUP('Load Flow - Buses'!$A307,opendssV,2,FALSE)</f>
        <v>1.0194000000000001</v>
      </c>
      <c r="G321" s="13">
        <f>VLOOKUP('Load Flow - Buses'!$A307,opendssV,3,FALSE)</f>
        <v>1.0347</v>
      </c>
      <c r="H321" s="13">
        <f>VLOOKUP('Load Flow - Buses'!$A307,opendssV,4,FALSE)</f>
        <v>0</v>
      </c>
      <c r="I321" s="11">
        <f>IFERROR((C321-F321)/C321,0)</f>
        <v>2.5144551519643388E-3</v>
      </c>
      <c r="J321" s="11">
        <f>IFERROR((D321-G321)/D321,0)</f>
        <v>5.1686211668730553E-3</v>
      </c>
      <c r="K321" s="11">
        <f>IFERROR((E321-H321)/E321,0)</f>
        <v>0</v>
      </c>
    </row>
    <row r="322" spans="2:11" x14ac:dyDescent="0.25">
      <c r="B322" t="str">
        <f>'Load Flow - Buses'!A308</f>
        <v>18GJ19_105595290</v>
      </c>
      <c r="C322" s="12">
        <f>'Load Flow - Buses'!E308/13.2</f>
        <v>1.0218181818181817</v>
      </c>
      <c r="D322" s="12">
        <f>'Load Flow - Buses'!F308/13.2</f>
        <v>0</v>
      </c>
      <c r="E322" s="12">
        <f>'Load Flow - Buses'!G308/13.2</f>
        <v>0</v>
      </c>
      <c r="F322" s="13">
        <f>VLOOKUP('Load Flow - Buses'!$A308,opendssV,2,FALSE)</f>
        <v>1.0193000000000001</v>
      </c>
      <c r="G322" s="13">
        <f>VLOOKUP('Load Flow - Buses'!$A308,opendssV,3,FALSE)</f>
        <v>0</v>
      </c>
      <c r="H322" s="13">
        <f>VLOOKUP('Load Flow - Buses'!$A308,opendssV,4,FALSE)</f>
        <v>0</v>
      </c>
      <c r="I322" s="11">
        <f>IFERROR((C322-F322)/C322,0)</f>
        <v>2.4644128113877279E-3</v>
      </c>
      <c r="J322" s="11">
        <f>IFERROR((D322-G322)/D322,0)</f>
        <v>0</v>
      </c>
      <c r="K322" s="11">
        <f>IFERROR((E322-H322)/E322,0)</f>
        <v>0</v>
      </c>
    </row>
    <row r="323" spans="2:11" x14ac:dyDescent="0.25">
      <c r="B323" t="str">
        <f>'Load Flow - Buses'!A309</f>
        <v>103635644</v>
      </c>
      <c r="C323" s="12">
        <f>'Load Flow - Buses'!E309/13.2</f>
        <v>1.021590909090909</v>
      </c>
      <c r="D323" s="12">
        <f>'Load Flow - Buses'!F309/13.2</f>
        <v>1.0400757575757575</v>
      </c>
      <c r="E323" s="12">
        <f>'Load Flow - Buses'!G309/13.2</f>
        <v>0</v>
      </c>
      <c r="F323" s="13">
        <f>VLOOKUP('Load Flow - Buses'!$A309,opendssV,2,FALSE)</f>
        <v>1.0189999999999999</v>
      </c>
      <c r="G323" s="13">
        <f>VLOOKUP('Load Flow - Buses'!$A309,opendssV,3,FALSE)</f>
        <v>1.0347</v>
      </c>
      <c r="H323" s="13">
        <f>VLOOKUP('Load Flow - Buses'!$A309,opendssV,4,FALSE)</f>
        <v>0</v>
      </c>
      <c r="I323" s="11">
        <f>IFERROR((C323-F323)/C323,0)</f>
        <v>2.5361512791991078E-3</v>
      </c>
      <c r="J323" s="11">
        <f>IFERROR((D323-G323)/D323,0)</f>
        <v>5.1686211668730553E-3</v>
      </c>
      <c r="K323" s="11">
        <f>IFERROR((E323-H323)/E323,0)</f>
        <v>0</v>
      </c>
    </row>
    <row r="324" spans="2:11" x14ac:dyDescent="0.25">
      <c r="B324" t="str">
        <f>'Load Flow - Buses'!A310</f>
        <v>T5240B12_10000008</v>
      </c>
      <c r="C324" s="12">
        <f>'Load Flow - Buses'!E310/13.2</f>
        <v>1.0346212121212122</v>
      </c>
      <c r="D324" s="12">
        <f>'Load Flow - Buses'!F310/13.2</f>
        <v>0</v>
      </c>
      <c r="E324" s="12">
        <f>'Load Flow - Buses'!G310/13.2</f>
        <v>0</v>
      </c>
      <c r="F324" s="13">
        <f>VLOOKUP('Load Flow - Buses'!$A310,opendssV,2,FALSE)</f>
        <v>1.0384</v>
      </c>
      <c r="G324" s="13">
        <f>VLOOKUP('Load Flow - Buses'!$A310,opendssV,3,FALSE)</f>
        <v>0</v>
      </c>
      <c r="H324" s="13">
        <f>VLOOKUP('Load Flow - Buses'!$A310,opendssV,4,FALSE)</f>
        <v>0</v>
      </c>
      <c r="I324" s="11">
        <f>IFERROR((C324-F324)/C324,0)</f>
        <v>-3.6523394596177272E-3</v>
      </c>
      <c r="J324" s="11">
        <f>IFERROR((D324-G324)/D324,0)</f>
        <v>0</v>
      </c>
      <c r="K324" s="11">
        <f>IFERROR((E324-H324)/E324,0)</f>
        <v>0</v>
      </c>
    </row>
    <row r="325" spans="2:11" x14ac:dyDescent="0.25">
      <c r="B325" t="str">
        <f>'Load Flow - Buses'!A311</f>
        <v>103635677</v>
      </c>
      <c r="C325" s="12">
        <f>'Load Flow - Buses'!E311/13.2</f>
        <v>0</v>
      </c>
      <c r="D325" s="12">
        <f>'Load Flow - Buses'!F311/13.2</f>
        <v>1.0400757575757575</v>
      </c>
      <c r="E325" s="12">
        <f>'Load Flow - Buses'!G311/13.2</f>
        <v>0</v>
      </c>
      <c r="F325" s="13">
        <f>VLOOKUP('Load Flow - Buses'!$A311,opendssV,2,FALSE)</f>
        <v>0</v>
      </c>
      <c r="G325" s="13">
        <f>VLOOKUP('Load Flow - Buses'!$A311,opendssV,3,FALSE)</f>
        <v>1.0347</v>
      </c>
      <c r="H325" s="13">
        <f>VLOOKUP('Load Flow - Buses'!$A311,opendssV,4,FALSE)</f>
        <v>0</v>
      </c>
      <c r="I325" s="11">
        <f>IFERROR((C325-F325)/C325,0)</f>
        <v>0</v>
      </c>
      <c r="J325" s="11">
        <f>IFERROR((D325-G325)/D325,0)</f>
        <v>5.1686211668730553E-3</v>
      </c>
      <c r="K325" s="11">
        <f>IFERROR((E325-H325)/E325,0)</f>
        <v>0</v>
      </c>
    </row>
    <row r="326" spans="2:11" x14ac:dyDescent="0.25">
      <c r="B326" t="str">
        <f>'Load Flow - Buses'!A312</f>
        <v>25840211</v>
      </c>
      <c r="C326" s="12">
        <f>'Load Flow - Buses'!E312/13.2</f>
        <v>0</v>
      </c>
      <c r="D326" s="12">
        <f>'Load Flow - Buses'!F312/13.2</f>
        <v>1.0393939393939395</v>
      </c>
      <c r="E326" s="12">
        <f>'Load Flow - Buses'!G312/13.2</f>
        <v>0</v>
      </c>
      <c r="F326" s="13">
        <f>VLOOKUP('Load Flow - Buses'!$A312,opendssV,2,FALSE)</f>
        <v>1.0224</v>
      </c>
      <c r="G326" s="13">
        <f>VLOOKUP('Load Flow - Buses'!$A312,opendssV,3,FALSE)</f>
        <v>1.034</v>
      </c>
      <c r="H326" s="13">
        <f>VLOOKUP('Load Flow - Buses'!$A312,opendssV,4,FALSE)</f>
        <v>3.2126000000000002E-2</v>
      </c>
      <c r="I326" s="11">
        <f>IFERROR((C326-F326)/C326,0)</f>
        <v>0</v>
      </c>
      <c r="J326" s="11">
        <f>IFERROR((D326-G326)/D326,0)</f>
        <v>5.1895043731779496E-3</v>
      </c>
      <c r="K326" s="11">
        <f>IFERROR((E326-H326)/E326,0)</f>
        <v>0</v>
      </c>
    </row>
    <row r="327" spans="2:11" x14ac:dyDescent="0.25">
      <c r="B327" t="str">
        <f>'Load Flow - Buses'!A313</f>
        <v>1708852</v>
      </c>
      <c r="C327" s="12">
        <f>'Load Flow - Buses'!E313/13.2</f>
        <v>0</v>
      </c>
      <c r="D327" s="12">
        <f>'Load Flow - Buses'!F313/13.2</f>
        <v>1.0392424242424243</v>
      </c>
      <c r="E327" s="12">
        <f>'Load Flow - Buses'!G313/13.2</f>
        <v>0</v>
      </c>
      <c r="F327" s="13">
        <f>VLOOKUP('Load Flow - Buses'!$A313,opendssV,2,FALSE)</f>
        <v>0</v>
      </c>
      <c r="G327" s="13">
        <f>VLOOKUP('Load Flow - Buses'!$A313,opendssV,3,FALSE)</f>
        <v>1.0338000000000001</v>
      </c>
      <c r="H327" s="13">
        <f>VLOOKUP('Load Flow - Buses'!$A313,opendssV,4,FALSE)</f>
        <v>0</v>
      </c>
      <c r="I327" s="11">
        <f>IFERROR((C327-F327)/C327,0)</f>
        <v>0</v>
      </c>
      <c r="J327" s="11">
        <f>IFERROR((D327-G327)/D327,0)</f>
        <v>5.2369150021869129E-3</v>
      </c>
      <c r="K327" s="11">
        <f>IFERROR((E327-H327)/E327,0)</f>
        <v>0</v>
      </c>
    </row>
    <row r="328" spans="2:11" x14ac:dyDescent="0.25">
      <c r="B328" t="str">
        <f>'Load Flow - Buses'!A314</f>
        <v>1708803</v>
      </c>
      <c r="C328" s="12">
        <f>'Load Flow - Buses'!E314/13.2</f>
        <v>0</v>
      </c>
      <c r="D328" s="12">
        <f>'Load Flow - Buses'!F314/13.2</f>
        <v>1.0390151515151516</v>
      </c>
      <c r="E328" s="12">
        <f>'Load Flow - Buses'!G314/13.2</f>
        <v>0</v>
      </c>
      <c r="F328" s="13">
        <f>VLOOKUP('Load Flow - Buses'!$A314,opendssV,2,FALSE)</f>
        <v>0</v>
      </c>
      <c r="G328" s="13">
        <f>VLOOKUP('Load Flow - Buses'!$A314,opendssV,3,FALSE)</f>
        <v>1.0336000000000001</v>
      </c>
      <c r="H328" s="13">
        <f>VLOOKUP('Load Flow - Buses'!$A314,opendssV,4,FALSE)</f>
        <v>0</v>
      </c>
      <c r="I328" s="11">
        <f>IFERROR((C328-F328)/C328,0)</f>
        <v>0</v>
      </c>
      <c r="J328" s="11">
        <f>IFERROR((D328-G328)/D328,0)</f>
        <v>5.2118118847976364E-3</v>
      </c>
      <c r="K328" s="11">
        <f>IFERROR((E328-H328)/E328,0)</f>
        <v>0</v>
      </c>
    </row>
    <row r="329" spans="2:11" x14ac:dyDescent="0.25">
      <c r="B329" t="str">
        <f>'Load Flow - Buses'!A315</f>
        <v>25920087</v>
      </c>
      <c r="C329" s="12">
        <f>'Load Flow - Buses'!E315/13.2</f>
        <v>0</v>
      </c>
      <c r="D329" s="12">
        <f>'Load Flow - Buses'!F315/13.2</f>
        <v>1.0387121212121213</v>
      </c>
      <c r="E329" s="12">
        <f>'Load Flow - Buses'!G315/13.2</f>
        <v>0</v>
      </c>
      <c r="F329" s="13">
        <f>VLOOKUP('Load Flow - Buses'!$A315,opendssV,2,FALSE)</f>
        <v>0</v>
      </c>
      <c r="G329" s="13">
        <f>VLOOKUP('Load Flow - Buses'!$A315,opendssV,3,FALSE)</f>
        <v>1.0333000000000001</v>
      </c>
      <c r="H329" s="13">
        <f>VLOOKUP('Load Flow - Buses'!$A315,opendssV,4,FALSE)</f>
        <v>0</v>
      </c>
      <c r="I329" s="11">
        <f>IFERROR((C329-F329)/C329,0)</f>
        <v>0</v>
      </c>
      <c r="J329" s="11">
        <f>IFERROR((D329-G329)/D329,0)</f>
        <v>5.21041499525927E-3</v>
      </c>
      <c r="K329" s="11">
        <f>IFERROR((E329-H329)/E329,0)</f>
        <v>0</v>
      </c>
    </row>
    <row r="330" spans="2:11" x14ac:dyDescent="0.25">
      <c r="B330" t="str">
        <f>'Load Flow - Buses'!A316</f>
        <v>1708768</v>
      </c>
      <c r="C330" s="12">
        <f>'Load Flow - Buses'!E316/13.2</f>
        <v>0</v>
      </c>
      <c r="D330" s="12">
        <f>'Load Flow - Buses'!F316/13.2</f>
        <v>1.0385606060606061</v>
      </c>
      <c r="E330" s="12">
        <f>'Load Flow - Buses'!G316/13.2</f>
        <v>0</v>
      </c>
      <c r="F330" s="13">
        <f>VLOOKUP('Load Flow - Buses'!$A316,opendssV,2,FALSE)</f>
        <v>0</v>
      </c>
      <c r="G330" s="13">
        <f>VLOOKUP('Load Flow - Buses'!$A316,opendssV,3,FALSE)</f>
        <v>1.0330999999999999</v>
      </c>
      <c r="H330" s="13">
        <f>VLOOKUP('Load Flow - Buses'!$A316,opendssV,4,FALSE)</f>
        <v>0</v>
      </c>
      <c r="I330" s="11">
        <f>IFERROR((C330-F330)/C330,0)</f>
        <v>0</v>
      </c>
      <c r="J330" s="11">
        <f>IFERROR((D330-G330)/D330,0)</f>
        <v>5.2578598001314014E-3</v>
      </c>
      <c r="K330" s="11">
        <f>IFERROR((E330-H330)/E330,0)</f>
        <v>0</v>
      </c>
    </row>
    <row r="331" spans="2:11" x14ac:dyDescent="0.25">
      <c r="B331" t="str">
        <f>'Load Flow - Buses'!A317</f>
        <v>1708725</v>
      </c>
      <c r="C331" s="12">
        <f>'Load Flow - Buses'!E317/13.2</f>
        <v>0</v>
      </c>
      <c r="D331" s="12">
        <f>'Load Flow - Buses'!F317/13.2</f>
        <v>1.0383333333333333</v>
      </c>
      <c r="E331" s="12">
        <f>'Load Flow - Buses'!G317/13.2</f>
        <v>0</v>
      </c>
      <c r="F331" s="13">
        <f>VLOOKUP('Load Flow - Buses'!$A317,opendssV,2,FALSE)</f>
        <v>0</v>
      </c>
      <c r="G331" s="13">
        <f>VLOOKUP('Load Flow - Buses'!$A317,opendssV,3,FALSE)</f>
        <v>1.0328999999999999</v>
      </c>
      <c r="H331" s="13">
        <f>VLOOKUP('Load Flow - Buses'!$A317,opendssV,4,FALSE)</f>
        <v>0</v>
      </c>
      <c r="I331" s="11">
        <f>IFERROR((C331-F331)/C331,0)</f>
        <v>0</v>
      </c>
      <c r="J331" s="11">
        <f>IFERROR((D331-G331)/D331,0)</f>
        <v>5.2327447833066462E-3</v>
      </c>
      <c r="K331" s="11">
        <f>IFERROR((E331-H331)/E331,0)</f>
        <v>0</v>
      </c>
    </row>
    <row r="332" spans="2:11" x14ac:dyDescent="0.25">
      <c r="B332" t="str">
        <f>'Load Flow - Buses'!A318</f>
        <v>1708764</v>
      </c>
      <c r="C332" s="12">
        <f>'Load Flow - Buses'!E318/13.2</f>
        <v>0</v>
      </c>
      <c r="D332" s="12">
        <f>'Load Flow - Buses'!F318/13.2</f>
        <v>1.0380303030303031</v>
      </c>
      <c r="E332" s="12">
        <f>'Load Flow - Buses'!G318/13.2</f>
        <v>0</v>
      </c>
      <c r="F332" s="13">
        <f>VLOOKUP('Load Flow - Buses'!$A318,opendssV,2,FALSE)</f>
        <v>0</v>
      </c>
      <c r="G332" s="13">
        <f>VLOOKUP('Load Flow - Buses'!$A318,opendssV,3,FALSE)</f>
        <v>1.0327</v>
      </c>
      <c r="H332" s="13">
        <f>VLOOKUP('Load Flow - Buses'!$A318,opendssV,4,FALSE)</f>
        <v>0</v>
      </c>
      <c r="I332" s="11">
        <f>IFERROR((C332-F332)/C332,0)</f>
        <v>0</v>
      </c>
      <c r="J332" s="11">
        <f>IFERROR((D332-G332)/D332,0)</f>
        <v>5.1350167858707713E-3</v>
      </c>
      <c r="K332" s="11">
        <f>IFERROR((E332-H332)/E332,0)</f>
        <v>0</v>
      </c>
    </row>
    <row r="333" spans="2:11" x14ac:dyDescent="0.25">
      <c r="B333" t="str">
        <f>'Load Flow - Buses'!A319</f>
        <v>1708763</v>
      </c>
      <c r="C333" s="12">
        <f>'Load Flow - Buses'!E319/13.2</f>
        <v>0</v>
      </c>
      <c r="D333" s="12">
        <f>'Load Flow - Buses'!F319/13.2</f>
        <v>1.0379545454545456</v>
      </c>
      <c r="E333" s="12">
        <f>'Load Flow - Buses'!G319/13.2</f>
        <v>0</v>
      </c>
      <c r="F333" s="13">
        <f>VLOOKUP('Load Flow - Buses'!$A319,opendssV,2,FALSE)</f>
        <v>0</v>
      </c>
      <c r="G333" s="13">
        <f>VLOOKUP('Load Flow - Buses'!$A319,opendssV,3,FALSE)</f>
        <v>1.0326</v>
      </c>
      <c r="H333" s="13">
        <f>VLOOKUP('Load Flow - Buses'!$A319,opendssV,4,FALSE)</f>
        <v>0</v>
      </c>
      <c r="I333" s="11">
        <f>IFERROR((C333-F333)/C333,0)</f>
        <v>0</v>
      </c>
      <c r="J333" s="11">
        <f>IFERROR((D333-G333)/D333,0)</f>
        <v>5.1587475366763058E-3</v>
      </c>
      <c r="K333" s="11">
        <f>IFERROR((E333-H333)/E333,0)</f>
        <v>0</v>
      </c>
    </row>
    <row r="334" spans="2:11" x14ac:dyDescent="0.25">
      <c r="B334" t="str">
        <f>'Load Flow - Buses'!A320</f>
        <v>1708761</v>
      </c>
      <c r="C334" s="12">
        <f>'Load Flow - Buses'!E320/13.2</f>
        <v>0</v>
      </c>
      <c r="D334" s="12">
        <f>'Load Flow - Buses'!F320/13.2</f>
        <v>1.0378787878787878</v>
      </c>
      <c r="E334" s="12">
        <f>'Load Flow - Buses'!G320/13.2</f>
        <v>0</v>
      </c>
      <c r="F334" s="13">
        <f>VLOOKUP('Load Flow - Buses'!$A320,opendssV,2,FALSE)</f>
        <v>0</v>
      </c>
      <c r="G334" s="13">
        <f>VLOOKUP('Load Flow - Buses'!$A320,opendssV,3,FALSE)</f>
        <v>1.0325</v>
      </c>
      <c r="H334" s="13">
        <f>VLOOKUP('Load Flow - Buses'!$A320,opendssV,4,FALSE)</f>
        <v>0</v>
      </c>
      <c r="I334" s="11">
        <f>IFERROR((C334-F334)/C334,0)</f>
        <v>0</v>
      </c>
      <c r="J334" s="11">
        <f>IFERROR((D334-G334)/D334,0)</f>
        <v>5.1824817518248108E-3</v>
      </c>
      <c r="K334" s="11">
        <f>IFERROR((E334-H334)/E334,0)</f>
        <v>0</v>
      </c>
    </row>
    <row r="335" spans="2:11" x14ac:dyDescent="0.25">
      <c r="B335" t="str">
        <f>'Load Flow - Buses'!A321</f>
        <v>1708750</v>
      </c>
      <c r="C335" s="12">
        <f>'Load Flow - Buses'!E321/13.2</f>
        <v>0</v>
      </c>
      <c r="D335" s="12">
        <f>'Load Flow - Buses'!F321/13.2</f>
        <v>1.0378787878787878</v>
      </c>
      <c r="E335" s="12">
        <f>'Load Flow - Buses'!G321/13.2</f>
        <v>0</v>
      </c>
      <c r="F335" s="13">
        <f>VLOOKUP('Load Flow - Buses'!$A321,opendssV,2,FALSE)</f>
        <v>0</v>
      </c>
      <c r="G335" s="13">
        <f>VLOOKUP('Load Flow - Buses'!$A321,opendssV,3,FALSE)</f>
        <v>1.0325</v>
      </c>
      <c r="H335" s="13">
        <f>VLOOKUP('Load Flow - Buses'!$A321,opendssV,4,FALSE)</f>
        <v>0</v>
      </c>
      <c r="I335" s="11">
        <f>IFERROR((C335-F335)/C335,0)</f>
        <v>0</v>
      </c>
      <c r="J335" s="11">
        <f>IFERROR((D335-G335)/D335,0)</f>
        <v>5.1824817518248108E-3</v>
      </c>
      <c r="K335" s="11">
        <f>IFERROR((E335-H335)/E335,0)</f>
        <v>0</v>
      </c>
    </row>
    <row r="336" spans="2:11" x14ac:dyDescent="0.25">
      <c r="B336" t="str">
        <f>'Load Flow - Buses'!A322</f>
        <v>1708727</v>
      </c>
      <c r="C336" s="12">
        <f>'Load Flow - Buses'!E322/13.2</f>
        <v>0</v>
      </c>
      <c r="D336" s="12">
        <f>'Load Flow - Buses'!F322/13.2</f>
        <v>1.0378787878787878</v>
      </c>
      <c r="E336" s="12">
        <f>'Load Flow - Buses'!G322/13.2</f>
        <v>0</v>
      </c>
      <c r="F336" s="13">
        <f>VLOOKUP('Load Flow - Buses'!$A322,opendssV,2,FALSE)</f>
        <v>0</v>
      </c>
      <c r="G336" s="13">
        <f>VLOOKUP('Load Flow - Buses'!$A322,opendssV,3,FALSE)</f>
        <v>1.0325</v>
      </c>
      <c r="H336" s="13">
        <f>VLOOKUP('Load Flow - Buses'!$A322,opendssV,4,FALSE)</f>
        <v>0</v>
      </c>
      <c r="I336" s="11">
        <f>IFERROR((C336-F336)/C336,0)</f>
        <v>0</v>
      </c>
      <c r="J336" s="11">
        <f>IFERROR((D336-G336)/D336,0)</f>
        <v>5.1824817518248108E-3</v>
      </c>
      <c r="K336" s="11">
        <f>IFERROR((E336-H336)/E336,0)</f>
        <v>0</v>
      </c>
    </row>
    <row r="337" spans="2:11" x14ac:dyDescent="0.25">
      <c r="B337" t="str">
        <f>'Load Flow - Buses'!A323</f>
        <v>1708722</v>
      </c>
      <c r="C337" s="12">
        <f>'Load Flow - Buses'!E323/13.2</f>
        <v>0</v>
      </c>
      <c r="D337" s="12">
        <f>'Load Flow - Buses'!F323/13.2</f>
        <v>1.0378787878787878</v>
      </c>
      <c r="E337" s="12">
        <f>'Load Flow - Buses'!G323/13.2</f>
        <v>0</v>
      </c>
      <c r="F337" s="13">
        <f>VLOOKUP('Load Flow - Buses'!$A323,opendssV,2,FALSE)</f>
        <v>0</v>
      </c>
      <c r="G337" s="13">
        <f>VLOOKUP('Load Flow - Buses'!$A323,opendssV,3,FALSE)</f>
        <v>1.0325</v>
      </c>
      <c r="H337" s="13">
        <f>VLOOKUP('Load Flow - Buses'!$A323,opendssV,4,FALSE)</f>
        <v>0</v>
      </c>
      <c r="I337" s="11">
        <f>IFERROR((C337-F337)/C337,0)</f>
        <v>0</v>
      </c>
      <c r="J337" s="11">
        <f>IFERROR((D337-G337)/D337,0)</f>
        <v>5.1824817518248108E-3</v>
      </c>
      <c r="K337" s="11">
        <f>IFERROR((E337-H337)/E337,0)</f>
        <v>0</v>
      </c>
    </row>
    <row r="338" spans="2:11" x14ac:dyDescent="0.25">
      <c r="B338" t="str">
        <f>'Load Flow - Buses'!A324</f>
        <v>1708721</v>
      </c>
      <c r="C338" s="12">
        <f>'Load Flow - Buses'!E324/13.2</f>
        <v>0</v>
      </c>
      <c r="D338" s="12">
        <f>'Load Flow - Buses'!F324/13.2</f>
        <v>1.0378787878787878</v>
      </c>
      <c r="E338" s="12">
        <f>'Load Flow - Buses'!G324/13.2</f>
        <v>0</v>
      </c>
      <c r="F338" s="13">
        <f>VLOOKUP('Load Flow - Buses'!$A324,opendssV,2,FALSE)</f>
        <v>0</v>
      </c>
      <c r="G338" s="13">
        <f>VLOOKUP('Load Flow - Buses'!$A324,opendssV,3,FALSE)</f>
        <v>1.0325</v>
      </c>
      <c r="H338" s="13">
        <f>VLOOKUP('Load Flow - Buses'!$A324,opendssV,4,FALSE)</f>
        <v>0</v>
      </c>
      <c r="I338" s="11">
        <f>IFERROR((C338-F338)/C338,0)</f>
        <v>0</v>
      </c>
      <c r="J338" s="11">
        <f>IFERROR((D338-G338)/D338,0)</f>
        <v>5.1824817518248108E-3</v>
      </c>
      <c r="K338" s="11">
        <f>IFERROR((E338-H338)/E338,0)</f>
        <v>0</v>
      </c>
    </row>
    <row r="339" spans="2:11" x14ac:dyDescent="0.25">
      <c r="B339" t="str">
        <f>'Load Flow - Buses'!A325</f>
        <v>25877539</v>
      </c>
      <c r="C339" s="12">
        <f>'Load Flow - Buses'!E325/13.2</f>
        <v>0</v>
      </c>
      <c r="D339" s="12">
        <f>'Load Flow - Buses'!F325/13.2</f>
        <v>1.0378787878787878</v>
      </c>
      <c r="E339" s="12">
        <f>'Load Flow - Buses'!G325/13.2</f>
        <v>0</v>
      </c>
      <c r="F339" s="13">
        <f>VLOOKUP('Load Flow - Buses'!$A325,opendssV,2,FALSE)</f>
        <v>0</v>
      </c>
      <c r="G339" s="13">
        <f>VLOOKUP('Load Flow - Buses'!$A325,opendssV,3,FALSE)</f>
        <v>1.0325</v>
      </c>
      <c r="H339" s="13">
        <f>VLOOKUP('Load Flow - Buses'!$A325,opendssV,4,FALSE)</f>
        <v>0</v>
      </c>
      <c r="I339" s="11">
        <f>IFERROR((C339-F339)/C339,0)</f>
        <v>0</v>
      </c>
      <c r="J339" s="11">
        <f>IFERROR((D339-G339)/D339,0)</f>
        <v>5.1824817518248108E-3</v>
      </c>
      <c r="K339" s="11">
        <f>IFERROR((E339-H339)/E339,0)</f>
        <v>0</v>
      </c>
    </row>
    <row r="340" spans="2:11" x14ac:dyDescent="0.25">
      <c r="B340" t="str">
        <f>'Load Flow - Buses'!A326</f>
        <v>1708719</v>
      </c>
      <c r="C340" s="12">
        <f>'Load Flow - Buses'!E326/13.2</f>
        <v>0</v>
      </c>
      <c r="D340" s="12">
        <f>'Load Flow - Buses'!F326/13.2</f>
        <v>1.0378787878787878</v>
      </c>
      <c r="E340" s="12">
        <f>'Load Flow - Buses'!G326/13.2</f>
        <v>0</v>
      </c>
      <c r="F340" s="13">
        <f>VLOOKUP('Load Flow - Buses'!$A326,opendssV,2,FALSE)</f>
        <v>0</v>
      </c>
      <c r="G340" s="13">
        <f>VLOOKUP('Load Flow - Buses'!$A326,opendssV,3,FALSE)</f>
        <v>1.0325</v>
      </c>
      <c r="H340" s="13">
        <f>VLOOKUP('Load Flow - Buses'!$A326,opendssV,4,FALSE)</f>
        <v>0</v>
      </c>
      <c r="I340" s="11">
        <f>IFERROR((C340-F340)/C340,0)</f>
        <v>0</v>
      </c>
      <c r="J340" s="11">
        <f>IFERROR((D340-G340)/D340,0)</f>
        <v>5.1824817518248108E-3</v>
      </c>
      <c r="K340" s="11">
        <f>IFERROR((E340-H340)/E340,0)</f>
        <v>0</v>
      </c>
    </row>
    <row r="341" spans="2:11" x14ac:dyDescent="0.25">
      <c r="B341" t="str">
        <f>'Load Flow - Buses'!A327</f>
        <v>1708718</v>
      </c>
      <c r="C341" s="12">
        <f>'Load Flow - Buses'!E327/13.2</f>
        <v>0</v>
      </c>
      <c r="D341" s="12">
        <f>'Load Flow - Buses'!F327/13.2</f>
        <v>1.0378787878787878</v>
      </c>
      <c r="E341" s="12">
        <f>'Load Flow - Buses'!G327/13.2</f>
        <v>0</v>
      </c>
      <c r="F341" s="13">
        <f>VLOOKUP('Load Flow - Buses'!$A327,opendssV,2,FALSE)</f>
        <v>0</v>
      </c>
      <c r="G341" s="13">
        <f>VLOOKUP('Load Flow - Buses'!$A327,opendssV,3,FALSE)</f>
        <v>1.0325</v>
      </c>
      <c r="H341" s="13">
        <f>VLOOKUP('Load Flow - Buses'!$A327,opendssV,4,FALSE)</f>
        <v>0</v>
      </c>
      <c r="I341" s="11">
        <f>IFERROR((C341-F341)/C341,0)</f>
        <v>0</v>
      </c>
      <c r="J341" s="11">
        <f>IFERROR((D341-G341)/D341,0)</f>
        <v>5.1824817518248108E-3</v>
      </c>
      <c r="K341" s="11">
        <f>IFERROR((E341-H341)/E341,0)</f>
        <v>0</v>
      </c>
    </row>
    <row r="342" spans="2:11" x14ac:dyDescent="0.25">
      <c r="B342" t="str">
        <f>'Load Flow - Buses'!A328</f>
        <v>1708747</v>
      </c>
      <c r="C342" s="12">
        <f>'Load Flow - Buses'!E328/13.2</f>
        <v>0</v>
      </c>
      <c r="D342" s="12">
        <f>'Load Flow - Buses'!F328/13.2</f>
        <v>1.0378787878787878</v>
      </c>
      <c r="E342" s="12">
        <f>'Load Flow - Buses'!G328/13.2</f>
        <v>0</v>
      </c>
      <c r="F342" s="13">
        <f>VLOOKUP('Load Flow - Buses'!$A328,opendssV,2,FALSE)</f>
        <v>0</v>
      </c>
      <c r="G342" s="13">
        <f>VLOOKUP('Load Flow - Buses'!$A328,opendssV,3,FALSE)</f>
        <v>1.0325</v>
      </c>
      <c r="H342" s="13">
        <f>VLOOKUP('Load Flow - Buses'!$A328,opendssV,4,FALSE)</f>
        <v>0</v>
      </c>
      <c r="I342" s="11">
        <f>IFERROR((C342-F342)/C342,0)</f>
        <v>0</v>
      </c>
      <c r="J342" s="11">
        <f>IFERROR((D342-G342)/D342,0)</f>
        <v>5.1824817518248108E-3</v>
      </c>
      <c r="K342" s="11">
        <f>IFERROR((E342-H342)/E342,0)</f>
        <v>0</v>
      </c>
    </row>
    <row r="343" spans="2:11" x14ac:dyDescent="0.25">
      <c r="B343" t="str">
        <f>'Load Flow - Buses'!A329</f>
        <v>1708796</v>
      </c>
      <c r="C343" s="12">
        <f>'Load Flow - Buses'!E329/13.2</f>
        <v>0</v>
      </c>
      <c r="D343" s="12">
        <f>'Load Flow - Buses'!F329/13.2</f>
        <v>1.0378787878787878</v>
      </c>
      <c r="E343" s="12">
        <f>'Load Flow - Buses'!G329/13.2</f>
        <v>0</v>
      </c>
      <c r="F343" s="13">
        <f>VLOOKUP('Load Flow - Buses'!$A329,opendssV,2,FALSE)</f>
        <v>0</v>
      </c>
      <c r="G343" s="13">
        <f>VLOOKUP('Load Flow - Buses'!$A329,opendssV,3,FALSE)</f>
        <v>1.0325</v>
      </c>
      <c r="H343" s="13">
        <f>VLOOKUP('Load Flow - Buses'!$A329,opendssV,4,FALSE)</f>
        <v>0</v>
      </c>
      <c r="I343" s="11">
        <f>IFERROR((C343-F343)/C343,0)</f>
        <v>0</v>
      </c>
      <c r="J343" s="11">
        <f>IFERROR((D343-G343)/D343,0)</f>
        <v>5.1824817518248108E-3</v>
      </c>
      <c r="K343" s="11">
        <f>IFERROR((E343-H343)/E343,0)</f>
        <v>0</v>
      </c>
    </row>
    <row r="344" spans="2:11" x14ac:dyDescent="0.25">
      <c r="B344" t="str">
        <f>'Load Flow - Buses'!A330</f>
        <v>1708794</v>
      </c>
      <c r="C344" s="12">
        <f>'Load Flow - Buses'!E330/13.2</f>
        <v>0</v>
      </c>
      <c r="D344" s="12">
        <f>'Load Flow - Buses'!F330/13.2</f>
        <v>1.0378787878787878</v>
      </c>
      <c r="E344" s="12">
        <f>'Load Flow - Buses'!G330/13.2</f>
        <v>0</v>
      </c>
      <c r="F344" s="13">
        <f>VLOOKUP('Load Flow - Buses'!$A330,opendssV,2,FALSE)</f>
        <v>0</v>
      </c>
      <c r="G344" s="13">
        <f>VLOOKUP('Load Flow - Buses'!$A330,opendssV,3,FALSE)</f>
        <v>1.0325</v>
      </c>
      <c r="H344" s="13">
        <f>VLOOKUP('Load Flow - Buses'!$A330,opendssV,4,FALSE)</f>
        <v>0</v>
      </c>
      <c r="I344" s="11">
        <f>IFERROR((C344-F344)/C344,0)</f>
        <v>0</v>
      </c>
      <c r="J344" s="11">
        <f>IFERROR((D344-G344)/D344,0)</f>
        <v>5.1824817518248108E-3</v>
      </c>
      <c r="K344" s="11">
        <f>IFERROR((E344-H344)/E344,0)</f>
        <v>0</v>
      </c>
    </row>
    <row r="345" spans="2:11" x14ac:dyDescent="0.25">
      <c r="B345" t="str">
        <f>'Load Flow - Buses'!A331</f>
        <v>1708791</v>
      </c>
      <c r="C345" s="12">
        <f>'Load Flow - Buses'!E331/13.2</f>
        <v>0</v>
      </c>
      <c r="D345" s="12">
        <f>'Load Flow - Buses'!F331/13.2</f>
        <v>1.0378787878787878</v>
      </c>
      <c r="E345" s="12">
        <f>'Load Flow - Buses'!G331/13.2</f>
        <v>0</v>
      </c>
      <c r="F345" s="13">
        <f>VLOOKUP('Load Flow - Buses'!$A331,opendssV,2,FALSE)</f>
        <v>0</v>
      </c>
      <c r="G345" s="13">
        <f>VLOOKUP('Load Flow - Buses'!$A331,opendssV,3,FALSE)</f>
        <v>1.0325</v>
      </c>
      <c r="H345" s="13">
        <f>VLOOKUP('Load Flow - Buses'!$A331,opendssV,4,FALSE)</f>
        <v>0</v>
      </c>
      <c r="I345" s="11">
        <f>IFERROR((C345-F345)/C345,0)</f>
        <v>0</v>
      </c>
      <c r="J345" s="11">
        <f>IFERROR((D345-G345)/D345,0)</f>
        <v>5.1824817518248108E-3</v>
      </c>
      <c r="K345" s="11">
        <f>IFERROR((E345-H345)/E345,0)</f>
        <v>0</v>
      </c>
    </row>
    <row r="346" spans="2:11" x14ac:dyDescent="0.25">
      <c r="B346" t="str">
        <f>'Load Flow - Buses'!A332</f>
        <v>1708790</v>
      </c>
      <c r="C346" s="12">
        <f>'Load Flow - Buses'!E332/13.2</f>
        <v>0</v>
      </c>
      <c r="D346" s="12">
        <f>'Load Flow - Buses'!F332/13.2</f>
        <v>1.0378787878787878</v>
      </c>
      <c r="E346" s="12">
        <f>'Load Flow - Buses'!G332/13.2</f>
        <v>0</v>
      </c>
      <c r="F346" s="13">
        <f>VLOOKUP('Load Flow - Buses'!$A332,opendssV,2,FALSE)</f>
        <v>0</v>
      </c>
      <c r="G346" s="13">
        <f>VLOOKUP('Load Flow - Buses'!$A332,opendssV,3,FALSE)</f>
        <v>1.0325</v>
      </c>
      <c r="H346" s="13">
        <f>VLOOKUP('Load Flow - Buses'!$A332,opendssV,4,FALSE)</f>
        <v>0</v>
      </c>
      <c r="I346" s="11">
        <f>IFERROR((C346-F346)/C346,0)</f>
        <v>0</v>
      </c>
      <c r="J346" s="11">
        <f>IFERROR((D346-G346)/D346,0)</f>
        <v>5.1824817518248108E-3</v>
      </c>
      <c r="K346" s="11">
        <f>IFERROR((E346-H346)/E346,0)</f>
        <v>0</v>
      </c>
    </row>
    <row r="347" spans="2:11" x14ac:dyDescent="0.25">
      <c r="B347" t="str">
        <f>'Load Flow - Buses'!A333</f>
        <v>1708815</v>
      </c>
      <c r="C347" s="12">
        <f>'Load Flow - Buses'!E333/13.2</f>
        <v>0</v>
      </c>
      <c r="D347" s="12">
        <f>'Load Flow - Buses'!F333/13.2</f>
        <v>1.0378787878787878</v>
      </c>
      <c r="E347" s="12">
        <f>'Load Flow - Buses'!G333/13.2</f>
        <v>0</v>
      </c>
      <c r="F347" s="13">
        <f>VLOOKUP('Load Flow - Buses'!$A333,opendssV,2,FALSE)</f>
        <v>0</v>
      </c>
      <c r="G347" s="13">
        <f>VLOOKUP('Load Flow - Buses'!$A333,opendssV,3,FALSE)</f>
        <v>1.0325</v>
      </c>
      <c r="H347" s="13">
        <f>VLOOKUP('Load Flow - Buses'!$A333,opendssV,4,FALSE)</f>
        <v>0</v>
      </c>
      <c r="I347" s="11">
        <f>IFERROR((C347-F347)/C347,0)</f>
        <v>0</v>
      </c>
      <c r="J347" s="11">
        <f>IFERROR((D347-G347)/D347,0)</f>
        <v>5.1824817518248108E-3</v>
      </c>
      <c r="K347" s="11">
        <f>IFERROR((E347-H347)/E347,0)</f>
        <v>0</v>
      </c>
    </row>
    <row r="348" spans="2:11" x14ac:dyDescent="0.25">
      <c r="B348" t="str">
        <f>'Load Flow - Buses'!A334</f>
        <v>1708788</v>
      </c>
      <c r="C348" s="12">
        <f>'Load Flow - Buses'!E334/13.2</f>
        <v>0</v>
      </c>
      <c r="D348" s="12">
        <f>'Load Flow - Buses'!F334/13.2</f>
        <v>1.0378787878787878</v>
      </c>
      <c r="E348" s="12">
        <f>'Load Flow - Buses'!G334/13.2</f>
        <v>0</v>
      </c>
      <c r="F348" s="13">
        <f>VLOOKUP('Load Flow - Buses'!$A334,opendssV,2,FALSE)</f>
        <v>0</v>
      </c>
      <c r="G348" s="13">
        <f>VLOOKUP('Load Flow - Buses'!$A334,opendssV,3,FALSE)</f>
        <v>1.0325</v>
      </c>
      <c r="H348" s="13">
        <f>VLOOKUP('Load Flow - Buses'!$A334,opendssV,4,FALSE)</f>
        <v>0</v>
      </c>
      <c r="I348" s="11">
        <f>IFERROR((C348-F348)/C348,0)</f>
        <v>0</v>
      </c>
      <c r="J348" s="11">
        <f>IFERROR((D348-G348)/D348,0)</f>
        <v>5.1824817518248108E-3</v>
      </c>
      <c r="K348" s="11">
        <f>IFERROR((E348-H348)/E348,0)</f>
        <v>0</v>
      </c>
    </row>
    <row r="349" spans="2:11" x14ac:dyDescent="0.25">
      <c r="B349" t="str">
        <f>'Load Flow - Buses'!A335</f>
        <v>25154439</v>
      </c>
      <c r="C349" s="12">
        <f>'Load Flow - Buses'!E335/13.2</f>
        <v>0</v>
      </c>
      <c r="D349" s="12">
        <f>'Load Flow - Buses'!F335/13.2</f>
        <v>1.0378787878787878</v>
      </c>
      <c r="E349" s="12">
        <f>'Load Flow - Buses'!G335/13.2</f>
        <v>0</v>
      </c>
      <c r="F349" s="13">
        <f>VLOOKUP('Load Flow - Buses'!$A335,opendssV,2,FALSE)</f>
        <v>0</v>
      </c>
      <c r="G349" s="13">
        <f>VLOOKUP('Load Flow - Buses'!$A335,opendssV,3,FALSE)</f>
        <v>1.0325</v>
      </c>
      <c r="H349" s="13">
        <f>VLOOKUP('Load Flow - Buses'!$A335,opendssV,4,FALSE)</f>
        <v>0</v>
      </c>
      <c r="I349" s="11">
        <f>IFERROR((C349-F349)/C349,0)</f>
        <v>0</v>
      </c>
      <c r="J349" s="11">
        <f>IFERROR((D349-G349)/D349,0)</f>
        <v>5.1824817518248108E-3</v>
      </c>
      <c r="K349" s="11">
        <f>IFERROR((E349-H349)/E349,0)</f>
        <v>0</v>
      </c>
    </row>
    <row r="350" spans="2:11" x14ac:dyDescent="0.25">
      <c r="B350" t="str">
        <f>'Load Flow - Buses'!A336</f>
        <v>1708819</v>
      </c>
      <c r="C350" s="12">
        <f>'Load Flow - Buses'!E336/13.2</f>
        <v>0</v>
      </c>
      <c r="D350" s="12">
        <f>'Load Flow - Buses'!F336/13.2</f>
        <v>1.0378787878787878</v>
      </c>
      <c r="E350" s="12">
        <f>'Load Flow - Buses'!G336/13.2</f>
        <v>0</v>
      </c>
      <c r="F350" s="13">
        <f>VLOOKUP('Load Flow - Buses'!$A336,opendssV,2,FALSE)</f>
        <v>0</v>
      </c>
      <c r="G350" s="13">
        <f>VLOOKUP('Load Flow - Buses'!$A336,opendssV,3,FALSE)</f>
        <v>1.0325</v>
      </c>
      <c r="H350" s="13">
        <f>VLOOKUP('Load Flow - Buses'!$A336,opendssV,4,FALSE)</f>
        <v>0</v>
      </c>
      <c r="I350" s="11">
        <f>IFERROR((C350-F350)/C350,0)</f>
        <v>0</v>
      </c>
      <c r="J350" s="11">
        <f>IFERROR((D350-G350)/D350,0)</f>
        <v>5.1824817518248108E-3</v>
      </c>
      <c r="K350" s="11">
        <f>IFERROR((E350-H350)/E350,0)</f>
        <v>0</v>
      </c>
    </row>
    <row r="351" spans="2:11" x14ac:dyDescent="0.25">
      <c r="B351" t="str">
        <f>'Load Flow - Buses'!A337</f>
        <v>1708885</v>
      </c>
      <c r="C351" s="12">
        <f>'Load Flow - Buses'!E337/13.2</f>
        <v>0</v>
      </c>
      <c r="D351" s="12">
        <f>'Load Flow - Buses'!F337/13.2</f>
        <v>1.0378787878787878</v>
      </c>
      <c r="E351" s="12">
        <f>'Load Flow - Buses'!G337/13.2</f>
        <v>0</v>
      </c>
      <c r="F351" s="13">
        <f>VLOOKUP('Load Flow - Buses'!$A337,opendssV,2,FALSE)</f>
        <v>0</v>
      </c>
      <c r="G351" s="13">
        <f>VLOOKUP('Load Flow - Buses'!$A337,opendssV,3,FALSE)</f>
        <v>1.0325</v>
      </c>
      <c r="H351" s="13">
        <f>VLOOKUP('Load Flow - Buses'!$A337,opendssV,4,FALSE)</f>
        <v>0</v>
      </c>
      <c r="I351" s="11">
        <f>IFERROR((C351-F351)/C351,0)</f>
        <v>0</v>
      </c>
      <c r="J351" s="11">
        <f>IFERROR((D351-G351)/D351,0)</f>
        <v>5.1824817518248108E-3</v>
      </c>
      <c r="K351" s="11">
        <f>IFERROR((E351-H351)/E351,0)</f>
        <v>0</v>
      </c>
    </row>
    <row r="352" spans="2:11" x14ac:dyDescent="0.25">
      <c r="B352" t="str">
        <f>'Load Flow - Buses'!A338</f>
        <v>26400170</v>
      </c>
      <c r="C352" s="12">
        <f>'Load Flow - Buses'!E338/13.2</f>
        <v>0</v>
      </c>
      <c r="D352" s="12">
        <f>'Load Flow - Buses'!F338/13.2</f>
        <v>1.0393939393939395</v>
      </c>
      <c r="E352" s="12">
        <f>'Load Flow - Buses'!G338/13.2</f>
        <v>0</v>
      </c>
      <c r="F352" s="13">
        <f>VLOOKUP('Load Flow - Buses'!$A338,opendssV,2,FALSE)</f>
        <v>1.0228999999999999</v>
      </c>
      <c r="G352" s="13">
        <f>VLOOKUP('Load Flow - Buses'!$A338,opendssV,3,FALSE)</f>
        <v>1.034</v>
      </c>
      <c r="H352" s="13">
        <f>VLOOKUP('Load Flow - Buses'!$A338,opendssV,4,FALSE)</f>
        <v>3.2126000000000002E-2</v>
      </c>
      <c r="I352" s="11">
        <f>IFERROR((C352-F352)/C352,0)</f>
        <v>0</v>
      </c>
      <c r="J352" s="11">
        <f>IFERROR((D352-G352)/D352,0)</f>
        <v>5.1895043731779496E-3</v>
      </c>
      <c r="K352" s="11">
        <f>IFERROR((E352-H352)/E352,0)</f>
        <v>0</v>
      </c>
    </row>
    <row r="353" spans="2:11" x14ac:dyDescent="0.25">
      <c r="B353" t="str">
        <f>'Load Flow - Buses'!A339</f>
        <v>26311655</v>
      </c>
      <c r="C353" s="12">
        <f>'Load Flow - Buses'!E339/13.2</f>
        <v>0</v>
      </c>
      <c r="D353" s="12">
        <f>'Load Flow - Buses'!F339/13.2</f>
        <v>1.0393939393939395</v>
      </c>
      <c r="E353" s="12">
        <f>'Load Flow - Buses'!G339/13.2</f>
        <v>0</v>
      </c>
      <c r="F353" s="13">
        <f>VLOOKUP('Load Flow - Buses'!$A339,opendssV,2,FALSE)</f>
        <v>0</v>
      </c>
      <c r="G353" s="13">
        <f>VLOOKUP('Load Flow - Buses'!$A339,opendssV,3,FALSE)</f>
        <v>1.034</v>
      </c>
      <c r="H353" s="13">
        <f>VLOOKUP('Load Flow - Buses'!$A339,opendssV,4,FALSE)</f>
        <v>0</v>
      </c>
      <c r="I353" s="11">
        <f>IFERROR((C353-F353)/C353,0)</f>
        <v>0</v>
      </c>
      <c r="J353" s="11">
        <f>IFERROR((D353-G353)/D353,0)</f>
        <v>5.1895043731779496E-3</v>
      </c>
      <c r="K353" s="11">
        <f>IFERROR((E353-H353)/E353,0)</f>
        <v>0</v>
      </c>
    </row>
    <row r="354" spans="2:11" x14ac:dyDescent="0.25">
      <c r="B354" t="str">
        <f>'Load Flow - Buses'!A340</f>
        <v>26400169</v>
      </c>
      <c r="C354" s="12">
        <f>'Load Flow - Buses'!E340/13.2</f>
        <v>1.0262878787878789</v>
      </c>
      <c r="D354" s="12">
        <f>'Load Flow - Buses'!F340/13.2</f>
        <v>0</v>
      </c>
      <c r="E354" s="12">
        <f>'Load Flow - Buses'!G340/13.2</f>
        <v>0</v>
      </c>
      <c r="F354" s="13">
        <f>VLOOKUP('Load Flow - Buses'!$A340,opendssV,2,FALSE)</f>
        <v>1.0238</v>
      </c>
      <c r="G354" s="13">
        <f>VLOOKUP('Load Flow - Buses'!$A340,opendssV,3,FALSE)</f>
        <v>1.034</v>
      </c>
      <c r="H354" s="13">
        <f>VLOOKUP('Load Flow - Buses'!$A340,opendssV,4,FALSE)</f>
        <v>3.2126000000000002E-2</v>
      </c>
      <c r="I354" s="11">
        <f>IFERROR((C354-F354)/C354,0)</f>
        <v>2.4241529489924247E-3</v>
      </c>
      <c r="J354" s="11">
        <f>IFERROR((D354-G354)/D354,0)</f>
        <v>0</v>
      </c>
      <c r="K354" s="11">
        <f>IFERROR((E354-H354)/E354,0)</f>
        <v>0</v>
      </c>
    </row>
    <row r="355" spans="2:11" x14ac:dyDescent="0.25">
      <c r="B355" t="str">
        <f>'Load Flow - Buses'!A341</f>
        <v>1709176</v>
      </c>
      <c r="C355" s="12">
        <f>'Load Flow - Buses'!E341/13.2</f>
        <v>1.0262121212121211</v>
      </c>
      <c r="D355" s="12">
        <f>'Load Flow - Buses'!F341/13.2</f>
        <v>0</v>
      </c>
      <c r="E355" s="12">
        <f>'Load Flow - Buses'!G341/13.2</f>
        <v>0</v>
      </c>
      <c r="F355" s="13">
        <f>VLOOKUP('Load Flow - Buses'!$A341,opendssV,2,FALSE)</f>
        <v>1.0238</v>
      </c>
      <c r="G355" s="13">
        <f>VLOOKUP('Load Flow - Buses'!$A341,opendssV,3,FALSE)</f>
        <v>0</v>
      </c>
      <c r="H355" s="13">
        <f>VLOOKUP('Load Flow - Buses'!$A341,opendssV,4,FALSE)</f>
        <v>0</v>
      </c>
      <c r="I355" s="11">
        <f>IFERROR((C355-F355)/C355,0)</f>
        <v>2.3505093754612699E-3</v>
      </c>
      <c r="J355" s="11">
        <f>IFERROR((D355-G355)/D355,0)</f>
        <v>0</v>
      </c>
      <c r="K355" s="11">
        <f>IFERROR((E355-H355)/E355,0)</f>
        <v>0</v>
      </c>
    </row>
    <row r="356" spans="2:11" x14ac:dyDescent="0.25">
      <c r="B356" t="str">
        <f>'Load Flow - Buses'!A342</f>
        <v>1709174</v>
      </c>
      <c r="C356" s="12">
        <f>'Load Flow - Buses'!E342/13.2</f>
        <v>1.0262121212121211</v>
      </c>
      <c r="D356" s="12">
        <f>'Load Flow - Buses'!F342/13.2</f>
        <v>0</v>
      </c>
      <c r="E356" s="12">
        <f>'Load Flow - Buses'!G342/13.2</f>
        <v>0</v>
      </c>
      <c r="F356" s="13">
        <f>VLOOKUP('Load Flow - Buses'!$A342,opendssV,2,FALSE)</f>
        <v>1.0238</v>
      </c>
      <c r="G356" s="13">
        <f>VLOOKUP('Load Flow - Buses'!$A342,opendssV,3,FALSE)</f>
        <v>0</v>
      </c>
      <c r="H356" s="13">
        <f>VLOOKUP('Load Flow - Buses'!$A342,opendssV,4,FALSE)</f>
        <v>0</v>
      </c>
      <c r="I356" s="11">
        <f>IFERROR((C356-F356)/C356,0)</f>
        <v>2.3505093754612699E-3</v>
      </c>
      <c r="J356" s="11">
        <f>IFERROR((D356-G356)/D356,0)</f>
        <v>0</v>
      </c>
      <c r="K356" s="11">
        <f>IFERROR((E356-H356)/E356,0)</f>
        <v>0</v>
      </c>
    </row>
    <row r="357" spans="2:11" x14ac:dyDescent="0.25">
      <c r="B357" t="str">
        <f>'Load Flow - Buses'!A343</f>
        <v>26400168</v>
      </c>
      <c r="C357" s="12">
        <f>'Load Flow - Buses'!E343/13.2</f>
        <v>0</v>
      </c>
      <c r="D357" s="12">
        <f>'Load Flow - Buses'!F343/13.2</f>
        <v>1.0265909090909091</v>
      </c>
      <c r="E357" s="12">
        <f>'Load Flow - Buses'!G343/13.2</f>
        <v>0</v>
      </c>
      <c r="F357" s="13">
        <f>VLOOKUP('Load Flow - Buses'!$A343,opendssV,2,FALSE)</f>
        <v>1.0263</v>
      </c>
      <c r="G357" s="13">
        <f>VLOOKUP('Load Flow - Buses'!$A343,opendssV,3,FALSE)</f>
        <v>1.0339</v>
      </c>
      <c r="H357" s="13">
        <f>VLOOKUP('Load Flow - Buses'!$A343,opendssV,4,FALSE)</f>
        <v>3.2134999999999997E-2</v>
      </c>
      <c r="I357" s="11">
        <f>IFERROR((C357-F357)/C357,0)</f>
        <v>0</v>
      </c>
      <c r="J357" s="11">
        <f>IFERROR((D357-G357)/D357,0)</f>
        <v>-7.1197697586894175E-3</v>
      </c>
      <c r="K357" s="11">
        <f>IFERROR((E357-H357)/E357,0)</f>
        <v>0</v>
      </c>
    </row>
    <row r="358" spans="2:11" x14ac:dyDescent="0.25">
      <c r="B358" t="str">
        <f>'Load Flow - Buses'!A344</f>
        <v>1708849</v>
      </c>
      <c r="C358" s="12">
        <f>'Load Flow - Buses'!E344/13.2</f>
        <v>0</v>
      </c>
      <c r="D358" s="12">
        <f>'Load Flow - Buses'!F344/13.2</f>
        <v>1.0265909090909091</v>
      </c>
      <c r="E358" s="12">
        <f>'Load Flow - Buses'!G344/13.2</f>
        <v>0</v>
      </c>
      <c r="F358" s="13">
        <f>VLOOKUP('Load Flow - Buses'!$A344,opendssV,2,FALSE)</f>
        <v>0</v>
      </c>
      <c r="G358" s="13">
        <f>VLOOKUP('Load Flow - Buses'!$A344,opendssV,3,FALSE)</f>
        <v>1.0339</v>
      </c>
      <c r="H358" s="13">
        <f>VLOOKUP('Load Flow - Buses'!$A344,opendssV,4,FALSE)</f>
        <v>0</v>
      </c>
      <c r="I358" s="11">
        <f>IFERROR((C358-F358)/C358,0)</f>
        <v>0</v>
      </c>
      <c r="J358" s="11">
        <f>IFERROR((D358-G358)/D358,0)</f>
        <v>-7.1197697586894175E-3</v>
      </c>
      <c r="K358" s="11">
        <f>IFERROR((E358-H358)/E358,0)</f>
        <v>0</v>
      </c>
    </row>
    <row r="359" spans="2:11" x14ac:dyDescent="0.25">
      <c r="B359" t="str">
        <f>'Load Flow - Buses'!A345</f>
        <v>26400155</v>
      </c>
      <c r="C359" s="12">
        <f>'Load Flow - Buses'!E345/13.2</f>
        <v>0</v>
      </c>
      <c r="D359" s="12">
        <f>'Load Flow - Buses'!F345/13.2</f>
        <v>1.0265909090909091</v>
      </c>
      <c r="E359" s="12">
        <f>'Load Flow - Buses'!G345/13.2</f>
        <v>0</v>
      </c>
      <c r="F359" s="13">
        <f>VLOOKUP('Load Flow - Buses'!$A345,opendssV,2,FALSE)</f>
        <v>1.0266</v>
      </c>
      <c r="G359" s="13">
        <f>VLOOKUP('Load Flow - Buses'!$A345,opendssV,3,FALSE)</f>
        <v>1.0339</v>
      </c>
      <c r="H359" s="13">
        <f>VLOOKUP('Load Flow - Buses'!$A345,opendssV,4,FALSE)</f>
        <v>3.2135999999999998E-2</v>
      </c>
      <c r="I359" s="11">
        <f>IFERROR((C359-F359)/C359,0)</f>
        <v>0</v>
      </c>
      <c r="J359" s="11">
        <f>IFERROR((D359-G359)/D359,0)</f>
        <v>-7.1197697586894175E-3</v>
      </c>
      <c r="K359" s="11">
        <f>IFERROR((E359-H359)/E359,0)</f>
        <v>0</v>
      </c>
    </row>
    <row r="360" spans="2:11" x14ac:dyDescent="0.25">
      <c r="B360" t="str">
        <f>'Load Flow - Buses'!A346</f>
        <v>1708985</v>
      </c>
      <c r="C360" s="12">
        <f>'Load Flow - Buses'!E346/13.2</f>
        <v>0</v>
      </c>
      <c r="D360" s="12">
        <f>'Load Flow - Buses'!F346/13.2</f>
        <v>1.0265151515151516</v>
      </c>
      <c r="E360" s="12">
        <f>'Load Flow - Buses'!G346/13.2</f>
        <v>0</v>
      </c>
      <c r="F360" s="13">
        <f>VLOOKUP('Load Flow - Buses'!$A346,opendssV,2,FALSE)</f>
        <v>0</v>
      </c>
      <c r="G360" s="13">
        <f>VLOOKUP('Load Flow - Buses'!$A346,opendssV,3,FALSE)</f>
        <v>1.0339</v>
      </c>
      <c r="H360" s="13">
        <f>VLOOKUP('Load Flow - Buses'!$A346,opendssV,4,FALSE)</f>
        <v>0</v>
      </c>
      <c r="I360" s="11">
        <f>IFERROR((C360-F360)/C360,0)</f>
        <v>0</v>
      </c>
      <c r="J360" s="11">
        <f>IFERROR((D360-G360)/D360,0)</f>
        <v>-7.1940959409593636E-3</v>
      </c>
      <c r="K360" s="11">
        <f>IFERROR((E360-H360)/E360,0)</f>
        <v>0</v>
      </c>
    </row>
    <row r="361" spans="2:11" x14ac:dyDescent="0.25">
      <c r="B361" t="str">
        <f>'Load Flow - Buses'!A347</f>
        <v>1708984</v>
      </c>
      <c r="C361" s="12">
        <f>'Load Flow - Buses'!E347/13.2</f>
        <v>0</v>
      </c>
      <c r="D361" s="12">
        <f>'Load Flow - Buses'!F347/13.2</f>
        <v>1.0264393939393939</v>
      </c>
      <c r="E361" s="12">
        <f>'Load Flow - Buses'!G347/13.2</f>
        <v>0</v>
      </c>
      <c r="F361" s="13">
        <f>VLOOKUP('Load Flow - Buses'!$A347,opendssV,2,FALSE)</f>
        <v>0</v>
      </c>
      <c r="G361" s="13">
        <f>VLOOKUP('Load Flow - Buses'!$A347,opendssV,3,FALSE)</f>
        <v>1.0338000000000001</v>
      </c>
      <c r="H361" s="13">
        <f>VLOOKUP('Load Flow - Buses'!$A347,opendssV,4,FALSE)</f>
        <v>0</v>
      </c>
      <c r="I361" s="11">
        <f>IFERROR((C361-F361)/C361,0)</f>
        <v>0</v>
      </c>
      <c r="J361" s="11">
        <f>IFERROR((D361-G361)/D361,0)</f>
        <v>-7.1710089305484954E-3</v>
      </c>
      <c r="K361" s="11">
        <f>IFERROR((E361-H361)/E361,0)</f>
        <v>0</v>
      </c>
    </row>
    <row r="362" spans="2:11" x14ac:dyDescent="0.25">
      <c r="B362" t="str">
        <f>'Load Flow - Buses'!A348</f>
        <v>1709037</v>
      </c>
      <c r="C362" s="12">
        <f>'Load Flow - Buses'!E348/13.2</f>
        <v>0</v>
      </c>
      <c r="D362" s="12">
        <f>'Load Flow - Buses'!F348/13.2</f>
        <v>1.0263636363636364</v>
      </c>
      <c r="E362" s="12">
        <f>'Load Flow - Buses'!G348/13.2</f>
        <v>0</v>
      </c>
      <c r="F362" s="13">
        <f>VLOOKUP('Load Flow - Buses'!$A348,opendssV,2,FALSE)</f>
        <v>0</v>
      </c>
      <c r="G362" s="13">
        <f>VLOOKUP('Load Flow - Buses'!$A348,opendssV,3,FALSE)</f>
        <v>1.0338000000000001</v>
      </c>
      <c r="H362" s="13">
        <f>VLOOKUP('Load Flow - Buses'!$A348,opendssV,4,FALSE)</f>
        <v>0</v>
      </c>
      <c r="I362" s="11">
        <f>IFERROR((C362-F362)/C362,0)</f>
        <v>0</v>
      </c>
      <c r="J362" s="11">
        <f>IFERROR((D362-G362)/D362,0)</f>
        <v>-7.2453498671391087E-3</v>
      </c>
      <c r="K362" s="11">
        <f>IFERROR((E362-H362)/E362,0)</f>
        <v>0</v>
      </c>
    </row>
    <row r="363" spans="2:11" x14ac:dyDescent="0.25">
      <c r="B363" t="str">
        <f>'Load Flow - Buses'!A349</f>
        <v>1709172</v>
      </c>
      <c r="C363" s="12">
        <f>'Load Flow - Buses'!E349/13.2</f>
        <v>0</v>
      </c>
      <c r="D363" s="12">
        <f>'Load Flow - Buses'!F349/13.2</f>
        <v>1.0263636363636364</v>
      </c>
      <c r="E363" s="12">
        <f>'Load Flow - Buses'!G349/13.2</f>
        <v>0</v>
      </c>
      <c r="F363" s="13">
        <f>VLOOKUP('Load Flow - Buses'!$A349,opendssV,2,FALSE)</f>
        <v>0</v>
      </c>
      <c r="G363" s="13">
        <f>VLOOKUP('Load Flow - Buses'!$A349,opendssV,3,FALSE)</f>
        <v>1.0337000000000001</v>
      </c>
      <c r="H363" s="13">
        <f>VLOOKUP('Load Flow - Buses'!$A349,opendssV,4,FALSE)</f>
        <v>0</v>
      </c>
      <c r="I363" s="11">
        <f>IFERROR((C363-F363)/C363,0)</f>
        <v>0</v>
      </c>
      <c r="J363" s="11">
        <f>IFERROR((D363-G363)/D363,0)</f>
        <v>-7.1479185119575428E-3</v>
      </c>
      <c r="K363" s="11">
        <f>IFERROR((E363-H363)/E363,0)</f>
        <v>0</v>
      </c>
    </row>
    <row r="364" spans="2:11" x14ac:dyDescent="0.25">
      <c r="B364" t="str">
        <f>'Load Flow - Buses'!A350</f>
        <v>1709170</v>
      </c>
      <c r="C364" s="12">
        <f>'Load Flow - Buses'!E350/13.2</f>
        <v>0</v>
      </c>
      <c r="D364" s="12">
        <f>'Load Flow - Buses'!F350/13.2</f>
        <v>1.0262878787878789</v>
      </c>
      <c r="E364" s="12">
        <f>'Load Flow - Buses'!G350/13.2</f>
        <v>0</v>
      </c>
      <c r="F364" s="13">
        <f>VLOOKUP('Load Flow - Buses'!$A350,opendssV,2,FALSE)</f>
        <v>0</v>
      </c>
      <c r="G364" s="13">
        <f>VLOOKUP('Load Flow - Buses'!$A350,opendssV,3,FALSE)</f>
        <v>1.0337000000000001</v>
      </c>
      <c r="H364" s="13">
        <f>VLOOKUP('Load Flow - Buses'!$A350,opendssV,4,FALSE)</f>
        <v>0</v>
      </c>
      <c r="I364" s="11">
        <f>IFERROR((C364-F364)/C364,0)</f>
        <v>0</v>
      </c>
      <c r="J364" s="11">
        <f>IFERROR((D364-G364)/D364,0)</f>
        <v>-7.2222632317118091E-3</v>
      </c>
      <c r="K364" s="11">
        <f>IFERROR((E364-H364)/E364,0)</f>
        <v>0</v>
      </c>
    </row>
    <row r="365" spans="2:11" x14ac:dyDescent="0.25">
      <c r="B365" t="str">
        <f>'Load Flow - Buses'!A351</f>
        <v>1709169</v>
      </c>
      <c r="C365" s="12">
        <f>'Load Flow - Buses'!E351/13.2</f>
        <v>0</v>
      </c>
      <c r="D365" s="12">
        <f>'Load Flow - Buses'!F351/13.2</f>
        <v>1.0262878787878789</v>
      </c>
      <c r="E365" s="12">
        <f>'Load Flow - Buses'!G351/13.2</f>
        <v>0</v>
      </c>
      <c r="F365" s="13">
        <f>VLOOKUP('Load Flow - Buses'!$A351,opendssV,2,FALSE)</f>
        <v>3.3349999999999998E-2</v>
      </c>
      <c r="G365" s="13">
        <f>VLOOKUP('Load Flow - Buses'!$A351,opendssV,3,FALSE)</f>
        <v>1.0336000000000001</v>
      </c>
      <c r="H365" s="13">
        <f>VLOOKUP('Load Flow - Buses'!$A351,opendssV,4,FALSE)</f>
        <v>3.3349999999999998E-2</v>
      </c>
      <c r="I365" s="11">
        <f>IFERROR((C365-F365)/C365,0)</f>
        <v>0</v>
      </c>
      <c r="J365" s="11">
        <f>IFERROR((D365-G365)/D365,0)</f>
        <v>-7.1248246844319791E-3</v>
      </c>
      <c r="K365" s="11">
        <f>IFERROR((E365-H365)/E365,0)</f>
        <v>0</v>
      </c>
    </row>
    <row r="366" spans="2:11" x14ac:dyDescent="0.25">
      <c r="B366" t="str">
        <f>'Load Flow - Buses'!A352</f>
        <v>1709283</v>
      </c>
      <c r="C366" s="12">
        <f>'Load Flow - Buses'!E352/13.2</f>
        <v>0</v>
      </c>
      <c r="D366" s="12">
        <f>'Load Flow - Buses'!F352/13.2</f>
        <v>1.0261363636363636</v>
      </c>
      <c r="E366" s="12">
        <f>'Load Flow - Buses'!G352/13.2</f>
        <v>0</v>
      </c>
      <c r="F366" s="13">
        <f>VLOOKUP('Load Flow - Buses'!$A352,opendssV,2,FALSE)</f>
        <v>3.3347000000000002E-2</v>
      </c>
      <c r="G366" s="13">
        <f>VLOOKUP('Load Flow - Buses'!$A352,opendssV,3,FALSE)</f>
        <v>1.0336000000000001</v>
      </c>
      <c r="H366" s="13">
        <f>VLOOKUP('Load Flow - Buses'!$A352,opendssV,4,FALSE)</f>
        <v>3.3347000000000002E-2</v>
      </c>
      <c r="I366" s="11">
        <f>IFERROR((C366-F366)/C366,0)</f>
        <v>0</v>
      </c>
      <c r="J366" s="11">
        <f>IFERROR((D366-G366)/D366,0)</f>
        <v>-7.27353266888159E-3</v>
      </c>
      <c r="K366" s="11">
        <f>IFERROR((E366-H366)/E366,0)</f>
        <v>0</v>
      </c>
    </row>
    <row r="367" spans="2:11" x14ac:dyDescent="0.25">
      <c r="B367" t="str">
        <f>'Load Flow - Buses'!A353</f>
        <v>1709279</v>
      </c>
      <c r="C367" s="12">
        <f>'Load Flow - Buses'!E353/13.2</f>
        <v>0</v>
      </c>
      <c r="D367" s="12">
        <f>'Load Flow - Buses'!F353/13.2</f>
        <v>1.0261363636363636</v>
      </c>
      <c r="E367" s="12">
        <f>'Load Flow - Buses'!G353/13.2</f>
        <v>0</v>
      </c>
      <c r="F367" s="13">
        <f>VLOOKUP('Load Flow - Buses'!$A353,opendssV,2,FALSE)</f>
        <v>0</v>
      </c>
      <c r="G367" s="13">
        <f>VLOOKUP('Load Flow - Buses'!$A353,opendssV,3,FALSE)</f>
        <v>1.0335000000000001</v>
      </c>
      <c r="H367" s="13">
        <f>VLOOKUP('Load Flow - Buses'!$A353,opendssV,4,FALSE)</f>
        <v>0</v>
      </c>
      <c r="I367" s="11">
        <f>IFERROR((C367-F367)/C367,0)</f>
        <v>0</v>
      </c>
      <c r="J367" s="11">
        <f>IFERROR((D367-G367)/D367,0)</f>
        <v>-7.1760797342193643E-3</v>
      </c>
      <c r="K367" s="11">
        <f>IFERROR((E367-H367)/E367,0)</f>
        <v>0</v>
      </c>
    </row>
    <row r="368" spans="2:11" x14ac:dyDescent="0.25">
      <c r="B368" t="str">
        <f>'Load Flow - Buses'!A354</f>
        <v>1709366</v>
      </c>
      <c r="C368" s="12">
        <f>'Load Flow - Buses'!E354/13.2</f>
        <v>0</v>
      </c>
      <c r="D368" s="12">
        <f>'Load Flow - Buses'!F354/13.2</f>
        <v>1.0260606060606061</v>
      </c>
      <c r="E368" s="12">
        <f>'Load Flow - Buses'!G354/13.2</f>
        <v>0</v>
      </c>
      <c r="F368" s="13">
        <f>VLOOKUP('Load Flow - Buses'!$A354,opendssV,2,FALSE)</f>
        <v>3.3342999999999998E-2</v>
      </c>
      <c r="G368" s="13">
        <f>VLOOKUP('Load Flow - Buses'!$A354,opendssV,3,FALSE)</f>
        <v>1.0334000000000001</v>
      </c>
      <c r="H368" s="13">
        <f>VLOOKUP('Load Flow - Buses'!$A354,opendssV,4,FALSE)</f>
        <v>3.3342999999999998E-2</v>
      </c>
      <c r="I368" s="11">
        <f>IFERROR((C368-F368)/C368,0)</f>
        <v>0</v>
      </c>
      <c r="J368" s="11">
        <f>IFERROR((D368-G368)/D368,0)</f>
        <v>-7.1529828706438656E-3</v>
      </c>
      <c r="K368" s="11">
        <f>IFERROR((E368-H368)/E368,0)</f>
        <v>0</v>
      </c>
    </row>
    <row r="369" spans="2:11" x14ac:dyDescent="0.25">
      <c r="B369" t="str">
        <f>'Load Flow - Buses'!A355</f>
        <v>1709444</v>
      </c>
      <c r="C369" s="12">
        <f>'Load Flow - Buses'!E355/13.2</f>
        <v>0</v>
      </c>
      <c r="D369" s="12">
        <f>'Load Flow - Buses'!F355/13.2</f>
        <v>1.0259848484848484</v>
      </c>
      <c r="E369" s="12">
        <f>'Load Flow - Buses'!G355/13.2</f>
        <v>0</v>
      </c>
      <c r="F369" s="13">
        <f>VLOOKUP('Load Flow - Buses'!$A355,opendssV,2,FALSE)</f>
        <v>0</v>
      </c>
      <c r="G369" s="13">
        <f>VLOOKUP('Load Flow - Buses'!$A355,opendssV,3,FALSE)</f>
        <v>1.0334000000000001</v>
      </c>
      <c r="H369" s="13">
        <f>VLOOKUP('Load Flow - Buses'!$A355,opendssV,4,FALSE)</f>
        <v>0</v>
      </c>
      <c r="I369" s="11">
        <f>IFERROR((C369-F369)/C369,0)</f>
        <v>0</v>
      </c>
      <c r="J369" s="11">
        <f>IFERROR((D369-G369)/D369,0)</f>
        <v>-7.2273499224693605E-3</v>
      </c>
      <c r="K369" s="11">
        <f>IFERROR((E369-H369)/E369,0)</f>
        <v>0</v>
      </c>
    </row>
    <row r="370" spans="2:11" x14ac:dyDescent="0.25">
      <c r="B370" t="str">
        <f>'Load Flow - Buses'!A356</f>
        <v>1709496</v>
      </c>
      <c r="C370" s="12">
        <f>'Load Flow - Buses'!E356/13.2</f>
        <v>0</v>
      </c>
      <c r="D370" s="12">
        <f>'Load Flow - Buses'!F356/13.2</f>
        <v>1.0259090909090909</v>
      </c>
      <c r="E370" s="12">
        <f>'Load Flow - Buses'!G356/13.2</f>
        <v>0</v>
      </c>
      <c r="F370" s="13">
        <f>VLOOKUP('Load Flow - Buses'!$A356,opendssV,2,FALSE)</f>
        <v>0</v>
      </c>
      <c r="G370" s="13">
        <f>VLOOKUP('Load Flow - Buses'!$A356,opendssV,3,FALSE)</f>
        <v>1.0333000000000001</v>
      </c>
      <c r="H370" s="13">
        <f>VLOOKUP('Load Flow - Buses'!$A356,opendssV,4,FALSE)</f>
        <v>0</v>
      </c>
      <c r="I370" s="11">
        <f>IFERROR((C370-F370)/C370,0)</f>
        <v>0</v>
      </c>
      <c r="J370" s="11">
        <f>IFERROR((D370-G370)/D370,0)</f>
        <v>-7.2042534337617616E-3</v>
      </c>
      <c r="K370" s="11">
        <f>IFERROR((E370-H370)/E370,0)</f>
        <v>0</v>
      </c>
    </row>
    <row r="371" spans="2:11" x14ac:dyDescent="0.25">
      <c r="B371" t="str">
        <f>'Load Flow - Buses'!A357</f>
        <v>1709571</v>
      </c>
      <c r="C371" s="12">
        <f>'Load Flow - Buses'!E357/13.2</f>
        <v>0</v>
      </c>
      <c r="D371" s="12">
        <f>'Load Flow - Buses'!F357/13.2</f>
        <v>1.0258333333333334</v>
      </c>
      <c r="E371" s="12">
        <f>'Load Flow - Buses'!G357/13.2</f>
        <v>0</v>
      </c>
      <c r="F371" s="13">
        <f>VLOOKUP('Load Flow - Buses'!$A357,opendssV,2,FALSE)</f>
        <v>3.3336999999999999E-2</v>
      </c>
      <c r="G371" s="13">
        <f>VLOOKUP('Load Flow - Buses'!$A357,opendssV,3,FALSE)</f>
        <v>1.0333000000000001</v>
      </c>
      <c r="H371" s="13">
        <f>VLOOKUP('Load Flow - Buses'!$A357,opendssV,4,FALSE)</f>
        <v>3.3336999999999999E-2</v>
      </c>
      <c r="I371" s="11">
        <f>IFERROR((C371-F371)/C371,0)</f>
        <v>0</v>
      </c>
      <c r="J371" s="11">
        <f>IFERROR((D371-G371)/D371,0)</f>
        <v>-7.278635255889585E-3</v>
      </c>
      <c r="K371" s="11">
        <f>IFERROR((E371-H371)/E371,0)</f>
        <v>0</v>
      </c>
    </row>
    <row r="372" spans="2:11" x14ac:dyDescent="0.25">
      <c r="B372" t="str">
        <f>'Load Flow - Buses'!A358</f>
        <v>1710733</v>
      </c>
      <c r="C372" s="12">
        <f>'Load Flow - Buses'!E358/13.2</f>
        <v>0</v>
      </c>
      <c r="D372" s="12">
        <f>'Load Flow - Buses'!F358/13.2</f>
        <v>1.0258333333333334</v>
      </c>
      <c r="E372" s="12">
        <f>'Load Flow - Buses'!G358/13.2</f>
        <v>0</v>
      </c>
      <c r="F372" s="13">
        <f>VLOOKUP('Load Flow - Buses'!$A358,opendssV,2,FALSE)</f>
        <v>0</v>
      </c>
      <c r="G372" s="13">
        <f>VLOOKUP('Load Flow - Buses'!$A358,opendssV,3,FALSE)</f>
        <v>1.0333000000000001</v>
      </c>
      <c r="H372" s="13">
        <f>VLOOKUP('Load Flow - Buses'!$A358,opendssV,4,FALSE)</f>
        <v>0</v>
      </c>
      <c r="I372" s="11">
        <f>IFERROR((C372-F372)/C372,0)</f>
        <v>0</v>
      </c>
      <c r="J372" s="11">
        <f>IFERROR((D372-G372)/D372,0)</f>
        <v>-7.278635255889585E-3</v>
      </c>
      <c r="K372" s="11">
        <f>IFERROR((E372-H372)/E372,0)</f>
        <v>0</v>
      </c>
    </row>
    <row r="373" spans="2:11" x14ac:dyDescent="0.25">
      <c r="B373" t="str">
        <f>'Load Flow - Buses'!A359</f>
        <v>1710731</v>
      </c>
      <c r="C373" s="12">
        <f>'Load Flow - Buses'!E359/13.2</f>
        <v>0</v>
      </c>
      <c r="D373" s="12">
        <f>'Load Flow - Buses'!F359/13.2</f>
        <v>1.0258333333333334</v>
      </c>
      <c r="E373" s="12">
        <f>'Load Flow - Buses'!G359/13.2</f>
        <v>0</v>
      </c>
      <c r="F373" s="13">
        <f>VLOOKUP('Load Flow - Buses'!$A359,opendssV,2,FALSE)</f>
        <v>0</v>
      </c>
      <c r="G373" s="13">
        <f>VLOOKUP('Load Flow - Buses'!$A359,opendssV,3,FALSE)</f>
        <v>1.0333000000000001</v>
      </c>
      <c r="H373" s="13">
        <f>VLOOKUP('Load Flow - Buses'!$A359,opendssV,4,FALSE)</f>
        <v>0</v>
      </c>
      <c r="I373" s="11">
        <f>IFERROR((C373-F373)/C373,0)</f>
        <v>0</v>
      </c>
      <c r="J373" s="11">
        <f>IFERROR((D373-G373)/D373,0)</f>
        <v>-7.278635255889585E-3</v>
      </c>
      <c r="K373" s="11">
        <f>IFERROR((E373-H373)/E373,0)</f>
        <v>0</v>
      </c>
    </row>
    <row r="374" spans="2:11" x14ac:dyDescent="0.25">
      <c r="B374" t="str">
        <f>'Load Flow - Buses'!A360</f>
        <v>1710729</v>
      </c>
      <c r="C374" s="12">
        <f>'Load Flow - Buses'!E360/13.2</f>
        <v>0</v>
      </c>
      <c r="D374" s="12">
        <f>'Load Flow - Buses'!F360/13.2</f>
        <v>1.0258333333333334</v>
      </c>
      <c r="E374" s="12">
        <f>'Load Flow - Buses'!G360/13.2</f>
        <v>0</v>
      </c>
      <c r="F374" s="13">
        <f>VLOOKUP('Load Flow - Buses'!$A360,opendssV,2,FALSE)</f>
        <v>0</v>
      </c>
      <c r="G374" s="13">
        <f>VLOOKUP('Load Flow - Buses'!$A360,opendssV,3,FALSE)</f>
        <v>1.0333000000000001</v>
      </c>
      <c r="H374" s="13">
        <f>VLOOKUP('Load Flow - Buses'!$A360,opendssV,4,FALSE)</f>
        <v>0</v>
      </c>
      <c r="I374" s="11">
        <f>IFERROR((C374-F374)/C374,0)</f>
        <v>0</v>
      </c>
      <c r="J374" s="11">
        <f>IFERROR((D374-G374)/D374,0)</f>
        <v>-7.278635255889585E-3</v>
      </c>
      <c r="K374" s="11">
        <f>IFERROR((E374-H374)/E374,0)</f>
        <v>0</v>
      </c>
    </row>
    <row r="375" spans="2:11" x14ac:dyDescent="0.25">
      <c r="B375" t="str">
        <f>'Load Flow - Buses'!A361</f>
        <v>1710732</v>
      </c>
      <c r="C375" s="12">
        <f>'Load Flow - Buses'!E361/13.2</f>
        <v>0</v>
      </c>
      <c r="D375" s="12">
        <f>'Load Flow - Buses'!F361/13.2</f>
        <v>1.0258333333333334</v>
      </c>
      <c r="E375" s="12">
        <f>'Load Flow - Buses'!G361/13.2</f>
        <v>0</v>
      </c>
      <c r="F375" s="13">
        <f>VLOOKUP('Load Flow - Buses'!$A361,opendssV,2,FALSE)</f>
        <v>0</v>
      </c>
      <c r="G375" s="13">
        <f>VLOOKUP('Load Flow - Buses'!$A361,opendssV,3,FALSE)</f>
        <v>1.0333000000000001</v>
      </c>
      <c r="H375" s="13">
        <f>VLOOKUP('Load Flow - Buses'!$A361,opendssV,4,FALSE)</f>
        <v>0</v>
      </c>
      <c r="I375" s="11">
        <f>IFERROR((C375-F375)/C375,0)</f>
        <v>0</v>
      </c>
      <c r="J375" s="11">
        <f>IFERROR((D375-G375)/D375,0)</f>
        <v>-7.278635255889585E-3</v>
      </c>
      <c r="K375" s="11">
        <f>IFERROR((E375-H375)/E375,0)</f>
        <v>0</v>
      </c>
    </row>
    <row r="376" spans="2:11" x14ac:dyDescent="0.25">
      <c r="B376" t="str">
        <f>'Load Flow - Buses'!A362</f>
        <v>1710723</v>
      </c>
      <c r="C376" s="12">
        <f>'Load Flow - Buses'!E362/13.2</f>
        <v>0</v>
      </c>
      <c r="D376" s="12">
        <f>'Load Flow - Buses'!F362/13.2</f>
        <v>1.0258333333333334</v>
      </c>
      <c r="E376" s="12">
        <f>'Load Flow - Buses'!G362/13.2</f>
        <v>0</v>
      </c>
      <c r="F376" s="13">
        <f>VLOOKUP('Load Flow - Buses'!$A362,opendssV,2,FALSE)</f>
        <v>0</v>
      </c>
      <c r="G376" s="13">
        <f>VLOOKUP('Load Flow - Buses'!$A362,opendssV,3,FALSE)</f>
        <v>1.0333000000000001</v>
      </c>
      <c r="H376" s="13">
        <f>VLOOKUP('Load Flow - Buses'!$A362,opendssV,4,FALSE)</f>
        <v>0</v>
      </c>
      <c r="I376" s="11">
        <f>IFERROR((C376-F376)/C376,0)</f>
        <v>0</v>
      </c>
      <c r="J376" s="11">
        <f>IFERROR((D376-G376)/D376,0)</f>
        <v>-7.278635255889585E-3</v>
      </c>
      <c r="K376" s="11">
        <f>IFERROR((E376-H376)/E376,0)</f>
        <v>0</v>
      </c>
    </row>
    <row r="377" spans="2:11" x14ac:dyDescent="0.25">
      <c r="B377" t="str">
        <f>'Load Flow - Buses'!A363</f>
        <v>1710717</v>
      </c>
      <c r="C377" s="12">
        <f>'Load Flow - Buses'!E363/13.2</f>
        <v>0</v>
      </c>
      <c r="D377" s="12">
        <f>'Load Flow - Buses'!F363/13.2</f>
        <v>1.0258333333333334</v>
      </c>
      <c r="E377" s="12">
        <f>'Load Flow - Buses'!G363/13.2</f>
        <v>0</v>
      </c>
      <c r="F377" s="13">
        <f>VLOOKUP('Load Flow - Buses'!$A363,opendssV,2,FALSE)</f>
        <v>0</v>
      </c>
      <c r="G377" s="13">
        <f>VLOOKUP('Load Flow - Buses'!$A363,opendssV,3,FALSE)</f>
        <v>1.0333000000000001</v>
      </c>
      <c r="H377" s="13">
        <f>VLOOKUP('Load Flow - Buses'!$A363,opendssV,4,FALSE)</f>
        <v>0</v>
      </c>
      <c r="I377" s="11">
        <f>IFERROR((C377-F377)/C377,0)</f>
        <v>0</v>
      </c>
      <c r="J377" s="11">
        <f>IFERROR((D377-G377)/D377,0)</f>
        <v>-7.278635255889585E-3</v>
      </c>
      <c r="K377" s="11">
        <f>IFERROR((E377-H377)/E377,0)</f>
        <v>0</v>
      </c>
    </row>
    <row r="378" spans="2:11" x14ac:dyDescent="0.25">
      <c r="B378" t="str">
        <f>'Load Flow - Buses'!A364</f>
        <v>1709602</v>
      </c>
      <c r="C378" s="12">
        <f>'Load Flow - Buses'!E364/13.2</f>
        <v>0</v>
      </c>
      <c r="D378" s="12">
        <f>'Load Flow - Buses'!F364/13.2</f>
        <v>1.0258333333333334</v>
      </c>
      <c r="E378" s="12">
        <f>'Load Flow - Buses'!G364/13.2</f>
        <v>0</v>
      </c>
      <c r="F378" s="13">
        <f>VLOOKUP('Load Flow - Buses'!$A364,opendssV,2,FALSE)</f>
        <v>0</v>
      </c>
      <c r="G378" s="13">
        <f>VLOOKUP('Load Flow - Buses'!$A364,opendssV,3,FALSE)</f>
        <v>1.0333000000000001</v>
      </c>
      <c r="H378" s="13">
        <f>VLOOKUP('Load Flow - Buses'!$A364,opendssV,4,FALSE)</f>
        <v>0</v>
      </c>
      <c r="I378" s="11">
        <f>IFERROR((C378-F378)/C378,0)</f>
        <v>0</v>
      </c>
      <c r="J378" s="11">
        <f>IFERROR((D378-G378)/D378,0)</f>
        <v>-7.278635255889585E-3</v>
      </c>
      <c r="K378" s="11">
        <f>IFERROR((E378-H378)/E378,0)</f>
        <v>0</v>
      </c>
    </row>
    <row r="379" spans="2:11" x14ac:dyDescent="0.25">
      <c r="B379" t="str">
        <f>'Load Flow - Buses'!A365</f>
        <v>1710719</v>
      </c>
      <c r="C379" s="12">
        <f>'Load Flow - Buses'!E365/13.2</f>
        <v>0</v>
      </c>
      <c r="D379" s="12">
        <f>'Load Flow - Buses'!F365/13.2</f>
        <v>1.0258333333333334</v>
      </c>
      <c r="E379" s="12">
        <f>'Load Flow - Buses'!G365/13.2</f>
        <v>0</v>
      </c>
      <c r="F379" s="13">
        <f>VLOOKUP('Load Flow - Buses'!$A365,opendssV,2,FALSE)</f>
        <v>0</v>
      </c>
      <c r="G379" s="13">
        <f>VLOOKUP('Load Flow - Buses'!$A365,opendssV,3,FALSE)</f>
        <v>1.0331999999999999</v>
      </c>
      <c r="H379" s="13">
        <f>VLOOKUP('Load Flow - Buses'!$A365,opendssV,4,FALSE)</f>
        <v>0</v>
      </c>
      <c r="I379" s="11">
        <f>IFERROR((C379-F379)/C379,0)</f>
        <v>0</v>
      </c>
      <c r="J379" s="11">
        <f>IFERROR((D379-G379)/D379,0)</f>
        <v>-7.1811535337122871E-3</v>
      </c>
      <c r="K379" s="11">
        <f>IFERROR((E379-H379)/E379,0)</f>
        <v>0</v>
      </c>
    </row>
    <row r="380" spans="2:11" x14ac:dyDescent="0.25">
      <c r="B380" t="str">
        <f>'Load Flow - Buses'!A366</f>
        <v>26400158</v>
      </c>
      <c r="C380" s="12">
        <f>'Load Flow - Buses'!E366/13.2</f>
        <v>0</v>
      </c>
      <c r="D380" s="12">
        <f>'Load Flow - Buses'!F366/13.2</f>
        <v>1.0258333333333334</v>
      </c>
      <c r="E380" s="12">
        <f>'Load Flow - Buses'!G366/13.2</f>
        <v>0</v>
      </c>
      <c r="F380" s="13">
        <f>VLOOKUP('Load Flow - Buses'!$A366,opendssV,2,FALSE)</f>
        <v>3.3336999999999999E-2</v>
      </c>
      <c r="G380" s="13">
        <f>VLOOKUP('Load Flow - Buses'!$A366,opendssV,3,FALSE)</f>
        <v>1.0333000000000001</v>
      </c>
      <c r="H380" s="13">
        <f>VLOOKUP('Load Flow - Buses'!$A366,opendssV,4,FALSE)</f>
        <v>3.3336999999999999E-2</v>
      </c>
      <c r="I380" s="11">
        <f>IFERROR((C380-F380)/C380,0)</f>
        <v>0</v>
      </c>
      <c r="J380" s="11">
        <f>IFERROR((D380-G380)/D380,0)</f>
        <v>-7.278635255889585E-3</v>
      </c>
      <c r="K380" s="11">
        <f>IFERROR((E380-H380)/E380,0)</f>
        <v>0</v>
      </c>
    </row>
    <row r="381" spans="2:11" x14ac:dyDescent="0.25">
      <c r="B381" t="str">
        <f>'Load Flow - Buses'!A367</f>
        <v>1709537</v>
      </c>
      <c r="C381" s="12">
        <f>'Load Flow - Buses'!E367/13.2</f>
        <v>0</v>
      </c>
      <c r="D381" s="12">
        <f>'Load Flow - Buses'!F367/13.2</f>
        <v>1.0258333333333334</v>
      </c>
      <c r="E381" s="12">
        <f>'Load Flow - Buses'!G367/13.2</f>
        <v>0</v>
      </c>
      <c r="F381" s="13">
        <f>VLOOKUP('Load Flow - Buses'!$A367,opendssV,2,FALSE)</f>
        <v>0</v>
      </c>
      <c r="G381" s="13">
        <f>VLOOKUP('Load Flow - Buses'!$A367,opendssV,3,FALSE)</f>
        <v>1.0331999999999999</v>
      </c>
      <c r="H381" s="13">
        <f>VLOOKUP('Load Flow - Buses'!$A367,opendssV,4,FALSE)</f>
        <v>0</v>
      </c>
      <c r="I381" s="11">
        <f>IFERROR((C381-F381)/C381,0)</f>
        <v>0</v>
      </c>
      <c r="J381" s="11">
        <f>IFERROR((D381-G381)/D381,0)</f>
        <v>-7.1811535337122871E-3</v>
      </c>
      <c r="K381" s="11">
        <f>IFERROR((E381-H381)/E381,0)</f>
        <v>0</v>
      </c>
    </row>
    <row r="382" spans="2:11" x14ac:dyDescent="0.25">
      <c r="B382" t="str">
        <f>'Load Flow - Buses'!A368</f>
        <v>1709573</v>
      </c>
      <c r="C382" s="12">
        <f>'Load Flow - Buses'!E368/13.2</f>
        <v>0</v>
      </c>
      <c r="D382" s="12">
        <f>'Load Flow - Buses'!F368/13.2</f>
        <v>1.0257575757575756</v>
      </c>
      <c r="E382" s="12">
        <f>'Load Flow - Buses'!G368/13.2</f>
        <v>0</v>
      </c>
      <c r="F382" s="13">
        <f>VLOOKUP('Load Flow - Buses'!$A368,opendssV,2,FALSE)</f>
        <v>0</v>
      </c>
      <c r="G382" s="13">
        <f>VLOOKUP('Load Flow - Buses'!$A368,opendssV,3,FALSE)</f>
        <v>1.0331999999999999</v>
      </c>
      <c r="H382" s="13">
        <f>VLOOKUP('Load Flow - Buses'!$A368,opendssV,4,FALSE)</f>
        <v>0</v>
      </c>
      <c r="I382" s="11">
        <f>IFERROR((C382-F382)/C382,0)</f>
        <v>0</v>
      </c>
      <c r="J382" s="11">
        <f>IFERROR((D382-G382)/D382,0)</f>
        <v>-7.2555391432791811E-3</v>
      </c>
      <c r="K382" s="11">
        <f>IFERROR((E382-H382)/E382,0)</f>
        <v>0</v>
      </c>
    </row>
    <row r="383" spans="2:11" x14ac:dyDescent="0.25">
      <c r="B383" t="str">
        <f>'Load Flow - Buses'!A369</f>
        <v>1709574</v>
      </c>
      <c r="C383" s="12">
        <f>'Load Flow - Buses'!E369/13.2</f>
        <v>0</v>
      </c>
      <c r="D383" s="12">
        <f>'Load Flow - Buses'!F369/13.2</f>
        <v>1.0256818181818181</v>
      </c>
      <c r="E383" s="12">
        <f>'Load Flow - Buses'!G369/13.2</f>
        <v>0</v>
      </c>
      <c r="F383" s="13">
        <f>VLOOKUP('Load Flow - Buses'!$A369,opendssV,2,FALSE)</f>
        <v>0</v>
      </c>
      <c r="G383" s="13">
        <f>VLOOKUP('Load Flow - Buses'!$A369,opendssV,3,FALSE)</f>
        <v>1.0330999999999999</v>
      </c>
      <c r="H383" s="13">
        <f>VLOOKUP('Load Flow - Buses'!$A369,opendssV,4,FALSE)</f>
        <v>0</v>
      </c>
      <c r="I383" s="11">
        <f>IFERROR((C383-F383)/C383,0)</f>
        <v>0</v>
      </c>
      <c r="J383" s="11">
        <f>IFERROR((D383-G383)/D383,0)</f>
        <v>-7.2324396188787462E-3</v>
      </c>
      <c r="K383" s="11">
        <f>IFERROR((E383-H383)/E383,0)</f>
        <v>0</v>
      </c>
    </row>
    <row r="384" spans="2:11" x14ac:dyDescent="0.25">
      <c r="B384" t="str">
        <f>'Load Flow - Buses'!A370</f>
        <v>1709594</v>
      </c>
      <c r="C384" s="12">
        <f>'Load Flow - Buses'!E370/13.2</f>
        <v>0</v>
      </c>
      <c r="D384" s="12">
        <f>'Load Flow - Buses'!F370/13.2</f>
        <v>1.0254545454545454</v>
      </c>
      <c r="E384" s="12">
        <f>'Load Flow - Buses'!G370/13.2</f>
        <v>0</v>
      </c>
      <c r="F384" s="13">
        <f>VLOOKUP('Load Flow - Buses'!$A370,opendssV,2,FALSE)</f>
        <v>3.3326000000000001E-2</v>
      </c>
      <c r="G384" s="13">
        <f>VLOOKUP('Load Flow - Buses'!$A370,opendssV,3,FALSE)</f>
        <v>1.0328999999999999</v>
      </c>
      <c r="H384" s="13">
        <f>VLOOKUP('Load Flow - Buses'!$A370,opendssV,4,FALSE)</f>
        <v>3.3326000000000001E-2</v>
      </c>
      <c r="I384" s="11">
        <f>IFERROR((C384-F384)/C384,0)</f>
        <v>0</v>
      </c>
      <c r="J384" s="11">
        <f>IFERROR((D384-G384)/D384,0)</f>
        <v>-7.2606382978723282E-3</v>
      </c>
      <c r="K384" s="11">
        <f>IFERROR((E384-H384)/E384,0)</f>
        <v>0</v>
      </c>
    </row>
    <row r="385" spans="2:11" x14ac:dyDescent="0.25">
      <c r="B385" t="str">
        <f>'Load Flow - Buses'!A371</f>
        <v>1709593</v>
      </c>
      <c r="C385" s="12">
        <f>'Load Flow - Buses'!E371/13.2</f>
        <v>0</v>
      </c>
      <c r="D385" s="12">
        <f>'Load Flow - Buses'!F371/13.2</f>
        <v>1.0253787878787879</v>
      </c>
      <c r="E385" s="12">
        <f>'Load Flow - Buses'!G371/13.2</f>
        <v>0</v>
      </c>
      <c r="F385" s="13">
        <f>VLOOKUP('Load Flow - Buses'!$A371,opendssV,2,FALSE)</f>
        <v>3.3321999999999997E-2</v>
      </c>
      <c r="G385" s="13">
        <f>VLOOKUP('Load Flow - Buses'!$A371,opendssV,3,FALSE)</f>
        <v>1.0327999999999999</v>
      </c>
      <c r="H385" s="13">
        <f>VLOOKUP('Load Flow - Buses'!$A371,opendssV,4,FALSE)</f>
        <v>3.3321999999999997E-2</v>
      </c>
      <c r="I385" s="11">
        <f>IFERROR((C385-F385)/C385,0)</f>
        <v>0</v>
      </c>
      <c r="J385" s="11">
        <f>IFERROR((D385-G385)/D385,0)</f>
        <v>-7.2375323236053982E-3</v>
      </c>
      <c r="K385" s="11">
        <f>IFERROR((E385-H385)/E385,0)</f>
        <v>0</v>
      </c>
    </row>
    <row r="386" spans="2:11" x14ac:dyDescent="0.25">
      <c r="B386" t="str">
        <f>'Load Flow - Buses'!A372</f>
        <v>1709591</v>
      </c>
      <c r="C386" s="12">
        <f>'Load Flow - Buses'!E372/13.2</f>
        <v>0</v>
      </c>
      <c r="D386" s="12">
        <f>'Load Flow - Buses'!F372/13.2</f>
        <v>1.0252272727272727</v>
      </c>
      <c r="E386" s="12">
        <f>'Load Flow - Buses'!G372/13.2</f>
        <v>0</v>
      </c>
      <c r="F386" s="13">
        <f>VLOOKUP('Load Flow - Buses'!$A372,opendssV,2,FALSE)</f>
        <v>0</v>
      </c>
      <c r="G386" s="13">
        <f>VLOOKUP('Load Flow - Buses'!$A372,opendssV,3,FALSE)</f>
        <v>1.0327</v>
      </c>
      <c r="H386" s="13">
        <f>VLOOKUP('Load Flow - Buses'!$A372,opendssV,4,FALSE)</f>
        <v>0</v>
      </c>
      <c r="I386" s="11">
        <f>IFERROR((C386-F386)/C386,0)</f>
        <v>0</v>
      </c>
      <c r="J386" s="11">
        <f>IFERROR((D386-G386)/D386,0)</f>
        <v>-7.2888494790512327E-3</v>
      </c>
      <c r="K386" s="11">
        <f>IFERROR((E386-H386)/E386,0)</f>
        <v>0</v>
      </c>
    </row>
    <row r="387" spans="2:11" x14ac:dyDescent="0.25">
      <c r="B387" t="str">
        <f>'Load Flow - Buses'!A373</f>
        <v>1709590</v>
      </c>
      <c r="C387" s="12">
        <f>'Load Flow - Buses'!E373/13.2</f>
        <v>0</v>
      </c>
      <c r="D387" s="12">
        <f>'Load Flow - Buses'!F373/13.2</f>
        <v>1.0249999999999999</v>
      </c>
      <c r="E387" s="12">
        <f>'Load Flow - Buses'!G373/13.2</f>
        <v>0</v>
      </c>
      <c r="F387" s="13">
        <f>VLOOKUP('Load Flow - Buses'!$A373,opendssV,2,FALSE)</f>
        <v>3.3312000000000001E-2</v>
      </c>
      <c r="G387" s="13">
        <f>VLOOKUP('Load Flow - Buses'!$A373,opendssV,3,FALSE)</f>
        <v>1.0325</v>
      </c>
      <c r="H387" s="13">
        <f>VLOOKUP('Load Flow - Buses'!$A373,opendssV,4,FALSE)</f>
        <v>3.3312000000000001E-2</v>
      </c>
      <c r="I387" s="11">
        <f>IFERROR((C387-F387)/C387,0)</f>
        <v>0</v>
      </c>
      <c r="J387" s="11">
        <f>IFERROR((D387-G387)/D387,0)</f>
        <v>-7.3170731707317685E-3</v>
      </c>
      <c r="K387" s="11">
        <f>IFERROR((E387-H387)/E387,0)</f>
        <v>0</v>
      </c>
    </row>
    <row r="388" spans="2:11" x14ac:dyDescent="0.25">
      <c r="B388" t="str">
        <f>'Load Flow - Buses'!A374</f>
        <v>1709588</v>
      </c>
      <c r="C388" s="12">
        <f>'Load Flow - Buses'!E374/13.2</f>
        <v>0</v>
      </c>
      <c r="D388" s="12">
        <f>'Load Flow - Buses'!F374/13.2</f>
        <v>1.0249242424242424</v>
      </c>
      <c r="E388" s="12">
        <f>'Load Flow - Buses'!G374/13.2</f>
        <v>0</v>
      </c>
      <c r="F388" s="13">
        <f>VLOOKUP('Load Flow - Buses'!$A374,opendssV,2,FALSE)</f>
        <v>0</v>
      </c>
      <c r="G388" s="13">
        <f>VLOOKUP('Load Flow - Buses'!$A374,opendssV,3,FALSE)</f>
        <v>1.0324</v>
      </c>
      <c r="H388" s="13">
        <f>VLOOKUP('Load Flow - Buses'!$A374,opendssV,4,FALSE)</f>
        <v>0</v>
      </c>
      <c r="I388" s="11">
        <f>IFERROR((C388-F388)/C388,0)</f>
        <v>0</v>
      </c>
      <c r="J388" s="11">
        <f>IFERROR((D388-G388)/D388,0)</f>
        <v>-7.2939611205558473E-3</v>
      </c>
      <c r="K388" s="11">
        <f>IFERROR((E388-H388)/E388,0)</f>
        <v>0</v>
      </c>
    </row>
    <row r="389" spans="2:11" x14ac:dyDescent="0.25">
      <c r="B389" t="str">
        <f>'Load Flow - Buses'!A375</f>
        <v>1713098</v>
      </c>
      <c r="C389" s="12">
        <f>'Load Flow - Buses'!E375/13.2</f>
        <v>0</v>
      </c>
      <c r="D389" s="12">
        <f>'Load Flow - Buses'!F375/13.2</f>
        <v>1.0248484848484849</v>
      </c>
      <c r="E389" s="12">
        <f>'Load Flow - Buses'!G375/13.2</f>
        <v>0</v>
      </c>
      <c r="F389" s="13">
        <f>VLOOKUP('Load Flow - Buses'!$A375,opendssV,2,FALSE)</f>
        <v>3.3300000000000003E-2</v>
      </c>
      <c r="G389" s="13">
        <f>VLOOKUP('Load Flow - Buses'!$A375,opendssV,3,FALSE)</f>
        <v>1.0323</v>
      </c>
      <c r="H389" s="13">
        <f>VLOOKUP('Load Flow - Buses'!$A375,opendssV,4,FALSE)</f>
        <v>3.3300000000000003E-2</v>
      </c>
      <c r="I389" s="11">
        <f>IFERROR((C389-F389)/C389,0)</f>
        <v>0</v>
      </c>
      <c r="J389" s="11">
        <f>IFERROR((D389-G389)/D389,0)</f>
        <v>-7.2708456534594391E-3</v>
      </c>
      <c r="K389" s="11">
        <f>IFERROR((E389-H389)/E389,0)</f>
        <v>0</v>
      </c>
    </row>
    <row r="390" spans="2:11" x14ac:dyDescent="0.25">
      <c r="B390" t="str">
        <f>'Load Flow - Buses'!A376</f>
        <v>1713096</v>
      </c>
      <c r="C390" s="12">
        <f>'Load Flow - Buses'!E376/13.2</f>
        <v>0</v>
      </c>
      <c r="D390" s="12">
        <f>'Load Flow - Buses'!F376/13.2</f>
        <v>1.0248484848484849</v>
      </c>
      <c r="E390" s="12">
        <f>'Load Flow - Buses'!G376/13.2</f>
        <v>0</v>
      </c>
      <c r="F390" s="13">
        <f>VLOOKUP('Load Flow - Buses'!$A376,opendssV,2,FALSE)</f>
        <v>3.3299000000000002E-2</v>
      </c>
      <c r="G390" s="13">
        <f>VLOOKUP('Load Flow - Buses'!$A376,opendssV,3,FALSE)</f>
        <v>1.0323</v>
      </c>
      <c r="H390" s="13">
        <f>VLOOKUP('Load Flow - Buses'!$A376,opendssV,4,FALSE)</f>
        <v>3.3299000000000002E-2</v>
      </c>
      <c r="I390" s="11">
        <f>IFERROR((C390-F390)/C390,0)</f>
        <v>0</v>
      </c>
      <c r="J390" s="11">
        <f>IFERROR((D390-G390)/D390,0)</f>
        <v>-7.2708456534594391E-3</v>
      </c>
      <c r="K390" s="11">
        <f>IFERROR((E390-H390)/E390,0)</f>
        <v>0</v>
      </c>
    </row>
    <row r="391" spans="2:11" x14ac:dyDescent="0.25">
      <c r="B391" t="str">
        <f>'Load Flow - Buses'!A377</f>
        <v>26400164</v>
      </c>
      <c r="C391" s="12">
        <f>'Load Flow - Buses'!E377/13.2</f>
        <v>0</v>
      </c>
      <c r="D391" s="12">
        <f>'Load Flow - Buses'!F377/13.2</f>
        <v>1.0248484848484849</v>
      </c>
      <c r="E391" s="12">
        <f>'Load Flow - Buses'!G377/13.2</f>
        <v>0</v>
      </c>
      <c r="F391" s="13">
        <f>VLOOKUP('Load Flow - Buses'!$A377,opendssV,2,FALSE)</f>
        <v>3.3299000000000002E-2</v>
      </c>
      <c r="G391" s="13">
        <f>VLOOKUP('Load Flow - Buses'!$A377,opendssV,3,FALSE)</f>
        <v>1.0323</v>
      </c>
      <c r="H391" s="13">
        <f>VLOOKUP('Load Flow - Buses'!$A377,opendssV,4,FALSE)</f>
        <v>3.3299000000000002E-2</v>
      </c>
      <c r="I391" s="11">
        <f>IFERROR((C391-F391)/C391,0)</f>
        <v>0</v>
      </c>
      <c r="J391" s="11">
        <f>IFERROR((D391-G391)/D391,0)</f>
        <v>-7.2708456534594391E-3</v>
      </c>
      <c r="K391" s="11">
        <f>IFERROR((E391-H391)/E391,0)</f>
        <v>0</v>
      </c>
    </row>
    <row r="392" spans="2:11" x14ac:dyDescent="0.25">
      <c r="B392" t="str">
        <f>'Load Flow - Buses'!A378</f>
        <v>1709576</v>
      </c>
      <c r="C392" s="12">
        <f>'Load Flow - Buses'!E378/13.2</f>
        <v>0</v>
      </c>
      <c r="D392" s="12">
        <f>'Load Flow - Buses'!F378/13.2</f>
        <v>1.0247727272727272</v>
      </c>
      <c r="E392" s="12">
        <f>'Load Flow - Buses'!G378/13.2</f>
        <v>0</v>
      </c>
      <c r="F392" s="13">
        <f>VLOOKUP('Load Flow - Buses'!$A378,opendssV,2,FALSE)</f>
        <v>0</v>
      </c>
      <c r="G392" s="13">
        <f>VLOOKUP('Load Flow - Buses'!$A378,opendssV,3,FALSE)</f>
        <v>1.0322</v>
      </c>
      <c r="H392" s="13">
        <f>VLOOKUP('Load Flow - Buses'!$A378,opendssV,4,FALSE)</f>
        <v>0</v>
      </c>
      <c r="I392" s="11">
        <f>IFERROR((C392-F392)/C392,0)</f>
        <v>0</v>
      </c>
      <c r="J392" s="11">
        <f>IFERROR((D392-G392)/D392,0)</f>
        <v>-7.2477267686849615E-3</v>
      </c>
      <c r="K392" s="11">
        <f>IFERROR((E392-H392)/E392,0)</f>
        <v>0</v>
      </c>
    </row>
    <row r="393" spans="2:11" x14ac:dyDescent="0.25">
      <c r="B393" t="str">
        <f>'Load Flow - Buses'!A379</f>
        <v>26325337</v>
      </c>
      <c r="C393" s="12">
        <f>'Load Flow - Buses'!E379/13.2</f>
        <v>0</v>
      </c>
      <c r="D393" s="12">
        <f>'Load Flow - Buses'!F379/13.2</f>
        <v>1.0246969696969697</v>
      </c>
      <c r="E393" s="12">
        <f>'Load Flow - Buses'!G379/13.2</f>
        <v>0</v>
      </c>
      <c r="F393" s="13">
        <f>VLOOKUP('Load Flow - Buses'!$A379,opendssV,2,FALSE)</f>
        <v>3.3301999999999998E-2</v>
      </c>
      <c r="G393" s="13">
        <f>VLOOKUP('Load Flow - Buses'!$A379,opendssV,3,FALSE)</f>
        <v>1.0322</v>
      </c>
      <c r="H393" s="13">
        <f>VLOOKUP('Load Flow - Buses'!$A379,opendssV,4,FALSE)</f>
        <v>3.3301999999999998E-2</v>
      </c>
      <c r="I393" s="11">
        <f>IFERROR((C393-F393)/C393,0)</f>
        <v>0</v>
      </c>
      <c r="J393" s="11">
        <f>IFERROR((D393-G393)/D393,0)</f>
        <v>-7.3221942924737949E-3</v>
      </c>
      <c r="K393" s="11">
        <f>IFERROR((E393-H393)/E393,0)</f>
        <v>0</v>
      </c>
    </row>
    <row r="394" spans="2:11" x14ac:dyDescent="0.25">
      <c r="B394" t="str">
        <f>'Load Flow - Buses'!A380</f>
        <v>26325341</v>
      </c>
      <c r="C394" s="12">
        <f>'Load Flow - Buses'!E380/13.2</f>
        <v>0</v>
      </c>
      <c r="D394" s="12">
        <f>'Load Flow - Buses'!F380/13.2</f>
        <v>1.0246969696969697</v>
      </c>
      <c r="E394" s="12">
        <f>'Load Flow - Buses'!G380/13.2</f>
        <v>0</v>
      </c>
      <c r="F394" s="13">
        <f>VLOOKUP('Load Flow - Buses'!$A380,opendssV,2,FALSE)</f>
        <v>3.3301999999999998E-2</v>
      </c>
      <c r="G394" s="13">
        <f>VLOOKUP('Load Flow - Buses'!$A380,opendssV,3,FALSE)</f>
        <v>1.0322</v>
      </c>
      <c r="H394" s="13">
        <f>VLOOKUP('Load Flow - Buses'!$A380,opendssV,4,FALSE)</f>
        <v>3.3301999999999998E-2</v>
      </c>
      <c r="I394" s="11">
        <f>IFERROR((C394-F394)/C394,0)</f>
        <v>0</v>
      </c>
      <c r="J394" s="11">
        <f>IFERROR((D394-G394)/D394,0)</f>
        <v>-7.3221942924737949E-3</v>
      </c>
      <c r="K394" s="11">
        <f>IFERROR((E394-H394)/E394,0)</f>
        <v>0</v>
      </c>
    </row>
    <row r="395" spans="2:11" x14ac:dyDescent="0.25">
      <c r="B395" t="str">
        <f>'Load Flow - Buses'!A381</f>
        <v>103395428</v>
      </c>
      <c r="C395" s="12">
        <f>'Load Flow - Buses'!E381/13.2</f>
        <v>0</v>
      </c>
      <c r="D395" s="12">
        <f>'Load Flow - Buses'!F381/13.2</f>
        <v>1.0246969696969697</v>
      </c>
      <c r="E395" s="12">
        <f>'Load Flow - Buses'!G381/13.2</f>
        <v>0</v>
      </c>
      <c r="F395" s="13">
        <f>VLOOKUP('Load Flow - Buses'!$A381,opendssV,2,FALSE)</f>
        <v>3.3301999999999998E-2</v>
      </c>
      <c r="G395" s="13">
        <f>VLOOKUP('Load Flow - Buses'!$A381,opendssV,3,FALSE)</f>
        <v>1.0322</v>
      </c>
      <c r="H395" s="13">
        <f>VLOOKUP('Load Flow - Buses'!$A381,opendssV,4,FALSE)</f>
        <v>3.3301999999999998E-2</v>
      </c>
      <c r="I395" s="11">
        <f>IFERROR((C395-F395)/C395,0)</f>
        <v>0</v>
      </c>
      <c r="J395" s="11">
        <f>IFERROR((D395-G395)/D395,0)</f>
        <v>-7.3221942924737949E-3</v>
      </c>
      <c r="K395" s="11">
        <f>IFERROR((E395-H395)/E395,0)</f>
        <v>0</v>
      </c>
    </row>
    <row r="396" spans="2:11" x14ac:dyDescent="0.25">
      <c r="B396" t="str">
        <f>'Load Flow - Buses'!A382</f>
        <v>103395426</v>
      </c>
      <c r="C396" s="12">
        <f>'Load Flow - Buses'!E382/13.2</f>
        <v>0</v>
      </c>
      <c r="D396" s="12">
        <f>'Load Flow - Buses'!F382/13.2</f>
        <v>1.0246969696969697</v>
      </c>
      <c r="E396" s="12">
        <f>'Load Flow - Buses'!G382/13.2</f>
        <v>0</v>
      </c>
      <c r="F396" s="13">
        <f>VLOOKUP('Load Flow - Buses'!$A382,opendssV,2,FALSE)</f>
        <v>3.3301999999999998E-2</v>
      </c>
      <c r="G396" s="13">
        <f>VLOOKUP('Load Flow - Buses'!$A382,opendssV,3,FALSE)</f>
        <v>1.0322</v>
      </c>
      <c r="H396" s="13">
        <f>VLOOKUP('Load Flow - Buses'!$A382,opendssV,4,FALSE)</f>
        <v>3.3301999999999998E-2</v>
      </c>
      <c r="I396" s="11">
        <f>IFERROR((C396-F396)/C396,0)</f>
        <v>0</v>
      </c>
      <c r="J396" s="11">
        <f>IFERROR((D396-G396)/D396,0)</f>
        <v>-7.3221942924737949E-3</v>
      </c>
      <c r="K396" s="11">
        <f>IFERROR((E396-H396)/E396,0)</f>
        <v>0</v>
      </c>
    </row>
    <row r="397" spans="2:11" x14ac:dyDescent="0.25">
      <c r="B397" t="str">
        <f>'Load Flow - Buses'!A383</f>
        <v>103395427</v>
      </c>
      <c r="C397" s="12">
        <f>'Load Flow - Buses'!E383/13.2</f>
        <v>0</v>
      </c>
      <c r="D397" s="12">
        <f>'Load Flow - Buses'!F383/13.2</f>
        <v>1.0246969696969697</v>
      </c>
      <c r="E397" s="12">
        <f>'Load Flow - Buses'!G383/13.2</f>
        <v>0</v>
      </c>
      <c r="F397" s="13">
        <f>VLOOKUP('Load Flow - Buses'!$A383,opendssV,2,FALSE)</f>
        <v>3.3301999999999998E-2</v>
      </c>
      <c r="G397" s="13">
        <f>VLOOKUP('Load Flow - Buses'!$A383,opendssV,3,FALSE)</f>
        <v>1.0322</v>
      </c>
      <c r="H397" s="13">
        <f>VLOOKUP('Load Flow - Buses'!$A383,opendssV,4,FALSE)</f>
        <v>3.3301999999999998E-2</v>
      </c>
      <c r="I397" s="11">
        <f>IFERROR((C397-F397)/C397,0)</f>
        <v>0</v>
      </c>
      <c r="J397" s="11">
        <f>IFERROR((D397-G397)/D397,0)</f>
        <v>-7.3221942924737949E-3</v>
      </c>
      <c r="K397" s="11">
        <f>IFERROR((E397-H397)/E397,0)</f>
        <v>0</v>
      </c>
    </row>
    <row r="398" spans="2:11" x14ac:dyDescent="0.25">
      <c r="B398" t="str">
        <f>'Load Flow - Buses'!A384</f>
        <v>103395429</v>
      </c>
      <c r="C398" s="12">
        <f>'Load Flow - Buses'!E384/13.2</f>
        <v>0</v>
      </c>
      <c r="D398" s="12">
        <f>'Load Flow - Buses'!F384/13.2</f>
        <v>1.0246969696969697</v>
      </c>
      <c r="E398" s="12">
        <f>'Load Flow - Buses'!G384/13.2</f>
        <v>0</v>
      </c>
      <c r="F398" s="13">
        <f>VLOOKUP('Load Flow - Buses'!$A384,opendssV,2,FALSE)</f>
        <v>3.3301999999999998E-2</v>
      </c>
      <c r="G398" s="13">
        <f>VLOOKUP('Load Flow - Buses'!$A384,opendssV,3,FALSE)</f>
        <v>1.0322</v>
      </c>
      <c r="H398" s="13">
        <f>VLOOKUP('Load Flow - Buses'!$A384,opendssV,4,FALSE)</f>
        <v>3.3301999999999998E-2</v>
      </c>
      <c r="I398" s="11">
        <f>IFERROR((C398-F398)/C398,0)</f>
        <v>0</v>
      </c>
      <c r="J398" s="11">
        <f>IFERROR((D398-G398)/D398,0)</f>
        <v>-7.3221942924737949E-3</v>
      </c>
      <c r="K398" s="11">
        <f>IFERROR((E398-H398)/E398,0)</f>
        <v>0</v>
      </c>
    </row>
    <row r="399" spans="2:11" x14ac:dyDescent="0.25">
      <c r="B399" t="str">
        <f>'Load Flow - Buses'!A385</f>
        <v>103395453</v>
      </c>
      <c r="C399" s="12">
        <f>'Load Flow - Buses'!E385/13.2</f>
        <v>0</v>
      </c>
      <c r="D399" s="12">
        <f>'Load Flow - Buses'!F385/13.2</f>
        <v>1.0246969696969697</v>
      </c>
      <c r="E399" s="12">
        <f>'Load Flow - Buses'!G385/13.2</f>
        <v>0</v>
      </c>
      <c r="F399" s="13">
        <f>VLOOKUP('Load Flow - Buses'!$A385,opendssV,2,FALSE)</f>
        <v>3.3301999999999998E-2</v>
      </c>
      <c r="G399" s="13">
        <f>VLOOKUP('Load Flow - Buses'!$A385,opendssV,3,FALSE)</f>
        <v>1.0322</v>
      </c>
      <c r="H399" s="13">
        <f>VLOOKUP('Load Flow - Buses'!$A385,opendssV,4,FALSE)</f>
        <v>3.3301999999999998E-2</v>
      </c>
      <c r="I399" s="11">
        <f>IFERROR((C399-F399)/C399,0)</f>
        <v>0</v>
      </c>
      <c r="J399" s="11">
        <f>IFERROR((D399-G399)/D399,0)</f>
        <v>-7.3221942924737949E-3</v>
      </c>
      <c r="K399" s="11">
        <f>IFERROR((E399-H399)/E399,0)</f>
        <v>0</v>
      </c>
    </row>
    <row r="400" spans="2:11" x14ac:dyDescent="0.25">
      <c r="B400" t="str">
        <f>'Load Flow - Buses'!A386</f>
        <v>103395445</v>
      </c>
      <c r="C400" s="12">
        <f>'Load Flow - Buses'!E386/13.2</f>
        <v>0</v>
      </c>
      <c r="D400" s="12">
        <f>'Load Flow - Buses'!F386/13.2</f>
        <v>1.0246969696969697</v>
      </c>
      <c r="E400" s="12">
        <f>'Load Flow - Buses'!G386/13.2</f>
        <v>0</v>
      </c>
      <c r="F400" s="13">
        <f>VLOOKUP('Load Flow - Buses'!$A386,opendssV,2,FALSE)</f>
        <v>3.3301999999999998E-2</v>
      </c>
      <c r="G400" s="13">
        <f>VLOOKUP('Load Flow - Buses'!$A386,opendssV,3,FALSE)</f>
        <v>1.0322</v>
      </c>
      <c r="H400" s="13">
        <f>VLOOKUP('Load Flow - Buses'!$A386,opendssV,4,FALSE)</f>
        <v>3.3301999999999998E-2</v>
      </c>
      <c r="I400" s="11">
        <f>IFERROR((C400-F400)/C400,0)</f>
        <v>0</v>
      </c>
      <c r="J400" s="11">
        <f>IFERROR((D400-G400)/D400,0)</f>
        <v>-7.3221942924737949E-3</v>
      </c>
      <c r="K400" s="11">
        <f>IFERROR((E400-H400)/E400,0)</f>
        <v>0</v>
      </c>
    </row>
    <row r="401" spans="2:11" x14ac:dyDescent="0.25">
      <c r="B401" t="str">
        <f>'Load Flow - Buses'!A387</f>
        <v>103395446</v>
      </c>
      <c r="C401" s="12">
        <f>'Load Flow - Buses'!E387/13.2</f>
        <v>0</v>
      </c>
      <c r="D401" s="12">
        <f>'Load Flow - Buses'!F387/13.2</f>
        <v>1.0246969696969697</v>
      </c>
      <c r="E401" s="12">
        <f>'Load Flow - Buses'!G387/13.2</f>
        <v>0</v>
      </c>
      <c r="F401" s="13">
        <f>VLOOKUP('Load Flow - Buses'!$A387,opendssV,2,FALSE)</f>
        <v>3.3294999999999998E-2</v>
      </c>
      <c r="G401" s="13">
        <f>VLOOKUP('Load Flow - Buses'!$A387,opendssV,3,FALSE)</f>
        <v>1.0322</v>
      </c>
      <c r="H401" s="13">
        <f>VLOOKUP('Load Flow - Buses'!$A387,opendssV,4,FALSE)</f>
        <v>3.3294999999999998E-2</v>
      </c>
      <c r="I401" s="11">
        <f>IFERROR((C401-F401)/C401,0)</f>
        <v>0</v>
      </c>
      <c r="J401" s="11">
        <f>IFERROR((D401-G401)/D401,0)</f>
        <v>-7.3221942924737949E-3</v>
      </c>
      <c r="K401" s="11">
        <f>IFERROR((E401-H401)/E401,0)</f>
        <v>0</v>
      </c>
    </row>
    <row r="402" spans="2:11" x14ac:dyDescent="0.25">
      <c r="B402" t="str">
        <f>'Load Flow - Buses'!A388</f>
        <v>103395457</v>
      </c>
      <c r="C402" s="12">
        <f>'Load Flow - Buses'!E388/13.2</f>
        <v>0</v>
      </c>
      <c r="D402" s="12">
        <f>'Load Flow - Buses'!F388/13.2</f>
        <v>1.0246969696969697</v>
      </c>
      <c r="E402" s="12">
        <f>'Load Flow - Buses'!G388/13.2</f>
        <v>0</v>
      </c>
      <c r="F402" s="13">
        <f>VLOOKUP('Load Flow - Buses'!$A388,opendssV,2,FALSE)</f>
        <v>3.3294999999999998E-2</v>
      </c>
      <c r="G402" s="13">
        <f>VLOOKUP('Load Flow - Buses'!$A388,opendssV,3,FALSE)</f>
        <v>1.0322</v>
      </c>
      <c r="H402" s="13">
        <f>VLOOKUP('Load Flow - Buses'!$A388,opendssV,4,FALSE)</f>
        <v>3.3294999999999998E-2</v>
      </c>
      <c r="I402" s="11">
        <f>IFERROR((C402-F402)/C402,0)</f>
        <v>0</v>
      </c>
      <c r="J402" s="11">
        <f>IFERROR((D402-G402)/D402,0)</f>
        <v>-7.3221942924737949E-3</v>
      </c>
      <c r="K402" s="11">
        <f>IFERROR((E402-H402)/E402,0)</f>
        <v>0</v>
      </c>
    </row>
    <row r="403" spans="2:11" x14ac:dyDescent="0.25">
      <c r="B403" t="str">
        <f>'Load Flow - Buses'!A389</f>
        <v>26977924</v>
      </c>
      <c r="C403" s="12">
        <f>'Load Flow - Buses'!E389/13.2</f>
        <v>0</v>
      </c>
      <c r="D403" s="12">
        <f>'Load Flow - Buses'!F389/13.2</f>
        <v>1.0246969696969697</v>
      </c>
      <c r="E403" s="12">
        <f>'Load Flow - Buses'!G389/13.2</f>
        <v>0</v>
      </c>
      <c r="F403" s="13">
        <f>VLOOKUP('Load Flow - Buses'!$A389,opendssV,2,FALSE)</f>
        <v>3.3301999999999998E-2</v>
      </c>
      <c r="G403" s="13">
        <f>VLOOKUP('Load Flow - Buses'!$A389,opendssV,3,FALSE)</f>
        <v>1.0322</v>
      </c>
      <c r="H403" s="13">
        <f>VLOOKUP('Load Flow - Buses'!$A389,opendssV,4,FALSE)</f>
        <v>3.3301999999999998E-2</v>
      </c>
      <c r="I403" s="11">
        <f>IFERROR((C403-F403)/C403,0)</f>
        <v>0</v>
      </c>
      <c r="J403" s="11">
        <f>IFERROR((D403-G403)/D403,0)</f>
        <v>-7.3221942924737949E-3</v>
      </c>
      <c r="K403" s="11">
        <f>IFERROR((E403-H403)/E403,0)</f>
        <v>0</v>
      </c>
    </row>
    <row r="404" spans="2:11" x14ac:dyDescent="0.25">
      <c r="B404" t="str">
        <f>'Load Flow - Buses'!A390</f>
        <v>26325342</v>
      </c>
      <c r="C404" s="12">
        <f>'Load Flow - Buses'!E390/13.2</f>
        <v>0</v>
      </c>
      <c r="D404" s="12">
        <f>'Load Flow - Buses'!F390/13.2</f>
        <v>1.0246969696969697</v>
      </c>
      <c r="E404" s="12">
        <f>'Load Flow - Buses'!G390/13.2</f>
        <v>0</v>
      </c>
      <c r="F404" s="13">
        <f>VLOOKUP('Load Flow - Buses'!$A390,opendssV,2,FALSE)</f>
        <v>3.3301999999999998E-2</v>
      </c>
      <c r="G404" s="13">
        <f>VLOOKUP('Load Flow - Buses'!$A390,opendssV,3,FALSE)</f>
        <v>1.0322</v>
      </c>
      <c r="H404" s="13">
        <f>VLOOKUP('Load Flow - Buses'!$A390,opendssV,4,FALSE)</f>
        <v>3.3301999999999998E-2</v>
      </c>
      <c r="I404" s="11">
        <f>IFERROR((C404-F404)/C404,0)</f>
        <v>0</v>
      </c>
      <c r="J404" s="11">
        <f>IFERROR((D404-G404)/D404,0)</f>
        <v>-7.3221942924737949E-3</v>
      </c>
      <c r="K404" s="11">
        <f>IFERROR((E404-H404)/E404,0)</f>
        <v>0</v>
      </c>
    </row>
    <row r="405" spans="2:11" x14ac:dyDescent="0.25">
      <c r="B405" t="str">
        <f>'Load Flow - Buses'!A391</f>
        <v>103395456</v>
      </c>
      <c r="C405" s="12">
        <f>'Load Flow - Buses'!E391/13.2</f>
        <v>0</v>
      </c>
      <c r="D405" s="12">
        <f>'Load Flow - Buses'!F391/13.2</f>
        <v>1.0246969696969697</v>
      </c>
      <c r="E405" s="12">
        <f>'Load Flow - Buses'!G391/13.2</f>
        <v>0</v>
      </c>
      <c r="F405" s="13">
        <f>VLOOKUP('Load Flow - Buses'!$A391,opendssV,2,FALSE)</f>
        <v>3.3294999999999998E-2</v>
      </c>
      <c r="G405" s="13">
        <f>VLOOKUP('Load Flow - Buses'!$A391,opendssV,3,FALSE)</f>
        <v>1.0322</v>
      </c>
      <c r="H405" s="13">
        <f>VLOOKUP('Load Flow - Buses'!$A391,opendssV,4,FALSE)</f>
        <v>3.3294999999999998E-2</v>
      </c>
      <c r="I405" s="11">
        <f>IFERROR((C405-F405)/C405,0)</f>
        <v>0</v>
      </c>
      <c r="J405" s="11">
        <f>IFERROR((D405-G405)/D405,0)</f>
        <v>-7.3221942924737949E-3</v>
      </c>
      <c r="K405" s="11">
        <f>IFERROR((E405-H405)/E405,0)</f>
        <v>0</v>
      </c>
    </row>
    <row r="406" spans="2:11" x14ac:dyDescent="0.25">
      <c r="B406" t="str">
        <f>'Load Flow - Buses'!A392</f>
        <v>26977925</v>
      </c>
      <c r="C406" s="12">
        <f>'Load Flow - Buses'!E392/13.2</f>
        <v>0</v>
      </c>
      <c r="D406" s="12">
        <f>'Load Flow - Buses'!F392/13.2</f>
        <v>1.0246969696969697</v>
      </c>
      <c r="E406" s="12">
        <f>'Load Flow - Buses'!G392/13.2</f>
        <v>0</v>
      </c>
      <c r="F406" s="13">
        <f>VLOOKUP('Load Flow - Buses'!$A392,opendssV,2,FALSE)</f>
        <v>3.3301999999999998E-2</v>
      </c>
      <c r="G406" s="13">
        <f>VLOOKUP('Load Flow - Buses'!$A392,opendssV,3,FALSE)</f>
        <v>1.0322</v>
      </c>
      <c r="H406" s="13">
        <f>VLOOKUP('Load Flow - Buses'!$A392,opendssV,4,FALSE)</f>
        <v>3.3301999999999998E-2</v>
      </c>
      <c r="I406" s="11">
        <f>IFERROR((C406-F406)/C406,0)</f>
        <v>0</v>
      </c>
      <c r="J406" s="11">
        <f>IFERROR((D406-G406)/D406,0)</f>
        <v>-7.3221942924737949E-3</v>
      </c>
      <c r="K406" s="11">
        <f>IFERROR((E406-H406)/E406,0)</f>
        <v>0</v>
      </c>
    </row>
    <row r="407" spans="2:11" x14ac:dyDescent="0.25">
      <c r="B407" t="str">
        <f>'Load Flow - Buses'!A393</f>
        <v>26894215</v>
      </c>
      <c r="C407" s="12">
        <f>'Load Flow - Buses'!E393/13.2</f>
        <v>0</v>
      </c>
      <c r="D407" s="12">
        <f>'Load Flow - Buses'!F393/13.2</f>
        <v>1.0246969696969697</v>
      </c>
      <c r="E407" s="12">
        <f>'Load Flow - Buses'!G393/13.2</f>
        <v>0</v>
      </c>
      <c r="F407" s="13">
        <f>VLOOKUP('Load Flow - Buses'!$A393,opendssV,2,FALSE)</f>
        <v>3.3301999999999998E-2</v>
      </c>
      <c r="G407" s="13">
        <f>VLOOKUP('Load Flow - Buses'!$A393,opendssV,3,FALSE)</f>
        <v>1.0322</v>
      </c>
      <c r="H407" s="13">
        <f>VLOOKUP('Load Flow - Buses'!$A393,opendssV,4,FALSE)</f>
        <v>3.3301999999999998E-2</v>
      </c>
      <c r="I407" s="11">
        <f>IFERROR((C407-F407)/C407,0)</f>
        <v>0</v>
      </c>
      <c r="J407" s="11">
        <f>IFERROR((D407-G407)/D407,0)</f>
        <v>-7.3221942924737949E-3</v>
      </c>
      <c r="K407" s="11">
        <f>IFERROR((E407-H407)/E407,0)</f>
        <v>0</v>
      </c>
    </row>
    <row r="408" spans="2:11" x14ac:dyDescent="0.25">
      <c r="B408" t="str">
        <f>'Load Flow - Buses'!A394</f>
        <v>26400165</v>
      </c>
      <c r="C408" s="12">
        <f>'Load Flow - Buses'!E394/13.2</f>
        <v>0</v>
      </c>
      <c r="D408" s="12">
        <f>'Load Flow - Buses'!F394/13.2</f>
        <v>1.0248484848484849</v>
      </c>
      <c r="E408" s="12">
        <f>'Load Flow - Buses'!G394/13.2</f>
        <v>0</v>
      </c>
      <c r="F408" s="13">
        <f>VLOOKUP('Load Flow - Buses'!$A394,opendssV,2,FALSE)</f>
        <v>3.3299000000000002E-2</v>
      </c>
      <c r="G408" s="13">
        <f>VLOOKUP('Load Flow - Buses'!$A394,opendssV,3,FALSE)</f>
        <v>1.0323</v>
      </c>
      <c r="H408" s="13">
        <f>VLOOKUP('Load Flow - Buses'!$A394,opendssV,4,FALSE)</f>
        <v>3.3299000000000002E-2</v>
      </c>
      <c r="I408" s="11">
        <f>IFERROR((C408-F408)/C408,0)</f>
        <v>0</v>
      </c>
      <c r="J408" s="11">
        <f>IFERROR((D408-G408)/D408,0)</f>
        <v>-7.2708456534594391E-3</v>
      </c>
      <c r="K408" s="11">
        <f>IFERROR((E408-H408)/E408,0)</f>
        <v>0</v>
      </c>
    </row>
    <row r="409" spans="2:11" x14ac:dyDescent="0.25">
      <c r="B409" t="str">
        <f>'Load Flow - Buses'!A395</f>
        <v>1713113</v>
      </c>
      <c r="C409" s="12">
        <f>'Load Flow - Buses'!E395/13.2</f>
        <v>0</v>
      </c>
      <c r="D409" s="12">
        <f>'Load Flow - Buses'!F395/13.2</f>
        <v>1.0247727272727272</v>
      </c>
      <c r="E409" s="12">
        <f>'Load Flow - Buses'!G395/13.2</f>
        <v>0</v>
      </c>
      <c r="F409" s="13">
        <f>VLOOKUP('Load Flow - Buses'!$A395,opendssV,2,FALSE)</f>
        <v>0</v>
      </c>
      <c r="G409" s="13">
        <f>VLOOKUP('Load Flow - Buses'!$A395,opendssV,3,FALSE)</f>
        <v>1.0323</v>
      </c>
      <c r="H409" s="13">
        <f>VLOOKUP('Load Flow - Buses'!$A395,opendssV,4,FALSE)</f>
        <v>0</v>
      </c>
      <c r="I409" s="11">
        <f>IFERROR((C409-F409)/C409,0)</f>
        <v>0</v>
      </c>
      <c r="J409" s="11">
        <f>IFERROR((D409-G409)/D409,0)</f>
        <v>-7.3453093812376226E-3</v>
      </c>
      <c r="K409" s="11">
        <f>IFERROR((E409-H409)/E409,0)</f>
        <v>0</v>
      </c>
    </row>
    <row r="410" spans="2:11" x14ac:dyDescent="0.25">
      <c r="B410" t="str">
        <f>'Load Flow - Buses'!A396</f>
        <v>1713112</v>
      </c>
      <c r="C410" s="12">
        <f>'Load Flow - Buses'!E396/13.2</f>
        <v>0</v>
      </c>
      <c r="D410" s="12">
        <f>'Load Flow - Buses'!F396/13.2</f>
        <v>1.0247727272727272</v>
      </c>
      <c r="E410" s="12">
        <f>'Load Flow - Buses'!G396/13.2</f>
        <v>0</v>
      </c>
      <c r="F410" s="13">
        <f>VLOOKUP('Load Flow - Buses'!$A396,opendssV,2,FALSE)</f>
        <v>0</v>
      </c>
      <c r="G410" s="13">
        <f>VLOOKUP('Load Flow - Buses'!$A396,opendssV,3,FALSE)</f>
        <v>1.0323</v>
      </c>
      <c r="H410" s="13">
        <f>VLOOKUP('Load Flow - Buses'!$A396,opendssV,4,FALSE)</f>
        <v>0</v>
      </c>
      <c r="I410" s="11">
        <f>IFERROR((C410-F410)/C410,0)</f>
        <v>0</v>
      </c>
      <c r="J410" s="11">
        <f>IFERROR((D410-G410)/D410,0)</f>
        <v>-7.3453093812376226E-3</v>
      </c>
      <c r="K410" s="11">
        <f>IFERROR((E410-H410)/E410,0)</f>
        <v>0</v>
      </c>
    </row>
    <row r="411" spans="2:11" x14ac:dyDescent="0.25">
      <c r="B411" t="str">
        <f>'Load Flow - Buses'!A397</f>
        <v>1713111</v>
      </c>
      <c r="C411" s="12">
        <f>'Load Flow - Buses'!E397/13.2</f>
        <v>0</v>
      </c>
      <c r="D411" s="12">
        <f>'Load Flow - Buses'!F397/13.2</f>
        <v>1.0247727272727272</v>
      </c>
      <c r="E411" s="12">
        <f>'Load Flow - Buses'!G397/13.2</f>
        <v>0</v>
      </c>
      <c r="F411" s="13">
        <f>VLOOKUP('Load Flow - Buses'!$A397,opendssV,2,FALSE)</f>
        <v>0</v>
      </c>
      <c r="G411" s="13">
        <f>VLOOKUP('Load Flow - Buses'!$A397,opendssV,3,FALSE)</f>
        <v>1.0323</v>
      </c>
      <c r="H411" s="13">
        <f>VLOOKUP('Load Flow - Buses'!$A397,opendssV,4,FALSE)</f>
        <v>0</v>
      </c>
      <c r="I411" s="11">
        <f>IFERROR((C411-F411)/C411,0)</f>
        <v>0</v>
      </c>
      <c r="J411" s="11">
        <f>IFERROR((D411-G411)/D411,0)</f>
        <v>-7.3453093812376226E-3</v>
      </c>
      <c r="K411" s="11">
        <f>IFERROR((E411-H411)/E411,0)</f>
        <v>0</v>
      </c>
    </row>
    <row r="412" spans="2:11" x14ac:dyDescent="0.25">
      <c r="B412" t="str">
        <f>'Load Flow - Buses'!A398</f>
        <v>1713109</v>
      </c>
      <c r="C412" s="12">
        <f>'Load Flow - Buses'!E398/13.2</f>
        <v>0</v>
      </c>
      <c r="D412" s="12">
        <f>'Load Flow - Buses'!F398/13.2</f>
        <v>1.0247727272727272</v>
      </c>
      <c r="E412" s="12">
        <f>'Load Flow - Buses'!G398/13.2</f>
        <v>0</v>
      </c>
      <c r="F412" s="13">
        <f>VLOOKUP('Load Flow - Buses'!$A398,opendssV,2,FALSE)</f>
        <v>0</v>
      </c>
      <c r="G412" s="13">
        <f>VLOOKUP('Load Flow - Buses'!$A398,opendssV,3,FALSE)</f>
        <v>1.0322</v>
      </c>
      <c r="H412" s="13">
        <f>VLOOKUP('Load Flow - Buses'!$A398,opendssV,4,FALSE)</f>
        <v>0</v>
      </c>
      <c r="I412" s="11">
        <f>IFERROR((C412-F412)/C412,0)</f>
        <v>0</v>
      </c>
      <c r="J412" s="11">
        <f>IFERROR((D412-G412)/D412,0)</f>
        <v>-7.2477267686849615E-3</v>
      </c>
      <c r="K412" s="11">
        <f>IFERROR((E412-H412)/E412,0)</f>
        <v>0</v>
      </c>
    </row>
    <row r="413" spans="2:11" x14ac:dyDescent="0.25">
      <c r="B413" t="str">
        <f>'Load Flow - Buses'!A399</f>
        <v>26400162</v>
      </c>
      <c r="C413" s="12">
        <f>'Load Flow - Buses'!E399/13.2</f>
        <v>0</v>
      </c>
      <c r="D413" s="12">
        <f>'Load Flow - Buses'!F399/13.2</f>
        <v>1.0248484848484849</v>
      </c>
      <c r="E413" s="12">
        <f>'Load Flow - Buses'!G399/13.2</f>
        <v>0</v>
      </c>
      <c r="F413" s="13">
        <f>VLOOKUP('Load Flow - Buses'!$A399,opendssV,2,FALSE)</f>
        <v>3.3300000000000003E-2</v>
      </c>
      <c r="G413" s="13">
        <f>VLOOKUP('Load Flow - Buses'!$A399,opendssV,3,FALSE)</f>
        <v>1.0323</v>
      </c>
      <c r="H413" s="13">
        <f>VLOOKUP('Load Flow - Buses'!$A399,opendssV,4,FALSE)</f>
        <v>3.3300000000000003E-2</v>
      </c>
      <c r="I413" s="11">
        <f>IFERROR((C413-F413)/C413,0)</f>
        <v>0</v>
      </c>
      <c r="J413" s="11">
        <f>IFERROR((D413-G413)/D413,0)</f>
        <v>-7.2708456534594391E-3</v>
      </c>
      <c r="K413" s="11">
        <f>IFERROR((E413-H413)/E413,0)</f>
        <v>0</v>
      </c>
    </row>
    <row r="414" spans="2:11" x14ac:dyDescent="0.25">
      <c r="B414" t="str">
        <f>'Load Flow - Buses'!A400</f>
        <v>1713091</v>
      </c>
      <c r="C414" s="12">
        <f>'Load Flow - Buses'!E400/13.2</f>
        <v>0</v>
      </c>
      <c r="D414" s="12">
        <f>'Load Flow - Buses'!F400/13.2</f>
        <v>1.0248484848484849</v>
      </c>
      <c r="E414" s="12">
        <f>'Load Flow - Buses'!G400/13.2</f>
        <v>0</v>
      </c>
      <c r="F414" s="13">
        <f>VLOOKUP('Load Flow - Buses'!$A400,opendssV,2,FALSE)</f>
        <v>0</v>
      </c>
      <c r="G414" s="13">
        <f>VLOOKUP('Load Flow - Buses'!$A400,opendssV,3,FALSE)</f>
        <v>1.0323</v>
      </c>
      <c r="H414" s="13">
        <f>VLOOKUP('Load Flow - Buses'!$A400,opendssV,4,FALSE)</f>
        <v>0</v>
      </c>
      <c r="I414" s="11">
        <f>IFERROR((C414-F414)/C414,0)</f>
        <v>0</v>
      </c>
      <c r="J414" s="11">
        <f>IFERROR((D414-G414)/D414,0)</f>
        <v>-7.2708456534594391E-3</v>
      </c>
      <c r="K414" s="11">
        <f>IFERROR((E414-H414)/E414,0)</f>
        <v>0</v>
      </c>
    </row>
    <row r="415" spans="2:11" x14ac:dyDescent="0.25">
      <c r="B415" t="str">
        <f>'Load Flow - Buses'!A401</f>
        <v>1713089</v>
      </c>
      <c r="C415" s="12">
        <f>'Load Flow - Buses'!E401/13.2</f>
        <v>0</v>
      </c>
      <c r="D415" s="12">
        <f>'Load Flow - Buses'!F401/13.2</f>
        <v>1.0248484848484849</v>
      </c>
      <c r="E415" s="12">
        <f>'Load Flow - Buses'!G401/13.2</f>
        <v>0</v>
      </c>
      <c r="F415" s="13">
        <f>VLOOKUP('Load Flow - Buses'!$A401,opendssV,2,FALSE)</f>
        <v>0</v>
      </c>
      <c r="G415" s="13">
        <f>VLOOKUP('Load Flow - Buses'!$A401,opendssV,3,FALSE)</f>
        <v>1.0323</v>
      </c>
      <c r="H415" s="13">
        <f>VLOOKUP('Load Flow - Buses'!$A401,opendssV,4,FALSE)</f>
        <v>0</v>
      </c>
      <c r="I415" s="11">
        <f>IFERROR((C415-F415)/C415,0)</f>
        <v>0</v>
      </c>
      <c r="J415" s="11">
        <f>IFERROR((D415-G415)/D415,0)</f>
        <v>-7.2708456534594391E-3</v>
      </c>
      <c r="K415" s="11">
        <f>IFERROR((E415-H415)/E415,0)</f>
        <v>0</v>
      </c>
    </row>
    <row r="416" spans="2:11" x14ac:dyDescent="0.25">
      <c r="B416" t="str">
        <f>'Load Flow - Buses'!A402</f>
        <v>26400163</v>
      </c>
      <c r="C416" s="12">
        <f>'Load Flow - Buses'!E402/13.2</f>
        <v>0</v>
      </c>
      <c r="D416" s="12">
        <f>'Load Flow - Buses'!F402/13.2</f>
        <v>1.0248484848484849</v>
      </c>
      <c r="E416" s="12">
        <f>'Load Flow - Buses'!G402/13.2</f>
        <v>0</v>
      </c>
      <c r="F416" s="13">
        <f>VLOOKUP('Load Flow - Buses'!$A402,opendssV,2,FALSE)</f>
        <v>3.3300000000000003E-2</v>
      </c>
      <c r="G416" s="13">
        <f>VLOOKUP('Load Flow - Buses'!$A402,opendssV,3,FALSE)</f>
        <v>1.0323</v>
      </c>
      <c r="H416" s="13">
        <f>VLOOKUP('Load Flow - Buses'!$A402,opendssV,4,FALSE)</f>
        <v>3.3300000000000003E-2</v>
      </c>
      <c r="I416" s="11">
        <f>IFERROR((C416-F416)/C416,0)</f>
        <v>0</v>
      </c>
      <c r="J416" s="11">
        <f>IFERROR((D416-G416)/D416,0)</f>
        <v>-7.2708456534594391E-3</v>
      </c>
      <c r="K416" s="11">
        <f>IFERROR((E416-H416)/E416,0)</f>
        <v>0</v>
      </c>
    </row>
    <row r="417" spans="2:11" x14ac:dyDescent="0.25">
      <c r="B417" t="str">
        <f>'Load Flow - Buses'!A403</f>
        <v>1713116</v>
      </c>
      <c r="C417" s="12">
        <f>'Load Flow - Buses'!E403/13.2</f>
        <v>0</v>
      </c>
      <c r="D417" s="12">
        <f>'Load Flow - Buses'!F403/13.2</f>
        <v>1.0248484848484849</v>
      </c>
      <c r="E417" s="12">
        <f>'Load Flow - Buses'!G403/13.2</f>
        <v>0</v>
      </c>
      <c r="F417" s="13">
        <f>VLOOKUP('Load Flow - Buses'!$A403,opendssV,2,FALSE)</f>
        <v>0</v>
      </c>
      <c r="G417" s="13">
        <f>VLOOKUP('Load Flow - Buses'!$A403,opendssV,3,FALSE)</f>
        <v>1.0323</v>
      </c>
      <c r="H417" s="13">
        <f>VLOOKUP('Load Flow - Buses'!$A403,opendssV,4,FALSE)</f>
        <v>0</v>
      </c>
      <c r="I417" s="11">
        <f>IFERROR((C417-F417)/C417,0)</f>
        <v>0</v>
      </c>
      <c r="J417" s="11">
        <f>IFERROR((D417-G417)/D417,0)</f>
        <v>-7.2708456534594391E-3</v>
      </c>
      <c r="K417" s="11">
        <f>IFERROR((E417-H417)/E417,0)</f>
        <v>0</v>
      </c>
    </row>
    <row r="418" spans="2:11" x14ac:dyDescent="0.25">
      <c r="B418" t="str">
        <f>'Load Flow - Buses'!A404</f>
        <v>1713114</v>
      </c>
      <c r="C418" s="12">
        <f>'Load Flow - Buses'!E404/13.2</f>
        <v>0</v>
      </c>
      <c r="D418" s="12">
        <f>'Load Flow - Buses'!F404/13.2</f>
        <v>1.0248484848484849</v>
      </c>
      <c r="E418" s="12">
        <f>'Load Flow - Buses'!G404/13.2</f>
        <v>0</v>
      </c>
      <c r="F418" s="13">
        <f>VLOOKUP('Load Flow - Buses'!$A404,opendssV,2,FALSE)</f>
        <v>0</v>
      </c>
      <c r="G418" s="13">
        <f>VLOOKUP('Load Flow - Buses'!$A404,opendssV,3,FALSE)</f>
        <v>1.0323</v>
      </c>
      <c r="H418" s="13">
        <f>VLOOKUP('Load Flow - Buses'!$A404,opendssV,4,FALSE)</f>
        <v>0</v>
      </c>
      <c r="I418" s="11">
        <f>IFERROR((C418-F418)/C418,0)</f>
        <v>0</v>
      </c>
      <c r="J418" s="11">
        <f>IFERROR((D418-G418)/D418,0)</f>
        <v>-7.2708456534594391E-3</v>
      </c>
      <c r="K418" s="11">
        <f>IFERROR((E418-H418)/E418,0)</f>
        <v>0</v>
      </c>
    </row>
    <row r="419" spans="2:11" x14ac:dyDescent="0.25">
      <c r="B419" t="str">
        <f>'Load Flow - Buses'!A405</f>
        <v>26400161</v>
      </c>
      <c r="C419" s="12">
        <f>'Load Flow - Buses'!E405/13.2</f>
        <v>0</v>
      </c>
      <c r="D419" s="12">
        <f>'Load Flow - Buses'!F405/13.2</f>
        <v>1.0249999999999999</v>
      </c>
      <c r="E419" s="12">
        <f>'Load Flow - Buses'!G405/13.2</f>
        <v>0</v>
      </c>
      <c r="F419" s="13">
        <f>VLOOKUP('Load Flow - Buses'!$A405,opendssV,2,FALSE)</f>
        <v>3.3312000000000001E-2</v>
      </c>
      <c r="G419" s="13">
        <f>VLOOKUP('Load Flow - Buses'!$A405,opendssV,3,FALSE)</f>
        <v>1.0325</v>
      </c>
      <c r="H419" s="13">
        <f>VLOOKUP('Load Flow - Buses'!$A405,opendssV,4,FALSE)</f>
        <v>3.3312000000000001E-2</v>
      </c>
      <c r="I419" s="11">
        <f>IFERROR((C419-F419)/C419,0)</f>
        <v>0</v>
      </c>
      <c r="J419" s="11">
        <f>IFERROR((D419-G419)/D419,0)</f>
        <v>-7.3170731707317685E-3</v>
      </c>
      <c r="K419" s="11">
        <f>IFERROR((E419-H419)/E419,0)</f>
        <v>0</v>
      </c>
    </row>
    <row r="420" spans="2:11" x14ac:dyDescent="0.25">
      <c r="B420" t="str">
        <f>'Load Flow - Buses'!A406</f>
        <v>1709458</v>
      </c>
      <c r="C420" s="12">
        <f>'Load Flow - Buses'!E406/13.2</f>
        <v>0</v>
      </c>
      <c r="D420" s="12">
        <f>'Load Flow - Buses'!F406/13.2</f>
        <v>1.0249999999999999</v>
      </c>
      <c r="E420" s="12">
        <f>'Load Flow - Buses'!G406/13.2</f>
        <v>0</v>
      </c>
      <c r="F420" s="13">
        <f>VLOOKUP('Load Flow - Buses'!$A406,opendssV,2,FALSE)</f>
        <v>0</v>
      </c>
      <c r="G420" s="13">
        <f>VLOOKUP('Load Flow - Buses'!$A406,opendssV,3,FALSE)</f>
        <v>1.0325</v>
      </c>
      <c r="H420" s="13">
        <f>VLOOKUP('Load Flow - Buses'!$A406,opendssV,4,FALSE)</f>
        <v>0</v>
      </c>
      <c r="I420" s="11">
        <f>IFERROR((C420-F420)/C420,0)</f>
        <v>0</v>
      </c>
      <c r="J420" s="11">
        <f>IFERROR((D420-G420)/D420,0)</f>
        <v>-7.3170731707317685E-3</v>
      </c>
      <c r="K420" s="11">
        <f>IFERROR((E420-H420)/E420,0)</f>
        <v>0</v>
      </c>
    </row>
    <row r="421" spans="2:11" x14ac:dyDescent="0.25">
      <c r="B421" t="str">
        <f>'Load Flow - Buses'!A407</f>
        <v>1709445</v>
      </c>
      <c r="C421" s="12">
        <f>'Load Flow - Buses'!E407/13.2</f>
        <v>0</v>
      </c>
      <c r="D421" s="12">
        <f>'Load Flow - Buses'!F407/13.2</f>
        <v>1.0249999999999999</v>
      </c>
      <c r="E421" s="12">
        <f>'Load Flow - Buses'!G407/13.2</f>
        <v>0</v>
      </c>
      <c r="F421" s="13">
        <f>VLOOKUP('Load Flow - Buses'!$A407,opendssV,2,FALSE)</f>
        <v>0</v>
      </c>
      <c r="G421" s="13">
        <f>VLOOKUP('Load Flow - Buses'!$A407,opendssV,3,FALSE)</f>
        <v>1.0325</v>
      </c>
      <c r="H421" s="13">
        <f>VLOOKUP('Load Flow - Buses'!$A407,opendssV,4,FALSE)</f>
        <v>0</v>
      </c>
      <c r="I421" s="11">
        <f>IFERROR((C421-F421)/C421,0)</f>
        <v>0</v>
      </c>
      <c r="J421" s="11">
        <f>IFERROR((D421-G421)/D421,0)</f>
        <v>-7.3170731707317685E-3</v>
      </c>
      <c r="K421" s="11">
        <f>IFERROR((E421-H421)/E421,0)</f>
        <v>0</v>
      </c>
    </row>
    <row r="422" spans="2:11" x14ac:dyDescent="0.25">
      <c r="B422" t="str">
        <f>'Load Flow - Buses'!A408</f>
        <v>26400160</v>
      </c>
      <c r="C422" s="12">
        <f>'Load Flow - Buses'!E408/13.2</f>
        <v>0</v>
      </c>
      <c r="D422" s="12">
        <f>'Load Flow - Buses'!F408/13.2</f>
        <v>1.0253787878787879</v>
      </c>
      <c r="E422" s="12">
        <f>'Load Flow - Buses'!G408/13.2</f>
        <v>0</v>
      </c>
      <c r="F422" s="13">
        <f>VLOOKUP('Load Flow - Buses'!$A408,opendssV,2,FALSE)</f>
        <v>3.3321999999999997E-2</v>
      </c>
      <c r="G422" s="13">
        <f>VLOOKUP('Load Flow - Buses'!$A408,opendssV,3,FALSE)</f>
        <v>1.0327999999999999</v>
      </c>
      <c r="H422" s="13">
        <f>VLOOKUP('Load Flow - Buses'!$A408,opendssV,4,FALSE)</f>
        <v>3.3321999999999997E-2</v>
      </c>
      <c r="I422" s="11">
        <f>IFERROR((C422-F422)/C422,0)</f>
        <v>0</v>
      </c>
      <c r="J422" s="11">
        <f>IFERROR((D422-G422)/D422,0)</f>
        <v>-7.2375323236053982E-3</v>
      </c>
      <c r="K422" s="11">
        <f>IFERROR((E422-H422)/E422,0)</f>
        <v>0</v>
      </c>
    </row>
    <row r="423" spans="2:11" x14ac:dyDescent="0.25">
      <c r="B423" t="str">
        <f>'Load Flow - Buses'!A409</f>
        <v>1709582</v>
      </c>
      <c r="C423" s="12">
        <f>'Load Flow - Buses'!E409/13.2</f>
        <v>0</v>
      </c>
      <c r="D423" s="12">
        <f>'Load Flow - Buses'!F409/13.2</f>
        <v>1.0253787878787879</v>
      </c>
      <c r="E423" s="12">
        <f>'Load Flow - Buses'!G409/13.2</f>
        <v>0</v>
      </c>
      <c r="F423" s="13">
        <f>VLOOKUP('Load Flow - Buses'!$A409,opendssV,2,FALSE)</f>
        <v>0</v>
      </c>
      <c r="G423" s="13">
        <f>VLOOKUP('Load Flow - Buses'!$A409,opendssV,3,FALSE)</f>
        <v>1.0327999999999999</v>
      </c>
      <c r="H423" s="13">
        <f>VLOOKUP('Load Flow - Buses'!$A409,opendssV,4,FALSE)</f>
        <v>0</v>
      </c>
      <c r="I423" s="11">
        <f>IFERROR((C423-F423)/C423,0)</f>
        <v>0</v>
      </c>
      <c r="J423" s="11">
        <f>IFERROR((D423-G423)/D423,0)</f>
        <v>-7.2375323236053982E-3</v>
      </c>
      <c r="K423" s="11">
        <f>IFERROR((E423-H423)/E423,0)</f>
        <v>0</v>
      </c>
    </row>
    <row r="424" spans="2:11" x14ac:dyDescent="0.25">
      <c r="B424" t="str">
        <f>'Load Flow - Buses'!A410</f>
        <v>26915027</v>
      </c>
      <c r="C424" s="12">
        <f>'Load Flow - Buses'!E410/13.2</f>
        <v>0</v>
      </c>
      <c r="D424" s="12">
        <f>'Load Flow - Buses'!F410/13.2</f>
        <v>1.0253787878787879</v>
      </c>
      <c r="E424" s="12">
        <f>'Load Flow - Buses'!G410/13.2</f>
        <v>0</v>
      </c>
      <c r="F424" s="13">
        <f>VLOOKUP('Load Flow - Buses'!$A410,opendssV,2,FALSE)</f>
        <v>3.3321999999999997E-2</v>
      </c>
      <c r="G424" s="13">
        <f>VLOOKUP('Load Flow - Buses'!$A410,opendssV,3,FALSE)</f>
        <v>1.0327999999999999</v>
      </c>
      <c r="H424" s="13">
        <f>VLOOKUP('Load Flow - Buses'!$A410,opendssV,4,FALSE)</f>
        <v>3.3321999999999997E-2</v>
      </c>
      <c r="I424" s="11">
        <f>IFERROR((C424-F424)/C424,0)</f>
        <v>0</v>
      </c>
      <c r="J424" s="11">
        <f>IFERROR((D424-G424)/D424,0)</f>
        <v>-7.2375323236053982E-3</v>
      </c>
      <c r="K424" s="11">
        <f>IFERROR((E424-H424)/E424,0)</f>
        <v>0</v>
      </c>
    </row>
    <row r="425" spans="2:11" x14ac:dyDescent="0.25">
      <c r="B425" t="str">
        <f>'Load Flow - Buses'!A411</f>
        <v>26915029</v>
      </c>
      <c r="C425" s="12">
        <f>'Load Flow - Buses'!E411/13.2</f>
        <v>0</v>
      </c>
      <c r="D425" s="12">
        <f>'Load Flow - Buses'!F411/13.2</f>
        <v>1.0253787878787879</v>
      </c>
      <c r="E425" s="12">
        <f>'Load Flow - Buses'!G411/13.2</f>
        <v>0</v>
      </c>
      <c r="F425" s="13">
        <f>VLOOKUP('Load Flow - Buses'!$A411,opendssV,2,FALSE)</f>
        <v>3.3321999999999997E-2</v>
      </c>
      <c r="G425" s="13">
        <f>VLOOKUP('Load Flow - Buses'!$A411,opendssV,3,FALSE)</f>
        <v>1.0327999999999999</v>
      </c>
      <c r="H425" s="13">
        <f>VLOOKUP('Load Flow - Buses'!$A411,opendssV,4,FALSE)</f>
        <v>3.3321999999999997E-2</v>
      </c>
      <c r="I425" s="11">
        <f>IFERROR((C425-F425)/C425,0)</f>
        <v>0</v>
      </c>
      <c r="J425" s="11">
        <f>IFERROR((D425-G425)/D425,0)</f>
        <v>-7.2375323236053982E-3</v>
      </c>
      <c r="K425" s="11">
        <f>IFERROR((E425-H425)/E425,0)</f>
        <v>0</v>
      </c>
    </row>
    <row r="426" spans="2:11" x14ac:dyDescent="0.25">
      <c r="B426" t="str">
        <f>'Load Flow - Buses'!A412</f>
        <v>26977922</v>
      </c>
      <c r="C426" s="12">
        <f>'Load Flow - Buses'!E412/13.2</f>
        <v>0</v>
      </c>
      <c r="D426" s="12">
        <f>'Load Flow - Buses'!F412/13.2</f>
        <v>1.0253787878787879</v>
      </c>
      <c r="E426" s="12">
        <f>'Load Flow - Buses'!G412/13.2</f>
        <v>0</v>
      </c>
      <c r="F426" s="13">
        <f>VLOOKUP('Load Flow - Buses'!$A412,opendssV,2,FALSE)</f>
        <v>3.3321999999999997E-2</v>
      </c>
      <c r="G426" s="13">
        <f>VLOOKUP('Load Flow - Buses'!$A412,opendssV,3,FALSE)</f>
        <v>1.0327999999999999</v>
      </c>
      <c r="H426" s="13">
        <f>VLOOKUP('Load Flow - Buses'!$A412,opendssV,4,FALSE)</f>
        <v>3.3321999999999997E-2</v>
      </c>
      <c r="I426" s="11">
        <f>IFERROR((C426-F426)/C426,0)</f>
        <v>0</v>
      </c>
      <c r="J426" s="11">
        <f>IFERROR((D426-G426)/D426,0)</f>
        <v>-7.2375323236053982E-3</v>
      </c>
      <c r="K426" s="11">
        <f>IFERROR((E426-H426)/E426,0)</f>
        <v>0</v>
      </c>
    </row>
    <row r="427" spans="2:11" x14ac:dyDescent="0.25">
      <c r="B427" t="str">
        <f>'Load Flow - Buses'!A413</f>
        <v>26915030</v>
      </c>
      <c r="C427" s="12">
        <f>'Load Flow - Buses'!E413/13.2</f>
        <v>0</v>
      </c>
      <c r="D427" s="12">
        <f>'Load Flow - Buses'!F413/13.2</f>
        <v>1.0253787878787879</v>
      </c>
      <c r="E427" s="12">
        <f>'Load Flow - Buses'!G413/13.2</f>
        <v>0</v>
      </c>
      <c r="F427" s="13">
        <f>VLOOKUP('Load Flow - Buses'!$A413,opendssV,2,FALSE)</f>
        <v>3.3321999999999997E-2</v>
      </c>
      <c r="G427" s="13">
        <f>VLOOKUP('Load Flow - Buses'!$A413,opendssV,3,FALSE)</f>
        <v>1.0327999999999999</v>
      </c>
      <c r="H427" s="13">
        <f>VLOOKUP('Load Flow - Buses'!$A413,opendssV,4,FALSE)</f>
        <v>3.3321999999999997E-2</v>
      </c>
      <c r="I427" s="11">
        <f>IFERROR((C427-F427)/C427,0)</f>
        <v>0</v>
      </c>
      <c r="J427" s="11">
        <f>IFERROR((D427-G427)/D427,0)</f>
        <v>-7.2375323236053982E-3</v>
      </c>
      <c r="K427" s="11">
        <f>IFERROR((E427-H427)/E427,0)</f>
        <v>0</v>
      </c>
    </row>
    <row r="428" spans="2:11" x14ac:dyDescent="0.25">
      <c r="B428" t="str">
        <f>'Load Flow - Buses'!A414</f>
        <v>26400159</v>
      </c>
      <c r="C428" s="12">
        <f>'Load Flow - Buses'!E414/13.2</f>
        <v>0</v>
      </c>
      <c r="D428" s="12">
        <f>'Load Flow - Buses'!F414/13.2</f>
        <v>1.0254545454545454</v>
      </c>
      <c r="E428" s="12">
        <f>'Load Flow - Buses'!G414/13.2</f>
        <v>0</v>
      </c>
      <c r="F428" s="13">
        <f>VLOOKUP('Load Flow - Buses'!$A414,opendssV,2,FALSE)</f>
        <v>3.3326000000000001E-2</v>
      </c>
      <c r="G428" s="13">
        <f>VLOOKUP('Load Flow - Buses'!$A414,opendssV,3,FALSE)</f>
        <v>1.0328999999999999</v>
      </c>
      <c r="H428" s="13">
        <f>VLOOKUP('Load Flow - Buses'!$A414,opendssV,4,FALSE)</f>
        <v>3.3326000000000001E-2</v>
      </c>
      <c r="I428" s="11">
        <f>IFERROR((C428-F428)/C428,0)</f>
        <v>0</v>
      </c>
      <c r="J428" s="11">
        <f>IFERROR((D428-G428)/D428,0)</f>
        <v>-7.2606382978723282E-3</v>
      </c>
      <c r="K428" s="11">
        <f>IFERROR((E428-H428)/E428,0)</f>
        <v>0</v>
      </c>
    </row>
    <row r="429" spans="2:11" x14ac:dyDescent="0.25">
      <c r="B429" t="str">
        <f>'Load Flow - Buses'!A415</f>
        <v>1709581</v>
      </c>
      <c r="C429" s="12">
        <f>'Load Flow - Buses'!E415/13.2</f>
        <v>0</v>
      </c>
      <c r="D429" s="12">
        <f>'Load Flow - Buses'!F415/13.2</f>
        <v>1.0254545454545454</v>
      </c>
      <c r="E429" s="12">
        <f>'Load Flow - Buses'!G415/13.2</f>
        <v>0</v>
      </c>
      <c r="F429" s="13">
        <f>VLOOKUP('Load Flow - Buses'!$A415,opendssV,2,FALSE)</f>
        <v>0</v>
      </c>
      <c r="G429" s="13">
        <f>VLOOKUP('Load Flow - Buses'!$A415,opendssV,3,FALSE)</f>
        <v>1.0328999999999999</v>
      </c>
      <c r="H429" s="13">
        <f>VLOOKUP('Load Flow - Buses'!$A415,opendssV,4,FALSE)</f>
        <v>0</v>
      </c>
      <c r="I429" s="11">
        <f>IFERROR((C429-F429)/C429,0)</f>
        <v>0</v>
      </c>
      <c r="J429" s="11">
        <f>IFERROR((D429-G429)/D429,0)</f>
        <v>-7.2606382978723282E-3</v>
      </c>
      <c r="K429" s="11">
        <f>IFERROR((E429-H429)/E429,0)</f>
        <v>0</v>
      </c>
    </row>
    <row r="430" spans="2:11" x14ac:dyDescent="0.25">
      <c r="B430" t="str">
        <f>'Load Flow - Buses'!A416</f>
        <v>1710977</v>
      </c>
      <c r="C430" s="12">
        <f>'Load Flow - Buses'!E416/13.2</f>
        <v>0</v>
      </c>
      <c r="D430" s="12">
        <f>'Load Flow - Buses'!F416/13.2</f>
        <v>1.0254545454545454</v>
      </c>
      <c r="E430" s="12">
        <f>'Load Flow - Buses'!G416/13.2</f>
        <v>0</v>
      </c>
      <c r="F430" s="13">
        <f>VLOOKUP('Load Flow - Buses'!$A416,opendssV,2,FALSE)</f>
        <v>0</v>
      </c>
      <c r="G430" s="13">
        <f>VLOOKUP('Load Flow - Buses'!$A416,opendssV,3,FALSE)</f>
        <v>1.0328999999999999</v>
      </c>
      <c r="H430" s="13">
        <f>VLOOKUP('Load Flow - Buses'!$A416,opendssV,4,FALSE)</f>
        <v>0</v>
      </c>
      <c r="I430" s="11">
        <f>IFERROR((C430-F430)/C430,0)</f>
        <v>0</v>
      </c>
      <c r="J430" s="11">
        <f>IFERROR((D430-G430)/D430,0)</f>
        <v>-7.2606382978723282E-3</v>
      </c>
      <c r="K430" s="11">
        <f>IFERROR((E430-H430)/E430,0)</f>
        <v>0</v>
      </c>
    </row>
    <row r="431" spans="2:11" x14ac:dyDescent="0.25">
      <c r="B431" t="str">
        <f>'Load Flow - Buses'!A417</f>
        <v>1710984</v>
      </c>
      <c r="C431" s="12">
        <f>'Load Flow - Buses'!E417/13.2</f>
        <v>0</v>
      </c>
      <c r="D431" s="12">
        <f>'Load Flow - Buses'!F417/13.2</f>
        <v>1.0254545454545454</v>
      </c>
      <c r="E431" s="12">
        <f>'Load Flow - Buses'!G417/13.2</f>
        <v>0</v>
      </c>
      <c r="F431" s="13">
        <f>VLOOKUP('Load Flow - Buses'!$A417,opendssV,2,FALSE)</f>
        <v>3.3326000000000001E-2</v>
      </c>
      <c r="G431" s="13">
        <f>VLOOKUP('Load Flow - Buses'!$A417,opendssV,3,FALSE)</f>
        <v>1.0328999999999999</v>
      </c>
      <c r="H431" s="13">
        <f>VLOOKUP('Load Flow - Buses'!$A417,opendssV,4,FALSE)</f>
        <v>3.3326000000000001E-2</v>
      </c>
      <c r="I431" s="11">
        <f>IFERROR((C431-F431)/C431,0)</f>
        <v>0</v>
      </c>
      <c r="J431" s="11">
        <f>IFERROR((D431-G431)/D431,0)</f>
        <v>-7.2606382978723282E-3</v>
      </c>
      <c r="K431" s="11">
        <f>IFERROR((E431-H431)/E431,0)</f>
        <v>0</v>
      </c>
    </row>
    <row r="432" spans="2:11" x14ac:dyDescent="0.25">
      <c r="B432" t="str">
        <f>'Load Flow - Buses'!A418</f>
        <v>1710985</v>
      </c>
      <c r="C432" s="12">
        <f>'Load Flow - Buses'!E418/13.2</f>
        <v>0</v>
      </c>
      <c r="D432" s="12">
        <f>'Load Flow - Buses'!F418/13.2</f>
        <v>1.0254545454545454</v>
      </c>
      <c r="E432" s="12">
        <f>'Load Flow - Buses'!G418/13.2</f>
        <v>0</v>
      </c>
      <c r="F432" s="13">
        <f>VLOOKUP('Load Flow - Buses'!$A418,opendssV,2,FALSE)</f>
        <v>3.3326000000000001E-2</v>
      </c>
      <c r="G432" s="13">
        <f>VLOOKUP('Load Flow - Buses'!$A418,opendssV,3,FALSE)</f>
        <v>1.0328999999999999</v>
      </c>
      <c r="H432" s="13">
        <f>VLOOKUP('Load Flow - Buses'!$A418,opendssV,4,FALSE)</f>
        <v>3.3326000000000001E-2</v>
      </c>
      <c r="I432" s="11">
        <f>IFERROR((C432-F432)/C432,0)</f>
        <v>0</v>
      </c>
      <c r="J432" s="11">
        <f>IFERROR((D432-G432)/D432,0)</f>
        <v>-7.2606382978723282E-3</v>
      </c>
      <c r="K432" s="11">
        <f>IFERROR((E432-H432)/E432,0)</f>
        <v>0</v>
      </c>
    </row>
    <row r="433" spans="2:11" x14ac:dyDescent="0.25">
      <c r="B433" t="str">
        <f>'Load Flow - Buses'!A419</f>
        <v>26977915</v>
      </c>
      <c r="C433" s="12">
        <f>'Load Flow - Buses'!E419/13.2</f>
        <v>0</v>
      </c>
      <c r="D433" s="12">
        <f>'Load Flow - Buses'!F419/13.2</f>
        <v>1.0254545454545454</v>
      </c>
      <c r="E433" s="12">
        <f>'Load Flow - Buses'!G419/13.2</f>
        <v>0</v>
      </c>
      <c r="F433" s="13">
        <f>VLOOKUP('Load Flow - Buses'!$A419,opendssV,2,FALSE)</f>
        <v>3.3318E-2</v>
      </c>
      <c r="G433" s="13">
        <f>VLOOKUP('Load Flow - Buses'!$A419,opendssV,3,FALSE)</f>
        <v>1.0328999999999999</v>
      </c>
      <c r="H433" s="13">
        <f>VLOOKUP('Load Flow - Buses'!$A419,opendssV,4,FALSE)</f>
        <v>3.3318E-2</v>
      </c>
      <c r="I433" s="11">
        <f>IFERROR((C433-F433)/C433,0)</f>
        <v>0</v>
      </c>
      <c r="J433" s="11">
        <f>IFERROR((D433-G433)/D433,0)</f>
        <v>-7.2606382978723282E-3</v>
      </c>
      <c r="K433" s="11">
        <f>IFERROR((E433-H433)/E433,0)</f>
        <v>0</v>
      </c>
    </row>
    <row r="434" spans="2:11" x14ac:dyDescent="0.25">
      <c r="B434" t="str">
        <f>'Load Flow - Buses'!A420</f>
        <v>1710871</v>
      </c>
      <c r="C434" s="12">
        <f>'Load Flow - Buses'!E420/13.2</f>
        <v>0</v>
      </c>
      <c r="D434" s="12">
        <f>'Load Flow - Buses'!F420/13.2</f>
        <v>1.0254545454545454</v>
      </c>
      <c r="E434" s="12">
        <f>'Load Flow - Buses'!G420/13.2</f>
        <v>0</v>
      </c>
      <c r="F434" s="13">
        <f>VLOOKUP('Load Flow - Buses'!$A420,opendssV,2,FALSE)</f>
        <v>3.3318E-2</v>
      </c>
      <c r="G434" s="13">
        <f>VLOOKUP('Load Flow - Buses'!$A420,opendssV,3,FALSE)</f>
        <v>1.0328999999999999</v>
      </c>
      <c r="H434" s="13">
        <f>VLOOKUP('Load Flow - Buses'!$A420,opendssV,4,FALSE)</f>
        <v>3.3318E-2</v>
      </c>
      <c r="I434" s="11">
        <f>IFERROR((C434-F434)/C434,0)</f>
        <v>0</v>
      </c>
      <c r="J434" s="11">
        <f>IFERROR((D434-G434)/D434,0)</f>
        <v>-7.2606382978723282E-3</v>
      </c>
      <c r="K434" s="11">
        <f>IFERROR((E434-H434)/E434,0)</f>
        <v>0</v>
      </c>
    </row>
    <row r="435" spans="2:11" x14ac:dyDescent="0.25">
      <c r="B435" t="str">
        <f>'Load Flow - Buses'!A421</f>
        <v>26977916</v>
      </c>
      <c r="C435" s="12">
        <f>'Load Flow - Buses'!E421/13.2</f>
        <v>0</v>
      </c>
      <c r="D435" s="12">
        <f>'Load Flow - Buses'!F421/13.2</f>
        <v>1.0254545454545454</v>
      </c>
      <c r="E435" s="12">
        <f>'Load Flow - Buses'!G421/13.2</f>
        <v>0</v>
      </c>
      <c r="F435" s="13">
        <f>VLOOKUP('Load Flow - Buses'!$A421,opendssV,2,FALSE)</f>
        <v>3.3318E-2</v>
      </c>
      <c r="G435" s="13">
        <f>VLOOKUP('Load Flow - Buses'!$A421,opendssV,3,FALSE)</f>
        <v>1.0328999999999999</v>
      </c>
      <c r="H435" s="13">
        <f>VLOOKUP('Load Flow - Buses'!$A421,opendssV,4,FALSE)</f>
        <v>3.3318E-2</v>
      </c>
      <c r="I435" s="11">
        <f>IFERROR((C435-F435)/C435,0)</f>
        <v>0</v>
      </c>
      <c r="J435" s="11">
        <f>IFERROR((D435-G435)/D435,0)</f>
        <v>-7.2606382978723282E-3</v>
      </c>
      <c r="K435" s="11">
        <f>IFERROR((E435-H435)/E435,0)</f>
        <v>0</v>
      </c>
    </row>
    <row r="436" spans="2:11" x14ac:dyDescent="0.25">
      <c r="B436" t="str">
        <f>'Load Flow - Buses'!A422</f>
        <v>26977921</v>
      </c>
      <c r="C436" s="12">
        <f>'Load Flow - Buses'!E422/13.2</f>
        <v>0</v>
      </c>
      <c r="D436" s="12">
        <f>'Load Flow - Buses'!F422/13.2</f>
        <v>1.0254545454545454</v>
      </c>
      <c r="E436" s="12">
        <f>'Load Flow - Buses'!G422/13.2</f>
        <v>0</v>
      </c>
      <c r="F436" s="13">
        <f>VLOOKUP('Load Flow - Buses'!$A422,opendssV,2,FALSE)</f>
        <v>3.3325E-2</v>
      </c>
      <c r="G436" s="13">
        <f>VLOOKUP('Load Flow - Buses'!$A422,opendssV,3,FALSE)</f>
        <v>1.0328999999999999</v>
      </c>
      <c r="H436" s="13">
        <f>VLOOKUP('Load Flow - Buses'!$A422,opendssV,4,FALSE)</f>
        <v>3.3325E-2</v>
      </c>
      <c r="I436" s="11">
        <f>IFERROR((C436-F436)/C436,0)</f>
        <v>0</v>
      </c>
      <c r="J436" s="11">
        <f>IFERROR((D436-G436)/D436,0)</f>
        <v>-7.2606382978723282E-3</v>
      </c>
      <c r="K436" s="11">
        <f>IFERROR((E436-H436)/E436,0)</f>
        <v>0</v>
      </c>
    </row>
    <row r="437" spans="2:11" x14ac:dyDescent="0.25">
      <c r="B437" t="str">
        <f>'Load Flow - Buses'!A423</f>
        <v>25500056</v>
      </c>
      <c r="C437" s="12">
        <f>'Load Flow - Buses'!E423/13.2</f>
        <v>0</v>
      </c>
      <c r="D437" s="12">
        <f>'Load Flow - Buses'!F423/13.2</f>
        <v>1.0254545454545454</v>
      </c>
      <c r="E437" s="12">
        <f>'Load Flow - Buses'!G423/13.2</f>
        <v>0</v>
      </c>
      <c r="F437" s="13">
        <f>VLOOKUP('Load Flow - Buses'!$A423,opendssV,2,FALSE)</f>
        <v>3.3325E-2</v>
      </c>
      <c r="G437" s="13">
        <f>VLOOKUP('Load Flow - Buses'!$A423,opendssV,3,FALSE)</f>
        <v>1.0328999999999999</v>
      </c>
      <c r="H437" s="13">
        <f>VLOOKUP('Load Flow - Buses'!$A423,opendssV,4,FALSE)</f>
        <v>3.3325E-2</v>
      </c>
      <c r="I437" s="11">
        <f>IFERROR((C437-F437)/C437,0)</f>
        <v>0</v>
      </c>
      <c r="J437" s="11">
        <f>IFERROR((D437-G437)/D437,0)</f>
        <v>-7.2606382978723282E-3</v>
      </c>
      <c r="K437" s="11">
        <f>IFERROR((E437-H437)/E437,0)</f>
        <v>0</v>
      </c>
    </row>
    <row r="438" spans="2:11" x14ac:dyDescent="0.25">
      <c r="B438" t="str">
        <f>'Load Flow - Buses'!A424</f>
        <v>1709367</v>
      </c>
      <c r="C438" s="12">
        <f>'Load Flow - Buses'!E424/13.2</f>
        <v>0</v>
      </c>
      <c r="D438" s="12">
        <f>'Load Flow - Buses'!F424/13.2</f>
        <v>1.0260606060606061</v>
      </c>
      <c r="E438" s="12">
        <f>'Load Flow - Buses'!G424/13.2</f>
        <v>0</v>
      </c>
      <c r="F438" s="13">
        <f>VLOOKUP('Load Flow - Buses'!$A424,opendssV,2,FALSE)</f>
        <v>3.3342999999999998E-2</v>
      </c>
      <c r="G438" s="13">
        <f>VLOOKUP('Load Flow - Buses'!$A424,opendssV,3,FALSE)</f>
        <v>1.0334000000000001</v>
      </c>
      <c r="H438" s="13">
        <f>VLOOKUP('Load Flow - Buses'!$A424,opendssV,4,FALSE)</f>
        <v>3.3342999999999998E-2</v>
      </c>
      <c r="I438" s="11">
        <f>IFERROR((C438-F438)/C438,0)</f>
        <v>0</v>
      </c>
      <c r="J438" s="11">
        <f>IFERROR((D438-G438)/D438,0)</f>
        <v>-7.1529828706438656E-3</v>
      </c>
      <c r="K438" s="11">
        <f>IFERROR((E438-H438)/E438,0)</f>
        <v>0</v>
      </c>
    </row>
    <row r="439" spans="2:11" x14ac:dyDescent="0.25">
      <c r="B439" t="str">
        <f>'Load Flow - Buses'!A425</f>
        <v>26977923</v>
      </c>
      <c r="C439" s="12">
        <f>'Load Flow - Buses'!E425/13.2</f>
        <v>0</v>
      </c>
      <c r="D439" s="12">
        <f>'Load Flow - Buses'!F425/13.2</f>
        <v>1.0260606060606061</v>
      </c>
      <c r="E439" s="12">
        <f>'Load Flow - Buses'!G425/13.2</f>
        <v>0</v>
      </c>
      <c r="F439" s="13">
        <f>VLOOKUP('Load Flow - Buses'!$A425,opendssV,2,FALSE)</f>
        <v>3.3342999999999998E-2</v>
      </c>
      <c r="G439" s="13">
        <f>VLOOKUP('Load Flow - Buses'!$A425,opendssV,3,FALSE)</f>
        <v>1.0334000000000001</v>
      </c>
      <c r="H439" s="13">
        <f>VLOOKUP('Load Flow - Buses'!$A425,opendssV,4,FALSE)</f>
        <v>3.3342999999999998E-2</v>
      </c>
      <c r="I439" s="11">
        <f>IFERROR((C439-F439)/C439,0)</f>
        <v>0</v>
      </c>
      <c r="J439" s="11">
        <f>IFERROR((D439-G439)/D439,0)</f>
        <v>-7.1529828706438656E-3</v>
      </c>
      <c r="K439" s="11">
        <f>IFERROR((E439-H439)/E439,0)</f>
        <v>0</v>
      </c>
    </row>
    <row r="440" spans="2:11" x14ac:dyDescent="0.25">
      <c r="B440" t="str">
        <f>'Load Flow - Buses'!A426</f>
        <v>1709383</v>
      </c>
      <c r="C440" s="12">
        <f>'Load Flow - Buses'!E426/13.2</f>
        <v>0</v>
      </c>
      <c r="D440" s="12">
        <f>'Load Flow - Buses'!F426/13.2</f>
        <v>1.0260606060606061</v>
      </c>
      <c r="E440" s="12">
        <f>'Load Flow - Buses'!G426/13.2</f>
        <v>0</v>
      </c>
      <c r="F440" s="13">
        <f>VLOOKUP('Load Flow - Buses'!$A426,opendssV,2,FALSE)</f>
        <v>3.3342999999999998E-2</v>
      </c>
      <c r="G440" s="13">
        <f>VLOOKUP('Load Flow - Buses'!$A426,opendssV,3,FALSE)</f>
        <v>1.0334000000000001</v>
      </c>
      <c r="H440" s="13">
        <f>VLOOKUP('Load Flow - Buses'!$A426,opendssV,4,FALSE)</f>
        <v>3.3342999999999998E-2</v>
      </c>
      <c r="I440" s="11">
        <f>IFERROR((C440-F440)/C440,0)</f>
        <v>0</v>
      </c>
      <c r="J440" s="11">
        <f>IFERROR((D440-G440)/D440,0)</f>
        <v>-7.1529828706438656E-3</v>
      </c>
      <c r="K440" s="11">
        <f>IFERROR((E440-H440)/E440,0)</f>
        <v>0</v>
      </c>
    </row>
    <row r="441" spans="2:11" x14ac:dyDescent="0.25">
      <c r="B441" t="str">
        <f>'Load Flow - Buses'!A427</f>
        <v>26400157</v>
      </c>
      <c r="C441" s="12">
        <f>'Load Flow - Buses'!E427/13.2</f>
        <v>0</v>
      </c>
      <c r="D441" s="12">
        <f>'Load Flow - Buses'!F427/13.2</f>
        <v>1.0261363636363636</v>
      </c>
      <c r="E441" s="12">
        <f>'Load Flow - Buses'!G427/13.2</f>
        <v>0</v>
      </c>
      <c r="F441" s="13">
        <f>VLOOKUP('Load Flow - Buses'!$A427,opendssV,2,FALSE)</f>
        <v>3.3347000000000002E-2</v>
      </c>
      <c r="G441" s="13">
        <f>VLOOKUP('Load Flow - Buses'!$A427,opendssV,3,FALSE)</f>
        <v>1.0336000000000001</v>
      </c>
      <c r="H441" s="13">
        <f>VLOOKUP('Load Flow - Buses'!$A427,opendssV,4,FALSE)</f>
        <v>3.3347000000000002E-2</v>
      </c>
      <c r="I441" s="11">
        <f>IFERROR((C441-F441)/C441,0)</f>
        <v>0</v>
      </c>
      <c r="J441" s="11">
        <f>IFERROR((D441-G441)/D441,0)</f>
        <v>-7.27353266888159E-3</v>
      </c>
      <c r="K441" s="11">
        <f>IFERROR((E441-H441)/E441,0)</f>
        <v>0</v>
      </c>
    </row>
    <row r="442" spans="2:11" x14ac:dyDescent="0.25">
      <c r="B442" t="str">
        <f>'Load Flow - Buses'!A428</f>
        <v>1709168</v>
      </c>
      <c r="C442" s="12">
        <f>'Load Flow - Buses'!E428/13.2</f>
        <v>0</v>
      </c>
      <c r="D442" s="12">
        <f>'Load Flow - Buses'!F428/13.2</f>
        <v>1.0261363636363636</v>
      </c>
      <c r="E442" s="12">
        <f>'Load Flow - Buses'!G428/13.2</f>
        <v>0</v>
      </c>
      <c r="F442" s="13">
        <f>VLOOKUP('Load Flow - Buses'!$A428,opendssV,2,FALSE)</f>
        <v>0</v>
      </c>
      <c r="G442" s="13">
        <f>VLOOKUP('Load Flow - Buses'!$A428,opendssV,3,FALSE)</f>
        <v>1.0335000000000001</v>
      </c>
      <c r="H442" s="13">
        <f>VLOOKUP('Load Flow - Buses'!$A428,opendssV,4,FALSE)</f>
        <v>0</v>
      </c>
      <c r="I442" s="11">
        <f>IFERROR((C442-F442)/C442,0)</f>
        <v>0</v>
      </c>
      <c r="J442" s="11">
        <f>IFERROR((D442-G442)/D442,0)</f>
        <v>-7.1760797342193643E-3</v>
      </c>
      <c r="K442" s="11">
        <f>IFERROR((E442-H442)/E442,0)</f>
        <v>0</v>
      </c>
    </row>
    <row r="443" spans="2:11" x14ac:dyDescent="0.25">
      <c r="B443" t="str">
        <f>'Load Flow - Buses'!A429</f>
        <v>1709163</v>
      </c>
      <c r="C443" s="12">
        <f>'Load Flow - Buses'!E429/13.2</f>
        <v>0</v>
      </c>
      <c r="D443" s="12">
        <f>'Load Flow - Buses'!F429/13.2</f>
        <v>1.0261363636363636</v>
      </c>
      <c r="E443" s="12">
        <f>'Load Flow - Buses'!G429/13.2</f>
        <v>0</v>
      </c>
      <c r="F443" s="13">
        <f>VLOOKUP('Load Flow - Buses'!$A429,opendssV,2,FALSE)</f>
        <v>0</v>
      </c>
      <c r="G443" s="13">
        <f>VLOOKUP('Load Flow - Buses'!$A429,opendssV,3,FALSE)</f>
        <v>1.0335000000000001</v>
      </c>
      <c r="H443" s="13">
        <f>VLOOKUP('Load Flow - Buses'!$A429,opendssV,4,FALSE)</f>
        <v>0</v>
      </c>
      <c r="I443" s="11">
        <f>IFERROR((C443-F443)/C443,0)</f>
        <v>0</v>
      </c>
      <c r="J443" s="11">
        <f>IFERROR((D443-G443)/D443,0)</f>
        <v>-7.1760797342193643E-3</v>
      </c>
      <c r="K443" s="11">
        <f>IFERROR((E443-H443)/E443,0)</f>
        <v>0</v>
      </c>
    </row>
    <row r="444" spans="2:11" x14ac:dyDescent="0.25">
      <c r="B444" t="str">
        <f>'Load Flow - Buses'!A430</f>
        <v>1709166</v>
      </c>
      <c r="C444" s="12">
        <f>'Load Flow - Buses'!E430/13.2</f>
        <v>0</v>
      </c>
      <c r="D444" s="12">
        <f>'Load Flow - Buses'!F430/13.2</f>
        <v>1.0261363636363636</v>
      </c>
      <c r="E444" s="12">
        <f>'Load Flow - Buses'!G430/13.2</f>
        <v>0</v>
      </c>
      <c r="F444" s="13">
        <f>VLOOKUP('Load Flow - Buses'!$A430,opendssV,2,FALSE)</f>
        <v>0</v>
      </c>
      <c r="G444" s="13">
        <f>VLOOKUP('Load Flow - Buses'!$A430,opendssV,3,FALSE)</f>
        <v>1.0335000000000001</v>
      </c>
      <c r="H444" s="13">
        <f>VLOOKUP('Load Flow - Buses'!$A430,opendssV,4,FALSE)</f>
        <v>0</v>
      </c>
      <c r="I444" s="11">
        <f>IFERROR((C444-F444)/C444,0)</f>
        <v>0</v>
      </c>
      <c r="J444" s="11">
        <f>IFERROR((D444-G444)/D444,0)</f>
        <v>-7.1760797342193643E-3</v>
      </c>
      <c r="K444" s="11">
        <f>IFERROR((E444-H444)/E444,0)</f>
        <v>0</v>
      </c>
    </row>
    <row r="445" spans="2:11" x14ac:dyDescent="0.25">
      <c r="B445" t="str">
        <f>'Load Flow - Buses'!A431</f>
        <v>26400156</v>
      </c>
      <c r="C445" s="12">
        <f>'Load Flow - Buses'!E431/13.2</f>
        <v>0</v>
      </c>
      <c r="D445" s="12">
        <f>'Load Flow - Buses'!F431/13.2</f>
        <v>1.0262878787878789</v>
      </c>
      <c r="E445" s="12">
        <f>'Load Flow - Buses'!G431/13.2</f>
        <v>0</v>
      </c>
      <c r="F445" s="13">
        <f>VLOOKUP('Load Flow - Buses'!$A431,opendssV,2,FALSE)</f>
        <v>3.3349999999999998E-2</v>
      </c>
      <c r="G445" s="13">
        <f>VLOOKUP('Load Flow - Buses'!$A431,opendssV,3,FALSE)</f>
        <v>1.0336000000000001</v>
      </c>
      <c r="H445" s="13">
        <f>VLOOKUP('Load Flow - Buses'!$A431,opendssV,4,FALSE)</f>
        <v>3.3349999999999998E-2</v>
      </c>
      <c r="I445" s="11">
        <f>IFERROR((C445-F445)/C445,0)</f>
        <v>0</v>
      </c>
      <c r="J445" s="11">
        <f>IFERROR((D445-G445)/D445,0)</f>
        <v>-7.1248246844319791E-3</v>
      </c>
      <c r="K445" s="11">
        <f>IFERROR((E445-H445)/E445,0)</f>
        <v>0</v>
      </c>
    </row>
    <row r="446" spans="2:11" x14ac:dyDescent="0.25">
      <c r="B446" t="str">
        <f>'Load Flow - Buses'!A432</f>
        <v>1709160</v>
      </c>
      <c r="C446" s="12">
        <f>'Load Flow - Buses'!E432/13.2</f>
        <v>0</v>
      </c>
      <c r="D446" s="12">
        <f>'Load Flow - Buses'!F432/13.2</f>
        <v>1.0262878787878789</v>
      </c>
      <c r="E446" s="12">
        <f>'Load Flow - Buses'!G432/13.2</f>
        <v>0</v>
      </c>
      <c r="F446" s="13">
        <f>VLOOKUP('Load Flow - Buses'!$A432,opendssV,2,FALSE)</f>
        <v>0</v>
      </c>
      <c r="G446" s="13">
        <f>VLOOKUP('Load Flow - Buses'!$A432,opendssV,3,FALSE)</f>
        <v>1.0336000000000001</v>
      </c>
      <c r="H446" s="13">
        <f>VLOOKUP('Load Flow - Buses'!$A432,opendssV,4,FALSE)</f>
        <v>0</v>
      </c>
      <c r="I446" s="11">
        <f>IFERROR((C446-F446)/C446,0)</f>
        <v>0</v>
      </c>
      <c r="J446" s="11">
        <f>IFERROR((D446-G446)/D446,0)</f>
        <v>-7.1248246844319791E-3</v>
      </c>
      <c r="K446" s="11">
        <f>IFERROR((E446-H446)/E446,0)</f>
        <v>0</v>
      </c>
    </row>
    <row r="447" spans="2:11" x14ac:dyDescent="0.25">
      <c r="B447" t="str">
        <f>'Load Flow - Buses'!A433</f>
        <v>1709102</v>
      </c>
      <c r="C447" s="12">
        <f>'Load Flow - Buses'!E433/13.2</f>
        <v>0</v>
      </c>
      <c r="D447" s="12">
        <f>'Load Flow - Buses'!F433/13.2</f>
        <v>1.0262878787878789</v>
      </c>
      <c r="E447" s="12">
        <f>'Load Flow - Buses'!G433/13.2</f>
        <v>0</v>
      </c>
      <c r="F447" s="13">
        <f>VLOOKUP('Load Flow - Buses'!$A433,opendssV,2,FALSE)</f>
        <v>0</v>
      </c>
      <c r="G447" s="13">
        <f>VLOOKUP('Load Flow - Buses'!$A433,opendssV,3,FALSE)</f>
        <v>1.0336000000000001</v>
      </c>
      <c r="H447" s="13">
        <f>VLOOKUP('Load Flow - Buses'!$A433,opendssV,4,FALSE)</f>
        <v>0</v>
      </c>
      <c r="I447" s="11">
        <f>IFERROR((C447-F447)/C447,0)</f>
        <v>0</v>
      </c>
      <c r="J447" s="11">
        <f>IFERROR((D447-G447)/D447,0)</f>
        <v>-7.1248246844319791E-3</v>
      </c>
      <c r="K447" s="11">
        <f>IFERROR((E447-H447)/E447,0)</f>
        <v>0</v>
      </c>
    </row>
    <row r="448" spans="2:11" x14ac:dyDescent="0.25">
      <c r="B448" t="str">
        <f>'Load Flow - Buses'!A434</f>
        <v>103218078</v>
      </c>
      <c r="C448" s="12">
        <f>'Load Flow - Buses'!E434/13.2</f>
        <v>1.0315151515151515</v>
      </c>
      <c r="D448" s="12">
        <f>'Load Flow - Buses'!F434/13.2</f>
        <v>0</v>
      </c>
      <c r="E448" s="12">
        <f>'Load Flow - Buses'!G434/13.2</f>
        <v>0</v>
      </c>
      <c r="F448" s="13">
        <f>VLOOKUP('Load Flow - Buses'!$A434,opendssV,2,FALSE)</f>
        <v>1.0291999999999999</v>
      </c>
      <c r="G448" s="13">
        <f>VLOOKUP('Load Flow - Buses'!$A434,opendssV,3,FALSE)</f>
        <v>1.0343</v>
      </c>
      <c r="H448" s="13">
        <f>VLOOKUP('Load Flow - Buses'!$A434,opendssV,4,FALSE)</f>
        <v>3.2159E-2</v>
      </c>
      <c r="I448" s="11">
        <f>IFERROR((C448-F448)/C448,0)</f>
        <v>2.2444183313749385E-3</v>
      </c>
      <c r="J448" s="11">
        <f>IFERROR((D448-G448)/D448,0)</f>
        <v>0</v>
      </c>
      <c r="K448" s="11">
        <f>IFERROR((E448-H448)/E448,0)</f>
        <v>0</v>
      </c>
    </row>
    <row r="449" spans="2:11" x14ac:dyDescent="0.25">
      <c r="B449" t="str">
        <f>'Load Flow - Buses'!A435</f>
        <v>103397861</v>
      </c>
      <c r="C449" s="12">
        <f>'Load Flow - Buses'!E435/13.2</f>
        <v>1.0315151515151515</v>
      </c>
      <c r="D449" s="12">
        <f>'Load Flow - Buses'!F435/13.2</f>
        <v>0</v>
      </c>
      <c r="E449" s="12">
        <f>'Load Flow - Buses'!G435/13.2</f>
        <v>0</v>
      </c>
      <c r="F449" s="13">
        <f>VLOOKUP('Load Flow - Buses'!$A435,opendssV,2,FALSE)</f>
        <v>1.0291999999999999</v>
      </c>
      <c r="G449" s="13">
        <f>VLOOKUP('Load Flow - Buses'!$A435,opendssV,3,FALSE)</f>
        <v>3.3204999999999998E-2</v>
      </c>
      <c r="H449" s="13">
        <f>VLOOKUP('Load Flow - Buses'!$A435,opendssV,4,FALSE)</f>
        <v>3.3204999999999998E-2</v>
      </c>
      <c r="I449" s="11">
        <f>IFERROR((C449-F449)/C449,0)</f>
        <v>2.2444183313749385E-3</v>
      </c>
      <c r="J449" s="11">
        <f>IFERROR((D449-G449)/D449,0)</f>
        <v>0</v>
      </c>
      <c r="K449" s="11">
        <f>IFERROR((E449-H449)/E449,0)</f>
        <v>0</v>
      </c>
    </row>
    <row r="450" spans="2:11" x14ac:dyDescent="0.25">
      <c r="B450" t="str">
        <f>'Load Flow - Buses'!A436</f>
        <v>103218089</v>
      </c>
      <c r="C450" s="12">
        <f>'Load Flow - Buses'!E436/13.2</f>
        <v>1.0315151515151515</v>
      </c>
      <c r="D450" s="12">
        <f>'Load Flow - Buses'!F436/13.2</f>
        <v>0</v>
      </c>
      <c r="E450" s="12">
        <f>'Load Flow - Buses'!G436/13.2</f>
        <v>0</v>
      </c>
      <c r="F450" s="13">
        <f>VLOOKUP('Load Flow - Buses'!$A436,opendssV,2,FALSE)</f>
        <v>1.0291999999999999</v>
      </c>
      <c r="G450" s="13">
        <f>VLOOKUP('Load Flow - Buses'!$A436,opendssV,3,FALSE)</f>
        <v>3.3204999999999998E-2</v>
      </c>
      <c r="H450" s="13">
        <f>VLOOKUP('Load Flow - Buses'!$A436,opendssV,4,FALSE)</f>
        <v>3.3204999999999998E-2</v>
      </c>
      <c r="I450" s="11">
        <f>IFERROR((C450-F450)/C450,0)</f>
        <v>2.2444183313749385E-3</v>
      </c>
      <c r="J450" s="11">
        <f>IFERROR((D450-G450)/D450,0)</f>
        <v>0</v>
      </c>
      <c r="K450" s="11">
        <f>IFERROR((E450-H450)/E450,0)</f>
        <v>0</v>
      </c>
    </row>
    <row r="451" spans="2:11" x14ac:dyDescent="0.25">
      <c r="B451" t="str">
        <f>'Load Flow - Buses'!A437</f>
        <v>26400154</v>
      </c>
      <c r="C451" s="12">
        <f>'Load Flow - Buses'!E437/13.2</f>
        <v>1.0315151515151515</v>
      </c>
      <c r="D451" s="12">
        <f>'Load Flow - Buses'!F437/13.2</f>
        <v>0</v>
      </c>
      <c r="E451" s="12">
        <f>'Load Flow - Buses'!G437/13.2</f>
        <v>0</v>
      </c>
      <c r="F451" s="13">
        <f>VLOOKUP('Load Flow - Buses'!$A437,opendssV,2,FALSE)</f>
        <v>1.0291999999999999</v>
      </c>
      <c r="G451" s="13">
        <f>VLOOKUP('Load Flow - Buses'!$A437,opendssV,3,FALSE)</f>
        <v>1.0343</v>
      </c>
      <c r="H451" s="13">
        <f>VLOOKUP('Load Flow - Buses'!$A437,opendssV,4,FALSE)</f>
        <v>3.2159E-2</v>
      </c>
      <c r="I451" s="11">
        <f>IFERROR((C451-F451)/C451,0)</f>
        <v>2.2444183313749385E-3</v>
      </c>
      <c r="J451" s="11">
        <f>IFERROR((D451-G451)/D451,0)</f>
        <v>0</v>
      </c>
      <c r="K451" s="11">
        <f>IFERROR((E451-H451)/E451,0)</f>
        <v>0</v>
      </c>
    </row>
    <row r="452" spans="2:11" x14ac:dyDescent="0.25">
      <c r="B452" t="str">
        <f>'Load Flow - Buses'!A438</f>
        <v>1708812</v>
      </c>
      <c r="C452" s="12">
        <f>'Load Flow - Buses'!E438/13.2</f>
        <v>1.0315151515151515</v>
      </c>
      <c r="D452" s="12">
        <f>'Load Flow - Buses'!F438/13.2</f>
        <v>0</v>
      </c>
      <c r="E452" s="12">
        <f>'Load Flow - Buses'!G438/13.2</f>
        <v>0</v>
      </c>
      <c r="F452" s="13">
        <f>VLOOKUP('Load Flow - Buses'!$A438,opendssV,2,FALSE)</f>
        <v>1.0291999999999999</v>
      </c>
      <c r="G452" s="13">
        <f>VLOOKUP('Load Flow - Buses'!$A438,opendssV,3,FALSE)</f>
        <v>0</v>
      </c>
      <c r="H452" s="13">
        <f>VLOOKUP('Load Flow - Buses'!$A438,opendssV,4,FALSE)</f>
        <v>0</v>
      </c>
      <c r="I452" s="11">
        <f>IFERROR((C452-F452)/C452,0)</f>
        <v>2.2444183313749385E-3</v>
      </c>
      <c r="J452" s="11">
        <f>IFERROR((D452-G452)/D452,0)</f>
        <v>0</v>
      </c>
      <c r="K452" s="11">
        <f>IFERROR((E452-H452)/E452,0)</f>
        <v>0</v>
      </c>
    </row>
    <row r="453" spans="2:11" x14ac:dyDescent="0.25">
      <c r="B453" t="str">
        <f>'Load Flow - Buses'!A439</f>
        <v>1708829</v>
      </c>
      <c r="C453" s="12">
        <f>'Load Flow - Buses'!E439/13.2</f>
        <v>1.0315151515151515</v>
      </c>
      <c r="D453" s="12">
        <f>'Load Flow - Buses'!F439/13.2</f>
        <v>0</v>
      </c>
      <c r="E453" s="12">
        <f>'Load Flow - Buses'!G439/13.2</f>
        <v>0</v>
      </c>
      <c r="F453" s="13">
        <f>VLOOKUP('Load Flow - Buses'!$A439,opendssV,2,FALSE)</f>
        <v>1.0291999999999999</v>
      </c>
      <c r="G453" s="13">
        <f>VLOOKUP('Load Flow - Buses'!$A439,opendssV,3,FALSE)</f>
        <v>0</v>
      </c>
      <c r="H453" s="13">
        <f>VLOOKUP('Load Flow - Buses'!$A439,opendssV,4,FALSE)</f>
        <v>0</v>
      </c>
      <c r="I453" s="11">
        <f>IFERROR((C453-F453)/C453,0)</f>
        <v>2.2444183313749385E-3</v>
      </c>
      <c r="J453" s="11">
        <f>IFERROR((D453-G453)/D453,0)</f>
        <v>0</v>
      </c>
      <c r="K453" s="11">
        <f>IFERROR((E453-H453)/E453,0)</f>
        <v>0</v>
      </c>
    </row>
    <row r="454" spans="2:11" x14ac:dyDescent="0.25">
      <c r="B454" t="str">
        <f>'Load Flow - Buses'!A440</f>
        <v>1708759</v>
      </c>
      <c r="C454" s="12">
        <f>'Load Flow - Buses'!E440/13.2</f>
        <v>0</v>
      </c>
      <c r="D454" s="12">
        <f>'Load Flow - Buses'!F440/13.2</f>
        <v>1.0271969696969696</v>
      </c>
      <c r="E454" s="12">
        <f>'Load Flow - Buses'!G440/13.2</f>
        <v>0</v>
      </c>
      <c r="F454" s="13">
        <f>VLOOKUP('Load Flow - Buses'!$A440,opendssV,2,FALSE)</f>
        <v>3.3376999999999997E-2</v>
      </c>
      <c r="G454" s="13">
        <f>VLOOKUP('Load Flow - Buses'!$A440,opendssV,3,FALSE)</f>
        <v>1.0345</v>
      </c>
      <c r="H454" s="13">
        <f>VLOOKUP('Load Flow - Buses'!$A440,opendssV,4,FALSE)</f>
        <v>3.3376999999999997E-2</v>
      </c>
      <c r="I454" s="11">
        <f>IFERROR((C454-F454)/C454,0)</f>
        <v>0</v>
      </c>
      <c r="J454" s="11">
        <f>IFERROR((D454-G454)/D454,0)</f>
        <v>-7.1096688546353603E-3</v>
      </c>
      <c r="K454" s="11">
        <f>IFERROR((E454-H454)/E454,0)</f>
        <v>0</v>
      </c>
    </row>
    <row r="455" spans="2:11" x14ac:dyDescent="0.25">
      <c r="B455" t="str">
        <f>'Load Flow - Buses'!A441</f>
        <v>26400498</v>
      </c>
      <c r="C455" s="12">
        <f>'Load Flow - Buses'!E441/13.2</f>
        <v>0</v>
      </c>
      <c r="D455" s="12">
        <f>'Load Flow - Buses'!F441/13.2</f>
        <v>1.0271969696969696</v>
      </c>
      <c r="E455" s="12">
        <f>'Load Flow - Buses'!G441/13.2</f>
        <v>0</v>
      </c>
      <c r="F455" s="13">
        <f>VLOOKUP('Load Flow - Buses'!$A441,opendssV,2,FALSE)</f>
        <v>3.3376999999999997E-2</v>
      </c>
      <c r="G455" s="13">
        <f>VLOOKUP('Load Flow - Buses'!$A441,opendssV,3,FALSE)</f>
        <v>1.0345</v>
      </c>
      <c r="H455" s="13">
        <f>VLOOKUP('Load Flow - Buses'!$A441,opendssV,4,FALSE)</f>
        <v>3.3376999999999997E-2</v>
      </c>
      <c r="I455" s="11">
        <f>IFERROR((C455-F455)/C455,0)</f>
        <v>0</v>
      </c>
      <c r="J455" s="11">
        <f>IFERROR((D455-G455)/D455,0)</f>
        <v>-7.1096688546353603E-3</v>
      </c>
      <c r="K455" s="11">
        <f>IFERROR((E455-H455)/E455,0)</f>
        <v>0</v>
      </c>
    </row>
    <row r="456" spans="2:11" x14ac:dyDescent="0.25">
      <c r="B456" t="str">
        <f>'Load Flow - Buses'!A442</f>
        <v>1708754</v>
      </c>
      <c r="C456" s="12">
        <f>'Load Flow - Buses'!E442/13.2</f>
        <v>0</v>
      </c>
      <c r="D456" s="12">
        <f>'Load Flow - Buses'!F442/13.2</f>
        <v>1.0269696969696969</v>
      </c>
      <c r="E456" s="12">
        <f>'Load Flow - Buses'!G442/13.2</f>
        <v>0</v>
      </c>
      <c r="F456" s="13">
        <f>VLOOKUP('Load Flow - Buses'!$A442,opendssV,2,FALSE)</f>
        <v>0</v>
      </c>
      <c r="G456" s="13">
        <f>VLOOKUP('Load Flow - Buses'!$A442,opendssV,3,FALSE)</f>
        <v>1.0342</v>
      </c>
      <c r="H456" s="13">
        <f>VLOOKUP('Load Flow - Buses'!$A442,opendssV,4,FALSE)</f>
        <v>0</v>
      </c>
      <c r="I456" s="11">
        <f>IFERROR((C456-F456)/C456,0)</f>
        <v>0</v>
      </c>
      <c r="J456" s="11">
        <f>IFERROR((D456-G456)/D456,0)</f>
        <v>-7.0404249041016147E-3</v>
      </c>
      <c r="K456" s="11">
        <f>IFERROR((E456-H456)/E456,0)</f>
        <v>0</v>
      </c>
    </row>
    <row r="457" spans="2:11" x14ac:dyDescent="0.25">
      <c r="B457" t="str">
        <f>'Load Flow - Buses'!A443</f>
        <v>1708739</v>
      </c>
      <c r="C457" s="12">
        <f>'Load Flow - Buses'!E443/13.2</f>
        <v>0</v>
      </c>
      <c r="D457" s="12">
        <f>'Load Flow - Buses'!F443/13.2</f>
        <v>1.0265909090909091</v>
      </c>
      <c r="E457" s="12">
        <f>'Load Flow - Buses'!G443/13.2</f>
        <v>0</v>
      </c>
      <c r="F457" s="13">
        <f>VLOOKUP('Load Flow - Buses'!$A443,opendssV,2,FALSE)</f>
        <v>0</v>
      </c>
      <c r="G457" s="13">
        <f>VLOOKUP('Load Flow - Buses'!$A443,opendssV,3,FALSE)</f>
        <v>1.0339</v>
      </c>
      <c r="H457" s="13">
        <f>VLOOKUP('Load Flow - Buses'!$A443,opendssV,4,FALSE)</f>
        <v>0</v>
      </c>
      <c r="I457" s="11">
        <f>IFERROR((C457-F457)/C457,0)</f>
        <v>0</v>
      </c>
      <c r="J457" s="11">
        <f>IFERROR((D457-G457)/D457,0)</f>
        <v>-7.1197697586894175E-3</v>
      </c>
      <c r="K457" s="11">
        <f>IFERROR((E457-H457)/E457,0)</f>
        <v>0</v>
      </c>
    </row>
    <row r="458" spans="2:11" x14ac:dyDescent="0.25">
      <c r="B458" t="str">
        <f>'Load Flow - Buses'!A444</f>
        <v>1708736</v>
      </c>
      <c r="C458" s="12">
        <f>'Load Flow - Buses'!E444/13.2</f>
        <v>0</v>
      </c>
      <c r="D458" s="12">
        <f>'Load Flow - Buses'!F444/13.2</f>
        <v>1.0261363636363636</v>
      </c>
      <c r="E458" s="12">
        <f>'Load Flow - Buses'!G444/13.2</f>
        <v>0</v>
      </c>
      <c r="F458" s="13">
        <f>VLOOKUP('Load Flow - Buses'!$A444,opendssV,2,FALSE)</f>
        <v>0</v>
      </c>
      <c r="G458" s="13">
        <f>VLOOKUP('Load Flow - Buses'!$A444,opendssV,3,FALSE)</f>
        <v>1.0335000000000001</v>
      </c>
      <c r="H458" s="13">
        <f>VLOOKUP('Load Flow - Buses'!$A444,opendssV,4,FALSE)</f>
        <v>0</v>
      </c>
      <c r="I458" s="11">
        <f>IFERROR((C458-F458)/C458,0)</f>
        <v>0</v>
      </c>
      <c r="J458" s="11">
        <f>IFERROR((D458-G458)/D458,0)</f>
        <v>-7.1760797342193643E-3</v>
      </c>
      <c r="K458" s="11">
        <f>IFERROR((E458-H458)/E458,0)</f>
        <v>0</v>
      </c>
    </row>
    <row r="459" spans="2:11" x14ac:dyDescent="0.25">
      <c r="B459" t="str">
        <f>'Load Flow - Buses'!A445</f>
        <v>1708735</v>
      </c>
      <c r="C459" s="12">
        <f>'Load Flow - Buses'!E445/13.2</f>
        <v>0</v>
      </c>
      <c r="D459" s="12">
        <f>'Load Flow - Buses'!F445/13.2</f>
        <v>1.0257575757575756</v>
      </c>
      <c r="E459" s="12">
        <f>'Load Flow - Buses'!G445/13.2</f>
        <v>0</v>
      </c>
      <c r="F459" s="13">
        <f>VLOOKUP('Load Flow - Buses'!$A445,opendssV,2,FALSE)</f>
        <v>0</v>
      </c>
      <c r="G459" s="13">
        <f>VLOOKUP('Load Flow - Buses'!$A445,opendssV,3,FALSE)</f>
        <v>1.0330999999999999</v>
      </c>
      <c r="H459" s="13">
        <f>VLOOKUP('Load Flow - Buses'!$A445,opendssV,4,FALSE)</f>
        <v>0</v>
      </c>
      <c r="I459" s="11">
        <f>IFERROR((C459-F459)/C459,0)</f>
        <v>0</v>
      </c>
      <c r="J459" s="11">
        <f>IFERROR((D459-G459)/D459,0)</f>
        <v>-7.1580502215657501E-3</v>
      </c>
      <c r="K459" s="11">
        <f>IFERROR((E459-H459)/E459,0)</f>
        <v>0</v>
      </c>
    </row>
    <row r="460" spans="2:11" x14ac:dyDescent="0.25">
      <c r="B460" t="str">
        <f>'Load Flow - Buses'!A446</f>
        <v>1708731</v>
      </c>
      <c r="C460" s="12">
        <f>'Load Flow - Buses'!E446/13.2</f>
        <v>0</v>
      </c>
      <c r="D460" s="12">
        <f>'Load Flow - Buses'!F446/13.2</f>
        <v>1.0254545454545454</v>
      </c>
      <c r="E460" s="12">
        <f>'Load Flow - Buses'!G446/13.2</f>
        <v>0</v>
      </c>
      <c r="F460" s="13">
        <f>VLOOKUP('Load Flow - Buses'!$A446,opendssV,2,FALSE)</f>
        <v>0</v>
      </c>
      <c r="G460" s="13">
        <f>VLOOKUP('Load Flow - Buses'!$A446,opendssV,3,FALSE)</f>
        <v>1.0327999999999999</v>
      </c>
      <c r="H460" s="13">
        <f>VLOOKUP('Load Flow - Buses'!$A446,opendssV,4,FALSE)</f>
        <v>0</v>
      </c>
      <c r="I460" s="11">
        <f>IFERROR((C460-F460)/C460,0)</f>
        <v>0</v>
      </c>
      <c r="J460" s="11">
        <f>IFERROR((D460-G460)/D460,0)</f>
        <v>-7.1631205673758852E-3</v>
      </c>
      <c r="K460" s="11">
        <f>IFERROR((E460-H460)/E460,0)</f>
        <v>0</v>
      </c>
    </row>
    <row r="461" spans="2:11" x14ac:dyDescent="0.25">
      <c r="B461" t="str">
        <f>'Load Flow - Buses'!A447</f>
        <v>1708729</v>
      </c>
      <c r="C461" s="12">
        <f>'Load Flow - Buses'!E447/13.2</f>
        <v>0</v>
      </c>
      <c r="D461" s="12">
        <f>'Load Flow - Buses'!F447/13.2</f>
        <v>1.0252272727272727</v>
      </c>
      <c r="E461" s="12">
        <f>'Load Flow - Buses'!G447/13.2</f>
        <v>0</v>
      </c>
      <c r="F461" s="13">
        <f>VLOOKUP('Load Flow - Buses'!$A447,opendssV,2,FALSE)</f>
        <v>0</v>
      </c>
      <c r="G461" s="13">
        <f>VLOOKUP('Load Flow - Buses'!$A447,opendssV,3,FALSE)</f>
        <v>1.0326</v>
      </c>
      <c r="H461" s="13">
        <f>VLOOKUP('Load Flow - Buses'!$A447,opendssV,4,FALSE)</f>
        <v>0</v>
      </c>
      <c r="I461" s="11">
        <f>IFERROR((C461-F461)/C461,0)</f>
        <v>0</v>
      </c>
      <c r="J461" s="11">
        <f>IFERROR((D461-G461)/D461,0)</f>
        <v>-7.1913101307914343E-3</v>
      </c>
      <c r="K461" s="11">
        <f>IFERROR((E461-H461)/E461,0)</f>
        <v>0</v>
      </c>
    </row>
    <row r="462" spans="2:11" x14ac:dyDescent="0.25">
      <c r="B462" t="str">
        <f>'Load Flow - Buses'!A448</f>
        <v>1708728</v>
      </c>
      <c r="C462" s="12">
        <f>'Load Flow - Buses'!E448/13.2</f>
        <v>0</v>
      </c>
      <c r="D462" s="12">
        <f>'Load Flow - Buses'!F448/13.2</f>
        <v>1.0249999999999999</v>
      </c>
      <c r="E462" s="12">
        <f>'Load Flow - Buses'!G448/13.2</f>
        <v>0</v>
      </c>
      <c r="F462" s="13">
        <f>VLOOKUP('Load Flow - Buses'!$A448,opendssV,2,FALSE)</f>
        <v>0</v>
      </c>
      <c r="G462" s="13">
        <f>VLOOKUP('Load Flow - Buses'!$A448,opendssV,3,FALSE)</f>
        <v>1.0324</v>
      </c>
      <c r="H462" s="13">
        <f>VLOOKUP('Load Flow - Buses'!$A448,opendssV,4,FALSE)</f>
        <v>0</v>
      </c>
      <c r="I462" s="11">
        <f>IFERROR((C462-F462)/C462,0)</f>
        <v>0</v>
      </c>
      <c r="J462" s="11">
        <f>IFERROR((D462-G462)/D462,0)</f>
        <v>-7.2195121951220236E-3</v>
      </c>
      <c r="K462" s="11">
        <f>IFERROR((E462-H462)/E462,0)</f>
        <v>0</v>
      </c>
    </row>
    <row r="463" spans="2:11" x14ac:dyDescent="0.25">
      <c r="B463" t="str">
        <f>'Load Flow - Buses'!A449</f>
        <v>103251632</v>
      </c>
      <c r="C463" s="12">
        <f>'Load Flow - Buses'!E449/13.2</f>
        <v>0</v>
      </c>
      <c r="D463" s="12">
        <f>'Load Flow - Buses'!F449/13.2</f>
        <v>1.0247727272727272</v>
      </c>
      <c r="E463" s="12">
        <f>'Load Flow - Buses'!G449/13.2</f>
        <v>0</v>
      </c>
      <c r="F463" s="13">
        <f>VLOOKUP('Load Flow - Buses'!$A449,opendssV,2,FALSE)</f>
        <v>0</v>
      </c>
      <c r="G463" s="13">
        <f>VLOOKUP('Load Flow - Buses'!$A449,opendssV,3,FALSE)</f>
        <v>1.0321</v>
      </c>
      <c r="H463" s="13">
        <f>VLOOKUP('Load Flow - Buses'!$A449,opendssV,4,FALSE)</f>
        <v>0</v>
      </c>
      <c r="I463" s="11">
        <f>IFERROR((C463-F463)/C463,0)</f>
        <v>0</v>
      </c>
      <c r="J463" s="11">
        <f>IFERROR((D463-G463)/D463,0)</f>
        <v>-7.1501441561322996E-3</v>
      </c>
      <c r="K463" s="11">
        <f>IFERROR((E463-H463)/E463,0)</f>
        <v>0</v>
      </c>
    </row>
    <row r="464" spans="2:11" x14ac:dyDescent="0.25">
      <c r="B464" t="str">
        <f>'Load Flow - Buses'!A450</f>
        <v>103251633</v>
      </c>
      <c r="C464" s="12">
        <f>'Load Flow - Buses'!E450/13.2</f>
        <v>0</v>
      </c>
      <c r="D464" s="12">
        <f>'Load Flow - Buses'!F450/13.2</f>
        <v>1.0247727272727272</v>
      </c>
      <c r="E464" s="12">
        <f>'Load Flow - Buses'!G450/13.2</f>
        <v>0</v>
      </c>
      <c r="F464" s="13">
        <f>VLOOKUP('Load Flow - Buses'!$A450,opendssV,2,FALSE)</f>
        <v>3.3300999999999997E-2</v>
      </c>
      <c r="G464" s="13">
        <f>VLOOKUP('Load Flow - Buses'!$A450,opendssV,3,FALSE)</f>
        <v>1.0321</v>
      </c>
      <c r="H464" s="13">
        <f>VLOOKUP('Load Flow - Buses'!$A450,opendssV,4,FALSE)</f>
        <v>3.3300999999999997E-2</v>
      </c>
      <c r="I464" s="11">
        <f>IFERROR((C464-F464)/C464,0)</f>
        <v>0</v>
      </c>
      <c r="J464" s="11">
        <f>IFERROR((D464-G464)/D464,0)</f>
        <v>-7.1501441561322996E-3</v>
      </c>
      <c r="K464" s="11">
        <f>IFERROR((E464-H464)/E464,0)</f>
        <v>0</v>
      </c>
    </row>
    <row r="465" spans="2:11" x14ac:dyDescent="0.25">
      <c r="B465" t="str">
        <f>'Load Flow - Buses'!A451</f>
        <v>103251680</v>
      </c>
      <c r="C465" s="12">
        <f>'Load Flow - Buses'!E451/13.2</f>
        <v>0</v>
      </c>
      <c r="D465" s="12">
        <f>'Load Flow - Buses'!F451/13.2</f>
        <v>1.0247727272727272</v>
      </c>
      <c r="E465" s="12">
        <f>'Load Flow - Buses'!G451/13.2</f>
        <v>0</v>
      </c>
      <c r="F465" s="13">
        <f>VLOOKUP('Load Flow - Buses'!$A451,opendssV,2,FALSE)</f>
        <v>3.3300999999999997E-2</v>
      </c>
      <c r="G465" s="13">
        <f>VLOOKUP('Load Flow - Buses'!$A451,opendssV,3,FALSE)</f>
        <v>1.0321</v>
      </c>
      <c r="H465" s="13">
        <f>VLOOKUP('Load Flow - Buses'!$A451,opendssV,4,FALSE)</f>
        <v>3.3300999999999997E-2</v>
      </c>
      <c r="I465" s="11">
        <f>IFERROR((C465-F465)/C465,0)</f>
        <v>0</v>
      </c>
      <c r="J465" s="11">
        <f>IFERROR((D465-G465)/D465,0)</f>
        <v>-7.1501441561322996E-3</v>
      </c>
      <c r="K465" s="11">
        <f>IFERROR((E465-H465)/E465,0)</f>
        <v>0</v>
      </c>
    </row>
    <row r="466" spans="2:11" x14ac:dyDescent="0.25">
      <c r="B466" t="str">
        <f>'Load Flow - Buses'!A452</f>
        <v>103251688</v>
      </c>
      <c r="C466" s="12">
        <f>'Load Flow - Buses'!E452/13.2</f>
        <v>0</v>
      </c>
      <c r="D466" s="12">
        <f>'Load Flow - Buses'!F452/13.2</f>
        <v>1.0247727272727272</v>
      </c>
      <c r="E466" s="12">
        <f>'Load Flow - Buses'!G452/13.2</f>
        <v>0</v>
      </c>
      <c r="F466" s="13">
        <f>VLOOKUP('Load Flow - Buses'!$A452,opendssV,2,FALSE)</f>
        <v>3.3300999999999997E-2</v>
      </c>
      <c r="G466" s="13">
        <f>VLOOKUP('Load Flow - Buses'!$A452,opendssV,3,FALSE)</f>
        <v>1.0321</v>
      </c>
      <c r="H466" s="13">
        <f>VLOOKUP('Load Flow - Buses'!$A452,opendssV,4,FALSE)</f>
        <v>3.3300999999999997E-2</v>
      </c>
      <c r="I466" s="11">
        <f>IFERROR((C466-F466)/C466,0)</f>
        <v>0</v>
      </c>
      <c r="J466" s="11">
        <f>IFERROR((D466-G466)/D466,0)</f>
        <v>-7.1501441561322996E-3</v>
      </c>
      <c r="K466" s="11">
        <f>IFERROR((E466-H466)/E466,0)</f>
        <v>0</v>
      </c>
    </row>
    <row r="467" spans="2:11" x14ac:dyDescent="0.25">
      <c r="B467" t="str">
        <f>'Load Flow - Buses'!A453</f>
        <v>103251689</v>
      </c>
      <c r="C467" s="12">
        <f>'Load Flow - Buses'!E453/13.2</f>
        <v>0</v>
      </c>
      <c r="D467" s="12">
        <f>'Load Flow - Buses'!F453/13.2</f>
        <v>1.0247727272727272</v>
      </c>
      <c r="E467" s="12">
        <f>'Load Flow - Buses'!G453/13.2</f>
        <v>0</v>
      </c>
      <c r="F467" s="13">
        <f>VLOOKUP('Load Flow - Buses'!$A453,opendssV,2,FALSE)</f>
        <v>3.3300999999999997E-2</v>
      </c>
      <c r="G467" s="13">
        <f>VLOOKUP('Load Flow - Buses'!$A453,opendssV,3,FALSE)</f>
        <v>1.0321</v>
      </c>
      <c r="H467" s="13">
        <f>VLOOKUP('Load Flow - Buses'!$A453,opendssV,4,FALSE)</f>
        <v>3.3300999999999997E-2</v>
      </c>
      <c r="I467" s="11">
        <f>IFERROR((C467-F467)/C467,0)</f>
        <v>0</v>
      </c>
      <c r="J467" s="11">
        <f>IFERROR((D467-G467)/D467,0)</f>
        <v>-7.1501441561322996E-3</v>
      </c>
      <c r="K467" s="11">
        <f>IFERROR((E467-H467)/E467,0)</f>
        <v>0</v>
      </c>
    </row>
    <row r="468" spans="2:11" x14ac:dyDescent="0.25">
      <c r="B468" t="str">
        <f>'Load Flow - Buses'!A454</f>
        <v>1708709</v>
      </c>
      <c r="C468" s="12">
        <f>'Load Flow - Buses'!E454/13.2</f>
        <v>0</v>
      </c>
      <c r="D468" s="12">
        <f>'Load Flow - Buses'!F454/13.2</f>
        <v>1.0246969696969697</v>
      </c>
      <c r="E468" s="12">
        <f>'Load Flow - Buses'!G454/13.2</f>
        <v>0</v>
      </c>
      <c r="F468" s="13">
        <f>VLOOKUP('Load Flow - Buses'!$A454,opendssV,2,FALSE)</f>
        <v>0</v>
      </c>
      <c r="G468" s="13">
        <f>VLOOKUP('Load Flow - Buses'!$A454,opendssV,3,FALSE)</f>
        <v>1.032</v>
      </c>
      <c r="H468" s="13">
        <f>VLOOKUP('Load Flow - Buses'!$A454,opendssV,4,FALSE)</f>
        <v>0</v>
      </c>
      <c r="I468" s="11">
        <f>IFERROR((C468-F468)/C468,0)</f>
        <v>0</v>
      </c>
      <c r="J468" s="11">
        <f>IFERROR((D468-G468)/D468,0)</f>
        <v>-7.1270146384741122E-3</v>
      </c>
      <c r="K468" s="11">
        <f>IFERROR((E468-H468)/E468,0)</f>
        <v>0</v>
      </c>
    </row>
    <row r="469" spans="2:11" x14ac:dyDescent="0.25">
      <c r="B469" t="str">
        <f>'Load Flow - Buses'!A455</f>
        <v>1708663</v>
      </c>
      <c r="C469" s="12">
        <f>'Load Flow - Buses'!E455/13.2</f>
        <v>0</v>
      </c>
      <c r="D469" s="12">
        <f>'Load Flow - Buses'!F455/13.2</f>
        <v>1.0243181818181819</v>
      </c>
      <c r="E469" s="12">
        <f>'Load Flow - Buses'!G455/13.2</f>
        <v>0</v>
      </c>
      <c r="F469" s="13">
        <f>VLOOKUP('Load Flow - Buses'!$A455,opendssV,2,FALSE)</f>
        <v>0</v>
      </c>
      <c r="G469" s="13">
        <f>VLOOKUP('Load Flow - Buses'!$A455,opendssV,3,FALSE)</f>
        <v>1.0317000000000001</v>
      </c>
      <c r="H469" s="13">
        <f>VLOOKUP('Load Flow - Buses'!$A455,opendssV,4,FALSE)</f>
        <v>0</v>
      </c>
      <c r="I469" s="11">
        <f>IFERROR((C469-F469)/C469,0)</f>
        <v>0</v>
      </c>
      <c r="J469" s="11">
        <f>IFERROR((D469-G469)/D469,0)</f>
        <v>-7.2065675615708641E-3</v>
      </c>
      <c r="K469" s="11">
        <f>IFERROR((E469-H469)/E469,0)</f>
        <v>0</v>
      </c>
    </row>
    <row r="470" spans="2:11" x14ac:dyDescent="0.25">
      <c r="B470" t="str">
        <f>'Load Flow - Buses'!A456</f>
        <v>1708636</v>
      </c>
      <c r="C470" s="12">
        <f>'Load Flow - Buses'!E456/13.2</f>
        <v>0</v>
      </c>
      <c r="D470" s="12">
        <f>'Load Flow - Buses'!F456/13.2</f>
        <v>1.0239393939393939</v>
      </c>
      <c r="E470" s="12">
        <f>'Load Flow - Buses'!G456/13.2</f>
        <v>0</v>
      </c>
      <c r="F470" s="13">
        <f>VLOOKUP('Load Flow - Buses'!$A456,opendssV,2,FALSE)</f>
        <v>3.3267999999999999E-2</v>
      </c>
      <c r="G470" s="13">
        <f>VLOOKUP('Load Flow - Buses'!$A456,opendssV,3,FALSE)</f>
        <v>1.0313000000000001</v>
      </c>
      <c r="H470" s="13">
        <f>VLOOKUP('Load Flow - Buses'!$A456,opendssV,4,FALSE)</f>
        <v>3.3267999999999999E-2</v>
      </c>
      <c r="I470" s="11">
        <f>IFERROR((C470-F470)/C470,0)</f>
        <v>0</v>
      </c>
      <c r="J470" s="11">
        <f>IFERROR((D470-G470)/D470,0)</f>
        <v>-7.1885173128145574E-3</v>
      </c>
      <c r="K470" s="11">
        <f>IFERROR((E470-H470)/E470,0)</f>
        <v>0</v>
      </c>
    </row>
    <row r="471" spans="2:11" x14ac:dyDescent="0.25">
      <c r="B471" t="str">
        <f>'Load Flow - Buses'!A457</f>
        <v>1708628</v>
      </c>
      <c r="C471" s="12">
        <f>'Load Flow - Buses'!E457/13.2</f>
        <v>0</v>
      </c>
      <c r="D471" s="12">
        <f>'Load Flow - Buses'!F457/13.2</f>
        <v>1.0237121212121212</v>
      </c>
      <c r="E471" s="12">
        <f>'Load Flow - Buses'!G457/13.2</f>
        <v>0</v>
      </c>
      <c r="F471" s="13">
        <f>VLOOKUP('Load Flow - Buses'!$A457,opendssV,2,FALSE)</f>
        <v>0</v>
      </c>
      <c r="G471" s="13">
        <f>VLOOKUP('Load Flow - Buses'!$A457,opendssV,3,FALSE)</f>
        <v>1.0310999999999999</v>
      </c>
      <c r="H471" s="13">
        <f>VLOOKUP('Load Flow - Buses'!$A457,opendssV,4,FALSE)</f>
        <v>0</v>
      </c>
      <c r="I471" s="11">
        <f>IFERROR((C471-F471)/C471,0)</f>
        <v>0</v>
      </c>
      <c r="J471" s="11">
        <f>IFERROR((D471-G471)/D471,0)</f>
        <v>-7.2167542366609284E-3</v>
      </c>
      <c r="K471" s="11">
        <f>IFERROR((E471-H471)/E471,0)</f>
        <v>0</v>
      </c>
    </row>
    <row r="472" spans="2:11" x14ac:dyDescent="0.25">
      <c r="B472" t="str">
        <f>'Load Flow - Buses'!A458</f>
        <v>25693409</v>
      </c>
      <c r="C472" s="12">
        <f>'Load Flow - Buses'!E458/13.2</f>
        <v>0</v>
      </c>
      <c r="D472" s="12">
        <f>'Load Flow - Buses'!F458/13.2</f>
        <v>1.0234848484848484</v>
      </c>
      <c r="E472" s="12">
        <f>'Load Flow - Buses'!G458/13.2</f>
        <v>0</v>
      </c>
      <c r="F472" s="13">
        <f>VLOOKUP('Load Flow - Buses'!$A458,opendssV,2,FALSE)</f>
        <v>3.3260999999999999E-2</v>
      </c>
      <c r="G472" s="13">
        <f>VLOOKUP('Load Flow - Buses'!$A458,opendssV,3,FALSE)</f>
        <v>1.0308999999999999</v>
      </c>
      <c r="H472" s="13">
        <f>VLOOKUP('Load Flow - Buses'!$A458,opendssV,4,FALSE)</f>
        <v>3.3260999999999999E-2</v>
      </c>
      <c r="I472" s="11">
        <f>IFERROR((C472-F472)/C472,0)</f>
        <v>0</v>
      </c>
      <c r="J472" s="11">
        <f>IFERROR((D472-G472)/D472,0)</f>
        <v>-7.2450037009622222E-3</v>
      </c>
      <c r="K472" s="11">
        <f>IFERROR((E472-H472)/E472,0)</f>
        <v>0</v>
      </c>
    </row>
    <row r="473" spans="2:11" x14ac:dyDescent="0.25">
      <c r="B473" t="str">
        <f>'Load Flow - Buses'!A459</f>
        <v>103015869</v>
      </c>
      <c r="C473" s="12">
        <f>'Load Flow - Buses'!E459/13.2</f>
        <v>0</v>
      </c>
      <c r="D473" s="12">
        <f>'Load Flow - Buses'!F459/13.2</f>
        <v>1.0234848484848484</v>
      </c>
      <c r="E473" s="12">
        <f>'Load Flow - Buses'!G459/13.2</f>
        <v>0</v>
      </c>
      <c r="F473" s="13">
        <f>VLOOKUP('Load Flow - Buses'!$A459,opendssV,2,FALSE)</f>
        <v>3.3260999999999999E-2</v>
      </c>
      <c r="G473" s="13">
        <f>VLOOKUP('Load Flow - Buses'!$A459,opendssV,3,FALSE)</f>
        <v>1.0308999999999999</v>
      </c>
      <c r="H473" s="13">
        <f>VLOOKUP('Load Flow - Buses'!$A459,opendssV,4,FALSE)</f>
        <v>3.3260999999999999E-2</v>
      </c>
      <c r="I473" s="11">
        <f>IFERROR((C473-F473)/C473,0)</f>
        <v>0</v>
      </c>
      <c r="J473" s="11">
        <f>IFERROR((D473-G473)/D473,0)</f>
        <v>-7.2450037009622222E-3</v>
      </c>
      <c r="K473" s="11">
        <f>IFERROR((E473-H473)/E473,0)</f>
        <v>0</v>
      </c>
    </row>
    <row r="474" spans="2:11" x14ac:dyDescent="0.25">
      <c r="B474" t="str">
        <f>'Load Flow - Buses'!A460</f>
        <v>1708612</v>
      </c>
      <c r="C474" s="12">
        <f>'Load Flow - Buses'!E460/13.2</f>
        <v>0</v>
      </c>
      <c r="D474" s="12">
        <f>'Load Flow - Buses'!F460/13.2</f>
        <v>1.0234848484848484</v>
      </c>
      <c r="E474" s="12">
        <f>'Load Flow - Buses'!G460/13.2</f>
        <v>0</v>
      </c>
      <c r="F474" s="13">
        <f>VLOOKUP('Load Flow - Buses'!$A460,opendssV,2,FALSE)</f>
        <v>0</v>
      </c>
      <c r="G474" s="13">
        <f>VLOOKUP('Load Flow - Buses'!$A460,opendssV,3,FALSE)</f>
        <v>1.0308999999999999</v>
      </c>
      <c r="H474" s="13">
        <f>VLOOKUP('Load Flow - Buses'!$A460,opendssV,4,FALSE)</f>
        <v>0</v>
      </c>
      <c r="I474" s="11">
        <f>IFERROR((C474-F474)/C474,0)</f>
        <v>0</v>
      </c>
      <c r="J474" s="11">
        <f>IFERROR((D474-G474)/D474,0)</f>
        <v>-7.2450037009622222E-3</v>
      </c>
      <c r="K474" s="11">
        <f>IFERROR((E474-H474)/E474,0)</f>
        <v>0</v>
      </c>
    </row>
    <row r="475" spans="2:11" x14ac:dyDescent="0.25">
      <c r="B475" t="str">
        <f>'Load Flow - Buses'!A461</f>
        <v>1708608</v>
      </c>
      <c r="C475" s="12">
        <f>'Load Flow - Buses'!E461/13.2</f>
        <v>0</v>
      </c>
      <c r="D475" s="12">
        <f>'Load Flow - Buses'!F461/13.2</f>
        <v>1.0234090909090909</v>
      </c>
      <c r="E475" s="12">
        <f>'Load Flow - Buses'!G461/13.2</f>
        <v>0</v>
      </c>
      <c r="F475" s="13">
        <f>VLOOKUP('Load Flow - Buses'!$A461,opendssV,2,FALSE)</f>
        <v>3.3258999999999997E-2</v>
      </c>
      <c r="G475" s="13">
        <f>VLOOKUP('Load Flow - Buses'!$A461,opendssV,3,FALSE)</f>
        <v>1.0307999999999999</v>
      </c>
      <c r="H475" s="13">
        <f>VLOOKUP('Load Flow - Buses'!$A461,opendssV,4,FALSE)</f>
        <v>3.3258999999999997E-2</v>
      </c>
      <c r="I475" s="11">
        <f>IFERROR((C475-F475)/C475,0)</f>
        <v>0</v>
      </c>
      <c r="J475" s="11">
        <f>IFERROR((D475-G475)/D475,0)</f>
        <v>-7.2218520986008471E-3</v>
      </c>
      <c r="K475" s="11">
        <f>IFERROR((E475-H475)/E475,0)</f>
        <v>0</v>
      </c>
    </row>
    <row r="476" spans="2:11" x14ac:dyDescent="0.25">
      <c r="B476" t="str">
        <f>'Load Flow - Buses'!A462</f>
        <v>1586598</v>
      </c>
      <c r="C476" s="12">
        <f>'Load Flow - Buses'!E462/13.2</f>
        <v>0</v>
      </c>
      <c r="D476" s="12">
        <f>'Load Flow - Buses'!F462/13.2</f>
        <v>1.0234090909090909</v>
      </c>
      <c r="E476" s="12">
        <f>'Load Flow - Buses'!G462/13.2</f>
        <v>0</v>
      </c>
      <c r="F476" s="13">
        <f>VLOOKUP('Load Flow - Buses'!$A462,opendssV,2,FALSE)</f>
        <v>0</v>
      </c>
      <c r="G476" s="13">
        <f>VLOOKUP('Load Flow - Buses'!$A462,opendssV,3,FALSE)</f>
        <v>1.0307999999999999</v>
      </c>
      <c r="H476" s="13">
        <f>VLOOKUP('Load Flow - Buses'!$A462,opendssV,4,FALSE)</f>
        <v>0</v>
      </c>
      <c r="I476" s="11">
        <f>IFERROR((C476-F476)/C476,0)</f>
        <v>0</v>
      </c>
      <c r="J476" s="11">
        <f>IFERROR((D476-G476)/D476,0)</f>
        <v>-7.2218520986008471E-3</v>
      </c>
      <c r="K476" s="11">
        <f>IFERROR((E476-H476)/E476,0)</f>
        <v>0</v>
      </c>
    </row>
    <row r="477" spans="2:11" x14ac:dyDescent="0.25">
      <c r="B477" t="str">
        <f>'Load Flow - Buses'!A463</f>
        <v>1586597</v>
      </c>
      <c r="C477" s="12">
        <f>'Load Flow - Buses'!E463/13.2</f>
        <v>0</v>
      </c>
      <c r="D477" s="12">
        <f>'Load Flow - Buses'!F463/13.2</f>
        <v>1.0232575757575757</v>
      </c>
      <c r="E477" s="12">
        <f>'Load Flow - Buses'!G463/13.2</f>
        <v>0</v>
      </c>
      <c r="F477" s="13">
        <f>VLOOKUP('Load Flow - Buses'!$A463,opendssV,2,FALSE)</f>
        <v>3.3253999999999999E-2</v>
      </c>
      <c r="G477" s="13">
        <f>VLOOKUP('Load Flow - Buses'!$A463,opendssV,3,FALSE)</f>
        <v>1.0306999999999999</v>
      </c>
      <c r="H477" s="13">
        <f>VLOOKUP('Load Flow - Buses'!$A463,opendssV,4,FALSE)</f>
        <v>3.3253999999999999E-2</v>
      </c>
      <c r="I477" s="11">
        <f>IFERROR((C477-F477)/C477,0)</f>
        <v>0</v>
      </c>
      <c r="J477" s="11">
        <f>IFERROR((D477-G477)/D477,0)</f>
        <v>-7.2732657140741922E-3</v>
      </c>
      <c r="K477" s="11">
        <f>IFERROR((E477-H477)/E477,0)</f>
        <v>0</v>
      </c>
    </row>
    <row r="478" spans="2:11" x14ac:dyDescent="0.25">
      <c r="B478" t="str">
        <f>'Load Flow - Buses'!A464</f>
        <v>1586558</v>
      </c>
      <c r="C478" s="12">
        <f>'Load Flow - Buses'!E464/13.2</f>
        <v>0</v>
      </c>
      <c r="D478" s="12">
        <f>'Load Flow - Buses'!F464/13.2</f>
        <v>1.0232575757575757</v>
      </c>
      <c r="E478" s="12">
        <f>'Load Flow - Buses'!G464/13.2</f>
        <v>0</v>
      </c>
      <c r="F478" s="13">
        <f>VLOOKUP('Load Flow - Buses'!$A464,opendssV,2,FALSE)</f>
        <v>0</v>
      </c>
      <c r="G478" s="13">
        <f>VLOOKUP('Load Flow - Buses'!$A464,opendssV,3,FALSE)</f>
        <v>1.0306</v>
      </c>
      <c r="H478" s="13">
        <f>VLOOKUP('Load Flow - Buses'!$A464,opendssV,4,FALSE)</f>
        <v>0</v>
      </c>
      <c r="I478" s="11">
        <f>IFERROR((C478-F478)/C478,0)</f>
        <v>0</v>
      </c>
      <c r="J478" s="11">
        <f>IFERROR((D478-G478)/D478,0)</f>
        <v>-7.1755386096098508E-3</v>
      </c>
      <c r="K478" s="11">
        <f>IFERROR((E478-H478)/E478,0)</f>
        <v>0</v>
      </c>
    </row>
    <row r="479" spans="2:11" x14ac:dyDescent="0.25">
      <c r="B479" t="str">
        <f>'Load Flow - Buses'!A465</f>
        <v>1586484</v>
      </c>
      <c r="C479" s="12">
        <f>'Load Flow - Buses'!E465/13.2</f>
        <v>0</v>
      </c>
      <c r="D479" s="12">
        <f>'Load Flow - Buses'!F465/13.2</f>
        <v>1.0231818181818182</v>
      </c>
      <c r="E479" s="12">
        <f>'Load Flow - Buses'!G465/13.2</f>
        <v>0</v>
      </c>
      <c r="F479" s="13">
        <f>VLOOKUP('Load Flow - Buses'!$A465,opendssV,2,FALSE)</f>
        <v>0</v>
      </c>
      <c r="G479" s="13">
        <f>VLOOKUP('Load Flow - Buses'!$A465,opendssV,3,FALSE)</f>
        <v>1.0306</v>
      </c>
      <c r="H479" s="13">
        <f>VLOOKUP('Load Flow - Buses'!$A465,opendssV,4,FALSE)</f>
        <v>0</v>
      </c>
      <c r="I479" s="11">
        <f>IFERROR((C479-F479)/C479,0)</f>
        <v>0</v>
      </c>
      <c r="J479" s="11">
        <f>IFERROR((D479-G479)/D479,0)</f>
        <v>-7.2501110617502846E-3</v>
      </c>
      <c r="K479" s="11">
        <f>IFERROR((E479-H479)/E479,0)</f>
        <v>0</v>
      </c>
    </row>
    <row r="480" spans="2:11" x14ac:dyDescent="0.25">
      <c r="B480" t="str">
        <f>'Load Flow - Buses'!A466</f>
        <v>1586509</v>
      </c>
      <c r="C480" s="12">
        <f>'Load Flow - Buses'!E466/13.2</f>
        <v>0</v>
      </c>
      <c r="D480" s="12">
        <f>'Load Flow - Buses'!F466/13.2</f>
        <v>1.0231818181818182</v>
      </c>
      <c r="E480" s="12">
        <f>'Load Flow - Buses'!G466/13.2</f>
        <v>0</v>
      </c>
      <c r="F480" s="13">
        <f>VLOOKUP('Load Flow - Buses'!$A466,opendssV,2,FALSE)</f>
        <v>3.3250000000000002E-2</v>
      </c>
      <c r="G480" s="13">
        <f>VLOOKUP('Load Flow - Buses'!$A466,opendssV,3,FALSE)</f>
        <v>1.0306</v>
      </c>
      <c r="H480" s="13">
        <f>VLOOKUP('Load Flow - Buses'!$A466,opendssV,4,FALSE)</f>
        <v>3.3250000000000002E-2</v>
      </c>
      <c r="I480" s="11">
        <f>IFERROR((C480-F480)/C480,0)</f>
        <v>0</v>
      </c>
      <c r="J480" s="11">
        <f>IFERROR((D480-G480)/D480,0)</f>
        <v>-7.2501110617502846E-3</v>
      </c>
      <c r="K480" s="11">
        <f>IFERROR((E480-H480)/E480,0)</f>
        <v>0</v>
      </c>
    </row>
    <row r="481" spans="2:11" x14ac:dyDescent="0.25">
      <c r="B481" t="str">
        <f>'Load Flow - Buses'!A467</f>
        <v>1586445</v>
      </c>
      <c r="C481" s="12">
        <f>'Load Flow - Buses'!E467/13.2</f>
        <v>0</v>
      </c>
      <c r="D481" s="12">
        <f>'Load Flow - Buses'!F467/13.2</f>
        <v>1.0231818181818182</v>
      </c>
      <c r="E481" s="12">
        <f>'Load Flow - Buses'!G467/13.2</f>
        <v>0</v>
      </c>
      <c r="F481" s="13">
        <f>VLOOKUP('Load Flow - Buses'!$A467,opendssV,2,FALSE)</f>
        <v>0</v>
      </c>
      <c r="G481" s="13">
        <f>VLOOKUP('Load Flow - Buses'!$A467,opendssV,3,FALSE)</f>
        <v>1.0306</v>
      </c>
      <c r="H481" s="13">
        <f>VLOOKUP('Load Flow - Buses'!$A467,opendssV,4,FALSE)</f>
        <v>0</v>
      </c>
      <c r="I481" s="11">
        <f>IFERROR((C481-F481)/C481,0)</f>
        <v>0</v>
      </c>
      <c r="J481" s="11">
        <f>IFERROR((D481-G481)/D481,0)</f>
        <v>-7.2501110617502846E-3</v>
      </c>
      <c r="K481" s="11">
        <f>IFERROR((E481-H481)/E481,0)</f>
        <v>0</v>
      </c>
    </row>
    <row r="482" spans="2:11" x14ac:dyDescent="0.25">
      <c r="B482" t="str">
        <f>'Load Flow - Buses'!A468</f>
        <v>1586356</v>
      </c>
      <c r="C482" s="12">
        <f>'Load Flow - Buses'!E468/13.2</f>
        <v>0</v>
      </c>
      <c r="D482" s="12">
        <f>'Load Flow - Buses'!F468/13.2</f>
        <v>1.0231060606060607</v>
      </c>
      <c r="E482" s="12">
        <f>'Load Flow - Buses'!G468/13.2</f>
        <v>0</v>
      </c>
      <c r="F482" s="13">
        <f>VLOOKUP('Load Flow - Buses'!$A468,opendssV,2,FALSE)</f>
        <v>0</v>
      </c>
      <c r="G482" s="13">
        <f>VLOOKUP('Load Flow - Buses'!$A468,opendssV,3,FALSE)</f>
        <v>1.0305</v>
      </c>
      <c r="H482" s="13">
        <f>VLOOKUP('Load Flow - Buses'!$A468,opendssV,4,FALSE)</f>
        <v>0</v>
      </c>
      <c r="I482" s="11">
        <f>IFERROR((C482-F482)/C482,0)</f>
        <v>0</v>
      </c>
      <c r="J482" s="11">
        <f>IFERROR((D482-G482)/D482,0)</f>
        <v>-7.2269529803775318E-3</v>
      </c>
      <c r="K482" s="11">
        <f>IFERROR((E482-H482)/E482,0)</f>
        <v>0</v>
      </c>
    </row>
    <row r="483" spans="2:11" x14ac:dyDescent="0.25">
      <c r="B483" t="str">
        <f>'Load Flow - Buses'!A469</f>
        <v>1586336</v>
      </c>
      <c r="C483" s="12">
        <f>'Load Flow - Buses'!E469/13.2</f>
        <v>0</v>
      </c>
      <c r="D483" s="12">
        <f>'Load Flow - Buses'!F469/13.2</f>
        <v>1.0231060606060607</v>
      </c>
      <c r="E483" s="12">
        <f>'Load Flow - Buses'!G469/13.2</f>
        <v>0</v>
      </c>
      <c r="F483" s="13">
        <f>VLOOKUP('Load Flow - Buses'!$A469,opendssV,2,FALSE)</f>
        <v>0</v>
      </c>
      <c r="G483" s="13">
        <f>VLOOKUP('Load Flow - Buses'!$A469,opendssV,3,FALSE)</f>
        <v>1.0305</v>
      </c>
      <c r="H483" s="13">
        <f>VLOOKUP('Load Flow - Buses'!$A469,opendssV,4,FALSE)</f>
        <v>0</v>
      </c>
      <c r="I483" s="11">
        <f>IFERROR((C483-F483)/C483,0)</f>
        <v>0</v>
      </c>
      <c r="J483" s="11">
        <f>IFERROR((D483-G483)/D483,0)</f>
        <v>-7.2269529803775318E-3</v>
      </c>
      <c r="K483" s="11">
        <f>IFERROR((E483-H483)/E483,0)</f>
        <v>0</v>
      </c>
    </row>
    <row r="484" spans="2:11" x14ac:dyDescent="0.25">
      <c r="B484" t="str">
        <f>'Load Flow - Buses'!A470</f>
        <v>1586335</v>
      </c>
      <c r="C484" s="12">
        <f>'Load Flow - Buses'!E470/13.2</f>
        <v>0</v>
      </c>
      <c r="D484" s="12">
        <f>'Load Flow - Buses'!F470/13.2</f>
        <v>1.0231060606060607</v>
      </c>
      <c r="E484" s="12">
        <f>'Load Flow - Buses'!G470/13.2</f>
        <v>0</v>
      </c>
      <c r="F484" s="13">
        <f>VLOOKUP('Load Flow - Buses'!$A470,opendssV,2,FALSE)</f>
        <v>0</v>
      </c>
      <c r="G484" s="13">
        <f>VLOOKUP('Load Flow - Buses'!$A470,opendssV,3,FALSE)</f>
        <v>1.0305</v>
      </c>
      <c r="H484" s="13">
        <f>VLOOKUP('Load Flow - Buses'!$A470,opendssV,4,FALSE)</f>
        <v>0</v>
      </c>
      <c r="I484" s="11">
        <f>IFERROR((C484-F484)/C484,0)</f>
        <v>0</v>
      </c>
      <c r="J484" s="11">
        <f>IFERROR((D484-G484)/D484,0)</f>
        <v>-7.2269529803775318E-3</v>
      </c>
      <c r="K484" s="11">
        <f>IFERROR((E484-H484)/E484,0)</f>
        <v>0</v>
      </c>
    </row>
    <row r="485" spans="2:11" x14ac:dyDescent="0.25">
      <c r="B485" t="str">
        <f>'Load Flow - Buses'!A471</f>
        <v>1586329</v>
      </c>
      <c r="C485" s="12">
        <f>'Load Flow - Buses'!E471/13.2</f>
        <v>0</v>
      </c>
      <c r="D485" s="12">
        <f>'Load Flow - Buses'!F471/13.2</f>
        <v>1.0231060606060607</v>
      </c>
      <c r="E485" s="12">
        <f>'Load Flow - Buses'!G471/13.2</f>
        <v>0</v>
      </c>
      <c r="F485" s="13">
        <f>VLOOKUP('Load Flow - Buses'!$A471,opendssV,2,FALSE)</f>
        <v>0</v>
      </c>
      <c r="G485" s="13">
        <f>VLOOKUP('Load Flow - Buses'!$A471,opendssV,3,FALSE)</f>
        <v>1.0305</v>
      </c>
      <c r="H485" s="13">
        <f>VLOOKUP('Load Flow - Buses'!$A471,opendssV,4,FALSE)</f>
        <v>0</v>
      </c>
      <c r="I485" s="11">
        <f>IFERROR((C485-F485)/C485,0)</f>
        <v>0</v>
      </c>
      <c r="J485" s="11">
        <f>IFERROR((D485-G485)/D485,0)</f>
        <v>-7.2269529803775318E-3</v>
      </c>
      <c r="K485" s="11">
        <f>IFERROR((E485-H485)/E485,0)</f>
        <v>0</v>
      </c>
    </row>
    <row r="486" spans="2:11" x14ac:dyDescent="0.25">
      <c r="B486" t="str">
        <f>'Load Flow - Buses'!A472</f>
        <v>1586260</v>
      </c>
      <c r="C486" s="12">
        <f>'Load Flow - Buses'!E472/13.2</f>
        <v>0</v>
      </c>
      <c r="D486" s="12">
        <f>'Load Flow - Buses'!F472/13.2</f>
        <v>1.0231060606060607</v>
      </c>
      <c r="E486" s="12">
        <f>'Load Flow - Buses'!G472/13.2</f>
        <v>0</v>
      </c>
      <c r="F486" s="13">
        <f>VLOOKUP('Load Flow - Buses'!$A472,opendssV,2,FALSE)</f>
        <v>0</v>
      </c>
      <c r="G486" s="13">
        <f>VLOOKUP('Load Flow - Buses'!$A472,opendssV,3,FALSE)</f>
        <v>1.0305</v>
      </c>
      <c r="H486" s="13">
        <f>VLOOKUP('Load Flow - Buses'!$A472,opendssV,4,FALSE)</f>
        <v>0</v>
      </c>
      <c r="I486" s="11">
        <f>IFERROR((C486-F486)/C486,0)</f>
        <v>0</v>
      </c>
      <c r="J486" s="11">
        <f>IFERROR((D486-G486)/D486,0)</f>
        <v>-7.2269529803775318E-3</v>
      </c>
      <c r="K486" s="11">
        <f>IFERROR((E486-H486)/E486,0)</f>
        <v>0</v>
      </c>
    </row>
    <row r="487" spans="2:11" x14ac:dyDescent="0.25">
      <c r="B487" t="str">
        <f>'Load Flow - Buses'!A473</f>
        <v>1586238</v>
      </c>
      <c r="C487" s="12">
        <f>'Load Flow - Buses'!E473/13.2</f>
        <v>0</v>
      </c>
      <c r="D487" s="12">
        <f>'Load Flow - Buses'!F473/13.2</f>
        <v>1.0231060606060607</v>
      </c>
      <c r="E487" s="12">
        <f>'Load Flow - Buses'!G473/13.2</f>
        <v>0</v>
      </c>
      <c r="F487" s="13">
        <f>VLOOKUP('Load Flow - Buses'!$A473,opendssV,2,FALSE)</f>
        <v>0</v>
      </c>
      <c r="G487" s="13">
        <f>VLOOKUP('Load Flow - Buses'!$A473,opendssV,3,FALSE)</f>
        <v>1.0305</v>
      </c>
      <c r="H487" s="13">
        <f>VLOOKUP('Load Flow - Buses'!$A473,opendssV,4,FALSE)</f>
        <v>0</v>
      </c>
      <c r="I487" s="11">
        <f>IFERROR((C487-F487)/C487,0)</f>
        <v>0</v>
      </c>
      <c r="J487" s="11">
        <f>IFERROR((D487-G487)/D487,0)</f>
        <v>-7.2269529803775318E-3</v>
      </c>
      <c r="K487" s="11">
        <f>IFERROR((E487-H487)/E487,0)</f>
        <v>0</v>
      </c>
    </row>
    <row r="488" spans="2:11" x14ac:dyDescent="0.25">
      <c r="B488" t="str">
        <f>'Load Flow - Buses'!A474</f>
        <v>1586208</v>
      </c>
      <c r="C488" s="12">
        <f>'Load Flow - Buses'!E474/13.2</f>
        <v>0</v>
      </c>
      <c r="D488" s="12">
        <f>'Load Flow - Buses'!F474/13.2</f>
        <v>1.023030303030303</v>
      </c>
      <c r="E488" s="12">
        <f>'Load Flow - Buses'!G474/13.2</f>
        <v>0</v>
      </c>
      <c r="F488" s="13">
        <f>VLOOKUP('Load Flow - Buses'!$A474,opendssV,2,FALSE)</f>
        <v>0</v>
      </c>
      <c r="G488" s="13">
        <f>VLOOKUP('Load Flow - Buses'!$A474,opendssV,3,FALSE)</f>
        <v>1.0305</v>
      </c>
      <c r="H488" s="13">
        <f>VLOOKUP('Load Flow - Buses'!$A474,opendssV,4,FALSE)</f>
        <v>0</v>
      </c>
      <c r="I488" s="11">
        <f>IFERROR((C488-F488)/C488,0)</f>
        <v>0</v>
      </c>
      <c r="J488" s="11">
        <f>IFERROR((D488-G488)/D488,0)</f>
        <v>-7.3015402843602346E-3</v>
      </c>
      <c r="K488" s="11">
        <f>IFERROR((E488-H488)/E488,0)</f>
        <v>0</v>
      </c>
    </row>
    <row r="489" spans="2:11" x14ac:dyDescent="0.25">
      <c r="B489" t="str">
        <f>'Load Flow - Buses'!A475</f>
        <v>1586194</v>
      </c>
      <c r="C489" s="12">
        <f>'Load Flow - Buses'!E475/13.2</f>
        <v>0</v>
      </c>
      <c r="D489" s="12">
        <f>'Load Flow - Buses'!F475/13.2</f>
        <v>1.023030303030303</v>
      </c>
      <c r="E489" s="12">
        <f>'Load Flow - Buses'!G475/13.2</f>
        <v>0</v>
      </c>
      <c r="F489" s="13">
        <f>VLOOKUP('Load Flow - Buses'!$A475,opendssV,2,FALSE)</f>
        <v>3.3246999999999999E-2</v>
      </c>
      <c r="G489" s="13">
        <f>VLOOKUP('Load Flow - Buses'!$A475,opendssV,3,FALSE)</f>
        <v>1.0305</v>
      </c>
      <c r="H489" s="13">
        <f>VLOOKUP('Load Flow - Buses'!$A475,opendssV,4,FALSE)</f>
        <v>3.3246999999999999E-2</v>
      </c>
      <c r="I489" s="11">
        <f>IFERROR((C489-F489)/C489,0)</f>
        <v>0</v>
      </c>
      <c r="J489" s="11">
        <f>IFERROR((D489-G489)/D489,0)</f>
        <v>-7.3015402843602346E-3</v>
      </c>
      <c r="K489" s="11">
        <f>IFERROR((E489-H489)/E489,0)</f>
        <v>0</v>
      </c>
    </row>
    <row r="490" spans="2:11" x14ac:dyDescent="0.25">
      <c r="B490" t="str">
        <f>'Load Flow - Buses'!A476</f>
        <v>1586204</v>
      </c>
      <c r="C490" s="12">
        <f>'Load Flow - Buses'!E476/13.2</f>
        <v>0</v>
      </c>
      <c r="D490" s="12">
        <f>'Load Flow - Buses'!F476/13.2</f>
        <v>1.023030303030303</v>
      </c>
      <c r="E490" s="12">
        <f>'Load Flow - Buses'!G476/13.2</f>
        <v>0</v>
      </c>
      <c r="F490" s="13">
        <f>VLOOKUP('Load Flow - Buses'!$A476,opendssV,2,FALSE)</f>
        <v>0</v>
      </c>
      <c r="G490" s="13">
        <f>VLOOKUP('Load Flow - Buses'!$A476,opendssV,3,FALSE)</f>
        <v>1.0305</v>
      </c>
      <c r="H490" s="13">
        <f>VLOOKUP('Load Flow - Buses'!$A476,opendssV,4,FALSE)</f>
        <v>0</v>
      </c>
      <c r="I490" s="11">
        <f>IFERROR((C490-F490)/C490,0)</f>
        <v>0</v>
      </c>
      <c r="J490" s="11">
        <f>IFERROR((D490-G490)/D490,0)</f>
        <v>-7.3015402843602346E-3</v>
      </c>
      <c r="K490" s="11">
        <f>IFERROR((E490-H490)/E490,0)</f>
        <v>0</v>
      </c>
    </row>
    <row r="491" spans="2:11" x14ac:dyDescent="0.25">
      <c r="B491" t="str">
        <f>'Load Flow - Buses'!A477</f>
        <v>1586207</v>
      </c>
      <c r="C491" s="12">
        <f>'Load Flow - Buses'!E477/13.2</f>
        <v>0</v>
      </c>
      <c r="D491" s="12">
        <f>'Load Flow - Buses'!F477/13.2</f>
        <v>1.023030303030303</v>
      </c>
      <c r="E491" s="12">
        <f>'Load Flow - Buses'!G477/13.2</f>
        <v>0</v>
      </c>
      <c r="F491" s="13">
        <f>VLOOKUP('Load Flow - Buses'!$A477,opendssV,2,FALSE)</f>
        <v>0</v>
      </c>
      <c r="G491" s="13">
        <f>VLOOKUP('Load Flow - Buses'!$A477,opendssV,3,FALSE)</f>
        <v>1.0305</v>
      </c>
      <c r="H491" s="13">
        <f>VLOOKUP('Load Flow - Buses'!$A477,opendssV,4,FALSE)</f>
        <v>0</v>
      </c>
      <c r="I491" s="11">
        <f>IFERROR((C491-F491)/C491,0)</f>
        <v>0</v>
      </c>
      <c r="J491" s="11">
        <f>IFERROR((D491-G491)/D491,0)</f>
        <v>-7.3015402843602346E-3</v>
      </c>
      <c r="K491" s="11">
        <f>IFERROR((E491-H491)/E491,0)</f>
        <v>0</v>
      </c>
    </row>
    <row r="492" spans="2:11" x14ac:dyDescent="0.25">
      <c r="B492" t="str">
        <f>'Load Flow - Buses'!A478</f>
        <v>26367554</v>
      </c>
      <c r="C492" s="12">
        <f>'Load Flow - Buses'!E478/13.2</f>
        <v>0</v>
      </c>
      <c r="D492" s="12">
        <f>'Load Flow - Buses'!F478/13.2</f>
        <v>1.023030303030303</v>
      </c>
      <c r="E492" s="12">
        <f>'Load Flow - Buses'!G478/13.2</f>
        <v>0</v>
      </c>
      <c r="F492" s="13">
        <f>VLOOKUP('Load Flow - Buses'!$A478,opendssV,2,FALSE)</f>
        <v>0</v>
      </c>
      <c r="G492" s="13">
        <f>VLOOKUP('Load Flow - Buses'!$A478,opendssV,3,FALSE)</f>
        <v>1.0305</v>
      </c>
      <c r="H492" s="13">
        <f>VLOOKUP('Load Flow - Buses'!$A478,opendssV,4,FALSE)</f>
        <v>0</v>
      </c>
      <c r="I492" s="11">
        <f>IFERROR((C492-F492)/C492,0)</f>
        <v>0</v>
      </c>
      <c r="J492" s="11">
        <f>IFERROR((D492-G492)/D492,0)</f>
        <v>-7.3015402843602346E-3</v>
      </c>
      <c r="K492" s="11">
        <f>IFERROR((E492-H492)/E492,0)</f>
        <v>0</v>
      </c>
    </row>
    <row r="493" spans="2:11" x14ac:dyDescent="0.25">
      <c r="B493" t="str">
        <f>'Load Flow - Buses'!A479</f>
        <v>1587035</v>
      </c>
      <c r="C493" s="12">
        <f>'Load Flow - Buses'!E479/13.2</f>
        <v>0</v>
      </c>
      <c r="D493" s="12">
        <f>'Load Flow - Buses'!F479/13.2</f>
        <v>1.023030303030303</v>
      </c>
      <c r="E493" s="12">
        <f>'Load Flow - Buses'!G479/13.2</f>
        <v>0</v>
      </c>
      <c r="F493" s="13">
        <f>VLOOKUP('Load Flow - Buses'!$A479,opendssV,2,FALSE)</f>
        <v>0</v>
      </c>
      <c r="G493" s="13">
        <f>VLOOKUP('Load Flow - Buses'!$A479,opendssV,3,FALSE)</f>
        <v>1.0305</v>
      </c>
      <c r="H493" s="13">
        <f>VLOOKUP('Load Flow - Buses'!$A479,opendssV,4,FALSE)</f>
        <v>0</v>
      </c>
      <c r="I493" s="11">
        <f>IFERROR((C493-F493)/C493,0)</f>
        <v>0</v>
      </c>
      <c r="J493" s="11">
        <f>IFERROR((D493-G493)/D493,0)</f>
        <v>-7.3015402843602346E-3</v>
      </c>
      <c r="K493" s="11">
        <f>IFERROR((E493-H493)/E493,0)</f>
        <v>0</v>
      </c>
    </row>
    <row r="494" spans="2:11" x14ac:dyDescent="0.25">
      <c r="B494" t="str">
        <f>'Load Flow - Buses'!A480</f>
        <v>103015647</v>
      </c>
      <c r="C494" s="12">
        <f>'Load Flow - Buses'!E480/13.2</f>
        <v>0</v>
      </c>
      <c r="D494" s="12">
        <f>'Load Flow - Buses'!F480/13.2</f>
        <v>1.023030303030303</v>
      </c>
      <c r="E494" s="12">
        <f>'Load Flow - Buses'!G480/13.2</f>
        <v>0</v>
      </c>
      <c r="F494" s="13">
        <f>VLOOKUP('Load Flow - Buses'!$A480,opendssV,2,FALSE)</f>
        <v>0</v>
      </c>
      <c r="G494" s="13">
        <f>VLOOKUP('Load Flow - Buses'!$A480,opendssV,3,FALSE)</f>
        <v>1.0305</v>
      </c>
      <c r="H494" s="13">
        <f>VLOOKUP('Load Flow - Buses'!$A480,opendssV,4,FALSE)</f>
        <v>0</v>
      </c>
      <c r="I494" s="11">
        <f>IFERROR((C494-F494)/C494,0)</f>
        <v>0</v>
      </c>
      <c r="J494" s="11">
        <f>IFERROR((D494-G494)/D494,0)</f>
        <v>-7.3015402843602346E-3</v>
      </c>
      <c r="K494" s="11">
        <f>IFERROR((E494-H494)/E494,0)</f>
        <v>0</v>
      </c>
    </row>
    <row r="495" spans="2:11" x14ac:dyDescent="0.25">
      <c r="B495" t="str">
        <f>'Load Flow - Buses'!A481</f>
        <v>103015648</v>
      </c>
      <c r="C495" s="12">
        <f>'Load Flow - Buses'!E481/13.2</f>
        <v>0</v>
      </c>
      <c r="D495" s="12">
        <f>'Load Flow - Buses'!F481/13.2</f>
        <v>1.023030303030303</v>
      </c>
      <c r="E495" s="12">
        <f>'Load Flow - Buses'!G481/13.2</f>
        <v>0</v>
      </c>
      <c r="F495" s="13">
        <f>VLOOKUP('Load Flow - Buses'!$A481,opendssV,2,FALSE)</f>
        <v>0</v>
      </c>
      <c r="G495" s="13">
        <f>VLOOKUP('Load Flow - Buses'!$A481,opendssV,3,FALSE)</f>
        <v>1.0305</v>
      </c>
      <c r="H495" s="13">
        <f>VLOOKUP('Load Flow - Buses'!$A481,opendssV,4,FALSE)</f>
        <v>0</v>
      </c>
      <c r="I495" s="11">
        <f>IFERROR((C495-F495)/C495,0)</f>
        <v>0</v>
      </c>
      <c r="J495" s="11">
        <f>IFERROR((D495-G495)/D495,0)</f>
        <v>-7.3015402843602346E-3</v>
      </c>
      <c r="K495" s="11">
        <f>IFERROR((E495-H495)/E495,0)</f>
        <v>0</v>
      </c>
    </row>
    <row r="496" spans="2:11" x14ac:dyDescent="0.25">
      <c r="B496" t="str">
        <f>'Load Flow - Buses'!A482</f>
        <v>1586195</v>
      </c>
      <c r="C496" s="12">
        <f>'Load Flow - Buses'!E482/13.2</f>
        <v>0</v>
      </c>
      <c r="D496" s="12">
        <f>'Load Flow - Buses'!F482/13.2</f>
        <v>1.023030303030303</v>
      </c>
      <c r="E496" s="12">
        <f>'Load Flow - Buses'!G482/13.2</f>
        <v>0</v>
      </c>
      <c r="F496" s="13">
        <f>VLOOKUP('Load Flow - Buses'!$A482,opendssV,2,FALSE)</f>
        <v>3.3246999999999999E-2</v>
      </c>
      <c r="G496" s="13">
        <f>VLOOKUP('Load Flow - Buses'!$A482,opendssV,3,FALSE)</f>
        <v>1.0305</v>
      </c>
      <c r="H496" s="13">
        <f>VLOOKUP('Load Flow - Buses'!$A482,opendssV,4,FALSE)</f>
        <v>3.3246999999999999E-2</v>
      </c>
      <c r="I496" s="11">
        <f>IFERROR((C496-F496)/C496,0)</f>
        <v>0</v>
      </c>
      <c r="J496" s="11">
        <f>IFERROR((D496-G496)/D496,0)</f>
        <v>-7.3015402843602346E-3</v>
      </c>
      <c r="K496" s="11">
        <f>IFERROR((E496-H496)/E496,0)</f>
        <v>0</v>
      </c>
    </row>
    <row r="497" spans="2:11" x14ac:dyDescent="0.25">
      <c r="B497" t="str">
        <f>'Load Flow - Buses'!A483</f>
        <v>26979395</v>
      </c>
      <c r="C497" s="12">
        <f>'Load Flow - Buses'!E483/13.2</f>
        <v>0</v>
      </c>
      <c r="D497" s="12">
        <f>'Load Flow - Buses'!F483/13.2</f>
        <v>1.023030303030303</v>
      </c>
      <c r="E497" s="12">
        <f>'Load Flow - Buses'!G483/13.2</f>
        <v>0</v>
      </c>
      <c r="F497" s="13">
        <f>VLOOKUP('Load Flow - Buses'!$A483,opendssV,2,FALSE)</f>
        <v>3.3244000000000003E-2</v>
      </c>
      <c r="G497" s="13">
        <f>VLOOKUP('Load Flow - Buses'!$A483,opendssV,3,FALSE)</f>
        <v>1.0305</v>
      </c>
      <c r="H497" s="13">
        <f>VLOOKUP('Load Flow - Buses'!$A483,opendssV,4,FALSE)</f>
        <v>3.3244000000000003E-2</v>
      </c>
      <c r="I497" s="11">
        <f>IFERROR((C497-F497)/C497,0)</f>
        <v>0</v>
      </c>
      <c r="J497" s="11">
        <f>IFERROR((D497-G497)/D497,0)</f>
        <v>-7.3015402843602346E-3</v>
      </c>
      <c r="K497" s="11">
        <f>IFERROR((E497-H497)/E497,0)</f>
        <v>0</v>
      </c>
    </row>
    <row r="498" spans="2:11" x14ac:dyDescent="0.25">
      <c r="B498" t="str">
        <f>'Load Flow - Buses'!A484</f>
        <v>1586177</v>
      </c>
      <c r="C498" s="12">
        <f>'Load Flow - Buses'!E484/13.2</f>
        <v>0</v>
      </c>
      <c r="D498" s="12">
        <f>'Load Flow - Buses'!F484/13.2</f>
        <v>1.023030303030303</v>
      </c>
      <c r="E498" s="12">
        <f>'Load Flow - Buses'!G484/13.2</f>
        <v>0</v>
      </c>
      <c r="F498" s="13">
        <f>VLOOKUP('Load Flow - Buses'!$A484,opendssV,2,FALSE)</f>
        <v>3.3244000000000003E-2</v>
      </c>
      <c r="G498" s="13">
        <f>VLOOKUP('Load Flow - Buses'!$A484,opendssV,3,FALSE)</f>
        <v>1.0305</v>
      </c>
      <c r="H498" s="13">
        <f>VLOOKUP('Load Flow - Buses'!$A484,opendssV,4,FALSE)</f>
        <v>3.3244000000000003E-2</v>
      </c>
      <c r="I498" s="11">
        <f>IFERROR((C498-F498)/C498,0)</f>
        <v>0</v>
      </c>
      <c r="J498" s="11">
        <f>IFERROR((D498-G498)/D498,0)</f>
        <v>-7.3015402843602346E-3</v>
      </c>
      <c r="K498" s="11">
        <f>IFERROR((E498-H498)/E498,0)</f>
        <v>0</v>
      </c>
    </row>
    <row r="499" spans="2:11" x14ac:dyDescent="0.25">
      <c r="B499" t="str">
        <f>'Load Flow - Buses'!A485</f>
        <v>26979394</v>
      </c>
      <c r="C499" s="12">
        <f>'Load Flow - Buses'!E485/13.2</f>
        <v>0</v>
      </c>
      <c r="D499" s="12">
        <f>'Load Flow - Buses'!F485/13.2</f>
        <v>1.023030303030303</v>
      </c>
      <c r="E499" s="12">
        <f>'Load Flow - Buses'!G485/13.2</f>
        <v>0</v>
      </c>
      <c r="F499" s="13">
        <f>VLOOKUP('Load Flow - Buses'!$A485,opendssV,2,FALSE)</f>
        <v>3.3244000000000003E-2</v>
      </c>
      <c r="G499" s="13">
        <f>VLOOKUP('Load Flow - Buses'!$A485,opendssV,3,FALSE)</f>
        <v>1.0305</v>
      </c>
      <c r="H499" s="13">
        <f>VLOOKUP('Load Flow - Buses'!$A485,opendssV,4,FALSE)</f>
        <v>3.3244000000000003E-2</v>
      </c>
      <c r="I499" s="11">
        <f>IFERROR((C499-F499)/C499,0)</f>
        <v>0</v>
      </c>
      <c r="J499" s="11">
        <f>IFERROR((D499-G499)/D499,0)</f>
        <v>-7.3015402843602346E-3</v>
      </c>
      <c r="K499" s="11">
        <f>IFERROR((E499-H499)/E499,0)</f>
        <v>0</v>
      </c>
    </row>
    <row r="500" spans="2:11" x14ac:dyDescent="0.25">
      <c r="B500" t="str">
        <f>'Load Flow - Buses'!A486</f>
        <v>26979397</v>
      </c>
      <c r="C500" s="12">
        <f>'Load Flow - Buses'!E486/13.2</f>
        <v>0</v>
      </c>
      <c r="D500" s="12">
        <f>'Load Flow - Buses'!F486/13.2</f>
        <v>1.023030303030303</v>
      </c>
      <c r="E500" s="12">
        <f>'Load Flow - Buses'!G486/13.2</f>
        <v>0</v>
      </c>
      <c r="F500" s="13">
        <f>VLOOKUP('Load Flow - Buses'!$A486,opendssV,2,FALSE)</f>
        <v>3.3244000000000003E-2</v>
      </c>
      <c r="G500" s="13">
        <f>VLOOKUP('Load Flow - Buses'!$A486,opendssV,3,FALSE)</f>
        <v>1.0305</v>
      </c>
      <c r="H500" s="13">
        <f>VLOOKUP('Load Flow - Buses'!$A486,opendssV,4,FALSE)</f>
        <v>3.3244000000000003E-2</v>
      </c>
      <c r="I500" s="11">
        <f>IFERROR((C500-F500)/C500,0)</f>
        <v>0</v>
      </c>
      <c r="J500" s="11">
        <f>IFERROR((D500-G500)/D500,0)</f>
        <v>-7.3015402843602346E-3</v>
      </c>
      <c r="K500" s="11">
        <f>IFERROR((E500-H500)/E500,0)</f>
        <v>0</v>
      </c>
    </row>
    <row r="501" spans="2:11" x14ac:dyDescent="0.25">
      <c r="B501" t="str">
        <f>'Load Flow - Buses'!A487</f>
        <v>1586175</v>
      </c>
      <c r="C501" s="12">
        <f>'Load Flow - Buses'!E487/13.2</f>
        <v>0</v>
      </c>
      <c r="D501" s="12">
        <f>'Load Flow - Buses'!F487/13.2</f>
        <v>1.023030303030303</v>
      </c>
      <c r="E501" s="12">
        <f>'Load Flow - Buses'!G487/13.2</f>
        <v>0</v>
      </c>
      <c r="F501" s="13">
        <f>VLOOKUP('Load Flow - Buses'!$A487,opendssV,2,FALSE)</f>
        <v>3.3244000000000003E-2</v>
      </c>
      <c r="G501" s="13">
        <f>VLOOKUP('Load Flow - Buses'!$A487,opendssV,3,FALSE)</f>
        <v>1.0305</v>
      </c>
      <c r="H501" s="13">
        <f>VLOOKUP('Load Flow - Buses'!$A487,opendssV,4,FALSE)</f>
        <v>3.3244000000000003E-2</v>
      </c>
      <c r="I501" s="11">
        <f>IFERROR((C501-F501)/C501,0)</f>
        <v>0</v>
      </c>
      <c r="J501" s="11">
        <f>IFERROR((D501-G501)/D501,0)</f>
        <v>-7.3015402843602346E-3</v>
      </c>
      <c r="K501" s="11">
        <f>IFERROR((E501-H501)/E501,0)</f>
        <v>0</v>
      </c>
    </row>
    <row r="502" spans="2:11" x14ac:dyDescent="0.25">
      <c r="B502" t="str">
        <f>'Load Flow - Buses'!A488</f>
        <v>26979396</v>
      </c>
      <c r="C502" s="12">
        <f>'Load Flow - Buses'!E488/13.2</f>
        <v>0</v>
      </c>
      <c r="D502" s="12">
        <f>'Load Flow - Buses'!F488/13.2</f>
        <v>1.023030303030303</v>
      </c>
      <c r="E502" s="12">
        <f>'Load Flow - Buses'!G488/13.2</f>
        <v>0</v>
      </c>
      <c r="F502" s="13">
        <f>VLOOKUP('Load Flow - Buses'!$A488,opendssV,2,FALSE)</f>
        <v>3.3244000000000003E-2</v>
      </c>
      <c r="G502" s="13">
        <f>VLOOKUP('Load Flow - Buses'!$A488,opendssV,3,FALSE)</f>
        <v>1.0305</v>
      </c>
      <c r="H502" s="13">
        <f>VLOOKUP('Load Flow - Buses'!$A488,opendssV,4,FALSE)</f>
        <v>3.3244000000000003E-2</v>
      </c>
      <c r="I502" s="11">
        <f>IFERROR((C502-F502)/C502,0)</f>
        <v>0</v>
      </c>
      <c r="J502" s="11">
        <f>IFERROR((D502-G502)/D502,0)</f>
        <v>-7.3015402843602346E-3</v>
      </c>
      <c r="K502" s="11">
        <f>IFERROR((E502-H502)/E502,0)</f>
        <v>0</v>
      </c>
    </row>
    <row r="503" spans="2:11" x14ac:dyDescent="0.25">
      <c r="B503" t="str">
        <f>'Load Flow - Buses'!A489</f>
        <v>26979398</v>
      </c>
      <c r="C503" s="12">
        <f>'Load Flow - Buses'!E489/13.2</f>
        <v>0</v>
      </c>
      <c r="D503" s="12">
        <f>'Load Flow - Buses'!F489/13.2</f>
        <v>1.023030303030303</v>
      </c>
      <c r="E503" s="12">
        <f>'Load Flow - Buses'!G489/13.2</f>
        <v>0</v>
      </c>
      <c r="F503" s="13">
        <f>VLOOKUP('Load Flow - Buses'!$A489,opendssV,2,FALSE)</f>
        <v>3.3246999999999999E-2</v>
      </c>
      <c r="G503" s="13">
        <f>VLOOKUP('Load Flow - Buses'!$A489,opendssV,3,FALSE)</f>
        <v>1.0304</v>
      </c>
      <c r="H503" s="13">
        <f>VLOOKUP('Load Flow - Buses'!$A489,opendssV,4,FALSE)</f>
        <v>3.3246999999999999E-2</v>
      </c>
      <c r="I503" s="11">
        <f>IFERROR((C503-F503)/C503,0)</f>
        <v>0</v>
      </c>
      <c r="J503" s="11">
        <f>IFERROR((D503-G503)/D503,0)</f>
        <v>-7.2037914691943684E-3</v>
      </c>
      <c r="K503" s="11">
        <f>IFERROR((E503-H503)/E503,0)</f>
        <v>0</v>
      </c>
    </row>
    <row r="504" spans="2:11" x14ac:dyDescent="0.25">
      <c r="B504" t="str">
        <f>'Load Flow - Buses'!A490</f>
        <v>26025391</v>
      </c>
      <c r="C504" s="12">
        <f>'Load Flow - Buses'!E490/13.2</f>
        <v>0</v>
      </c>
      <c r="D504" s="12">
        <f>'Load Flow - Buses'!F490/13.2</f>
        <v>1.023030303030303</v>
      </c>
      <c r="E504" s="12">
        <f>'Load Flow - Buses'!G490/13.2</f>
        <v>0</v>
      </c>
      <c r="F504" s="13">
        <f>VLOOKUP('Load Flow - Buses'!$A490,opendssV,2,FALSE)</f>
        <v>3.3246999999999999E-2</v>
      </c>
      <c r="G504" s="13">
        <f>VLOOKUP('Load Flow - Buses'!$A490,opendssV,3,FALSE)</f>
        <v>1.0304</v>
      </c>
      <c r="H504" s="13">
        <f>VLOOKUP('Load Flow - Buses'!$A490,opendssV,4,FALSE)</f>
        <v>3.3246999999999999E-2</v>
      </c>
      <c r="I504" s="11">
        <f>IFERROR((C504-F504)/C504,0)</f>
        <v>0</v>
      </c>
      <c r="J504" s="11">
        <f>IFERROR((D504-G504)/D504,0)</f>
        <v>-7.2037914691943684E-3</v>
      </c>
      <c r="K504" s="11">
        <f>IFERROR((E504-H504)/E504,0)</f>
        <v>0</v>
      </c>
    </row>
    <row r="505" spans="2:11" x14ac:dyDescent="0.25">
      <c r="B505" t="str">
        <f>'Load Flow - Buses'!A491</f>
        <v>26725379</v>
      </c>
      <c r="C505" s="12">
        <f>'Load Flow - Buses'!E491/13.2</f>
        <v>0</v>
      </c>
      <c r="D505" s="12">
        <f>'Load Flow - Buses'!F491/13.2</f>
        <v>1.0231818181818182</v>
      </c>
      <c r="E505" s="12">
        <f>'Load Flow - Buses'!G491/13.2</f>
        <v>0</v>
      </c>
      <c r="F505" s="13">
        <f>VLOOKUP('Load Flow - Buses'!$A491,opendssV,2,FALSE)</f>
        <v>3.3250000000000002E-2</v>
      </c>
      <c r="G505" s="13">
        <f>VLOOKUP('Load Flow - Buses'!$A491,opendssV,3,FALSE)</f>
        <v>1.0306</v>
      </c>
      <c r="H505" s="13">
        <f>VLOOKUP('Load Flow - Buses'!$A491,opendssV,4,FALSE)</f>
        <v>3.3250000000000002E-2</v>
      </c>
      <c r="I505" s="11">
        <f>IFERROR((C505-F505)/C505,0)</f>
        <v>0</v>
      </c>
      <c r="J505" s="11">
        <f>IFERROR((D505-G505)/D505,0)</f>
        <v>-7.2501110617502846E-3</v>
      </c>
      <c r="K505" s="11">
        <f>IFERROR((E505-H505)/E505,0)</f>
        <v>0</v>
      </c>
    </row>
    <row r="506" spans="2:11" x14ac:dyDescent="0.25">
      <c r="B506" t="str">
        <f>'Load Flow - Buses'!A492</f>
        <v>103395045</v>
      </c>
      <c r="C506" s="12">
        <f>'Load Flow - Buses'!E492/13.2</f>
        <v>0</v>
      </c>
      <c r="D506" s="12">
        <f>'Load Flow - Buses'!F492/13.2</f>
        <v>1.0231818181818182</v>
      </c>
      <c r="E506" s="12">
        <f>'Load Flow - Buses'!G492/13.2</f>
        <v>0</v>
      </c>
      <c r="F506" s="13">
        <f>VLOOKUP('Load Flow - Buses'!$A492,opendssV,2,FALSE)</f>
        <v>3.3250000000000002E-2</v>
      </c>
      <c r="G506" s="13">
        <f>VLOOKUP('Load Flow - Buses'!$A492,opendssV,3,FALSE)</f>
        <v>1.0306</v>
      </c>
      <c r="H506" s="13">
        <f>VLOOKUP('Load Flow - Buses'!$A492,opendssV,4,FALSE)</f>
        <v>3.3250000000000002E-2</v>
      </c>
      <c r="I506" s="11">
        <f>IFERROR((C506-F506)/C506,0)</f>
        <v>0</v>
      </c>
      <c r="J506" s="11">
        <f>IFERROR((D506-G506)/D506,0)</f>
        <v>-7.2501110617502846E-3</v>
      </c>
      <c r="K506" s="11">
        <f>IFERROR((E506-H506)/E506,0)</f>
        <v>0</v>
      </c>
    </row>
    <row r="507" spans="2:11" x14ac:dyDescent="0.25">
      <c r="B507" t="str">
        <f>'Load Flow - Buses'!A493</f>
        <v>103394979</v>
      </c>
      <c r="C507" s="12">
        <f>'Load Flow - Buses'!E493/13.2</f>
        <v>0</v>
      </c>
      <c r="D507" s="12">
        <f>'Load Flow - Buses'!F493/13.2</f>
        <v>1.0231818181818182</v>
      </c>
      <c r="E507" s="12">
        <f>'Load Flow - Buses'!G493/13.2</f>
        <v>0</v>
      </c>
      <c r="F507" s="13">
        <f>VLOOKUP('Load Flow - Buses'!$A493,opendssV,2,FALSE)</f>
        <v>3.3250000000000002E-2</v>
      </c>
      <c r="G507" s="13">
        <f>VLOOKUP('Load Flow - Buses'!$A493,opendssV,3,FALSE)</f>
        <v>1.0306</v>
      </c>
      <c r="H507" s="13">
        <f>VLOOKUP('Load Flow - Buses'!$A493,opendssV,4,FALSE)</f>
        <v>3.3250000000000002E-2</v>
      </c>
      <c r="I507" s="11">
        <f>IFERROR((C507-F507)/C507,0)</f>
        <v>0</v>
      </c>
      <c r="J507" s="11">
        <f>IFERROR((D507-G507)/D507,0)</f>
        <v>-7.2501110617502846E-3</v>
      </c>
      <c r="K507" s="11">
        <f>IFERROR((E507-H507)/E507,0)</f>
        <v>0</v>
      </c>
    </row>
    <row r="508" spans="2:11" x14ac:dyDescent="0.25">
      <c r="B508" t="str">
        <f>'Load Flow - Buses'!A494</f>
        <v>103395043</v>
      </c>
      <c r="C508" s="12">
        <f>'Load Flow - Buses'!E494/13.2</f>
        <v>0</v>
      </c>
      <c r="D508" s="12">
        <f>'Load Flow - Buses'!F494/13.2</f>
        <v>1.0231818181818182</v>
      </c>
      <c r="E508" s="12">
        <f>'Load Flow - Buses'!G494/13.2</f>
        <v>0</v>
      </c>
      <c r="F508" s="13">
        <f>VLOOKUP('Load Flow - Buses'!$A494,opendssV,2,FALSE)</f>
        <v>3.3250000000000002E-2</v>
      </c>
      <c r="G508" s="13">
        <f>VLOOKUP('Load Flow - Buses'!$A494,opendssV,3,FALSE)</f>
        <v>1.0306</v>
      </c>
      <c r="H508" s="13">
        <f>VLOOKUP('Load Flow - Buses'!$A494,opendssV,4,FALSE)</f>
        <v>3.3250000000000002E-2</v>
      </c>
      <c r="I508" s="11">
        <f>IFERROR((C508-F508)/C508,0)</f>
        <v>0</v>
      </c>
      <c r="J508" s="11">
        <f>IFERROR((D508-G508)/D508,0)</f>
        <v>-7.2501110617502846E-3</v>
      </c>
      <c r="K508" s="11">
        <f>IFERROR((E508-H508)/E508,0)</f>
        <v>0</v>
      </c>
    </row>
    <row r="509" spans="2:11" x14ac:dyDescent="0.25">
      <c r="B509" t="str">
        <f>'Load Flow - Buses'!A495</f>
        <v>103395044</v>
      </c>
      <c r="C509" s="12">
        <f>'Load Flow - Buses'!E495/13.2</f>
        <v>0</v>
      </c>
      <c r="D509" s="12">
        <f>'Load Flow - Buses'!F495/13.2</f>
        <v>1.0231818181818182</v>
      </c>
      <c r="E509" s="12">
        <f>'Load Flow - Buses'!G495/13.2</f>
        <v>0</v>
      </c>
      <c r="F509" s="13">
        <f>VLOOKUP('Load Flow - Buses'!$A495,opendssV,2,FALSE)</f>
        <v>3.3250000000000002E-2</v>
      </c>
      <c r="G509" s="13">
        <f>VLOOKUP('Load Flow - Buses'!$A495,opendssV,3,FALSE)</f>
        <v>1.0306</v>
      </c>
      <c r="H509" s="13">
        <f>VLOOKUP('Load Flow - Buses'!$A495,opendssV,4,FALSE)</f>
        <v>3.3250000000000002E-2</v>
      </c>
      <c r="I509" s="11">
        <f>IFERROR((C509-F509)/C509,0)</f>
        <v>0</v>
      </c>
      <c r="J509" s="11">
        <f>IFERROR((D509-G509)/D509,0)</f>
        <v>-7.2501110617502846E-3</v>
      </c>
      <c r="K509" s="11">
        <f>IFERROR((E509-H509)/E509,0)</f>
        <v>0</v>
      </c>
    </row>
    <row r="510" spans="2:11" x14ac:dyDescent="0.25">
      <c r="B510" t="str">
        <f>'Load Flow - Buses'!A496</f>
        <v>26979391</v>
      </c>
      <c r="C510" s="12">
        <f>'Load Flow - Buses'!E496/13.2</f>
        <v>0</v>
      </c>
      <c r="D510" s="12">
        <f>'Load Flow - Buses'!F496/13.2</f>
        <v>1.0231060606060607</v>
      </c>
      <c r="E510" s="12">
        <f>'Load Flow - Buses'!G496/13.2</f>
        <v>0</v>
      </c>
      <c r="F510" s="13">
        <f>VLOOKUP('Load Flow - Buses'!$A496,opendssV,2,FALSE)</f>
        <v>3.3250000000000002E-2</v>
      </c>
      <c r="G510" s="13">
        <f>VLOOKUP('Load Flow - Buses'!$A496,opendssV,3,FALSE)</f>
        <v>1.0306</v>
      </c>
      <c r="H510" s="13">
        <f>VLOOKUP('Load Flow - Buses'!$A496,opendssV,4,FALSE)</f>
        <v>3.3250000000000002E-2</v>
      </c>
      <c r="I510" s="11">
        <f>IFERROR((C510-F510)/C510,0)</f>
        <v>0</v>
      </c>
      <c r="J510" s="11">
        <f>IFERROR((D510-G510)/D510,0)</f>
        <v>-7.324694557571153E-3</v>
      </c>
      <c r="K510" s="11">
        <f>IFERROR((E510-H510)/E510,0)</f>
        <v>0</v>
      </c>
    </row>
    <row r="511" spans="2:11" x14ac:dyDescent="0.25">
      <c r="B511" t="str">
        <f>'Load Flow - Buses'!A497</f>
        <v>26725378</v>
      </c>
      <c r="C511" s="12">
        <f>'Load Flow - Buses'!E497/13.2</f>
        <v>0</v>
      </c>
      <c r="D511" s="12">
        <f>'Load Flow - Buses'!F497/13.2</f>
        <v>1.0231060606060607</v>
      </c>
      <c r="E511" s="12">
        <f>'Load Flow - Buses'!G497/13.2</f>
        <v>0</v>
      </c>
      <c r="F511" s="13">
        <f>VLOOKUP('Load Flow - Buses'!$A497,opendssV,2,FALSE)</f>
        <v>3.3250000000000002E-2</v>
      </c>
      <c r="G511" s="13">
        <f>VLOOKUP('Load Flow - Buses'!$A497,opendssV,3,FALSE)</f>
        <v>1.0306</v>
      </c>
      <c r="H511" s="13">
        <f>VLOOKUP('Load Flow - Buses'!$A497,opendssV,4,FALSE)</f>
        <v>3.3250000000000002E-2</v>
      </c>
      <c r="I511" s="11">
        <f>IFERROR((C511-F511)/C511,0)</f>
        <v>0</v>
      </c>
      <c r="J511" s="11">
        <f>IFERROR((D511-G511)/D511,0)</f>
        <v>-7.324694557571153E-3</v>
      </c>
      <c r="K511" s="11">
        <f>IFERROR((E511-H511)/E511,0)</f>
        <v>0</v>
      </c>
    </row>
    <row r="512" spans="2:11" x14ac:dyDescent="0.25">
      <c r="B512" t="str">
        <f>'Load Flow - Buses'!A498</f>
        <v>26400502</v>
      </c>
      <c r="C512" s="12">
        <f>'Load Flow - Buses'!E498/13.2</f>
        <v>0</v>
      </c>
      <c r="D512" s="12">
        <f>'Load Flow - Buses'!F498/13.2</f>
        <v>1.0232575757575757</v>
      </c>
      <c r="E512" s="12">
        <f>'Load Flow - Buses'!G498/13.2</f>
        <v>0</v>
      </c>
      <c r="F512" s="13">
        <f>VLOOKUP('Load Flow - Buses'!$A498,opendssV,2,FALSE)</f>
        <v>3.3253999999999999E-2</v>
      </c>
      <c r="G512" s="13">
        <f>VLOOKUP('Load Flow - Buses'!$A498,opendssV,3,FALSE)</f>
        <v>1.0306999999999999</v>
      </c>
      <c r="H512" s="13">
        <f>VLOOKUP('Load Flow - Buses'!$A498,opendssV,4,FALSE)</f>
        <v>3.3253999999999999E-2</v>
      </c>
      <c r="I512" s="11">
        <f>IFERROR((C512-F512)/C512,0)</f>
        <v>0</v>
      </c>
      <c r="J512" s="11">
        <f>IFERROR((D512-G512)/D512,0)</f>
        <v>-7.2732657140741922E-3</v>
      </c>
      <c r="K512" s="11">
        <f>IFERROR((E512-H512)/E512,0)</f>
        <v>0</v>
      </c>
    </row>
    <row r="513" spans="2:11" x14ac:dyDescent="0.25">
      <c r="B513" t="str">
        <f>'Load Flow - Buses'!A499</f>
        <v>1586510</v>
      </c>
      <c r="C513" s="12">
        <f>'Load Flow - Buses'!E499/13.2</f>
        <v>0</v>
      </c>
      <c r="D513" s="12">
        <f>'Load Flow - Buses'!F499/13.2</f>
        <v>1.0232575757575757</v>
      </c>
      <c r="E513" s="12">
        <f>'Load Flow - Buses'!G499/13.2</f>
        <v>0</v>
      </c>
      <c r="F513" s="13">
        <f>VLOOKUP('Load Flow - Buses'!$A499,opendssV,2,FALSE)</f>
        <v>3.3251999999999997E-2</v>
      </c>
      <c r="G513" s="13">
        <f>VLOOKUP('Load Flow - Buses'!$A499,opendssV,3,FALSE)</f>
        <v>1.0306</v>
      </c>
      <c r="H513" s="13">
        <f>VLOOKUP('Load Flow - Buses'!$A499,opendssV,4,FALSE)</f>
        <v>3.3251999999999997E-2</v>
      </c>
      <c r="I513" s="11">
        <f>IFERROR((C513-F513)/C513,0)</f>
        <v>0</v>
      </c>
      <c r="J513" s="11">
        <f>IFERROR((D513-G513)/D513,0)</f>
        <v>-7.1755386096098508E-3</v>
      </c>
      <c r="K513" s="11">
        <f>IFERROR((E513-H513)/E513,0)</f>
        <v>0</v>
      </c>
    </row>
    <row r="514" spans="2:11" x14ac:dyDescent="0.25">
      <c r="B514" t="str">
        <f>'Load Flow - Buses'!A500</f>
        <v>26096018</v>
      </c>
      <c r="C514" s="12">
        <f>'Load Flow - Buses'!E500/13.2</f>
        <v>0</v>
      </c>
      <c r="D514" s="12">
        <f>'Load Flow - Buses'!F500/13.2</f>
        <v>1.0232575757575757</v>
      </c>
      <c r="E514" s="12">
        <f>'Load Flow - Buses'!G500/13.2</f>
        <v>0</v>
      </c>
      <c r="F514" s="13">
        <f>VLOOKUP('Load Flow - Buses'!$A500,opendssV,2,FALSE)</f>
        <v>3.3251999999999997E-2</v>
      </c>
      <c r="G514" s="13">
        <f>VLOOKUP('Load Flow - Buses'!$A500,opendssV,3,FALSE)</f>
        <v>1.0306</v>
      </c>
      <c r="H514" s="13">
        <f>VLOOKUP('Load Flow - Buses'!$A500,opendssV,4,FALSE)</f>
        <v>3.3251999999999997E-2</v>
      </c>
      <c r="I514" s="11">
        <f>IFERROR((C514-F514)/C514,0)</f>
        <v>0</v>
      </c>
      <c r="J514" s="11">
        <f>IFERROR((D514-G514)/D514,0)</f>
        <v>-7.1755386096098508E-3</v>
      </c>
      <c r="K514" s="11">
        <f>IFERROR((E514-H514)/E514,0)</f>
        <v>0</v>
      </c>
    </row>
    <row r="515" spans="2:11" x14ac:dyDescent="0.25">
      <c r="B515" t="str">
        <f>'Load Flow - Buses'!A501</f>
        <v>26979386</v>
      </c>
      <c r="C515" s="12">
        <f>'Load Flow - Buses'!E501/13.2</f>
        <v>0</v>
      </c>
      <c r="D515" s="12">
        <f>'Load Flow - Buses'!F501/13.2</f>
        <v>1.0232575757575757</v>
      </c>
      <c r="E515" s="12">
        <f>'Load Flow - Buses'!G501/13.2</f>
        <v>0</v>
      </c>
      <c r="F515" s="13">
        <f>VLOOKUP('Load Flow - Buses'!$A501,opendssV,2,FALSE)</f>
        <v>3.3251999999999997E-2</v>
      </c>
      <c r="G515" s="13">
        <f>VLOOKUP('Load Flow - Buses'!$A501,opendssV,3,FALSE)</f>
        <v>1.0306</v>
      </c>
      <c r="H515" s="13">
        <f>VLOOKUP('Load Flow - Buses'!$A501,opendssV,4,FALSE)</f>
        <v>3.3251999999999997E-2</v>
      </c>
      <c r="I515" s="11">
        <f>IFERROR((C515-F515)/C515,0)</f>
        <v>0</v>
      </c>
      <c r="J515" s="11">
        <f>IFERROR((D515-G515)/D515,0)</f>
        <v>-7.1755386096098508E-3</v>
      </c>
      <c r="K515" s="11">
        <f>IFERROR((E515-H515)/E515,0)</f>
        <v>0</v>
      </c>
    </row>
    <row r="516" spans="2:11" x14ac:dyDescent="0.25">
      <c r="B516" t="str">
        <f>'Load Flow - Buses'!A502</f>
        <v>26096015</v>
      </c>
      <c r="C516" s="12">
        <f>'Load Flow - Buses'!E502/13.2</f>
        <v>0</v>
      </c>
      <c r="D516" s="12">
        <f>'Load Flow - Buses'!F502/13.2</f>
        <v>1.0232575757575757</v>
      </c>
      <c r="E516" s="12">
        <f>'Load Flow - Buses'!G502/13.2</f>
        <v>0</v>
      </c>
      <c r="F516" s="13">
        <f>VLOOKUP('Load Flow - Buses'!$A502,opendssV,2,FALSE)</f>
        <v>3.3251999999999997E-2</v>
      </c>
      <c r="G516" s="13">
        <f>VLOOKUP('Load Flow - Buses'!$A502,opendssV,3,FALSE)</f>
        <v>1.0306</v>
      </c>
      <c r="H516" s="13">
        <f>VLOOKUP('Load Flow - Buses'!$A502,opendssV,4,FALSE)</f>
        <v>3.3251999999999997E-2</v>
      </c>
      <c r="I516" s="11">
        <f>IFERROR((C516-F516)/C516,0)</f>
        <v>0</v>
      </c>
      <c r="J516" s="11">
        <f>IFERROR((D516-G516)/D516,0)</f>
        <v>-7.1755386096098508E-3</v>
      </c>
      <c r="K516" s="11">
        <f>IFERROR((E516-H516)/E516,0)</f>
        <v>0</v>
      </c>
    </row>
    <row r="517" spans="2:11" x14ac:dyDescent="0.25">
      <c r="B517" t="str">
        <f>'Load Flow - Buses'!A503</f>
        <v>26400501</v>
      </c>
      <c r="C517" s="12">
        <f>'Load Flow - Buses'!E503/13.2</f>
        <v>0</v>
      </c>
      <c r="D517" s="12">
        <f>'Load Flow - Buses'!F503/13.2</f>
        <v>1.0234090909090909</v>
      </c>
      <c r="E517" s="12">
        <f>'Load Flow - Buses'!G503/13.2</f>
        <v>0</v>
      </c>
      <c r="F517" s="13">
        <f>VLOOKUP('Load Flow - Buses'!$A503,opendssV,2,FALSE)</f>
        <v>3.3258999999999997E-2</v>
      </c>
      <c r="G517" s="13">
        <f>VLOOKUP('Load Flow - Buses'!$A503,opendssV,3,FALSE)</f>
        <v>1.0307999999999999</v>
      </c>
      <c r="H517" s="13">
        <f>VLOOKUP('Load Flow - Buses'!$A503,opendssV,4,FALSE)</f>
        <v>3.3258999999999997E-2</v>
      </c>
      <c r="I517" s="11">
        <f>IFERROR((C517-F517)/C517,0)</f>
        <v>0</v>
      </c>
      <c r="J517" s="11">
        <f>IFERROR((D517-G517)/D517,0)</f>
        <v>-7.2218520986008471E-3</v>
      </c>
      <c r="K517" s="11">
        <f>IFERROR((E517-H517)/E517,0)</f>
        <v>0</v>
      </c>
    </row>
    <row r="518" spans="2:11" x14ac:dyDescent="0.25">
      <c r="B518" t="str">
        <f>'Load Flow - Buses'!A504</f>
        <v>1708615</v>
      </c>
      <c r="C518" s="12">
        <f>'Load Flow - Buses'!E504/13.2</f>
        <v>0</v>
      </c>
      <c r="D518" s="12">
        <f>'Load Flow - Buses'!F504/13.2</f>
        <v>1.0234090909090909</v>
      </c>
      <c r="E518" s="12">
        <f>'Load Flow - Buses'!G504/13.2</f>
        <v>0</v>
      </c>
      <c r="F518" s="13">
        <f>VLOOKUP('Load Flow - Buses'!$A504,opendssV,2,FALSE)</f>
        <v>0</v>
      </c>
      <c r="G518" s="13">
        <f>VLOOKUP('Load Flow - Buses'!$A504,opendssV,3,FALSE)</f>
        <v>1.0307999999999999</v>
      </c>
      <c r="H518" s="13">
        <f>VLOOKUP('Load Flow - Buses'!$A504,opendssV,4,FALSE)</f>
        <v>0</v>
      </c>
      <c r="I518" s="11">
        <f>IFERROR((C518-F518)/C518,0)</f>
        <v>0</v>
      </c>
      <c r="J518" s="11">
        <f>IFERROR((D518-G518)/D518,0)</f>
        <v>-7.2218520986008471E-3</v>
      </c>
      <c r="K518" s="11">
        <f>IFERROR((E518-H518)/E518,0)</f>
        <v>0</v>
      </c>
    </row>
    <row r="519" spans="2:11" x14ac:dyDescent="0.25">
      <c r="B519" t="str">
        <f>'Load Flow - Buses'!A505</f>
        <v>26400499</v>
      </c>
      <c r="C519" s="12">
        <f>'Load Flow - Buses'!E505/13.2</f>
        <v>0</v>
      </c>
      <c r="D519" s="12">
        <f>'Load Flow - Buses'!F505/13.2</f>
        <v>1.0239393939393939</v>
      </c>
      <c r="E519" s="12">
        <f>'Load Flow - Buses'!G505/13.2</f>
        <v>0</v>
      </c>
      <c r="F519" s="13">
        <f>VLOOKUP('Load Flow - Buses'!$A505,opendssV,2,FALSE)</f>
        <v>3.3267999999999999E-2</v>
      </c>
      <c r="G519" s="13">
        <f>VLOOKUP('Load Flow - Buses'!$A505,opendssV,3,FALSE)</f>
        <v>1.0313000000000001</v>
      </c>
      <c r="H519" s="13">
        <f>VLOOKUP('Load Flow - Buses'!$A505,opendssV,4,FALSE)</f>
        <v>3.3267999999999999E-2</v>
      </c>
      <c r="I519" s="11">
        <f>IFERROR((C519-F519)/C519,0)</f>
        <v>0</v>
      </c>
      <c r="J519" s="11">
        <f>IFERROR((D519-G519)/D519,0)</f>
        <v>-7.1885173128145574E-3</v>
      </c>
      <c r="K519" s="11">
        <f>IFERROR((E519-H519)/E519,0)</f>
        <v>0</v>
      </c>
    </row>
    <row r="520" spans="2:11" x14ac:dyDescent="0.25">
      <c r="B520" t="str">
        <f>'Load Flow - Buses'!A506</f>
        <v>1708610</v>
      </c>
      <c r="C520" s="12">
        <f>'Load Flow - Buses'!E506/13.2</f>
        <v>0</v>
      </c>
      <c r="D520" s="12">
        <f>'Load Flow - Buses'!F506/13.2</f>
        <v>1.0239393939393939</v>
      </c>
      <c r="E520" s="12">
        <f>'Load Flow - Buses'!G506/13.2</f>
        <v>0</v>
      </c>
      <c r="F520" s="13">
        <f>VLOOKUP('Load Flow - Buses'!$A506,opendssV,2,FALSE)</f>
        <v>0</v>
      </c>
      <c r="G520" s="13">
        <f>VLOOKUP('Load Flow - Buses'!$A506,opendssV,3,FALSE)</f>
        <v>1.0313000000000001</v>
      </c>
      <c r="H520" s="13">
        <f>VLOOKUP('Load Flow - Buses'!$A506,opendssV,4,FALSE)</f>
        <v>0</v>
      </c>
      <c r="I520" s="11">
        <f>IFERROR((C520-F520)/C520,0)</f>
        <v>0</v>
      </c>
      <c r="J520" s="11">
        <f>IFERROR((D520-G520)/D520,0)</f>
        <v>-7.1885173128145574E-3</v>
      </c>
      <c r="K520" s="11">
        <f>IFERROR((E520-H520)/E520,0)</f>
        <v>0</v>
      </c>
    </row>
    <row r="521" spans="2:11" x14ac:dyDescent="0.25">
      <c r="B521" t="str">
        <f>'Load Flow - Buses'!A507</f>
        <v>25019959</v>
      </c>
      <c r="C521" s="12">
        <f>'Load Flow - Buses'!E507/13.2</f>
        <v>0</v>
      </c>
      <c r="D521" s="12">
        <f>'Load Flow - Buses'!F507/13.2</f>
        <v>1.0239393939393939</v>
      </c>
      <c r="E521" s="12">
        <f>'Load Flow - Buses'!G507/13.2</f>
        <v>0</v>
      </c>
      <c r="F521" s="13">
        <f>VLOOKUP('Load Flow - Buses'!$A507,opendssV,2,FALSE)</f>
        <v>3.3274999999999999E-2</v>
      </c>
      <c r="G521" s="13">
        <f>VLOOKUP('Load Flow - Buses'!$A507,opendssV,3,FALSE)</f>
        <v>1.0313000000000001</v>
      </c>
      <c r="H521" s="13">
        <f>VLOOKUP('Load Flow - Buses'!$A507,opendssV,4,FALSE)</f>
        <v>3.3274999999999999E-2</v>
      </c>
      <c r="I521" s="11">
        <f>IFERROR((C521-F521)/C521,0)</f>
        <v>0</v>
      </c>
      <c r="J521" s="11">
        <f>IFERROR((D521-G521)/D521,0)</f>
        <v>-7.1885173128145574E-3</v>
      </c>
      <c r="K521" s="11">
        <f>IFERROR((E521-H521)/E521,0)</f>
        <v>0</v>
      </c>
    </row>
    <row r="522" spans="2:11" x14ac:dyDescent="0.25">
      <c r="B522" t="str">
        <f>'Load Flow - Buses'!A508</f>
        <v>103525992</v>
      </c>
      <c r="C522" s="12">
        <f>'Load Flow - Buses'!E508/13.2</f>
        <v>0</v>
      </c>
      <c r="D522" s="12">
        <f>'Load Flow - Buses'!F508/13.2</f>
        <v>1.0239393939393939</v>
      </c>
      <c r="E522" s="12">
        <f>'Load Flow - Buses'!G508/13.2</f>
        <v>0</v>
      </c>
      <c r="F522" s="13">
        <f>VLOOKUP('Load Flow - Buses'!$A508,opendssV,2,FALSE)</f>
        <v>3.3274999999999999E-2</v>
      </c>
      <c r="G522" s="13">
        <f>VLOOKUP('Load Flow - Buses'!$A508,opendssV,3,FALSE)</f>
        <v>1.0313000000000001</v>
      </c>
      <c r="H522" s="13">
        <f>VLOOKUP('Load Flow - Buses'!$A508,opendssV,4,FALSE)</f>
        <v>3.3274999999999999E-2</v>
      </c>
      <c r="I522" s="11">
        <f>IFERROR((C522-F522)/C522,0)</f>
        <v>0</v>
      </c>
      <c r="J522" s="11">
        <f>IFERROR((D522-G522)/D522,0)</f>
        <v>-7.1885173128145574E-3</v>
      </c>
      <c r="K522" s="11">
        <f>IFERROR((E522-H522)/E522,0)</f>
        <v>0</v>
      </c>
    </row>
    <row r="523" spans="2:11" x14ac:dyDescent="0.25">
      <c r="B523" t="str">
        <f>'Load Flow - Buses'!A509</f>
        <v>103525987</v>
      </c>
      <c r="C523" s="12">
        <f>'Load Flow - Buses'!E509/13.2</f>
        <v>0</v>
      </c>
      <c r="D523" s="12">
        <f>'Load Flow - Buses'!F509/13.2</f>
        <v>1.0239393939393939</v>
      </c>
      <c r="E523" s="12">
        <f>'Load Flow - Buses'!G509/13.2</f>
        <v>0</v>
      </c>
      <c r="F523" s="13">
        <f>VLOOKUP('Load Flow - Buses'!$A509,opendssV,2,FALSE)</f>
        <v>3.3273999999999998E-2</v>
      </c>
      <c r="G523" s="13">
        <f>VLOOKUP('Load Flow - Buses'!$A509,opendssV,3,FALSE)</f>
        <v>1.0313000000000001</v>
      </c>
      <c r="H523" s="13">
        <f>VLOOKUP('Load Flow - Buses'!$A509,opendssV,4,FALSE)</f>
        <v>3.3273999999999998E-2</v>
      </c>
      <c r="I523" s="11">
        <f>IFERROR((C523-F523)/C523,0)</f>
        <v>0</v>
      </c>
      <c r="J523" s="11">
        <f>IFERROR((D523-G523)/D523,0)</f>
        <v>-7.1885173128145574E-3</v>
      </c>
      <c r="K523" s="11">
        <f>IFERROR((E523-H523)/E523,0)</f>
        <v>0</v>
      </c>
    </row>
    <row r="524" spans="2:11" x14ac:dyDescent="0.25">
      <c r="B524" t="str">
        <f>'Load Flow - Buses'!A510</f>
        <v>103525988</v>
      </c>
      <c r="C524" s="12">
        <f>'Load Flow - Buses'!E510/13.2</f>
        <v>0</v>
      </c>
      <c r="D524" s="12">
        <f>'Load Flow - Buses'!F510/13.2</f>
        <v>1.0239393939393939</v>
      </c>
      <c r="E524" s="12">
        <f>'Load Flow - Buses'!G510/13.2</f>
        <v>0</v>
      </c>
      <c r="F524" s="13">
        <f>VLOOKUP('Load Flow - Buses'!$A510,opendssV,2,FALSE)</f>
        <v>3.3273999999999998E-2</v>
      </c>
      <c r="G524" s="13">
        <f>VLOOKUP('Load Flow - Buses'!$A510,opendssV,3,FALSE)</f>
        <v>1.0313000000000001</v>
      </c>
      <c r="H524" s="13">
        <f>VLOOKUP('Load Flow - Buses'!$A510,opendssV,4,FALSE)</f>
        <v>3.3273999999999998E-2</v>
      </c>
      <c r="I524" s="11">
        <f>IFERROR((C524-F524)/C524,0)</f>
        <v>0</v>
      </c>
      <c r="J524" s="11">
        <f>IFERROR((D524-G524)/D524,0)</f>
        <v>-7.1885173128145574E-3</v>
      </c>
      <c r="K524" s="11">
        <f>IFERROR((E524-H524)/E524,0)</f>
        <v>0</v>
      </c>
    </row>
    <row r="525" spans="2:11" x14ac:dyDescent="0.25">
      <c r="B525" t="str">
        <f>'Load Flow - Buses'!A511</f>
        <v>26400500</v>
      </c>
      <c r="C525" s="12">
        <f>'Load Flow - Buses'!E511/13.2</f>
        <v>0</v>
      </c>
      <c r="D525" s="12">
        <f>'Load Flow - Buses'!F511/13.2</f>
        <v>1.0239393939393939</v>
      </c>
      <c r="E525" s="12">
        <f>'Load Flow - Buses'!G511/13.2</f>
        <v>0</v>
      </c>
      <c r="F525" s="13">
        <f>VLOOKUP('Load Flow - Buses'!$A511,opendssV,2,FALSE)</f>
        <v>3.3267999999999999E-2</v>
      </c>
      <c r="G525" s="13">
        <f>VLOOKUP('Load Flow - Buses'!$A511,opendssV,3,FALSE)</f>
        <v>1.0313000000000001</v>
      </c>
      <c r="H525" s="13">
        <f>VLOOKUP('Load Flow - Buses'!$A511,opendssV,4,FALSE)</f>
        <v>3.3267999999999999E-2</v>
      </c>
      <c r="I525" s="11">
        <f>IFERROR((C525-F525)/C525,0)</f>
        <v>0</v>
      </c>
      <c r="J525" s="11">
        <f>IFERROR((D525-G525)/D525,0)</f>
        <v>-7.1885173128145574E-3</v>
      </c>
      <c r="K525" s="11">
        <f>IFERROR((E525-H525)/E525,0)</f>
        <v>0</v>
      </c>
    </row>
    <row r="526" spans="2:11" x14ac:dyDescent="0.25">
      <c r="B526" t="str">
        <f>'Load Flow - Buses'!A512</f>
        <v>1708662</v>
      </c>
      <c r="C526" s="12">
        <f>'Load Flow - Buses'!E512/13.2</f>
        <v>0</v>
      </c>
      <c r="D526" s="12">
        <f>'Load Flow - Buses'!F512/13.2</f>
        <v>1.0239393939393939</v>
      </c>
      <c r="E526" s="12">
        <f>'Load Flow - Buses'!G512/13.2</f>
        <v>0</v>
      </c>
      <c r="F526" s="13">
        <f>VLOOKUP('Load Flow - Buses'!$A512,opendssV,2,FALSE)</f>
        <v>0</v>
      </c>
      <c r="G526" s="13">
        <f>VLOOKUP('Load Flow - Buses'!$A512,opendssV,3,FALSE)</f>
        <v>1.0313000000000001</v>
      </c>
      <c r="H526" s="13">
        <f>VLOOKUP('Load Flow - Buses'!$A512,opendssV,4,FALSE)</f>
        <v>0</v>
      </c>
      <c r="I526" s="11">
        <f>IFERROR((C526-F526)/C526,0)</f>
        <v>0</v>
      </c>
      <c r="J526" s="11">
        <f>IFERROR((D526-G526)/D526,0)</f>
        <v>-7.1885173128145574E-3</v>
      </c>
      <c r="K526" s="11">
        <f>IFERROR((E526-H526)/E526,0)</f>
        <v>0</v>
      </c>
    </row>
    <row r="527" spans="2:11" x14ac:dyDescent="0.25">
      <c r="B527" t="str">
        <f>'Load Flow - Buses'!A513</f>
        <v>1708684</v>
      </c>
      <c r="C527" s="12">
        <f>'Load Flow - Buses'!E513/13.2</f>
        <v>0</v>
      </c>
      <c r="D527" s="12">
        <f>'Load Flow - Buses'!F513/13.2</f>
        <v>1.0239393939393939</v>
      </c>
      <c r="E527" s="12">
        <f>'Load Flow - Buses'!G513/13.2</f>
        <v>0</v>
      </c>
      <c r="F527" s="13">
        <f>VLOOKUP('Load Flow - Buses'!$A513,opendssV,2,FALSE)</f>
        <v>0</v>
      </c>
      <c r="G527" s="13">
        <f>VLOOKUP('Load Flow - Buses'!$A513,opendssV,3,FALSE)</f>
        <v>1.0313000000000001</v>
      </c>
      <c r="H527" s="13">
        <f>VLOOKUP('Load Flow - Buses'!$A513,opendssV,4,FALSE)</f>
        <v>0</v>
      </c>
      <c r="I527" s="11">
        <f>IFERROR((C527-F527)/C527,0)</f>
        <v>0</v>
      </c>
      <c r="J527" s="11">
        <f>IFERROR((D527-G527)/D527,0)</f>
        <v>-7.1885173128145574E-3</v>
      </c>
      <c r="K527" s="11">
        <f>IFERROR((E527-H527)/E527,0)</f>
        <v>0</v>
      </c>
    </row>
    <row r="528" spans="2:11" x14ac:dyDescent="0.25">
      <c r="B528" t="str">
        <f>'Load Flow - Buses'!A514</f>
        <v>1708715</v>
      </c>
      <c r="C528" s="12">
        <f>'Load Flow - Buses'!E514/13.2</f>
        <v>0</v>
      </c>
      <c r="D528" s="12">
        <f>'Load Flow - Buses'!F514/13.2</f>
        <v>1.0239393939393939</v>
      </c>
      <c r="E528" s="12">
        <f>'Load Flow - Buses'!G514/13.2</f>
        <v>0</v>
      </c>
      <c r="F528" s="13">
        <f>VLOOKUP('Load Flow - Buses'!$A514,opendssV,2,FALSE)</f>
        <v>0</v>
      </c>
      <c r="G528" s="13">
        <f>VLOOKUP('Load Flow - Buses'!$A514,opendssV,3,FALSE)</f>
        <v>1.0313000000000001</v>
      </c>
      <c r="H528" s="13">
        <f>VLOOKUP('Load Flow - Buses'!$A514,opendssV,4,FALSE)</f>
        <v>0</v>
      </c>
      <c r="I528" s="11">
        <f>IFERROR((C528-F528)/C528,0)</f>
        <v>0</v>
      </c>
      <c r="J528" s="11">
        <f>IFERROR((D528-G528)/D528,0)</f>
        <v>-7.1885173128145574E-3</v>
      </c>
      <c r="K528" s="11">
        <f>IFERROR((E528-H528)/E528,0)</f>
        <v>0</v>
      </c>
    </row>
    <row r="529" spans="2:11" x14ac:dyDescent="0.25">
      <c r="B529" t="str">
        <f>'Load Flow - Buses'!A515</f>
        <v>1708710</v>
      </c>
      <c r="C529" s="12">
        <f>'Load Flow - Buses'!E515/13.2</f>
        <v>0</v>
      </c>
      <c r="D529" s="12">
        <f>'Load Flow - Buses'!F515/13.2</f>
        <v>1.0239393939393939</v>
      </c>
      <c r="E529" s="12">
        <f>'Load Flow - Buses'!G515/13.2</f>
        <v>0</v>
      </c>
      <c r="F529" s="13">
        <f>VLOOKUP('Load Flow - Buses'!$A515,opendssV,2,FALSE)</f>
        <v>0</v>
      </c>
      <c r="G529" s="13">
        <f>VLOOKUP('Load Flow - Buses'!$A515,opendssV,3,FALSE)</f>
        <v>1.0313000000000001</v>
      </c>
      <c r="H529" s="13">
        <f>VLOOKUP('Load Flow - Buses'!$A515,opendssV,4,FALSE)</f>
        <v>0</v>
      </c>
      <c r="I529" s="11">
        <f>IFERROR((C529-F529)/C529,0)</f>
        <v>0</v>
      </c>
      <c r="J529" s="11">
        <f>IFERROR((D529-G529)/D529,0)</f>
        <v>-7.1885173128145574E-3</v>
      </c>
      <c r="K529" s="11">
        <f>IFERROR((E529-H529)/E529,0)</f>
        <v>0</v>
      </c>
    </row>
    <row r="530" spans="2:11" x14ac:dyDescent="0.25">
      <c r="B530" t="str">
        <f>'Load Flow - Buses'!A516</f>
        <v>26400503</v>
      </c>
      <c r="C530" s="12">
        <f>'Load Flow - Buses'!E516/13.2</f>
        <v>1.033030303030303</v>
      </c>
      <c r="D530" s="12">
        <f>'Load Flow - Buses'!F516/13.2</f>
        <v>1.0271969696969696</v>
      </c>
      <c r="E530" s="12">
        <f>'Load Flow - Buses'!G516/13.2</f>
        <v>1.0276515151515151</v>
      </c>
      <c r="F530" s="13">
        <f>VLOOKUP('Load Flow - Buses'!$A516,opendssV,2,FALSE)</f>
        <v>1.0306999999999999</v>
      </c>
      <c r="G530" s="13">
        <f>VLOOKUP('Load Flow - Buses'!$A516,opendssV,3,FALSE)</f>
        <v>1.0345</v>
      </c>
      <c r="H530" s="13">
        <f>VLOOKUP('Load Flow - Buses'!$A516,opendssV,4,FALSE)</f>
        <v>1.0331999999999999</v>
      </c>
      <c r="I530" s="11">
        <f>IFERROR((C530-F530)/C530,0)</f>
        <v>2.2557934878263282E-3</v>
      </c>
      <c r="J530" s="11">
        <f>IFERROR((D530-G530)/D530,0)</f>
        <v>-7.1096688546353603E-3</v>
      </c>
      <c r="K530" s="11">
        <f>IFERROR((E530-H530)/E530,0)</f>
        <v>-5.3991890895686984E-3</v>
      </c>
    </row>
    <row r="531" spans="2:11" x14ac:dyDescent="0.25">
      <c r="B531" t="str">
        <f>'Load Flow - Buses'!A517</f>
        <v>1708745</v>
      </c>
      <c r="C531" s="12">
        <f>'Load Flow - Buses'!E517/13.2</f>
        <v>1.033030303030303</v>
      </c>
      <c r="D531" s="12">
        <f>'Load Flow - Buses'!F517/13.2</f>
        <v>1.0271969696969696</v>
      </c>
      <c r="E531" s="12">
        <f>'Load Flow - Buses'!G517/13.2</f>
        <v>1.0276515151515151</v>
      </c>
      <c r="F531" s="13">
        <f>VLOOKUP('Load Flow - Buses'!$A517,opendssV,2,FALSE)</f>
        <v>1.0306999999999999</v>
      </c>
      <c r="G531" s="13">
        <f>VLOOKUP('Load Flow - Buses'!$A517,opendssV,3,FALSE)</f>
        <v>1.0345</v>
      </c>
      <c r="H531" s="13">
        <f>VLOOKUP('Load Flow - Buses'!$A517,opendssV,4,FALSE)</f>
        <v>1.0331999999999999</v>
      </c>
      <c r="I531" s="11">
        <f>IFERROR((C531-F531)/C531,0)</f>
        <v>2.2557934878263282E-3</v>
      </c>
      <c r="J531" s="11">
        <f>IFERROR((D531-G531)/D531,0)</f>
        <v>-7.1096688546353603E-3</v>
      </c>
      <c r="K531" s="11">
        <f>IFERROR((E531-H531)/E531,0)</f>
        <v>-5.3991890895686984E-3</v>
      </c>
    </row>
    <row r="532" spans="2:11" x14ac:dyDescent="0.25">
      <c r="B532" t="str">
        <f>'Load Flow - Buses'!A518</f>
        <v>E1183_2582120</v>
      </c>
      <c r="C532" s="12">
        <f>'Load Flow - Buses'!E518/13.2</f>
        <v>1.0331818181818182</v>
      </c>
      <c r="D532" s="12">
        <f>'Load Flow - Buses'!F518/13.2</f>
        <v>1.0271969696969696</v>
      </c>
      <c r="E532" s="12">
        <f>'Load Flow - Buses'!G518/13.2</f>
        <v>1.0275757575757576</v>
      </c>
      <c r="F532" s="13">
        <f>VLOOKUP('Load Flow - Buses'!$A518,opendssV,2,FALSE)</f>
        <v>1.0307999999999999</v>
      </c>
      <c r="G532" s="13">
        <f>VLOOKUP('Load Flow - Buses'!$A518,opendssV,3,FALSE)</f>
        <v>1.0345</v>
      </c>
      <c r="H532" s="13">
        <f>VLOOKUP('Load Flow - Buses'!$A518,opendssV,4,FALSE)</f>
        <v>1.0331999999999999</v>
      </c>
      <c r="I532" s="11">
        <f>IFERROR((C532-F532)/C532,0)</f>
        <v>2.3053233611967346E-3</v>
      </c>
      <c r="J532" s="11">
        <f>IFERROR((D532-G532)/D532,0)</f>
        <v>-7.1096688546353603E-3</v>
      </c>
      <c r="K532" s="11">
        <f>IFERROR((E532-H532)/E532,0)</f>
        <v>-5.4733117074608146E-3</v>
      </c>
    </row>
    <row r="533" spans="2:11" x14ac:dyDescent="0.25">
      <c r="B533" t="str">
        <f>'Load Flow - Buses'!A519</f>
        <v>1708717</v>
      </c>
      <c r="C533" s="12">
        <f>'Load Flow - Buses'!E519/13.2</f>
        <v>1.0331818181818182</v>
      </c>
      <c r="D533" s="12">
        <f>'Load Flow - Buses'!F519/13.2</f>
        <v>1.0269696969696969</v>
      </c>
      <c r="E533" s="12">
        <f>'Load Flow - Buses'!G519/13.2</f>
        <v>1.0273484848484848</v>
      </c>
      <c r="F533" s="13">
        <f>VLOOKUP('Load Flow - Buses'!$A519,opendssV,2,FALSE)</f>
        <v>1.0307999999999999</v>
      </c>
      <c r="G533" s="13">
        <f>VLOOKUP('Load Flow - Buses'!$A519,opendssV,3,FALSE)</f>
        <v>1.0343</v>
      </c>
      <c r="H533" s="13">
        <f>VLOOKUP('Load Flow - Buses'!$A519,opendssV,4,FALSE)</f>
        <v>1.0329999999999999</v>
      </c>
      <c r="I533" s="11">
        <f>IFERROR((C533-F533)/C533,0)</f>
        <v>2.3053233611967346E-3</v>
      </c>
      <c r="J533" s="11">
        <f>IFERROR((D533-G533)/D533,0)</f>
        <v>-7.1377987606964701E-3</v>
      </c>
      <c r="K533" s="11">
        <f>IFERROR((E533-H533)/E533,0)</f>
        <v>-5.5010692426811425E-3</v>
      </c>
    </row>
    <row r="534" spans="2:11" x14ac:dyDescent="0.25">
      <c r="B534" t="str">
        <f>'Load Flow - Buses'!A520</f>
        <v>1708666</v>
      </c>
      <c r="C534" s="12">
        <f>'Load Flow - Buses'!E520/13.2</f>
        <v>1.0331818181818182</v>
      </c>
      <c r="D534" s="12">
        <f>'Load Flow - Buses'!F520/13.2</f>
        <v>1.0268181818181819</v>
      </c>
      <c r="E534" s="12">
        <f>'Load Flow - Buses'!G520/13.2</f>
        <v>1.0271969696969696</v>
      </c>
      <c r="F534" s="13">
        <f>VLOOKUP('Load Flow - Buses'!$A520,opendssV,2,FALSE)</f>
        <v>1.0308999999999999</v>
      </c>
      <c r="G534" s="13">
        <f>VLOOKUP('Load Flow - Buses'!$A520,opendssV,3,FALSE)</f>
        <v>1.0341</v>
      </c>
      <c r="H534" s="13">
        <f>VLOOKUP('Load Flow - Buses'!$A520,opendssV,4,FALSE)</f>
        <v>1.0327999999999999</v>
      </c>
      <c r="I534" s="11">
        <f>IFERROR((C534-F534)/C534,0)</f>
        <v>2.2085349758029925E-3</v>
      </c>
      <c r="J534" s="11">
        <f>IFERROR((D534-G534)/D534,0)</f>
        <v>-7.0916334661354436E-3</v>
      </c>
      <c r="K534" s="11">
        <f>IFERROR((E534-H534)/E534,0)</f>
        <v>-5.4546795486393089E-3</v>
      </c>
    </row>
    <row r="535" spans="2:11" x14ac:dyDescent="0.25">
      <c r="B535" t="str">
        <f>'Load Flow - Buses'!A521</f>
        <v>1708621</v>
      </c>
      <c r="C535" s="12">
        <f>'Load Flow - Buses'!E521/13.2</f>
        <v>1.0331818181818182</v>
      </c>
      <c r="D535" s="12">
        <f>'Load Flow - Buses'!F521/13.2</f>
        <v>1.0265909090909091</v>
      </c>
      <c r="E535" s="12">
        <f>'Load Flow - Buses'!G521/13.2</f>
        <v>1.0269696969696969</v>
      </c>
      <c r="F535" s="13">
        <f>VLOOKUP('Load Flow - Buses'!$A521,opendssV,2,FALSE)</f>
        <v>1.0308999999999999</v>
      </c>
      <c r="G535" s="13">
        <f>VLOOKUP('Load Flow - Buses'!$A521,opendssV,3,FALSE)</f>
        <v>1.0339</v>
      </c>
      <c r="H535" s="13">
        <f>VLOOKUP('Load Flow - Buses'!$A521,opendssV,4,FALSE)</f>
        <v>1.0326</v>
      </c>
      <c r="I535" s="11">
        <f>IFERROR((C535-F535)/C535,0)</f>
        <v>2.2085349758029925E-3</v>
      </c>
      <c r="J535" s="11">
        <f>IFERROR((D535-G535)/D535,0)</f>
        <v>-7.1197697586894175E-3</v>
      </c>
      <c r="K535" s="11">
        <f>IFERROR((E535-H535)/E535,0)</f>
        <v>-5.4824431985837181E-3</v>
      </c>
    </row>
    <row r="536" spans="2:11" x14ac:dyDescent="0.25">
      <c r="B536" t="str">
        <f>'Load Flow - Buses'!A522</f>
        <v>1586621</v>
      </c>
      <c r="C536" s="12">
        <f>'Load Flow - Buses'!E522/13.2</f>
        <v>1.0332575757575757</v>
      </c>
      <c r="D536" s="12">
        <f>'Load Flow - Buses'!F522/13.2</f>
        <v>1.0263636363636364</v>
      </c>
      <c r="E536" s="12">
        <f>'Load Flow - Buses'!G522/13.2</f>
        <v>1.0267424242424243</v>
      </c>
      <c r="F536" s="13">
        <f>VLOOKUP('Load Flow - Buses'!$A522,opendssV,2,FALSE)</f>
        <v>1.0308999999999999</v>
      </c>
      <c r="G536" s="13">
        <f>VLOOKUP('Load Flow - Buses'!$A522,opendssV,3,FALSE)</f>
        <v>1.0337000000000001</v>
      </c>
      <c r="H536" s="13">
        <f>VLOOKUP('Load Flow - Buses'!$A522,opendssV,4,FALSE)</f>
        <v>1.0323</v>
      </c>
      <c r="I536" s="11">
        <f>IFERROR((C536-F536)/C536,0)</f>
        <v>2.2816922061734955E-3</v>
      </c>
      <c r="J536" s="11">
        <f>IFERROR((D536-G536)/D536,0)</f>
        <v>-7.1479185119575428E-3</v>
      </c>
      <c r="K536" s="11">
        <f>IFERROR((E536-H536)/E536,0)</f>
        <v>-5.4128237290635706E-3</v>
      </c>
    </row>
    <row r="537" spans="2:11" x14ac:dyDescent="0.25">
      <c r="B537" t="str">
        <f>'Load Flow - Buses'!A523</f>
        <v>1586601</v>
      </c>
      <c r="C537" s="12">
        <f>'Load Flow - Buses'!E523/13.2</f>
        <v>1.0332575757575757</v>
      </c>
      <c r="D537" s="12">
        <f>'Load Flow - Buses'!F523/13.2</f>
        <v>1.0261363636363636</v>
      </c>
      <c r="E537" s="12">
        <f>'Load Flow - Buses'!G523/13.2</f>
        <v>1.0265151515151516</v>
      </c>
      <c r="F537" s="13">
        <f>VLOOKUP('Load Flow - Buses'!$A523,opendssV,2,FALSE)</f>
        <v>1.0308999999999999</v>
      </c>
      <c r="G537" s="13">
        <f>VLOOKUP('Load Flow - Buses'!$A523,opendssV,3,FALSE)</f>
        <v>1.0335000000000001</v>
      </c>
      <c r="H537" s="13">
        <f>VLOOKUP('Load Flow - Buses'!$A523,opendssV,4,FALSE)</f>
        <v>1.0321</v>
      </c>
      <c r="I537" s="11">
        <f>IFERROR((C537-F537)/C537,0)</f>
        <v>2.2816922061734955E-3</v>
      </c>
      <c r="J537" s="11">
        <f>IFERROR((D537-G537)/D537,0)</f>
        <v>-7.1760797342193643E-3</v>
      </c>
      <c r="K537" s="11">
        <f>IFERROR((E537-H537)/E537,0)</f>
        <v>-5.4405904059039905E-3</v>
      </c>
    </row>
    <row r="538" spans="2:11" x14ac:dyDescent="0.25">
      <c r="B538" t="str">
        <f>'Load Flow - Buses'!A524</f>
        <v>1586564</v>
      </c>
      <c r="C538" s="12">
        <f>'Load Flow - Buses'!E524/13.2</f>
        <v>1.0332575757575757</v>
      </c>
      <c r="D538" s="12">
        <f>'Load Flow - Buses'!F524/13.2</f>
        <v>1.0260606060606061</v>
      </c>
      <c r="E538" s="12">
        <f>'Load Flow - Buses'!G524/13.2</f>
        <v>1.0263636363636364</v>
      </c>
      <c r="F538" s="13">
        <f>VLOOKUP('Load Flow - Buses'!$A524,opendssV,2,FALSE)</f>
        <v>1.0308999999999999</v>
      </c>
      <c r="G538" s="13">
        <f>VLOOKUP('Load Flow - Buses'!$A524,opendssV,3,FALSE)</f>
        <v>1.0333000000000001</v>
      </c>
      <c r="H538" s="13">
        <f>VLOOKUP('Load Flow - Buses'!$A524,opendssV,4,FALSE)</f>
        <v>1.032</v>
      </c>
      <c r="I538" s="11">
        <f>IFERROR((C538-F538)/C538,0)</f>
        <v>2.2816922061734955E-3</v>
      </c>
      <c r="J538" s="11">
        <f>IFERROR((D538-G538)/D538,0)</f>
        <v>-7.0555227406970365E-3</v>
      </c>
      <c r="K538" s="11">
        <f>IFERROR((E538-H538)/E538,0)</f>
        <v>-5.4915854738707068E-3</v>
      </c>
    </row>
    <row r="539" spans="2:11" x14ac:dyDescent="0.25">
      <c r="B539" t="str">
        <f>'Load Flow - Buses'!A525</f>
        <v>1586561</v>
      </c>
      <c r="C539" s="12">
        <f>'Load Flow - Buses'!E525/13.2</f>
        <v>1.0333333333333334</v>
      </c>
      <c r="D539" s="12">
        <f>'Load Flow - Buses'!F525/13.2</f>
        <v>1.0259090909090909</v>
      </c>
      <c r="E539" s="12">
        <f>'Load Flow - Buses'!G525/13.2</f>
        <v>1.0262878787878789</v>
      </c>
      <c r="F539" s="13">
        <f>VLOOKUP('Load Flow - Buses'!$A525,opendssV,2,FALSE)</f>
        <v>1.0308999999999999</v>
      </c>
      <c r="G539" s="13">
        <f>VLOOKUP('Load Flow - Buses'!$A525,opendssV,3,FALSE)</f>
        <v>1.0331999999999999</v>
      </c>
      <c r="H539" s="13">
        <f>VLOOKUP('Load Flow - Buses'!$A525,opendssV,4,FALSE)</f>
        <v>1.0319</v>
      </c>
      <c r="I539" s="11">
        <f>IFERROR((C539-F539)/C539,0)</f>
        <v>2.3548387096775894E-3</v>
      </c>
      <c r="J539" s="11">
        <f>IFERROR((D539-G539)/D539,0)</f>
        <v>-7.1067789100575244E-3</v>
      </c>
      <c r="K539" s="11">
        <f>IFERROR((E539-H539)/E539,0)</f>
        <v>-5.4683693806746557E-3</v>
      </c>
    </row>
    <row r="540" spans="2:11" x14ac:dyDescent="0.25">
      <c r="B540" t="str">
        <f>'Load Flow - Buses'!A526</f>
        <v>1586496</v>
      </c>
      <c r="C540" s="12">
        <f>'Load Flow - Buses'!E526/13.2</f>
        <v>1.0333333333333334</v>
      </c>
      <c r="D540" s="12">
        <f>'Load Flow - Buses'!F526/13.2</f>
        <v>1.0257575757575756</v>
      </c>
      <c r="E540" s="12">
        <f>'Load Flow - Buses'!G526/13.2</f>
        <v>1.0261363636363636</v>
      </c>
      <c r="F540" s="13">
        <f>VLOOKUP('Load Flow - Buses'!$A526,opendssV,2,FALSE)</f>
        <v>1.0308999999999999</v>
      </c>
      <c r="G540" s="13">
        <f>VLOOKUP('Load Flow - Buses'!$A526,opendssV,3,FALSE)</f>
        <v>1.0330999999999999</v>
      </c>
      <c r="H540" s="13">
        <f>VLOOKUP('Load Flow - Buses'!$A526,opendssV,4,FALSE)</f>
        <v>1.0317000000000001</v>
      </c>
      <c r="I540" s="11">
        <f>IFERROR((C540-F540)/C540,0)</f>
        <v>2.3548387096775894E-3</v>
      </c>
      <c r="J540" s="11">
        <f>IFERROR((D540-G540)/D540,0)</f>
        <v>-7.1580502215657501E-3</v>
      </c>
      <c r="K540" s="11">
        <f>IFERROR((E540-H540)/E540,0)</f>
        <v>-5.4219269102990754E-3</v>
      </c>
    </row>
    <row r="541" spans="2:11" x14ac:dyDescent="0.25">
      <c r="B541" t="str">
        <f>'Load Flow - Buses'!A527</f>
        <v>25594278</v>
      </c>
      <c r="C541" s="12">
        <f>'Load Flow - Buses'!E527/13.2</f>
        <v>0</v>
      </c>
      <c r="D541" s="12">
        <f>'Load Flow - Buses'!F527/13.2</f>
        <v>0</v>
      </c>
      <c r="E541" s="12">
        <f>'Load Flow - Buses'!G527/13.2</f>
        <v>1.0261363636363636</v>
      </c>
      <c r="F541" s="13">
        <f>VLOOKUP('Load Flow - Buses'!$A527,opendssV,2,FALSE)</f>
        <v>3.3287999999999998E-2</v>
      </c>
      <c r="G541" s="13">
        <f>VLOOKUP('Load Flow - Buses'!$A527,opendssV,3,FALSE)</f>
        <v>3.3287999999999998E-2</v>
      </c>
      <c r="H541" s="13">
        <f>VLOOKUP('Load Flow - Buses'!$A527,opendssV,4,FALSE)</f>
        <v>1.0317000000000001</v>
      </c>
      <c r="I541" s="11">
        <f>IFERROR((C541-F541)/C541,0)</f>
        <v>0</v>
      </c>
      <c r="J541" s="11">
        <f>IFERROR((D541-G541)/D541,0)</f>
        <v>0</v>
      </c>
      <c r="K541" s="11">
        <f>IFERROR((E541-H541)/E541,0)</f>
        <v>-5.4219269102990754E-3</v>
      </c>
    </row>
    <row r="542" spans="2:11" x14ac:dyDescent="0.25">
      <c r="B542" t="str">
        <f>'Load Flow - Buses'!A528</f>
        <v>26341932</v>
      </c>
      <c r="C542" s="12">
        <f>'Load Flow - Buses'!E528/13.2</f>
        <v>0</v>
      </c>
      <c r="D542" s="12">
        <f>'Load Flow - Buses'!F528/13.2</f>
        <v>0</v>
      </c>
      <c r="E542" s="12">
        <f>'Load Flow - Buses'!G528/13.2</f>
        <v>1.0261363636363636</v>
      </c>
      <c r="F542" s="13">
        <f>VLOOKUP('Load Flow - Buses'!$A528,opendssV,2,FALSE)</f>
        <v>3.3287999999999998E-2</v>
      </c>
      <c r="G542" s="13">
        <f>VLOOKUP('Load Flow - Buses'!$A528,opendssV,3,FALSE)</f>
        <v>3.3287999999999998E-2</v>
      </c>
      <c r="H542" s="13">
        <f>VLOOKUP('Load Flow - Buses'!$A528,opendssV,4,FALSE)</f>
        <v>1.0317000000000001</v>
      </c>
      <c r="I542" s="11">
        <f>IFERROR((C542-F542)/C542,0)</f>
        <v>0</v>
      </c>
      <c r="J542" s="11">
        <f>IFERROR((D542-G542)/D542,0)</f>
        <v>0</v>
      </c>
      <c r="K542" s="11">
        <f>IFERROR((E542-H542)/E542,0)</f>
        <v>-5.4219269102990754E-3</v>
      </c>
    </row>
    <row r="543" spans="2:11" x14ac:dyDescent="0.25">
      <c r="B543" t="str">
        <f>'Load Flow - Buses'!A529</f>
        <v>1586524</v>
      </c>
      <c r="C543" s="12">
        <f>'Load Flow - Buses'!E529/13.2</f>
        <v>0</v>
      </c>
      <c r="D543" s="12">
        <f>'Load Flow - Buses'!F529/13.2</f>
        <v>0</v>
      </c>
      <c r="E543" s="12">
        <f>'Load Flow - Buses'!G529/13.2</f>
        <v>1.0261363636363636</v>
      </c>
      <c r="F543" s="13">
        <f>VLOOKUP('Load Flow - Buses'!$A529,opendssV,2,FALSE)</f>
        <v>0</v>
      </c>
      <c r="G543" s="13">
        <f>VLOOKUP('Load Flow - Buses'!$A529,opendssV,3,FALSE)</f>
        <v>0</v>
      </c>
      <c r="H543" s="13">
        <f>VLOOKUP('Load Flow - Buses'!$A529,opendssV,4,FALSE)</f>
        <v>1.0317000000000001</v>
      </c>
      <c r="I543" s="11">
        <f>IFERROR((C543-F543)/C543,0)</f>
        <v>0</v>
      </c>
      <c r="J543" s="11">
        <f>IFERROR((D543-G543)/D543,0)</f>
        <v>0</v>
      </c>
      <c r="K543" s="11">
        <f>IFERROR((E543-H543)/E543,0)</f>
        <v>-5.4219269102990754E-3</v>
      </c>
    </row>
    <row r="544" spans="2:11" x14ac:dyDescent="0.25">
      <c r="B544" t="str">
        <f>'Load Flow - Buses'!A530</f>
        <v>1586523</v>
      </c>
      <c r="C544" s="12">
        <f>'Load Flow - Buses'!E530/13.2</f>
        <v>0</v>
      </c>
      <c r="D544" s="12">
        <f>'Load Flow - Buses'!F530/13.2</f>
        <v>0</v>
      </c>
      <c r="E544" s="12">
        <f>'Load Flow - Buses'!G530/13.2</f>
        <v>1.0261363636363636</v>
      </c>
      <c r="F544" s="13">
        <f>VLOOKUP('Load Flow - Buses'!$A530,opendssV,2,FALSE)</f>
        <v>0</v>
      </c>
      <c r="G544" s="13">
        <f>VLOOKUP('Load Flow - Buses'!$A530,opendssV,3,FALSE)</f>
        <v>0</v>
      </c>
      <c r="H544" s="13">
        <f>VLOOKUP('Load Flow - Buses'!$A530,opendssV,4,FALSE)</f>
        <v>1.0317000000000001</v>
      </c>
      <c r="I544" s="11">
        <f>IFERROR((C544-F544)/C544,0)</f>
        <v>0</v>
      </c>
      <c r="J544" s="11">
        <f>IFERROR((D544-G544)/D544,0)</f>
        <v>0</v>
      </c>
      <c r="K544" s="11">
        <f>IFERROR((E544-H544)/E544,0)</f>
        <v>-5.4219269102990754E-3</v>
      </c>
    </row>
    <row r="545" spans="2:11" x14ac:dyDescent="0.25">
      <c r="B545" t="str">
        <f>'Load Flow - Buses'!A531</f>
        <v>1586522</v>
      </c>
      <c r="C545" s="12">
        <f>'Load Flow - Buses'!E531/13.2</f>
        <v>0</v>
      </c>
      <c r="D545" s="12">
        <f>'Load Flow - Buses'!F531/13.2</f>
        <v>0</v>
      </c>
      <c r="E545" s="12">
        <f>'Load Flow - Buses'!G531/13.2</f>
        <v>1.0261363636363636</v>
      </c>
      <c r="F545" s="13">
        <f>VLOOKUP('Load Flow - Buses'!$A531,opendssV,2,FALSE)</f>
        <v>0</v>
      </c>
      <c r="G545" s="13">
        <f>VLOOKUP('Load Flow - Buses'!$A531,opendssV,3,FALSE)</f>
        <v>0</v>
      </c>
      <c r="H545" s="13">
        <f>VLOOKUP('Load Flow - Buses'!$A531,opendssV,4,FALSE)</f>
        <v>1.0317000000000001</v>
      </c>
      <c r="I545" s="11">
        <f>IFERROR((C545-F545)/C545,0)</f>
        <v>0</v>
      </c>
      <c r="J545" s="11">
        <f>IFERROR((D545-G545)/D545,0)</f>
        <v>0</v>
      </c>
      <c r="K545" s="11">
        <f>IFERROR((E545-H545)/E545,0)</f>
        <v>-5.4219269102990754E-3</v>
      </c>
    </row>
    <row r="546" spans="2:11" x14ac:dyDescent="0.25">
      <c r="B546" t="str">
        <f>'Load Flow - Buses'!A532</f>
        <v>1586520</v>
      </c>
      <c r="C546" s="12">
        <f>'Load Flow - Buses'!E532/13.2</f>
        <v>0</v>
      </c>
      <c r="D546" s="12">
        <f>'Load Flow - Buses'!F532/13.2</f>
        <v>0</v>
      </c>
      <c r="E546" s="12">
        <f>'Load Flow - Buses'!G532/13.2</f>
        <v>1.0260606060606061</v>
      </c>
      <c r="F546" s="13">
        <f>VLOOKUP('Load Flow - Buses'!$A532,opendssV,2,FALSE)</f>
        <v>0</v>
      </c>
      <c r="G546" s="13">
        <f>VLOOKUP('Load Flow - Buses'!$A532,opendssV,3,FALSE)</f>
        <v>0</v>
      </c>
      <c r="H546" s="13">
        <f>VLOOKUP('Load Flow - Buses'!$A532,opendssV,4,FALSE)</f>
        <v>1.0317000000000001</v>
      </c>
      <c r="I546" s="11">
        <f>IFERROR((C546-F546)/C546,0)</f>
        <v>0</v>
      </c>
      <c r="J546" s="11">
        <f>IFERROR((D546-G546)/D546,0)</f>
        <v>0</v>
      </c>
      <c r="K546" s="11">
        <f>IFERROR((E546-H546)/E546,0)</f>
        <v>-5.4961606615475528E-3</v>
      </c>
    </row>
    <row r="547" spans="2:11" x14ac:dyDescent="0.25">
      <c r="B547" t="str">
        <f>'Load Flow - Buses'!A533</f>
        <v>1586474</v>
      </c>
      <c r="C547" s="12">
        <f>'Load Flow - Buses'!E533/13.2</f>
        <v>1.0333333333333334</v>
      </c>
      <c r="D547" s="12">
        <f>'Load Flow - Buses'!F533/13.2</f>
        <v>1.0256818181818181</v>
      </c>
      <c r="E547" s="12">
        <f>'Load Flow - Buses'!G533/13.2</f>
        <v>1.0260606060606061</v>
      </c>
      <c r="F547" s="13">
        <f>VLOOKUP('Load Flow - Buses'!$A533,opendssV,2,FALSE)</f>
        <v>1.0309999999999999</v>
      </c>
      <c r="G547" s="13">
        <f>VLOOKUP('Load Flow - Buses'!$A533,opendssV,3,FALSE)</f>
        <v>1.0329999999999999</v>
      </c>
      <c r="H547" s="13">
        <f>VLOOKUP('Load Flow - Buses'!$A533,opendssV,4,FALSE)</f>
        <v>1.0317000000000001</v>
      </c>
      <c r="I547" s="11">
        <f>IFERROR((C547-F547)/C547,0)</f>
        <v>2.2580645161292133E-3</v>
      </c>
      <c r="J547" s="11">
        <f>IFERROR((D547-G547)/D547,0)</f>
        <v>-7.1349434965654402E-3</v>
      </c>
      <c r="K547" s="11">
        <f>IFERROR((E547-H547)/E547,0)</f>
        <v>-5.4961606615475528E-3</v>
      </c>
    </row>
    <row r="548" spans="2:11" x14ac:dyDescent="0.25">
      <c r="B548" t="str">
        <f>'Load Flow - Buses'!A534</f>
        <v>1586477</v>
      </c>
      <c r="C548" s="12">
        <f>'Load Flow - Buses'!E534/13.2</f>
        <v>1.0333333333333334</v>
      </c>
      <c r="D548" s="12">
        <f>'Load Flow - Buses'!F534/13.2</f>
        <v>1.0256060606060606</v>
      </c>
      <c r="E548" s="12">
        <f>'Load Flow - Buses'!G534/13.2</f>
        <v>1.0259848484848484</v>
      </c>
      <c r="F548" s="13">
        <f>VLOOKUP('Load Flow - Buses'!$A534,opendssV,2,FALSE)</f>
        <v>1.0309999999999999</v>
      </c>
      <c r="G548" s="13">
        <f>VLOOKUP('Load Flow - Buses'!$A534,opendssV,3,FALSE)</f>
        <v>1.0328999999999999</v>
      </c>
      <c r="H548" s="13">
        <f>VLOOKUP('Load Flow - Buses'!$A534,opendssV,4,FALSE)</f>
        <v>1.0316000000000001</v>
      </c>
      <c r="I548" s="11">
        <f>IFERROR((C548-F548)/C548,0)</f>
        <v>2.2580645161292133E-3</v>
      </c>
      <c r="J548" s="11">
        <f>IFERROR((D548-G548)/D548,0)</f>
        <v>-7.1118333579552901E-3</v>
      </c>
      <c r="K548" s="11">
        <f>IFERROR((E548-H548)/E548,0)</f>
        <v>-5.4729380491768615E-3</v>
      </c>
    </row>
    <row r="549" spans="2:11" x14ac:dyDescent="0.25">
      <c r="B549" t="str">
        <f>'Load Flow - Buses'!A535</f>
        <v>1586478</v>
      </c>
      <c r="C549" s="12">
        <f>'Load Flow - Buses'!E535/13.2</f>
        <v>0</v>
      </c>
      <c r="D549" s="12">
        <f>'Load Flow - Buses'!F535/13.2</f>
        <v>0</v>
      </c>
      <c r="E549" s="12">
        <f>'Load Flow - Buses'!G535/13.2</f>
        <v>1.0259848484848484</v>
      </c>
      <c r="F549" s="13">
        <f>VLOOKUP('Load Flow - Buses'!$A535,opendssV,2,FALSE)</f>
        <v>1.0309999999999999</v>
      </c>
      <c r="G549" s="13">
        <f>VLOOKUP('Load Flow - Buses'!$A535,opendssV,3,FALSE)</f>
        <v>1.0328999999999999</v>
      </c>
      <c r="H549" s="13">
        <f>VLOOKUP('Load Flow - Buses'!$A535,opendssV,4,FALSE)</f>
        <v>1.0316000000000001</v>
      </c>
      <c r="I549" s="11">
        <f>IFERROR((C549-F549)/C549,0)</f>
        <v>0</v>
      </c>
      <c r="J549" s="11">
        <f>IFERROR((D549-G549)/D549,0)</f>
        <v>0</v>
      </c>
      <c r="K549" s="11">
        <f>IFERROR((E549-H549)/E549,0)</f>
        <v>-5.4729380491768615E-3</v>
      </c>
    </row>
    <row r="550" spans="2:11" x14ac:dyDescent="0.25">
      <c r="B550" t="str">
        <f>'Load Flow - Buses'!A536</f>
        <v>1586463</v>
      </c>
      <c r="C550" s="12">
        <f>'Load Flow - Buses'!E536/13.2</f>
        <v>0</v>
      </c>
      <c r="D550" s="12">
        <f>'Load Flow - Buses'!F536/13.2</f>
        <v>0</v>
      </c>
      <c r="E550" s="12">
        <f>'Load Flow - Buses'!G536/13.2</f>
        <v>1.0259090909090909</v>
      </c>
      <c r="F550" s="13">
        <f>VLOOKUP('Load Flow - Buses'!$A536,opendssV,2,FALSE)</f>
        <v>0</v>
      </c>
      <c r="G550" s="13">
        <f>VLOOKUP('Load Flow - Buses'!$A536,opendssV,3,FALSE)</f>
        <v>0</v>
      </c>
      <c r="H550" s="13">
        <f>VLOOKUP('Load Flow - Buses'!$A536,opendssV,4,FALSE)</f>
        <v>1.0316000000000001</v>
      </c>
      <c r="I550" s="11">
        <f>IFERROR((C550-F550)/C550,0)</f>
        <v>0</v>
      </c>
      <c r="J550" s="11">
        <f>IFERROR((D550-G550)/D550,0)</f>
        <v>0</v>
      </c>
      <c r="K550" s="11">
        <f>IFERROR((E550-H550)/E550,0)</f>
        <v>-5.5471865307931854E-3</v>
      </c>
    </row>
    <row r="551" spans="2:11" x14ac:dyDescent="0.25">
      <c r="B551" t="str">
        <f>'Load Flow - Buses'!A537</f>
        <v>1586442</v>
      </c>
      <c r="C551" s="12">
        <f>'Load Flow - Buses'!E537/13.2</f>
        <v>0</v>
      </c>
      <c r="D551" s="12">
        <f>'Load Flow - Buses'!F537/13.2</f>
        <v>0</v>
      </c>
      <c r="E551" s="12">
        <f>'Load Flow - Buses'!G537/13.2</f>
        <v>1.0259090909090909</v>
      </c>
      <c r="F551" s="13">
        <f>VLOOKUP('Load Flow - Buses'!$A537,opendssV,2,FALSE)</f>
        <v>0</v>
      </c>
      <c r="G551" s="13">
        <f>VLOOKUP('Load Flow - Buses'!$A537,opendssV,3,FALSE)</f>
        <v>0</v>
      </c>
      <c r="H551" s="13">
        <f>VLOOKUP('Load Flow - Buses'!$A537,opendssV,4,FALSE)</f>
        <v>1.0315000000000001</v>
      </c>
      <c r="I551" s="11">
        <f>IFERROR((C551-F551)/C551,0)</f>
        <v>0</v>
      </c>
      <c r="J551" s="11">
        <f>IFERROR((D551-G551)/D551,0)</f>
        <v>0</v>
      </c>
      <c r="K551" s="11">
        <f>IFERROR((E551-H551)/E551,0)</f>
        <v>-5.449712007089165E-3</v>
      </c>
    </row>
    <row r="552" spans="2:11" x14ac:dyDescent="0.25">
      <c r="B552" t="str">
        <f>'Load Flow - Buses'!A538</f>
        <v>1586461</v>
      </c>
      <c r="C552" s="12">
        <f>'Load Flow - Buses'!E538/13.2</f>
        <v>0</v>
      </c>
      <c r="D552" s="12">
        <f>'Load Flow - Buses'!F538/13.2</f>
        <v>0</v>
      </c>
      <c r="E552" s="12">
        <f>'Load Flow - Buses'!G538/13.2</f>
        <v>1.0259090909090909</v>
      </c>
      <c r="F552" s="13">
        <f>VLOOKUP('Load Flow - Buses'!$A538,opendssV,2,FALSE)</f>
        <v>0</v>
      </c>
      <c r="G552" s="13">
        <f>VLOOKUP('Load Flow - Buses'!$A538,opendssV,3,FALSE)</f>
        <v>0</v>
      </c>
      <c r="H552" s="13">
        <f>VLOOKUP('Load Flow - Buses'!$A538,opendssV,4,FALSE)</f>
        <v>1.0315000000000001</v>
      </c>
      <c r="I552" s="11">
        <f>IFERROR((C552-F552)/C552,0)</f>
        <v>0</v>
      </c>
      <c r="J552" s="11">
        <f>IFERROR((D552-G552)/D552,0)</f>
        <v>0</v>
      </c>
      <c r="K552" s="11">
        <f>IFERROR((E552-H552)/E552,0)</f>
        <v>-5.449712007089165E-3</v>
      </c>
    </row>
    <row r="553" spans="2:11" x14ac:dyDescent="0.25">
      <c r="B553" t="str">
        <f>'Load Flow - Buses'!A539</f>
        <v>25138752</v>
      </c>
      <c r="C553" s="12">
        <f>'Load Flow - Buses'!E539/13.2</f>
        <v>1.0333333333333334</v>
      </c>
      <c r="D553" s="12">
        <f>'Load Flow - Buses'!F539/13.2</f>
        <v>0</v>
      </c>
      <c r="E553" s="12">
        <f>'Load Flow - Buses'!G539/13.2</f>
        <v>0</v>
      </c>
      <c r="F553" s="13">
        <f>VLOOKUP('Load Flow - Buses'!$A539,opendssV,2,FALSE)</f>
        <v>1.0309999999999999</v>
      </c>
      <c r="G553" s="13">
        <f>VLOOKUP('Load Flow - Buses'!$A539,opendssV,3,FALSE)</f>
        <v>1.0328999999999999</v>
      </c>
      <c r="H553" s="13">
        <f>VLOOKUP('Load Flow - Buses'!$A539,opendssV,4,FALSE)</f>
        <v>1.0316000000000001</v>
      </c>
      <c r="I553" s="11">
        <f>IFERROR((C553-F553)/C553,0)</f>
        <v>2.2580645161292133E-3</v>
      </c>
      <c r="J553" s="11">
        <f>IFERROR((D553-G553)/D553,0)</f>
        <v>0</v>
      </c>
      <c r="K553" s="11">
        <f>IFERROR((E553-H553)/E553,0)</f>
        <v>0</v>
      </c>
    </row>
    <row r="554" spans="2:11" x14ac:dyDescent="0.25">
      <c r="B554" t="str">
        <f>'Load Flow - Buses'!A540</f>
        <v>103396273</v>
      </c>
      <c r="C554" s="12">
        <f>'Load Flow - Buses'!E540/13.2</f>
        <v>1.0333333333333334</v>
      </c>
      <c r="D554" s="12">
        <f>'Load Flow - Buses'!F540/13.2</f>
        <v>0</v>
      </c>
      <c r="E554" s="12">
        <f>'Load Flow - Buses'!G540/13.2</f>
        <v>0</v>
      </c>
      <c r="F554" s="13">
        <f>VLOOKUP('Load Flow - Buses'!$A540,opendssV,2,FALSE)</f>
        <v>1.0308999999999999</v>
      </c>
      <c r="G554" s="13">
        <f>VLOOKUP('Load Flow - Buses'!$A540,opendssV,3,FALSE)</f>
        <v>3.3263000000000001E-2</v>
      </c>
      <c r="H554" s="13">
        <f>VLOOKUP('Load Flow - Buses'!$A540,opendssV,4,FALSE)</f>
        <v>3.3263000000000001E-2</v>
      </c>
      <c r="I554" s="11">
        <f>IFERROR((C554-F554)/C554,0)</f>
        <v>2.3548387096775894E-3</v>
      </c>
      <c r="J554" s="11">
        <f>IFERROR((D554-G554)/D554,0)</f>
        <v>0</v>
      </c>
      <c r="K554" s="11">
        <f>IFERROR((E554-H554)/E554,0)</f>
        <v>0</v>
      </c>
    </row>
    <row r="555" spans="2:11" x14ac:dyDescent="0.25">
      <c r="B555" t="str">
        <f>'Load Flow - Buses'!A541</f>
        <v>103396270</v>
      </c>
      <c r="C555" s="12">
        <f>'Load Flow - Buses'!E541/13.2</f>
        <v>1.0333333333333334</v>
      </c>
      <c r="D555" s="12">
        <f>'Load Flow - Buses'!F541/13.2</f>
        <v>0</v>
      </c>
      <c r="E555" s="12">
        <f>'Load Flow - Buses'!G541/13.2</f>
        <v>0</v>
      </c>
      <c r="F555" s="13">
        <f>VLOOKUP('Load Flow - Buses'!$A541,opendssV,2,FALSE)</f>
        <v>1.0308999999999999</v>
      </c>
      <c r="G555" s="13">
        <f>VLOOKUP('Load Flow - Buses'!$A541,opendssV,3,FALSE)</f>
        <v>3.3263000000000001E-2</v>
      </c>
      <c r="H555" s="13">
        <f>VLOOKUP('Load Flow - Buses'!$A541,opendssV,4,FALSE)</f>
        <v>3.3263000000000001E-2</v>
      </c>
      <c r="I555" s="11">
        <f>IFERROR((C555-F555)/C555,0)</f>
        <v>2.3548387096775894E-3</v>
      </c>
      <c r="J555" s="11">
        <f>IFERROR((D555-G555)/D555,0)</f>
        <v>0</v>
      </c>
      <c r="K555" s="11">
        <f>IFERROR((E555-H555)/E555,0)</f>
        <v>0</v>
      </c>
    </row>
    <row r="556" spans="2:11" x14ac:dyDescent="0.25">
      <c r="B556" t="str">
        <f>'Load Flow - Buses'!A542</f>
        <v>103396272</v>
      </c>
      <c r="C556" s="12">
        <f>'Load Flow - Buses'!E542/13.2</f>
        <v>1.0333333333333334</v>
      </c>
      <c r="D556" s="12">
        <f>'Load Flow - Buses'!F542/13.2</f>
        <v>0</v>
      </c>
      <c r="E556" s="12">
        <f>'Load Flow - Buses'!G542/13.2</f>
        <v>0</v>
      </c>
      <c r="F556" s="13">
        <f>VLOOKUP('Load Flow - Buses'!$A542,opendssV,2,FALSE)</f>
        <v>1.0308999999999999</v>
      </c>
      <c r="G556" s="13">
        <f>VLOOKUP('Load Flow - Buses'!$A542,opendssV,3,FALSE)</f>
        <v>3.3263000000000001E-2</v>
      </c>
      <c r="H556" s="13">
        <f>VLOOKUP('Load Flow - Buses'!$A542,opendssV,4,FALSE)</f>
        <v>3.3263000000000001E-2</v>
      </c>
      <c r="I556" s="11">
        <f>IFERROR((C556-F556)/C556,0)</f>
        <v>2.3548387096775894E-3</v>
      </c>
      <c r="J556" s="11">
        <f>IFERROR((D556-G556)/D556,0)</f>
        <v>0</v>
      </c>
      <c r="K556" s="11">
        <f>IFERROR((E556-H556)/E556,0)</f>
        <v>0</v>
      </c>
    </row>
    <row r="557" spans="2:11" x14ac:dyDescent="0.25">
      <c r="B557" t="str">
        <f>'Load Flow - Buses'!A543</f>
        <v>103396274</v>
      </c>
      <c r="C557" s="12">
        <f>'Load Flow - Buses'!E543/13.2</f>
        <v>1.0333333333333334</v>
      </c>
      <c r="D557" s="12">
        <f>'Load Flow - Buses'!F543/13.2</f>
        <v>0</v>
      </c>
      <c r="E557" s="12">
        <f>'Load Flow - Buses'!G543/13.2</f>
        <v>0</v>
      </c>
      <c r="F557" s="13">
        <f>VLOOKUP('Load Flow - Buses'!$A543,opendssV,2,FALSE)</f>
        <v>1.0308999999999999</v>
      </c>
      <c r="G557" s="13">
        <f>VLOOKUP('Load Flow - Buses'!$A543,opendssV,3,FALSE)</f>
        <v>3.3263000000000001E-2</v>
      </c>
      <c r="H557" s="13">
        <f>VLOOKUP('Load Flow - Buses'!$A543,opendssV,4,FALSE)</f>
        <v>3.3263000000000001E-2</v>
      </c>
      <c r="I557" s="11">
        <f>IFERROR((C557-F557)/C557,0)</f>
        <v>2.3548387096775894E-3</v>
      </c>
      <c r="J557" s="11">
        <f>IFERROR((D557-G557)/D557,0)</f>
        <v>0</v>
      </c>
      <c r="K557" s="11">
        <f>IFERROR((E557-H557)/E557,0)</f>
        <v>0</v>
      </c>
    </row>
    <row r="558" spans="2:11" x14ac:dyDescent="0.25">
      <c r="B558" t="str">
        <f>'Load Flow - Buses'!A544</f>
        <v>26979392</v>
      </c>
      <c r="C558" s="12">
        <f>'Load Flow - Buses'!E544/13.2</f>
        <v>1.0333333333333334</v>
      </c>
      <c r="D558" s="12">
        <f>'Load Flow - Buses'!F544/13.2</f>
        <v>0</v>
      </c>
      <c r="E558" s="12">
        <f>'Load Flow - Buses'!G544/13.2</f>
        <v>0</v>
      </c>
      <c r="F558" s="13">
        <f>VLOOKUP('Load Flow - Buses'!$A544,opendssV,2,FALSE)</f>
        <v>1.0308999999999999</v>
      </c>
      <c r="G558" s="13">
        <f>VLOOKUP('Load Flow - Buses'!$A544,opendssV,3,FALSE)</f>
        <v>3.3259999999999998E-2</v>
      </c>
      <c r="H558" s="13">
        <f>VLOOKUP('Load Flow - Buses'!$A544,opendssV,4,FALSE)</f>
        <v>3.3259999999999998E-2</v>
      </c>
      <c r="I558" s="11">
        <f>IFERROR((C558-F558)/C558,0)</f>
        <v>2.3548387096775894E-3</v>
      </c>
      <c r="J558" s="11">
        <f>IFERROR((D558-G558)/D558,0)</f>
        <v>0</v>
      </c>
      <c r="K558" s="11">
        <f>IFERROR((E558-H558)/E558,0)</f>
        <v>0</v>
      </c>
    </row>
    <row r="559" spans="2:11" x14ac:dyDescent="0.25">
      <c r="B559" t="str">
        <f>'Load Flow - Buses'!A545</f>
        <v>1586448</v>
      </c>
      <c r="C559" s="12">
        <f>'Load Flow - Buses'!E545/13.2</f>
        <v>1.0333333333333334</v>
      </c>
      <c r="D559" s="12">
        <f>'Load Flow - Buses'!F545/13.2</f>
        <v>0</v>
      </c>
      <c r="E559" s="12">
        <f>'Load Flow - Buses'!G545/13.2</f>
        <v>0</v>
      </c>
      <c r="F559" s="13">
        <f>VLOOKUP('Load Flow - Buses'!$A545,opendssV,2,FALSE)</f>
        <v>1.0308999999999999</v>
      </c>
      <c r="G559" s="13">
        <f>VLOOKUP('Load Flow - Buses'!$A545,opendssV,3,FALSE)</f>
        <v>3.3259999999999998E-2</v>
      </c>
      <c r="H559" s="13">
        <f>VLOOKUP('Load Flow - Buses'!$A545,opendssV,4,FALSE)</f>
        <v>3.3259999999999998E-2</v>
      </c>
      <c r="I559" s="11">
        <f>IFERROR((C559-F559)/C559,0)</f>
        <v>2.3548387096775894E-3</v>
      </c>
      <c r="J559" s="11">
        <f>IFERROR((D559-G559)/D559,0)</f>
        <v>0</v>
      </c>
      <c r="K559" s="11">
        <f>IFERROR((E559-H559)/E559,0)</f>
        <v>0</v>
      </c>
    </row>
    <row r="560" spans="2:11" x14ac:dyDescent="0.25">
      <c r="B560" t="str">
        <f>'Load Flow - Buses'!A546</f>
        <v>1586480</v>
      </c>
      <c r="C560" s="12">
        <f>'Load Flow - Buses'!E546/13.2</f>
        <v>1.0333333333333334</v>
      </c>
      <c r="D560" s="12">
        <f>'Load Flow - Buses'!F546/13.2</f>
        <v>0</v>
      </c>
      <c r="E560" s="12">
        <f>'Load Flow - Buses'!G546/13.2</f>
        <v>0</v>
      </c>
      <c r="F560" s="13">
        <f>VLOOKUP('Load Flow - Buses'!$A546,opendssV,2,FALSE)</f>
        <v>1.0309999999999999</v>
      </c>
      <c r="G560" s="13">
        <f>VLOOKUP('Load Flow - Buses'!$A546,opendssV,3,FALSE)</f>
        <v>1.0328999999999999</v>
      </c>
      <c r="H560" s="13">
        <f>VLOOKUP('Load Flow - Buses'!$A546,opendssV,4,FALSE)</f>
        <v>1.0316000000000001</v>
      </c>
      <c r="I560" s="11">
        <f>IFERROR((C560-F560)/C560,0)</f>
        <v>2.2580645161292133E-3</v>
      </c>
      <c r="J560" s="11">
        <f>IFERROR((D560-G560)/D560,0)</f>
        <v>0</v>
      </c>
      <c r="K560" s="11">
        <f>IFERROR((E560-H560)/E560,0)</f>
        <v>0</v>
      </c>
    </row>
    <row r="561" spans="2:11" x14ac:dyDescent="0.25">
      <c r="B561" t="str">
        <f>'Load Flow - Buses'!A547</f>
        <v>26977927</v>
      </c>
      <c r="C561" s="12">
        <f>'Load Flow - Buses'!E547/13.2</f>
        <v>1.0333333333333334</v>
      </c>
      <c r="D561" s="12">
        <f>'Load Flow - Buses'!F547/13.2</f>
        <v>0</v>
      </c>
      <c r="E561" s="12">
        <f>'Load Flow - Buses'!G547/13.2</f>
        <v>0</v>
      </c>
      <c r="F561" s="13">
        <f>VLOOKUP('Load Flow - Buses'!$A547,opendssV,2,FALSE)</f>
        <v>1.0308999999999999</v>
      </c>
      <c r="G561" s="13">
        <f>VLOOKUP('Load Flow - Buses'!$A547,opendssV,3,FALSE)</f>
        <v>3.3256000000000001E-2</v>
      </c>
      <c r="H561" s="13">
        <f>VLOOKUP('Load Flow - Buses'!$A547,opendssV,4,FALSE)</f>
        <v>3.3256000000000001E-2</v>
      </c>
      <c r="I561" s="11">
        <f>IFERROR((C561-F561)/C561,0)</f>
        <v>2.3548387096775894E-3</v>
      </c>
      <c r="J561" s="11">
        <f>IFERROR((D561-G561)/D561,0)</f>
        <v>0</v>
      </c>
      <c r="K561" s="11">
        <f>IFERROR((E561-H561)/E561,0)</f>
        <v>0</v>
      </c>
    </row>
    <row r="562" spans="2:11" x14ac:dyDescent="0.25">
      <c r="B562" t="str">
        <f>'Load Flow - Buses'!A548</f>
        <v>1586357</v>
      </c>
      <c r="C562" s="12">
        <f>'Load Flow - Buses'!E548/13.2</f>
        <v>1.0333333333333334</v>
      </c>
      <c r="D562" s="12">
        <f>'Load Flow - Buses'!F548/13.2</f>
        <v>0</v>
      </c>
      <c r="E562" s="12">
        <f>'Load Flow - Buses'!G548/13.2</f>
        <v>0</v>
      </c>
      <c r="F562" s="13">
        <f>VLOOKUP('Load Flow - Buses'!$A548,opendssV,2,FALSE)</f>
        <v>1.0308999999999999</v>
      </c>
      <c r="G562" s="13">
        <f>VLOOKUP('Load Flow - Buses'!$A548,opendssV,3,FALSE)</f>
        <v>3.3256000000000001E-2</v>
      </c>
      <c r="H562" s="13">
        <f>VLOOKUP('Load Flow - Buses'!$A548,opendssV,4,FALSE)</f>
        <v>3.3256000000000001E-2</v>
      </c>
      <c r="I562" s="11">
        <f>IFERROR((C562-F562)/C562,0)</f>
        <v>2.3548387096775894E-3</v>
      </c>
      <c r="J562" s="11">
        <f>IFERROR((D562-G562)/D562,0)</f>
        <v>0</v>
      </c>
      <c r="K562" s="11">
        <f>IFERROR((E562-H562)/E562,0)</f>
        <v>0</v>
      </c>
    </row>
    <row r="563" spans="2:11" x14ac:dyDescent="0.25">
      <c r="B563" t="str">
        <f>'Load Flow - Buses'!A549</f>
        <v>26977928</v>
      </c>
      <c r="C563" s="12">
        <f>'Load Flow - Buses'!E549/13.2</f>
        <v>1.0333333333333334</v>
      </c>
      <c r="D563" s="12">
        <f>'Load Flow - Buses'!F549/13.2</f>
        <v>0</v>
      </c>
      <c r="E563" s="12">
        <f>'Load Flow - Buses'!G549/13.2</f>
        <v>0</v>
      </c>
      <c r="F563" s="13">
        <f>VLOOKUP('Load Flow - Buses'!$A549,opendssV,2,FALSE)</f>
        <v>1.0308999999999999</v>
      </c>
      <c r="G563" s="13">
        <f>VLOOKUP('Load Flow - Buses'!$A549,opendssV,3,FALSE)</f>
        <v>3.3256000000000001E-2</v>
      </c>
      <c r="H563" s="13">
        <f>VLOOKUP('Load Flow - Buses'!$A549,opendssV,4,FALSE)</f>
        <v>3.3256000000000001E-2</v>
      </c>
      <c r="I563" s="11">
        <f>IFERROR((C563-F563)/C563,0)</f>
        <v>2.3548387096775894E-3</v>
      </c>
      <c r="J563" s="11">
        <f>IFERROR((D563-G563)/D563,0)</f>
        <v>0</v>
      </c>
      <c r="K563" s="11">
        <f>IFERROR((E563-H563)/E563,0)</f>
        <v>0</v>
      </c>
    </row>
    <row r="564" spans="2:11" x14ac:dyDescent="0.25">
      <c r="B564" t="str">
        <f>'Load Flow - Buses'!A550</f>
        <v>26979368</v>
      </c>
      <c r="C564" s="12">
        <f>'Load Flow - Buses'!E550/13.2</f>
        <v>1.0333333333333334</v>
      </c>
      <c r="D564" s="12">
        <f>'Load Flow - Buses'!F550/13.2</f>
        <v>0</v>
      </c>
      <c r="E564" s="12">
        <f>'Load Flow - Buses'!G550/13.2</f>
        <v>0</v>
      </c>
      <c r="F564" s="13">
        <f>VLOOKUP('Load Flow - Buses'!$A550,opendssV,2,FALSE)</f>
        <v>1.0308999999999999</v>
      </c>
      <c r="G564" s="13">
        <f>VLOOKUP('Load Flow - Buses'!$A550,opendssV,3,FALSE)</f>
        <v>3.3256000000000001E-2</v>
      </c>
      <c r="H564" s="13">
        <f>VLOOKUP('Load Flow - Buses'!$A550,opendssV,4,FALSE)</f>
        <v>3.3256000000000001E-2</v>
      </c>
      <c r="I564" s="11">
        <f>IFERROR((C564-F564)/C564,0)</f>
        <v>2.3548387096775894E-3</v>
      </c>
      <c r="J564" s="11">
        <f>IFERROR((D564-G564)/D564,0)</f>
        <v>0</v>
      </c>
      <c r="K564" s="11">
        <f>IFERROR((E564-H564)/E564,0)</f>
        <v>0</v>
      </c>
    </row>
    <row r="565" spans="2:11" x14ac:dyDescent="0.25">
      <c r="B565" t="str">
        <f>'Load Flow - Buses'!A551</f>
        <v>1586449</v>
      </c>
      <c r="C565" s="12">
        <f>'Load Flow - Buses'!E551/13.2</f>
        <v>1.0333333333333334</v>
      </c>
      <c r="D565" s="12">
        <f>'Load Flow - Buses'!F551/13.2</f>
        <v>0</v>
      </c>
      <c r="E565" s="12">
        <f>'Load Flow - Buses'!G551/13.2</f>
        <v>0</v>
      </c>
      <c r="F565" s="13">
        <f>VLOOKUP('Load Flow - Buses'!$A551,opendssV,2,FALSE)</f>
        <v>1.0308999999999999</v>
      </c>
      <c r="G565" s="13">
        <f>VLOOKUP('Load Flow - Buses'!$A551,opendssV,3,FALSE)</f>
        <v>3.3256000000000001E-2</v>
      </c>
      <c r="H565" s="13">
        <f>VLOOKUP('Load Flow - Buses'!$A551,opendssV,4,FALSE)</f>
        <v>3.3256000000000001E-2</v>
      </c>
      <c r="I565" s="11">
        <f>IFERROR((C565-F565)/C565,0)</f>
        <v>2.3548387096775894E-3</v>
      </c>
      <c r="J565" s="11">
        <f>IFERROR((D565-G565)/D565,0)</f>
        <v>0</v>
      </c>
      <c r="K565" s="11">
        <f>IFERROR((E565-H565)/E565,0)</f>
        <v>0</v>
      </c>
    </row>
    <row r="566" spans="2:11" x14ac:dyDescent="0.25">
      <c r="B566" t="str">
        <f>'Load Flow - Buses'!A552</f>
        <v>26979369</v>
      </c>
      <c r="C566" s="12">
        <f>'Load Flow - Buses'!E552/13.2</f>
        <v>1.0333333333333334</v>
      </c>
      <c r="D566" s="12">
        <f>'Load Flow - Buses'!F552/13.2</f>
        <v>0</v>
      </c>
      <c r="E566" s="12">
        <f>'Load Flow - Buses'!G552/13.2</f>
        <v>0</v>
      </c>
      <c r="F566" s="13">
        <f>VLOOKUP('Load Flow - Buses'!$A552,opendssV,2,FALSE)</f>
        <v>1.0308999999999999</v>
      </c>
      <c r="G566" s="13">
        <f>VLOOKUP('Load Flow - Buses'!$A552,opendssV,3,FALSE)</f>
        <v>3.3256000000000001E-2</v>
      </c>
      <c r="H566" s="13">
        <f>VLOOKUP('Load Flow - Buses'!$A552,opendssV,4,FALSE)</f>
        <v>3.3256000000000001E-2</v>
      </c>
      <c r="I566" s="11">
        <f>IFERROR((C566-F566)/C566,0)</f>
        <v>2.3548387096775894E-3</v>
      </c>
      <c r="J566" s="11">
        <f>IFERROR((D566-G566)/D566,0)</f>
        <v>0</v>
      </c>
      <c r="K566" s="11">
        <f>IFERROR((E566-H566)/E566,0)</f>
        <v>0</v>
      </c>
    </row>
    <row r="567" spans="2:11" x14ac:dyDescent="0.25">
      <c r="B567" t="str">
        <f>'Load Flow - Buses'!A553</f>
        <v>26979393</v>
      </c>
      <c r="C567" s="12">
        <f>'Load Flow - Buses'!E553/13.2</f>
        <v>1.0333333333333334</v>
      </c>
      <c r="D567" s="12">
        <f>'Load Flow - Buses'!F553/13.2</f>
        <v>0</v>
      </c>
      <c r="E567" s="12">
        <f>'Load Flow - Buses'!G553/13.2</f>
        <v>0</v>
      </c>
      <c r="F567" s="13">
        <f>VLOOKUP('Load Flow - Buses'!$A553,opendssV,2,FALSE)</f>
        <v>1.0308999999999999</v>
      </c>
      <c r="G567" s="13">
        <f>VLOOKUP('Load Flow - Buses'!$A553,opendssV,3,FALSE)</f>
        <v>0</v>
      </c>
      <c r="H567" s="13">
        <f>VLOOKUP('Load Flow - Buses'!$A553,opendssV,4,FALSE)</f>
        <v>0</v>
      </c>
      <c r="I567" s="11">
        <f>IFERROR((C567-F567)/C567,0)</f>
        <v>2.3548387096775894E-3</v>
      </c>
      <c r="J567" s="11">
        <f>IFERROR((D567-G567)/D567,0)</f>
        <v>0</v>
      </c>
      <c r="K567" s="11">
        <f>IFERROR((E567-H567)/E567,0)</f>
        <v>0</v>
      </c>
    </row>
    <row r="568" spans="2:11" x14ac:dyDescent="0.25">
      <c r="B568" t="str">
        <f>'Load Flow - Buses'!A554</f>
        <v>1586362</v>
      </c>
      <c r="C568" s="12">
        <f>'Load Flow - Buses'!E554/13.2</f>
        <v>1.0333333333333334</v>
      </c>
      <c r="D568" s="12">
        <f>'Load Flow - Buses'!F554/13.2</f>
        <v>1.0255303030303031</v>
      </c>
      <c r="E568" s="12">
        <f>'Load Flow - Buses'!G554/13.2</f>
        <v>1.0259090909090909</v>
      </c>
      <c r="F568" s="13">
        <f>VLOOKUP('Load Flow - Buses'!$A554,opendssV,2,FALSE)</f>
        <v>1.0309999999999999</v>
      </c>
      <c r="G568" s="13">
        <f>VLOOKUP('Load Flow - Buses'!$A554,opendssV,3,FALSE)</f>
        <v>1.0327999999999999</v>
      </c>
      <c r="H568" s="13">
        <f>VLOOKUP('Load Flow - Buses'!$A554,opendssV,4,FALSE)</f>
        <v>1.0315000000000001</v>
      </c>
      <c r="I568" s="11">
        <f>IFERROR((C568-F568)/C568,0)</f>
        <v>2.2580645161292133E-3</v>
      </c>
      <c r="J568" s="11">
        <f>IFERROR((D568-G568)/D568,0)</f>
        <v>-7.0887198049787948E-3</v>
      </c>
      <c r="K568" s="11">
        <f>IFERROR((E568-H568)/E568,0)</f>
        <v>-5.449712007089165E-3</v>
      </c>
    </row>
    <row r="569" spans="2:11" x14ac:dyDescent="0.25">
      <c r="B569" t="str">
        <f>'Load Flow - Buses'!A555</f>
        <v>1586341</v>
      </c>
      <c r="C569" s="12">
        <f>'Load Flow - Buses'!E555/13.2</f>
        <v>1.0333333333333334</v>
      </c>
      <c r="D569" s="12">
        <f>'Load Flow - Buses'!F555/13.2</f>
        <v>1.0253787878787879</v>
      </c>
      <c r="E569" s="12">
        <f>'Load Flow - Buses'!G555/13.2</f>
        <v>1.0258333333333334</v>
      </c>
      <c r="F569" s="13">
        <f>VLOOKUP('Load Flow - Buses'!$A555,opendssV,2,FALSE)</f>
        <v>1.0309999999999999</v>
      </c>
      <c r="G569" s="13">
        <f>VLOOKUP('Load Flow - Buses'!$A555,opendssV,3,FALSE)</f>
        <v>1.0327</v>
      </c>
      <c r="H569" s="13">
        <f>VLOOKUP('Load Flow - Buses'!$A555,opendssV,4,FALSE)</f>
        <v>1.0314000000000001</v>
      </c>
      <c r="I569" s="11">
        <f>IFERROR((C569-F569)/C569,0)</f>
        <v>2.2580645161292133E-3</v>
      </c>
      <c r="J569" s="11">
        <f>IFERROR((D569-G569)/D569,0)</f>
        <v>-7.1400073882526205E-3</v>
      </c>
      <c r="K569" s="11">
        <f>IFERROR((E569-H569)/E569,0)</f>
        <v>-5.4264825345248279E-3</v>
      </c>
    </row>
    <row r="570" spans="2:11" x14ac:dyDescent="0.25">
      <c r="B570" t="str">
        <f>'Load Flow - Buses'!A556</f>
        <v>25173282</v>
      </c>
      <c r="C570" s="12">
        <f>'Load Flow - Buses'!E556/13.2</f>
        <v>1.0334090909090909</v>
      </c>
      <c r="D570" s="12">
        <f>'Load Flow - Buses'!F556/13.2</f>
        <v>1.0253030303030304</v>
      </c>
      <c r="E570" s="12">
        <f>'Load Flow - Buses'!G556/13.2</f>
        <v>1.0257575757575756</v>
      </c>
      <c r="F570" s="13">
        <f>VLOOKUP('Load Flow - Buses'!$A556,opendssV,2,FALSE)</f>
        <v>1.0309999999999999</v>
      </c>
      <c r="G570" s="13">
        <f>VLOOKUP('Load Flow - Buses'!$A556,opendssV,3,FALSE)</f>
        <v>1.0326</v>
      </c>
      <c r="H570" s="13">
        <f>VLOOKUP('Load Flow - Buses'!$A556,opendssV,4,FALSE)</f>
        <v>1.0314000000000001</v>
      </c>
      <c r="I570" s="11">
        <f>IFERROR((C570-F570)/C570,0)</f>
        <v>2.3312073894876887E-3</v>
      </c>
      <c r="J570" s="11">
        <f>IFERROR((D570-G570)/D570,0)</f>
        <v>-7.1168907935568529E-3</v>
      </c>
      <c r="K570" s="11">
        <f>IFERROR((E570-H570)/E570,0)</f>
        <v>-5.5007385524374246E-3</v>
      </c>
    </row>
    <row r="571" spans="2:11" x14ac:dyDescent="0.25">
      <c r="B571" t="str">
        <f>'Load Flow - Buses'!A557</f>
        <v>26402837</v>
      </c>
      <c r="C571" s="12">
        <f>'Load Flow - Buses'!E557/13.2</f>
        <v>1.0334090909090909</v>
      </c>
      <c r="D571" s="12">
        <f>'Load Flow - Buses'!F557/13.2</f>
        <v>1.0252272727272727</v>
      </c>
      <c r="E571" s="12">
        <f>'Load Flow - Buses'!G557/13.2</f>
        <v>1.0256818181818181</v>
      </c>
      <c r="F571" s="13">
        <f>VLOOKUP('Load Flow - Buses'!$A557,opendssV,2,FALSE)</f>
        <v>1.0309999999999999</v>
      </c>
      <c r="G571" s="13">
        <f>VLOOKUP('Load Flow - Buses'!$A557,opendssV,3,FALSE)</f>
        <v>1.0325</v>
      </c>
      <c r="H571" s="13">
        <f>VLOOKUP('Load Flow - Buses'!$A557,opendssV,4,FALSE)</f>
        <v>1.0313000000000001</v>
      </c>
      <c r="I571" s="11">
        <f>IFERROR((C571-F571)/C571,0)</f>
        <v>2.3312073894876887E-3</v>
      </c>
      <c r="J571" s="11">
        <f>IFERROR((D571-G571)/D571,0)</f>
        <v>-7.093770782531636E-3</v>
      </c>
      <c r="K571" s="11">
        <f>IFERROR((E571-H571)/E571,0)</f>
        <v>-5.4775094172392321E-3</v>
      </c>
    </row>
    <row r="572" spans="2:11" x14ac:dyDescent="0.25">
      <c r="B572" t="str">
        <f>'Load Flow - Buses'!A558</f>
        <v>26402838</v>
      </c>
      <c r="C572" s="12">
        <f>'Load Flow - Buses'!E558/13.2</f>
        <v>0</v>
      </c>
      <c r="D572" s="12">
        <f>'Load Flow - Buses'!F558/13.2</f>
        <v>1.0252272727272727</v>
      </c>
      <c r="E572" s="12">
        <f>'Load Flow - Buses'!G558/13.2</f>
        <v>1.0256818181818181</v>
      </c>
      <c r="F572" s="13">
        <f>VLOOKUP('Load Flow - Buses'!$A558,opendssV,2,FALSE)</f>
        <v>1.0309999999999999</v>
      </c>
      <c r="G572" s="13">
        <f>VLOOKUP('Load Flow - Buses'!$A558,opendssV,3,FALSE)</f>
        <v>1.0325</v>
      </c>
      <c r="H572" s="13">
        <f>VLOOKUP('Load Flow - Buses'!$A558,opendssV,4,FALSE)</f>
        <v>1.0313000000000001</v>
      </c>
      <c r="I572" s="11">
        <f>IFERROR((C572-F572)/C572,0)</f>
        <v>0</v>
      </c>
      <c r="J572" s="11">
        <f>IFERROR((D572-G572)/D572,0)</f>
        <v>-7.093770782531636E-3</v>
      </c>
      <c r="K572" s="11">
        <f>IFERROR((E572-H572)/E572,0)</f>
        <v>-5.4775094172392321E-3</v>
      </c>
    </row>
    <row r="573" spans="2:11" x14ac:dyDescent="0.25">
      <c r="B573" t="str">
        <f>'Load Flow - Buses'!A559</f>
        <v>1586243</v>
      </c>
      <c r="C573" s="12">
        <f>'Load Flow - Buses'!E559/13.2</f>
        <v>0</v>
      </c>
      <c r="D573" s="12">
        <f>'Load Flow - Buses'!F559/13.2</f>
        <v>1.0250757575757576</v>
      </c>
      <c r="E573" s="12">
        <f>'Load Flow - Buses'!G559/13.2</f>
        <v>1.0256060606060606</v>
      </c>
      <c r="F573" s="13">
        <f>VLOOKUP('Load Flow - Buses'!$A559,opendssV,2,FALSE)</f>
        <v>3.2439000000000003E-2</v>
      </c>
      <c r="G573" s="13">
        <f>VLOOKUP('Load Flow - Buses'!$A559,opendssV,3,FALSE)</f>
        <v>1.0324</v>
      </c>
      <c r="H573" s="13">
        <f>VLOOKUP('Load Flow - Buses'!$A559,opendssV,4,FALSE)</f>
        <v>1.0311999999999999</v>
      </c>
      <c r="I573" s="11">
        <f>IFERROR((C573-F573)/C573,0)</f>
        <v>0</v>
      </c>
      <c r="J573" s="11">
        <f>IFERROR((D573-G573)/D573,0)</f>
        <v>-7.1450742738895087E-3</v>
      </c>
      <c r="K573" s="11">
        <f>IFERROR((E573-H573)/E573,0)</f>
        <v>-5.4542768503470429E-3</v>
      </c>
    </row>
    <row r="574" spans="2:11" x14ac:dyDescent="0.25">
      <c r="B574" t="str">
        <f>'Load Flow - Buses'!A560</f>
        <v>1586228</v>
      </c>
      <c r="C574" s="12">
        <f>'Load Flow - Buses'!E560/13.2</f>
        <v>0</v>
      </c>
      <c r="D574" s="12">
        <f>'Load Flow - Buses'!F560/13.2</f>
        <v>1.0249242424242424</v>
      </c>
      <c r="E574" s="12">
        <f>'Load Flow - Buses'!G560/13.2</f>
        <v>1.0255303030303031</v>
      </c>
      <c r="F574" s="13">
        <f>VLOOKUP('Load Flow - Buses'!$A560,opendssV,2,FALSE)</f>
        <v>0</v>
      </c>
      <c r="G574" s="13">
        <f>VLOOKUP('Load Flow - Buses'!$A560,opendssV,3,FALSE)</f>
        <v>1.0323</v>
      </c>
      <c r="H574" s="13">
        <f>VLOOKUP('Load Flow - Buses'!$A560,opendssV,4,FALSE)</f>
        <v>1.0311999999999999</v>
      </c>
      <c r="I574" s="11">
        <f>IFERROR((C574-F574)/C574,0)</f>
        <v>0</v>
      </c>
      <c r="J574" s="11">
        <f>IFERROR((D574-G574)/D574,0)</f>
        <v>-7.1963929336979968E-3</v>
      </c>
      <c r="K574" s="11">
        <f>IFERROR((E574-H574)/E574,0)</f>
        <v>-5.5285513777053518E-3</v>
      </c>
    </row>
    <row r="575" spans="2:11" x14ac:dyDescent="0.25">
      <c r="B575" t="str">
        <f>'Load Flow - Buses'!A561</f>
        <v>26069771</v>
      </c>
      <c r="C575" s="12">
        <f>'Load Flow - Buses'!E561/13.2</f>
        <v>0</v>
      </c>
      <c r="D575" s="12">
        <f>'Load Flow - Buses'!F561/13.2</f>
        <v>1.0248484848484849</v>
      </c>
      <c r="E575" s="12">
        <f>'Load Flow - Buses'!G561/13.2</f>
        <v>1.0254545454545454</v>
      </c>
      <c r="F575" s="13">
        <f>VLOOKUP('Load Flow - Buses'!$A561,opendssV,2,FALSE)</f>
        <v>0</v>
      </c>
      <c r="G575" s="13">
        <f>VLOOKUP('Load Flow - Buses'!$A561,opendssV,3,FALSE)</f>
        <v>1.0321</v>
      </c>
      <c r="H575" s="13">
        <f>VLOOKUP('Load Flow - Buses'!$A561,opendssV,4,FALSE)</f>
        <v>1.0310999999999999</v>
      </c>
      <c r="I575" s="11">
        <f>IFERROR((C575-F575)/C575,0)</f>
        <v>0</v>
      </c>
      <c r="J575" s="11">
        <f>IFERROR((D575-G575)/D575,0)</f>
        <v>-7.0756948551152854E-3</v>
      </c>
      <c r="K575" s="11">
        <f>IFERROR((E575-H575)/E575,0)</f>
        <v>-5.505319148936135E-3</v>
      </c>
    </row>
    <row r="576" spans="2:11" x14ac:dyDescent="0.25">
      <c r="B576" t="str">
        <f>'Load Flow - Buses'!A562</f>
        <v>1586199</v>
      </c>
      <c r="C576" s="12">
        <f>'Load Flow - Buses'!E562/13.2</f>
        <v>0</v>
      </c>
      <c r="D576" s="12">
        <f>'Load Flow - Buses'!F562/13.2</f>
        <v>0</v>
      </c>
      <c r="E576" s="12">
        <f>'Load Flow - Buses'!G562/13.2</f>
        <v>1.0253030303030304</v>
      </c>
      <c r="F576" s="13">
        <f>VLOOKUP('Load Flow - Buses'!$A562,opendssV,2,FALSE)</f>
        <v>0</v>
      </c>
      <c r="G576" s="13">
        <f>VLOOKUP('Load Flow - Buses'!$A562,opendssV,3,FALSE)</f>
        <v>0</v>
      </c>
      <c r="H576" s="13">
        <f>VLOOKUP('Load Flow - Buses'!$A562,opendssV,4,FALSE)</f>
        <v>1.0308999999999999</v>
      </c>
      <c r="I576" s="11">
        <f>IFERROR((C576-F576)/C576,0)</f>
        <v>0</v>
      </c>
      <c r="J576" s="11">
        <f>IFERROR((D576-G576)/D576,0)</f>
        <v>0</v>
      </c>
      <c r="K576" s="11">
        <f>IFERROR((E576-H576)/E576,0)</f>
        <v>-5.4588443919017281E-3</v>
      </c>
    </row>
    <row r="577" spans="2:11" x14ac:dyDescent="0.25">
      <c r="B577" t="str">
        <f>'Load Flow - Buses'!A563</f>
        <v>1586186</v>
      </c>
      <c r="C577" s="12">
        <f>'Load Flow - Buses'!E563/13.2</f>
        <v>0</v>
      </c>
      <c r="D577" s="12">
        <f>'Load Flow - Buses'!F563/13.2</f>
        <v>0</v>
      </c>
      <c r="E577" s="12">
        <f>'Load Flow - Buses'!G563/13.2</f>
        <v>1.0251515151515151</v>
      </c>
      <c r="F577" s="13">
        <f>VLOOKUP('Load Flow - Buses'!$A563,opendssV,2,FALSE)</f>
        <v>0</v>
      </c>
      <c r="G577" s="13">
        <f>VLOOKUP('Load Flow - Buses'!$A563,opendssV,3,FALSE)</f>
        <v>0</v>
      </c>
      <c r="H577" s="13">
        <f>VLOOKUP('Load Flow - Buses'!$A563,opendssV,4,FALSE)</f>
        <v>1.0307999999999999</v>
      </c>
      <c r="I577" s="11">
        <f>IFERROR((C577-F577)/C577,0)</f>
        <v>0</v>
      </c>
      <c r="J577" s="11">
        <f>IFERROR((D577-G577)/D577,0)</f>
        <v>0</v>
      </c>
      <c r="K577" s="11">
        <f>IFERROR((E577-H577)/E577,0)</f>
        <v>-5.5099024534436339E-3</v>
      </c>
    </row>
    <row r="578" spans="2:11" x14ac:dyDescent="0.25">
      <c r="B578" t="str">
        <f>'Load Flow - Buses'!A564</f>
        <v>1586185</v>
      </c>
      <c r="C578" s="12">
        <f>'Load Flow - Buses'!E564/13.2</f>
        <v>0</v>
      </c>
      <c r="D578" s="12">
        <f>'Load Flow - Buses'!F564/13.2</f>
        <v>0</v>
      </c>
      <c r="E578" s="12">
        <f>'Load Flow - Buses'!G564/13.2</f>
        <v>1.0249999999999999</v>
      </c>
      <c r="F578" s="13">
        <f>VLOOKUP('Load Flow - Buses'!$A564,opendssV,2,FALSE)</f>
        <v>3.3246999999999999E-2</v>
      </c>
      <c r="G578" s="13">
        <f>VLOOKUP('Load Flow - Buses'!$A564,opendssV,3,FALSE)</f>
        <v>3.3246999999999999E-2</v>
      </c>
      <c r="H578" s="13">
        <f>VLOOKUP('Load Flow - Buses'!$A564,opendssV,4,FALSE)</f>
        <v>1.0306999999999999</v>
      </c>
      <c r="I578" s="11">
        <f>IFERROR((C578-F578)/C578,0)</f>
        <v>0</v>
      </c>
      <c r="J578" s="11">
        <f>IFERROR((D578-G578)/D578,0)</f>
        <v>0</v>
      </c>
      <c r="K578" s="11">
        <f>IFERROR((E578-H578)/E578,0)</f>
        <v>-5.5609756097561355E-3</v>
      </c>
    </row>
    <row r="579" spans="2:11" x14ac:dyDescent="0.25">
      <c r="B579" t="str">
        <f>'Load Flow - Buses'!A565</f>
        <v>1586167</v>
      </c>
      <c r="C579" s="12">
        <f>'Load Flow - Buses'!E565/13.2</f>
        <v>0</v>
      </c>
      <c r="D579" s="12">
        <f>'Load Flow - Buses'!F565/13.2</f>
        <v>0</v>
      </c>
      <c r="E579" s="12">
        <f>'Load Flow - Buses'!G565/13.2</f>
        <v>1.0249242424242424</v>
      </c>
      <c r="F579" s="13">
        <f>VLOOKUP('Load Flow - Buses'!$A565,opendssV,2,FALSE)</f>
        <v>3.3243000000000002E-2</v>
      </c>
      <c r="G579" s="13">
        <f>VLOOKUP('Load Flow - Buses'!$A565,opendssV,3,FALSE)</f>
        <v>3.3243000000000002E-2</v>
      </c>
      <c r="H579" s="13">
        <f>VLOOKUP('Load Flow - Buses'!$A565,opendssV,4,FALSE)</f>
        <v>1.0305</v>
      </c>
      <c r="I579" s="11">
        <f>IFERROR((C579-F579)/C579,0)</f>
        <v>0</v>
      </c>
      <c r="J579" s="11">
        <f>IFERROR((D579-G579)/D579,0)</f>
        <v>0</v>
      </c>
      <c r="K579" s="11">
        <f>IFERROR((E579-H579)/E579,0)</f>
        <v>-5.4401655702564777E-3</v>
      </c>
    </row>
    <row r="580" spans="2:11" x14ac:dyDescent="0.25">
      <c r="B580" t="str">
        <f>'Load Flow - Buses'!A566</f>
        <v>1586128</v>
      </c>
      <c r="C580" s="12">
        <f>'Load Flow - Buses'!E566/13.2</f>
        <v>0</v>
      </c>
      <c r="D580" s="12">
        <f>'Load Flow - Buses'!F566/13.2</f>
        <v>0</v>
      </c>
      <c r="E580" s="12">
        <f>'Load Flow - Buses'!G566/13.2</f>
        <v>1.0247727272727272</v>
      </c>
      <c r="F580" s="13">
        <f>VLOOKUP('Load Flow - Buses'!$A566,opendssV,2,FALSE)</f>
        <v>0</v>
      </c>
      <c r="G580" s="13">
        <f>VLOOKUP('Load Flow - Buses'!$A566,opendssV,3,FALSE)</f>
        <v>0</v>
      </c>
      <c r="H580" s="13">
        <f>VLOOKUP('Load Flow - Buses'!$A566,opendssV,4,FALSE)</f>
        <v>1.0304</v>
      </c>
      <c r="I580" s="11">
        <f>IFERROR((C580-F580)/C580,0)</f>
        <v>0</v>
      </c>
      <c r="J580" s="11">
        <f>IFERROR((D580-G580)/D580,0)</f>
        <v>0</v>
      </c>
      <c r="K580" s="11">
        <f>IFERROR((E580-H580)/E580,0)</f>
        <v>-5.491239742736834E-3</v>
      </c>
    </row>
    <row r="581" spans="2:11" x14ac:dyDescent="0.25">
      <c r="B581" t="str">
        <f>'Load Flow - Buses'!A567</f>
        <v>1586099</v>
      </c>
      <c r="C581" s="12">
        <f>'Load Flow - Buses'!E567/13.2</f>
        <v>0</v>
      </c>
      <c r="D581" s="12">
        <f>'Load Flow - Buses'!F567/13.2</f>
        <v>0</v>
      </c>
      <c r="E581" s="12">
        <f>'Load Flow - Buses'!G567/13.2</f>
        <v>1.0246212121212122</v>
      </c>
      <c r="F581" s="13">
        <f>VLOOKUP('Load Flow - Buses'!$A567,opendssV,2,FALSE)</f>
        <v>0</v>
      </c>
      <c r="G581" s="13">
        <f>VLOOKUP('Load Flow - Buses'!$A567,opendssV,3,FALSE)</f>
        <v>0</v>
      </c>
      <c r="H581" s="13">
        <f>VLOOKUP('Load Flow - Buses'!$A567,opendssV,4,FALSE)</f>
        <v>1.0303</v>
      </c>
      <c r="I581" s="11">
        <f>IFERROR((C581-F581)/C581,0)</f>
        <v>0</v>
      </c>
      <c r="J581" s="11">
        <f>IFERROR((D581-G581)/D581,0)</f>
        <v>0</v>
      </c>
      <c r="K581" s="11">
        <f>IFERROR((E581-H581)/E581,0)</f>
        <v>-5.5423290203326777E-3</v>
      </c>
    </row>
    <row r="582" spans="2:11" x14ac:dyDescent="0.25">
      <c r="B582" t="str">
        <f>'Load Flow - Buses'!A568</f>
        <v>1586056</v>
      </c>
      <c r="C582" s="12">
        <f>'Load Flow - Buses'!E568/13.2</f>
        <v>0</v>
      </c>
      <c r="D582" s="12">
        <f>'Load Flow - Buses'!F568/13.2</f>
        <v>0</v>
      </c>
      <c r="E582" s="12">
        <f>'Load Flow - Buses'!G568/13.2</f>
        <v>1.0244696969696969</v>
      </c>
      <c r="F582" s="13">
        <f>VLOOKUP('Load Flow - Buses'!$A568,opendssV,2,FALSE)</f>
        <v>0</v>
      </c>
      <c r="G582" s="13">
        <f>VLOOKUP('Load Flow - Buses'!$A568,opendssV,3,FALSE)</f>
        <v>0</v>
      </c>
      <c r="H582" s="13">
        <f>VLOOKUP('Load Flow - Buses'!$A568,opendssV,4,FALSE)</f>
        <v>1.0301</v>
      </c>
      <c r="I582" s="11">
        <f>IFERROR((C582-F582)/C582,0)</f>
        <v>0</v>
      </c>
      <c r="J582" s="11">
        <f>IFERROR((D582-G582)/D582,0)</f>
        <v>0</v>
      </c>
      <c r="K582" s="11">
        <f>IFERROR((E582-H582)/E582,0)</f>
        <v>-5.4958219330030972E-3</v>
      </c>
    </row>
    <row r="583" spans="2:11" x14ac:dyDescent="0.25">
      <c r="B583" t="str">
        <f>'Load Flow - Buses'!A569</f>
        <v>1586033</v>
      </c>
      <c r="C583" s="12">
        <f>'Load Flow - Buses'!E569/13.2</f>
        <v>0</v>
      </c>
      <c r="D583" s="12">
        <f>'Load Flow - Buses'!F569/13.2</f>
        <v>0</v>
      </c>
      <c r="E583" s="12">
        <f>'Load Flow - Buses'!G569/13.2</f>
        <v>1.0243939393939394</v>
      </c>
      <c r="F583" s="13">
        <f>VLOOKUP('Load Flow - Buses'!$A569,opendssV,2,FALSE)</f>
        <v>3.3227E-2</v>
      </c>
      <c r="G583" s="13">
        <f>VLOOKUP('Load Flow - Buses'!$A569,opendssV,3,FALSE)</f>
        <v>3.3227E-2</v>
      </c>
      <c r="H583" s="13">
        <f>VLOOKUP('Load Flow - Buses'!$A569,opendssV,4,FALSE)</f>
        <v>1.03</v>
      </c>
      <c r="I583" s="11">
        <f>IFERROR((C583-F583)/C583,0)</f>
        <v>0</v>
      </c>
      <c r="J583" s="11">
        <f>IFERROR((D583-G583)/D583,0)</f>
        <v>0</v>
      </c>
      <c r="K583" s="11">
        <f>IFERROR((E583-H583)/E583,0)</f>
        <v>-5.4725632302913847E-3</v>
      </c>
    </row>
    <row r="584" spans="2:11" x14ac:dyDescent="0.25">
      <c r="B584" t="str">
        <f>'Load Flow - Buses'!A570</f>
        <v>26402843</v>
      </c>
      <c r="C584" s="12">
        <f>'Load Flow - Buses'!E570/13.2</f>
        <v>0</v>
      </c>
      <c r="D584" s="12">
        <f>'Load Flow - Buses'!F570/13.2</f>
        <v>0</v>
      </c>
      <c r="E584" s="12">
        <f>'Load Flow - Buses'!G570/13.2</f>
        <v>1.0243939393939394</v>
      </c>
      <c r="F584" s="13">
        <f>VLOOKUP('Load Flow - Buses'!$A570,opendssV,2,FALSE)</f>
        <v>3.3227E-2</v>
      </c>
      <c r="G584" s="13">
        <f>VLOOKUP('Load Flow - Buses'!$A570,opendssV,3,FALSE)</f>
        <v>3.3227E-2</v>
      </c>
      <c r="H584" s="13">
        <f>VLOOKUP('Load Flow - Buses'!$A570,opendssV,4,FALSE)</f>
        <v>1.03</v>
      </c>
      <c r="I584" s="11">
        <f>IFERROR((C584-F584)/C584,0)</f>
        <v>0</v>
      </c>
      <c r="J584" s="11">
        <f>IFERROR((D584-G584)/D584,0)</f>
        <v>0</v>
      </c>
      <c r="K584" s="11">
        <f>IFERROR((E584-H584)/E584,0)</f>
        <v>-5.4725632302913847E-3</v>
      </c>
    </row>
    <row r="585" spans="2:11" x14ac:dyDescent="0.25">
      <c r="B585" t="str">
        <f>'Load Flow - Buses'!A571</f>
        <v>1585985</v>
      </c>
      <c r="C585" s="12">
        <f>'Load Flow - Buses'!E571/13.2</f>
        <v>0</v>
      </c>
      <c r="D585" s="12">
        <f>'Load Flow - Buses'!F571/13.2</f>
        <v>0</v>
      </c>
      <c r="E585" s="12">
        <f>'Load Flow - Buses'!G571/13.2</f>
        <v>1.0243181818181819</v>
      </c>
      <c r="F585" s="13">
        <f>VLOOKUP('Load Flow - Buses'!$A571,opendssV,2,FALSE)</f>
        <v>0</v>
      </c>
      <c r="G585" s="13">
        <f>VLOOKUP('Load Flow - Buses'!$A571,opendssV,3,FALSE)</f>
        <v>0</v>
      </c>
      <c r="H585" s="13">
        <f>VLOOKUP('Load Flow - Buses'!$A571,opendssV,4,FALSE)</f>
        <v>1.03</v>
      </c>
      <c r="I585" s="11">
        <f>IFERROR((C585-F585)/C585,0)</f>
        <v>0</v>
      </c>
      <c r="J585" s="11">
        <f>IFERROR((D585-G585)/D585,0)</f>
        <v>0</v>
      </c>
      <c r="K585" s="11">
        <f>IFERROR((E585-H585)/E585,0)</f>
        <v>-5.5469270024405886E-3</v>
      </c>
    </row>
    <row r="586" spans="2:11" x14ac:dyDescent="0.25">
      <c r="B586" t="str">
        <f>'Load Flow - Buses'!A572</f>
        <v>1585907</v>
      </c>
      <c r="C586" s="12">
        <f>'Load Flow - Buses'!E572/13.2</f>
        <v>0</v>
      </c>
      <c r="D586" s="12">
        <f>'Load Flow - Buses'!F572/13.2</f>
        <v>0</v>
      </c>
      <c r="E586" s="12">
        <f>'Load Flow - Buses'!G572/13.2</f>
        <v>1.0242424242424242</v>
      </c>
      <c r="F586" s="13">
        <f>VLOOKUP('Load Flow - Buses'!$A572,opendssV,2,FALSE)</f>
        <v>3.3229000000000002E-2</v>
      </c>
      <c r="G586" s="13">
        <f>VLOOKUP('Load Flow - Buses'!$A572,opendssV,3,FALSE)</f>
        <v>3.3229000000000002E-2</v>
      </c>
      <c r="H586" s="13">
        <f>VLOOKUP('Load Flow - Buses'!$A572,opendssV,4,FALSE)</f>
        <v>1.0299</v>
      </c>
      <c r="I586" s="11">
        <f>IFERROR((C586-F586)/C586,0)</f>
        <v>0</v>
      </c>
      <c r="J586" s="11">
        <f>IFERROR((D586-G586)/D586,0)</f>
        <v>0</v>
      </c>
      <c r="K586" s="11">
        <f>IFERROR((E586-H586)/E586,0)</f>
        <v>-5.523668639053356E-3</v>
      </c>
    </row>
    <row r="587" spans="2:11" x14ac:dyDescent="0.25">
      <c r="B587" t="str">
        <f>'Load Flow - Buses'!A573</f>
        <v>1585837</v>
      </c>
      <c r="C587" s="12">
        <f>'Load Flow - Buses'!E573/13.2</f>
        <v>0</v>
      </c>
      <c r="D587" s="12">
        <f>'Load Flow - Buses'!F573/13.2</f>
        <v>0</v>
      </c>
      <c r="E587" s="12">
        <f>'Load Flow - Buses'!G573/13.2</f>
        <v>1.0242424242424242</v>
      </c>
      <c r="F587" s="13">
        <f>VLOOKUP('Load Flow - Buses'!$A573,opendssV,2,FALSE)</f>
        <v>0</v>
      </c>
      <c r="G587" s="13">
        <f>VLOOKUP('Load Flow - Buses'!$A573,opendssV,3,FALSE)</f>
        <v>0</v>
      </c>
      <c r="H587" s="13">
        <f>VLOOKUP('Load Flow - Buses'!$A573,opendssV,4,FALSE)</f>
        <v>1.0299</v>
      </c>
      <c r="I587" s="11">
        <f>IFERROR((C587-F587)/C587,0)</f>
        <v>0</v>
      </c>
      <c r="J587" s="11">
        <f>IFERROR((D587-G587)/D587,0)</f>
        <v>0</v>
      </c>
      <c r="K587" s="11">
        <f>IFERROR((E587-H587)/E587,0)</f>
        <v>-5.523668639053356E-3</v>
      </c>
    </row>
    <row r="588" spans="2:11" x14ac:dyDescent="0.25">
      <c r="B588" t="str">
        <f>'Load Flow - Buses'!A574</f>
        <v>1585802</v>
      </c>
      <c r="C588" s="12">
        <f>'Load Flow - Buses'!E574/13.2</f>
        <v>0</v>
      </c>
      <c r="D588" s="12">
        <f>'Load Flow - Buses'!F574/13.2</f>
        <v>0</v>
      </c>
      <c r="E588" s="12">
        <f>'Load Flow - Buses'!G574/13.2</f>
        <v>1.0242424242424242</v>
      </c>
      <c r="F588" s="13">
        <f>VLOOKUP('Load Flow - Buses'!$A574,opendssV,2,FALSE)</f>
        <v>0</v>
      </c>
      <c r="G588" s="13">
        <f>VLOOKUP('Load Flow - Buses'!$A574,opendssV,3,FALSE)</f>
        <v>0</v>
      </c>
      <c r="H588" s="13">
        <f>VLOOKUP('Load Flow - Buses'!$A574,opendssV,4,FALSE)</f>
        <v>1.0299</v>
      </c>
      <c r="I588" s="11">
        <f>IFERROR((C588-F588)/C588,0)</f>
        <v>0</v>
      </c>
      <c r="J588" s="11">
        <f>IFERROR((D588-G588)/D588,0)</f>
        <v>0</v>
      </c>
      <c r="K588" s="11">
        <f>IFERROR((E588-H588)/E588,0)</f>
        <v>-5.523668639053356E-3</v>
      </c>
    </row>
    <row r="589" spans="2:11" x14ac:dyDescent="0.25">
      <c r="B589" t="str">
        <f>'Load Flow - Buses'!A575</f>
        <v>1585774</v>
      </c>
      <c r="C589" s="12">
        <f>'Load Flow - Buses'!E575/13.2</f>
        <v>0</v>
      </c>
      <c r="D589" s="12">
        <f>'Load Flow - Buses'!F575/13.2</f>
        <v>0</v>
      </c>
      <c r="E589" s="12">
        <f>'Load Flow - Buses'!G575/13.2</f>
        <v>1.0242424242424242</v>
      </c>
      <c r="F589" s="13">
        <f>VLOOKUP('Load Flow - Buses'!$A575,opendssV,2,FALSE)</f>
        <v>0</v>
      </c>
      <c r="G589" s="13">
        <f>VLOOKUP('Load Flow - Buses'!$A575,opendssV,3,FALSE)</f>
        <v>0</v>
      </c>
      <c r="H589" s="13">
        <f>VLOOKUP('Load Flow - Buses'!$A575,opendssV,4,FALSE)</f>
        <v>1.0299</v>
      </c>
      <c r="I589" s="11">
        <f>IFERROR((C589-F589)/C589,0)</f>
        <v>0</v>
      </c>
      <c r="J589" s="11">
        <f>IFERROR((D589-G589)/D589,0)</f>
        <v>0</v>
      </c>
      <c r="K589" s="11">
        <f>IFERROR((E589-H589)/E589,0)</f>
        <v>-5.523668639053356E-3</v>
      </c>
    </row>
    <row r="590" spans="2:11" x14ac:dyDescent="0.25">
      <c r="B590" t="str">
        <f>'Load Flow - Buses'!A576</f>
        <v>1585771</v>
      </c>
      <c r="C590" s="12">
        <f>'Load Flow - Buses'!E576/13.2</f>
        <v>0</v>
      </c>
      <c r="D590" s="12">
        <f>'Load Flow - Buses'!F576/13.2</f>
        <v>0</v>
      </c>
      <c r="E590" s="12">
        <f>'Load Flow - Buses'!G576/13.2</f>
        <v>1.0241666666666667</v>
      </c>
      <c r="F590" s="13">
        <f>VLOOKUP('Load Flow - Buses'!$A576,opendssV,2,FALSE)</f>
        <v>0</v>
      </c>
      <c r="G590" s="13">
        <f>VLOOKUP('Load Flow - Buses'!$A576,opendssV,3,FALSE)</f>
        <v>0</v>
      </c>
      <c r="H590" s="13">
        <f>VLOOKUP('Load Flow - Buses'!$A576,opendssV,4,FALSE)</f>
        <v>1.0299</v>
      </c>
      <c r="I590" s="11">
        <f>IFERROR((C590-F590)/C590,0)</f>
        <v>0</v>
      </c>
      <c r="J590" s="11">
        <f>IFERROR((D590-G590)/D590,0)</f>
        <v>0</v>
      </c>
      <c r="K590" s="11">
        <f>IFERROR((E590-H590)/E590,0)</f>
        <v>-5.5980471928397408E-3</v>
      </c>
    </row>
    <row r="591" spans="2:11" x14ac:dyDescent="0.25">
      <c r="B591" t="str">
        <f>'Load Flow - Buses'!A577</f>
        <v>1585767</v>
      </c>
      <c r="C591" s="12">
        <f>'Load Flow - Buses'!E577/13.2</f>
        <v>0</v>
      </c>
      <c r="D591" s="12">
        <f>'Load Flow - Buses'!F577/13.2</f>
        <v>0</v>
      </c>
      <c r="E591" s="12">
        <f>'Load Flow - Buses'!G577/13.2</f>
        <v>1.0241666666666667</v>
      </c>
      <c r="F591" s="13">
        <f>VLOOKUP('Load Flow - Buses'!$A577,opendssV,2,FALSE)</f>
        <v>0</v>
      </c>
      <c r="G591" s="13">
        <f>VLOOKUP('Load Flow - Buses'!$A577,opendssV,3,FALSE)</f>
        <v>0</v>
      </c>
      <c r="H591" s="13">
        <f>VLOOKUP('Load Flow - Buses'!$A577,opendssV,4,FALSE)</f>
        <v>1.0299</v>
      </c>
      <c r="I591" s="11">
        <f>IFERROR((C591-F591)/C591,0)</f>
        <v>0</v>
      </c>
      <c r="J591" s="11">
        <f>IFERROR((D591-G591)/D591,0)</f>
        <v>0</v>
      </c>
      <c r="K591" s="11">
        <f>IFERROR((E591-H591)/E591,0)</f>
        <v>-5.5980471928397408E-3</v>
      </c>
    </row>
    <row r="592" spans="2:11" x14ac:dyDescent="0.25">
      <c r="B592" t="str">
        <f>'Load Flow - Buses'!A578</f>
        <v>1585765</v>
      </c>
      <c r="C592" s="12">
        <f>'Load Flow - Buses'!E578/13.2</f>
        <v>0</v>
      </c>
      <c r="D592" s="12">
        <f>'Load Flow - Buses'!F578/13.2</f>
        <v>0</v>
      </c>
      <c r="E592" s="12">
        <f>'Load Flow - Buses'!G578/13.2</f>
        <v>1.0241666666666667</v>
      </c>
      <c r="F592" s="13">
        <f>VLOOKUP('Load Flow - Buses'!$A578,opendssV,2,FALSE)</f>
        <v>0</v>
      </c>
      <c r="G592" s="13">
        <f>VLOOKUP('Load Flow - Buses'!$A578,opendssV,3,FALSE)</f>
        <v>0</v>
      </c>
      <c r="H592" s="13">
        <f>VLOOKUP('Load Flow - Buses'!$A578,opendssV,4,FALSE)</f>
        <v>1.0299</v>
      </c>
      <c r="I592" s="11">
        <f>IFERROR((C592-F592)/C592,0)</f>
        <v>0</v>
      </c>
      <c r="J592" s="11">
        <f>IFERROR((D592-G592)/D592,0)</f>
        <v>0</v>
      </c>
      <c r="K592" s="11">
        <f>IFERROR((E592-H592)/E592,0)</f>
        <v>-5.5980471928397408E-3</v>
      </c>
    </row>
    <row r="593" spans="2:11" x14ac:dyDescent="0.25">
      <c r="B593" t="str">
        <f>'Load Flow - Buses'!A579</f>
        <v>1585763</v>
      </c>
      <c r="C593" s="12">
        <f>'Load Flow - Buses'!E579/13.2</f>
        <v>0</v>
      </c>
      <c r="D593" s="12">
        <f>'Load Flow - Buses'!F579/13.2</f>
        <v>0</v>
      </c>
      <c r="E593" s="12">
        <f>'Load Flow - Buses'!G579/13.2</f>
        <v>1.0241666666666667</v>
      </c>
      <c r="F593" s="13">
        <f>VLOOKUP('Load Flow - Buses'!$A579,opendssV,2,FALSE)</f>
        <v>0</v>
      </c>
      <c r="G593" s="13">
        <f>VLOOKUP('Load Flow - Buses'!$A579,opendssV,3,FALSE)</f>
        <v>0</v>
      </c>
      <c r="H593" s="13">
        <f>VLOOKUP('Load Flow - Buses'!$A579,opendssV,4,FALSE)</f>
        <v>1.0298</v>
      </c>
      <c r="I593" s="11">
        <f>IFERROR((C593-F593)/C593,0)</f>
        <v>0</v>
      </c>
      <c r="J593" s="11">
        <f>IFERROR((D593-G593)/D593,0)</f>
        <v>0</v>
      </c>
      <c r="K593" s="11">
        <f>IFERROR((E593-H593)/E593,0)</f>
        <v>-5.500406834825106E-3</v>
      </c>
    </row>
    <row r="594" spans="2:11" x14ac:dyDescent="0.25">
      <c r="B594" t="str">
        <f>'Load Flow - Buses'!A580</f>
        <v>26402846</v>
      </c>
      <c r="C594" s="12">
        <f>'Load Flow - Buses'!E580/13.2</f>
        <v>0</v>
      </c>
      <c r="D594" s="12">
        <f>'Load Flow - Buses'!F580/13.2</f>
        <v>0</v>
      </c>
      <c r="E594" s="12">
        <f>'Load Flow - Buses'!G580/13.2</f>
        <v>1.0242424242424242</v>
      </c>
      <c r="F594" s="13">
        <f>VLOOKUP('Load Flow - Buses'!$A580,opendssV,2,FALSE)</f>
        <v>3.3229000000000002E-2</v>
      </c>
      <c r="G594" s="13">
        <f>VLOOKUP('Load Flow - Buses'!$A580,opendssV,3,FALSE)</f>
        <v>3.3229000000000002E-2</v>
      </c>
      <c r="H594" s="13">
        <f>VLOOKUP('Load Flow - Buses'!$A580,opendssV,4,FALSE)</f>
        <v>1.0299</v>
      </c>
      <c r="I594" s="11">
        <f>IFERROR((C594-F594)/C594,0)</f>
        <v>0</v>
      </c>
      <c r="J594" s="11">
        <f>IFERROR((D594-G594)/D594,0)</f>
        <v>0</v>
      </c>
      <c r="K594" s="11">
        <f>IFERROR((E594-H594)/E594,0)</f>
        <v>-5.523668639053356E-3</v>
      </c>
    </row>
    <row r="595" spans="2:11" x14ac:dyDescent="0.25">
      <c r="B595" t="str">
        <f>'Load Flow - Buses'!A581</f>
        <v>1585905</v>
      </c>
      <c r="C595" s="12">
        <f>'Load Flow - Buses'!E581/13.2</f>
        <v>0</v>
      </c>
      <c r="D595" s="12">
        <f>'Load Flow - Buses'!F581/13.2</f>
        <v>0</v>
      </c>
      <c r="E595" s="12">
        <f>'Load Flow - Buses'!G581/13.2</f>
        <v>1.0242424242424242</v>
      </c>
      <c r="F595" s="13">
        <f>VLOOKUP('Load Flow - Buses'!$A581,opendssV,2,FALSE)</f>
        <v>0</v>
      </c>
      <c r="G595" s="13">
        <f>VLOOKUP('Load Flow - Buses'!$A581,opendssV,3,FALSE)</f>
        <v>0</v>
      </c>
      <c r="H595" s="13">
        <f>VLOOKUP('Load Flow - Buses'!$A581,opendssV,4,FALSE)</f>
        <v>1.0299</v>
      </c>
      <c r="I595" s="11">
        <f>IFERROR((C595-F595)/C595,0)</f>
        <v>0</v>
      </c>
      <c r="J595" s="11">
        <f>IFERROR((D595-G595)/D595,0)</f>
        <v>0</v>
      </c>
      <c r="K595" s="11">
        <f>IFERROR((E595-H595)/E595,0)</f>
        <v>-5.523668639053356E-3</v>
      </c>
    </row>
    <row r="596" spans="2:11" x14ac:dyDescent="0.25">
      <c r="B596" t="str">
        <f>'Load Flow - Buses'!A582</f>
        <v>25096943</v>
      </c>
      <c r="C596" s="12">
        <f>'Load Flow - Buses'!E582/13.2</f>
        <v>0</v>
      </c>
      <c r="D596" s="12">
        <f>'Load Flow - Buses'!F582/13.2</f>
        <v>0</v>
      </c>
      <c r="E596" s="12">
        <f>'Load Flow - Buses'!G582/13.2</f>
        <v>1.0242424242424242</v>
      </c>
      <c r="F596" s="13">
        <f>VLOOKUP('Load Flow - Buses'!$A582,opendssV,2,FALSE)</f>
        <v>0</v>
      </c>
      <c r="G596" s="13">
        <f>VLOOKUP('Load Flow - Buses'!$A582,opendssV,3,FALSE)</f>
        <v>0</v>
      </c>
      <c r="H596" s="13">
        <f>VLOOKUP('Load Flow - Buses'!$A582,opendssV,4,FALSE)</f>
        <v>1.0299</v>
      </c>
      <c r="I596" s="11">
        <f>IFERROR((C596-F596)/C596,0)</f>
        <v>0</v>
      </c>
      <c r="J596" s="11">
        <f>IFERROR((D596-G596)/D596,0)</f>
        <v>0</v>
      </c>
      <c r="K596" s="11">
        <f>IFERROR((E596-H596)/E596,0)</f>
        <v>-5.523668639053356E-3</v>
      </c>
    </row>
    <row r="597" spans="2:11" x14ac:dyDescent="0.25">
      <c r="B597" t="str">
        <f>'Load Flow - Buses'!A583</f>
        <v>1585913</v>
      </c>
      <c r="C597" s="12">
        <f>'Load Flow - Buses'!E583/13.2</f>
        <v>0</v>
      </c>
      <c r="D597" s="12">
        <f>'Load Flow - Buses'!F583/13.2</f>
        <v>0</v>
      </c>
      <c r="E597" s="12">
        <f>'Load Flow - Buses'!G583/13.2</f>
        <v>1.0242424242424242</v>
      </c>
      <c r="F597" s="13">
        <f>VLOOKUP('Load Flow - Buses'!$A583,opendssV,2,FALSE)</f>
        <v>0</v>
      </c>
      <c r="G597" s="13">
        <f>VLOOKUP('Load Flow - Buses'!$A583,opendssV,3,FALSE)</f>
        <v>0</v>
      </c>
      <c r="H597" s="13">
        <f>VLOOKUP('Load Flow - Buses'!$A583,opendssV,4,FALSE)</f>
        <v>1.0299</v>
      </c>
      <c r="I597" s="11">
        <f>IFERROR((C597-F597)/C597,0)</f>
        <v>0</v>
      </c>
      <c r="J597" s="11">
        <f>IFERROR((D597-G597)/D597,0)</f>
        <v>0</v>
      </c>
      <c r="K597" s="11">
        <f>IFERROR((E597-H597)/E597,0)</f>
        <v>-5.523668639053356E-3</v>
      </c>
    </row>
    <row r="598" spans="2:11" x14ac:dyDescent="0.25">
      <c r="B598" t="str">
        <f>'Load Flow - Buses'!A584</f>
        <v>1585918</v>
      </c>
      <c r="C598" s="12">
        <f>'Load Flow - Buses'!E584/13.2</f>
        <v>0</v>
      </c>
      <c r="D598" s="12">
        <f>'Load Flow - Buses'!F584/13.2</f>
        <v>0</v>
      </c>
      <c r="E598" s="12">
        <f>'Load Flow - Buses'!G584/13.2</f>
        <v>1.0241666666666667</v>
      </c>
      <c r="F598" s="13">
        <f>VLOOKUP('Load Flow - Buses'!$A584,opendssV,2,FALSE)</f>
        <v>0</v>
      </c>
      <c r="G598" s="13">
        <f>VLOOKUP('Load Flow - Buses'!$A584,opendssV,3,FALSE)</f>
        <v>0</v>
      </c>
      <c r="H598" s="13">
        <f>VLOOKUP('Load Flow - Buses'!$A584,opendssV,4,FALSE)</f>
        <v>1.0299</v>
      </c>
      <c r="I598" s="11">
        <f>IFERROR((C598-F598)/C598,0)</f>
        <v>0</v>
      </c>
      <c r="J598" s="11">
        <f>IFERROR((D598-G598)/D598,0)</f>
        <v>0</v>
      </c>
      <c r="K598" s="11">
        <f>IFERROR((E598-H598)/E598,0)</f>
        <v>-5.5980471928397408E-3</v>
      </c>
    </row>
    <row r="599" spans="2:11" x14ac:dyDescent="0.25">
      <c r="B599" t="str">
        <f>'Load Flow - Buses'!A585</f>
        <v>1585917</v>
      </c>
      <c r="C599" s="12">
        <f>'Load Flow - Buses'!E585/13.2</f>
        <v>0</v>
      </c>
      <c r="D599" s="12">
        <f>'Load Flow - Buses'!F585/13.2</f>
        <v>0</v>
      </c>
      <c r="E599" s="12">
        <f>'Load Flow - Buses'!G585/13.2</f>
        <v>1.0241666666666667</v>
      </c>
      <c r="F599" s="13">
        <f>VLOOKUP('Load Flow - Buses'!$A585,opendssV,2,FALSE)</f>
        <v>0</v>
      </c>
      <c r="G599" s="13">
        <f>VLOOKUP('Load Flow - Buses'!$A585,opendssV,3,FALSE)</f>
        <v>0</v>
      </c>
      <c r="H599" s="13">
        <f>VLOOKUP('Load Flow - Buses'!$A585,opendssV,4,FALSE)</f>
        <v>1.0299</v>
      </c>
      <c r="I599" s="11">
        <f>IFERROR((C599-F599)/C599,0)</f>
        <v>0</v>
      </c>
      <c r="J599" s="11">
        <f>IFERROR((D599-G599)/D599,0)</f>
        <v>0</v>
      </c>
      <c r="K599" s="11">
        <f>IFERROR((E599-H599)/E599,0)</f>
        <v>-5.5980471928397408E-3</v>
      </c>
    </row>
    <row r="600" spans="2:11" x14ac:dyDescent="0.25">
      <c r="B600" t="str">
        <f>'Load Flow - Buses'!A586</f>
        <v>1585911</v>
      </c>
      <c r="C600" s="12">
        <f>'Load Flow - Buses'!E586/13.2</f>
        <v>0</v>
      </c>
      <c r="D600" s="12">
        <f>'Load Flow - Buses'!F586/13.2</f>
        <v>0</v>
      </c>
      <c r="E600" s="12">
        <f>'Load Flow - Buses'!G586/13.2</f>
        <v>1.0241666666666667</v>
      </c>
      <c r="F600" s="13">
        <f>VLOOKUP('Load Flow - Buses'!$A586,opendssV,2,FALSE)</f>
        <v>0</v>
      </c>
      <c r="G600" s="13">
        <f>VLOOKUP('Load Flow - Buses'!$A586,opendssV,3,FALSE)</f>
        <v>0</v>
      </c>
      <c r="H600" s="13">
        <f>VLOOKUP('Load Flow - Buses'!$A586,opendssV,4,FALSE)</f>
        <v>1.0298</v>
      </c>
      <c r="I600" s="11">
        <f>IFERROR((C600-F600)/C600,0)</f>
        <v>0</v>
      </c>
      <c r="J600" s="11">
        <f>IFERROR((D600-G600)/D600,0)</f>
        <v>0</v>
      </c>
      <c r="K600" s="11">
        <f>IFERROR((E600-H600)/E600,0)</f>
        <v>-5.500406834825106E-3</v>
      </c>
    </row>
    <row r="601" spans="2:11" x14ac:dyDescent="0.25">
      <c r="B601" t="str">
        <f>'Load Flow - Buses'!A587</f>
        <v>1585845</v>
      </c>
      <c r="C601" s="12">
        <f>'Load Flow - Buses'!E587/13.2</f>
        <v>0</v>
      </c>
      <c r="D601" s="12">
        <f>'Load Flow - Buses'!F587/13.2</f>
        <v>0</v>
      </c>
      <c r="E601" s="12">
        <f>'Load Flow - Buses'!G587/13.2</f>
        <v>1.0241666666666667</v>
      </c>
      <c r="F601" s="13">
        <f>VLOOKUP('Load Flow - Buses'!$A587,opendssV,2,FALSE)</f>
        <v>0</v>
      </c>
      <c r="G601" s="13">
        <f>VLOOKUP('Load Flow - Buses'!$A587,opendssV,3,FALSE)</f>
        <v>0</v>
      </c>
      <c r="H601" s="13">
        <f>VLOOKUP('Load Flow - Buses'!$A587,opendssV,4,FALSE)</f>
        <v>1.0298</v>
      </c>
      <c r="I601" s="11">
        <f>IFERROR((C601-F601)/C601,0)</f>
        <v>0</v>
      </c>
      <c r="J601" s="11">
        <f>IFERROR((D601-G601)/D601,0)</f>
        <v>0</v>
      </c>
      <c r="K601" s="11">
        <f>IFERROR((E601-H601)/E601,0)</f>
        <v>-5.500406834825106E-3</v>
      </c>
    </row>
    <row r="602" spans="2:11" x14ac:dyDescent="0.25">
      <c r="B602" t="str">
        <f>'Load Flow - Buses'!A588</f>
        <v>1585831</v>
      </c>
      <c r="C602" s="12">
        <f>'Load Flow - Buses'!E588/13.2</f>
        <v>0</v>
      </c>
      <c r="D602" s="12">
        <f>'Load Flow - Buses'!F588/13.2</f>
        <v>0</v>
      </c>
      <c r="E602" s="12">
        <f>'Load Flow - Buses'!G588/13.2</f>
        <v>1.0241666666666667</v>
      </c>
      <c r="F602" s="13">
        <f>VLOOKUP('Load Flow - Buses'!$A588,opendssV,2,FALSE)</f>
        <v>0</v>
      </c>
      <c r="G602" s="13">
        <f>VLOOKUP('Load Flow - Buses'!$A588,opendssV,3,FALSE)</f>
        <v>0</v>
      </c>
      <c r="H602" s="13">
        <f>VLOOKUP('Load Flow - Buses'!$A588,opendssV,4,FALSE)</f>
        <v>1.0298</v>
      </c>
      <c r="I602" s="11">
        <f>IFERROR((C602-F602)/C602,0)</f>
        <v>0</v>
      </c>
      <c r="J602" s="11">
        <f>IFERROR((D602-G602)/D602,0)</f>
        <v>0</v>
      </c>
      <c r="K602" s="11">
        <f>IFERROR((E602-H602)/E602,0)</f>
        <v>-5.500406834825106E-3</v>
      </c>
    </row>
    <row r="603" spans="2:11" x14ac:dyDescent="0.25">
      <c r="B603" t="str">
        <f>'Load Flow - Buses'!A589</f>
        <v>1585784</v>
      </c>
      <c r="C603" s="12">
        <f>'Load Flow - Buses'!E589/13.2</f>
        <v>0</v>
      </c>
      <c r="D603" s="12">
        <f>'Load Flow - Buses'!F589/13.2</f>
        <v>0</v>
      </c>
      <c r="E603" s="12">
        <f>'Load Flow - Buses'!G589/13.2</f>
        <v>1.0241666666666667</v>
      </c>
      <c r="F603" s="13">
        <f>VLOOKUP('Load Flow - Buses'!$A589,opendssV,2,FALSE)</f>
        <v>0</v>
      </c>
      <c r="G603" s="13">
        <f>VLOOKUP('Load Flow - Buses'!$A589,opendssV,3,FALSE)</f>
        <v>0</v>
      </c>
      <c r="H603" s="13">
        <f>VLOOKUP('Load Flow - Buses'!$A589,opendssV,4,FALSE)</f>
        <v>1.0298</v>
      </c>
      <c r="I603" s="11">
        <f>IFERROR((C603-F603)/C603,0)</f>
        <v>0</v>
      </c>
      <c r="J603" s="11">
        <f>IFERROR((D603-G603)/D603,0)</f>
        <v>0</v>
      </c>
      <c r="K603" s="11">
        <f>IFERROR((E603-H603)/E603,0)</f>
        <v>-5.500406834825106E-3</v>
      </c>
    </row>
    <row r="604" spans="2:11" x14ac:dyDescent="0.25">
      <c r="B604" t="str">
        <f>'Load Flow - Buses'!A590</f>
        <v>1585782</v>
      </c>
      <c r="C604" s="12">
        <f>'Load Flow - Buses'!E590/13.2</f>
        <v>0</v>
      </c>
      <c r="D604" s="12">
        <f>'Load Flow - Buses'!F590/13.2</f>
        <v>0</v>
      </c>
      <c r="E604" s="12">
        <f>'Load Flow - Buses'!G590/13.2</f>
        <v>1.0241666666666667</v>
      </c>
      <c r="F604" s="13">
        <f>VLOOKUP('Load Flow - Buses'!$A590,opendssV,2,FALSE)</f>
        <v>0</v>
      </c>
      <c r="G604" s="13">
        <f>VLOOKUP('Load Flow - Buses'!$A590,opendssV,3,FALSE)</f>
        <v>0</v>
      </c>
      <c r="H604" s="13">
        <f>VLOOKUP('Load Flow - Buses'!$A590,opendssV,4,FALSE)</f>
        <v>1.0298</v>
      </c>
      <c r="I604" s="11">
        <f>IFERROR((C604-F604)/C604,0)</f>
        <v>0</v>
      </c>
      <c r="J604" s="11">
        <f>IFERROR((D604-G604)/D604,0)</f>
        <v>0</v>
      </c>
      <c r="K604" s="11">
        <f>IFERROR((E604-H604)/E604,0)</f>
        <v>-5.500406834825106E-3</v>
      </c>
    </row>
    <row r="605" spans="2:11" x14ac:dyDescent="0.25">
      <c r="B605" t="str">
        <f>'Load Flow - Buses'!A591</f>
        <v>1585780</v>
      </c>
      <c r="C605" s="12">
        <f>'Load Flow - Buses'!E591/13.2</f>
        <v>0</v>
      </c>
      <c r="D605" s="12">
        <f>'Load Flow - Buses'!F591/13.2</f>
        <v>0</v>
      </c>
      <c r="E605" s="12">
        <f>'Load Flow - Buses'!G591/13.2</f>
        <v>1.0241666666666667</v>
      </c>
      <c r="F605" s="13">
        <f>VLOOKUP('Load Flow - Buses'!$A591,opendssV,2,FALSE)</f>
        <v>0</v>
      </c>
      <c r="G605" s="13">
        <f>VLOOKUP('Load Flow - Buses'!$A591,opendssV,3,FALSE)</f>
        <v>0</v>
      </c>
      <c r="H605" s="13">
        <f>VLOOKUP('Load Flow - Buses'!$A591,opendssV,4,FALSE)</f>
        <v>1.0298</v>
      </c>
      <c r="I605" s="11">
        <f>IFERROR((C605-F605)/C605,0)</f>
        <v>0</v>
      </c>
      <c r="J605" s="11">
        <f>IFERROR((D605-G605)/D605,0)</f>
        <v>0</v>
      </c>
      <c r="K605" s="11">
        <f>IFERROR((E605-H605)/E605,0)</f>
        <v>-5.500406834825106E-3</v>
      </c>
    </row>
    <row r="606" spans="2:11" x14ac:dyDescent="0.25">
      <c r="B606" t="str">
        <f>'Load Flow - Buses'!A592</f>
        <v>25696507</v>
      </c>
      <c r="C606" s="12">
        <f>'Load Flow - Buses'!E592/13.2</f>
        <v>0</v>
      </c>
      <c r="D606" s="12">
        <f>'Load Flow - Buses'!F592/13.2</f>
        <v>0</v>
      </c>
      <c r="E606" s="12">
        <f>'Load Flow - Buses'!G592/13.2</f>
        <v>1.0241666666666667</v>
      </c>
      <c r="F606" s="13">
        <f>VLOOKUP('Load Flow - Buses'!$A592,opendssV,2,FALSE)</f>
        <v>0</v>
      </c>
      <c r="G606" s="13">
        <f>VLOOKUP('Load Flow - Buses'!$A592,opendssV,3,FALSE)</f>
        <v>0</v>
      </c>
      <c r="H606" s="13">
        <f>VLOOKUP('Load Flow - Buses'!$A592,opendssV,4,FALSE)</f>
        <v>1.0298</v>
      </c>
      <c r="I606" s="11">
        <f>IFERROR((C606-F606)/C606,0)</f>
        <v>0</v>
      </c>
      <c r="J606" s="11">
        <f>IFERROR((D606-G606)/D606,0)</f>
        <v>0</v>
      </c>
      <c r="K606" s="11">
        <f>IFERROR((E606-H606)/E606,0)</f>
        <v>-5.500406834825106E-3</v>
      </c>
    </row>
    <row r="607" spans="2:11" x14ac:dyDescent="0.25">
      <c r="B607" t="str">
        <f>'Load Flow - Buses'!A593</f>
        <v>25696508</v>
      </c>
      <c r="C607" s="12">
        <f>'Load Flow - Buses'!E593/13.2</f>
        <v>0</v>
      </c>
      <c r="D607" s="12">
        <f>'Load Flow - Buses'!F593/13.2</f>
        <v>0</v>
      </c>
      <c r="E607" s="12">
        <f>'Load Flow - Buses'!G593/13.2</f>
        <v>1.0241666666666667</v>
      </c>
      <c r="F607" s="13">
        <f>VLOOKUP('Load Flow - Buses'!$A593,opendssV,2,FALSE)</f>
        <v>0</v>
      </c>
      <c r="G607" s="13">
        <f>VLOOKUP('Load Flow - Buses'!$A593,opendssV,3,FALSE)</f>
        <v>0</v>
      </c>
      <c r="H607" s="13">
        <f>VLOOKUP('Load Flow - Buses'!$A593,opendssV,4,FALSE)</f>
        <v>1.0298</v>
      </c>
      <c r="I607" s="11">
        <f>IFERROR((C607-F607)/C607,0)</f>
        <v>0</v>
      </c>
      <c r="J607" s="11">
        <f>IFERROR((D607-G607)/D607,0)</f>
        <v>0</v>
      </c>
      <c r="K607" s="11">
        <f>IFERROR((E607-H607)/E607,0)</f>
        <v>-5.500406834825106E-3</v>
      </c>
    </row>
    <row r="608" spans="2:11" x14ac:dyDescent="0.25">
      <c r="B608" t="str">
        <f>'Load Flow - Buses'!A594</f>
        <v>26402844</v>
      </c>
      <c r="C608" s="12">
        <f>'Load Flow - Buses'!E594/13.2</f>
        <v>0</v>
      </c>
      <c r="D608" s="12">
        <f>'Load Flow - Buses'!F594/13.2</f>
        <v>0</v>
      </c>
      <c r="E608" s="12">
        <f>'Load Flow - Buses'!G594/13.2</f>
        <v>1.0243939393939394</v>
      </c>
      <c r="F608" s="13">
        <f>VLOOKUP('Load Flow - Buses'!$A594,opendssV,2,FALSE)</f>
        <v>3.3227E-2</v>
      </c>
      <c r="G608" s="13">
        <f>VLOOKUP('Load Flow - Buses'!$A594,opendssV,3,FALSE)</f>
        <v>3.3227E-2</v>
      </c>
      <c r="H608" s="13">
        <f>VLOOKUP('Load Flow - Buses'!$A594,opendssV,4,FALSE)</f>
        <v>1.03</v>
      </c>
      <c r="I608" s="11">
        <f>IFERROR((C608-F608)/C608,0)</f>
        <v>0</v>
      </c>
      <c r="J608" s="11">
        <f>IFERROR((D608-G608)/D608,0)</f>
        <v>0</v>
      </c>
      <c r="K608" s="11">
        <f>IFERROR((E608-H608)/E608,0)</f>
        <v>-5.4725632302913847E-3</v>
      </c>
    </row>
    <row r="609" spans="2:11" x14ac:dyDescent="0.25">
      <c r="B609" t="str">
        <f>'Load Flow - Buses'!A595</f>
        <v>1586054</v>
      </c>
      <c r="C609" s="12">
        <f>'Load Flow - Buses'!E595/13.2</f>
        <v>0</v>
      </c>
      <c r="D609" s="12">
        <f>'Load Flow - Buses'!F595/13.2</f>
        <v>0</v>
      </c>
      <c r="E609" s="12">
        <f>'Load Flow - Buses'!G595/13.2</f>
        <v>1.0243181818181819</v>
      </c>
      <c r="F609" s="13">
        <f>VLOOKUP('Load Flow - Buses'!$A595,opendssV,2,FALSE)</f>
        <v>3.3230000000000003E-2</v>
      </c>
      <c r="G609" s="13">
        <f>VLOOKUP('Load Flow - Buses'!$A595,opendssV,3,FALSE)</f>
        <v>3.3230000000000003E-2</v>
      </c>
      <c r="H609" s="13">
        <f>VLOOKUP('Load Flow - Buses'!$A595,opendssV,4,FALSE)</f>
        <v>1.0299</v>
      </c>
      <c r="I609" s="11">
        <f>IFERROR((C609-F609)/C609,0)</f>
        <v>0</v>
      </c>
      <c r="J609" s="11">
        <f>IFERROR((D609-G609)/D609,0)</f>
        <v>0</v>
      </c>
      <c r="K609" s="11">
        <f>IFERROR((E609-H609)/E609,0)</f>
        <v>-5.4493010871976433E-3</v>
      </c>
    </row>
    <row r="610" spans="2:11" x14ac:dyDescent="0.25">
      <c r="B610" t="str">
        <f>'Load Flow - Buses'!A596</f>
        <v>1586051</v>
      </c>
      <c r="C610" s="12">
        <f>'Load Flow - Buses'!E596/13.2</f>
        <v>0</v>
      </c>
      <c r="D610" s="12">
        <f>'Load Flow - Buses'!F596/13.2</f>
        <v>0</v>
      </c>
      <c r="E610" s="12">
        <f>'Load Flow - Buses'!G596/13.2</f>
        <v>1.0242424242424242</v>
      </c>
      <c r="F610" s="13">
        <f>VLOOKUP('Load Flow - Buses'!$A596,opendssV,2,FALSE)</f>
        <v>0</v>
      </c>
      <c r="G610" s="13">
        <f>VLOOKUP('Load Flow - Buses'!$A596,opendssV,3,FALSE)</f>
        <v>0</v>
      </c>
      <c r="H610" s="13">
        <f>VLOOKUP('Load Flow - Buses'!$A596,opendssV,4,FALSE)</f>
        <v>1.0299</v>
      </c>
      <c r="I610" s="11">
        <f>IFERROR((C610-F610)/C610,0)</f>
        <v>0</v>
      </c>
      <c r="J610" s="11">
        <f>IFERROR((D610-G610)/D610,0)</f>
        <v>0</v>
      </c>
      <c r="K610" s="11">
        <f>IFERROR((E610-H610)/E610,0)</f>
        <v>-5.523668639053356E-3</v>
      </c>
    </row>
    <row r="611" spans="2:11" x14ac:dyDescent="0.25">
      <c r="B611" t="str">
        <f>'Load Flow - Buses'!A597</f>
        <v>1586050</v>
      </c>
      <c r="C611" s="12">
        <f>'Load Flow - Buses'!E597/13.2</f>
        <v>0</v>
      </c>
      <c r="D611" s="12">
        <f>'Load Flow - Buses'!F597/13.2</f>
        <v>0</v>
      </c>
      <c r="E611" s="12">
        <f>'Load Flow - Buses'!G597/13.2</f>
        <v>1.0241666666666667</v>
      </c>
      <c r="F611" s="13">
        <f>VLOOKUP('Load Flow - Buses'!$A597,opendssV,2,FALSE)</f>
        <v>0</v>
      </c>
      <c r="G611" s="13">
        <f>VLOOKUP('Load Flow - Buses'!$A597,opendssV,3,FALSE)</f>
        <v>0</v>
      </c>
      <c r="H611" s="13">
        <f>VLOOKUP('Load Flow - Buses'!$A597,opendssV,4,FALSE)</f>
        <v>1.0298</v>
      </c>
      <c r="I611" s="11">
        <f>IFERROR((C611-F611)/C611,0)</f>
        <v>0</v>
      </c>
      <c r="J611" s="11">
        <f>IFERROR((D611-G611)/D611,0)</f>
        <v>0</v>
      </c>
      <c r="K611" s="11">
        <f>IFERROR((E611-H611)/E611,0)</f>
        <v>-5.500406834825106E-3</v>
      </c>
    </row>
    <row r="612" spans="2:11" x14ac:dyDescent="0.25">
      <c r="B612" t="str">
        <f>'Load Flow - Buses'!A598</f>
        <v>1586046</v>
      </c>
      <c r="C612" s="12">
        <f>'Load Flow - Buses'!E598/13.2</f>
        <v>0</v>
      </c>
      <c r="D612" s="12">
        <f>'Load Flow - Buses'!F598/13.2</f>
        <v>0</v>
      </c>
      <c r="E612" s="12">
        <f>'Load Flow - Buses'!G598/13.2</f>
        <v>1.0240909090909092</v>
      </c>
      <c r="F612" s="13">
        <f>VLOOKUP('Load Flow - Buses'!$A598,opendssV,2,FALSE)</f>
        <v>0</v>
      </c>
      <c r="G612" s="13">
        <f>VLOOKUP('Load Flow - Buses'!$A598,opendssV,3,FALSE)</f>
        <v>0</v>
      </c>
      <c r="H612" s="13">
        <f>VLOOKUP('Load Flow - Buses'!$A598,opendssV,4,FALSE)</f>
        <v>1.0298</v>
      </c>
      <c r="I612" s="11">
        <f>IFERROR((C612-F612)/C612,0)</f>
        <v>0</v>
      </c>
      <c r="J612" s="11">
        <f>IFERROR((D612-G612)/D612,0)</f>
        <v>0</v>
      </c>
      <c r="K612" s="11">
        <f>IFERROR((E612-H612)/E612,0)</f>
        <v>-5.5747891699955386E-3</v>
      </c>
    </row>
    <row r="613" spans="2:11" x14ac:dyDescent="0.25">
      <c r="B613" t="str">
        <f>'Load Flow - Buses'!A599</f>
        <v>1586043</v>
      </c>
      <c r="C613" s="12">
        <f>'Load Flow - Buses'!E599/13.2</f>
        <v>0</v>
      </c>
      <c r="D613" s="12">
        <f>'Load Flow - Buses'!F599/13.2</f>
        <v>0</v>
      </c>
      <c r="E613" s="12">
        <f>'Load Flow - Buses'!G599/13.2</f>
        <v>1.0240909090909092</v>
      </c>
      <c r="F613" s="13">
        <f>VLOOKUP('Load Flow - Buses'!$A599,opendssV,2,FALSE)</f>
        <v>0</v>
      </c>
      <c r="G613" s="13">
        <f>VLOOKUP('Load Flow - Buses'!$A599,opendssV,3,FALSE)</f>
        <v>0</v>
      </c>
      <c r="H613" s="13">
        <f>VLOOKUP('Load Flow - Buses'!$A599,opendssV,4,FALSE)</f>
        <v>1.0297000000000001</v>
      </c>
      <c r="I613" s="11">
        <f>IFERROR((C613-F613)/C613,0)</f>
        <v>0</v>
      </c>
      <c r="J613" s="11">
        <f>IFERROR((D613-G613)/D613,0)</f>
        <v>0</v>
      </c>
      <c r="K613" s="11">
        <f>IFERROR((E613-H613)/E613,0)</f>
        <v>-5.4771415889924421E-3</v>
      </c>
    </row>
    <row r="614" spans="2:11" x14ac:dyDescent="0.25">
      <c r="B614" t="str">
        <f>'Load Flow - Buses'!A600</f>
        <v>1586041</v>
      </c>
      <c r="C614" s="12">
        <f>'Load Flow - Buses'!E600/13.2</f>
        <v>0</v>
      </c>
      <c r="D614" s="12">
        <f>'Load Flow - Buses'!F600/13.2</f>
        <v>0</v>
      </c>
      <c r="E614" s="12">
        <f>'Load Flow - Buses'!G600/13.2</f>
        <v>1.0240151515151514</v>
      </c>
      <c r="F614" s="13">
        <f>VLOOKUP('Load Flow - Buses'!$A600,opendssV,2,FALSE)</f>
        <v>3.3216000000000002E-2</v>
      </c>
      <c r="G614" s="13">
        <f>VLOOKUP('Load Flow - Buses'!$A600,opendssV,3,FALSE)</f>
        <v>3.3216000000000002E-2</v>
      </c>
      <c r="H614" s="13">
        <f>VLOOKUP('Load Flow - Buses'!$A600,opendssV,4,FALSE)</f>
        <v>1.0297000000000001</v>
      </c>
      <c r="I614" s="11">
        <f>IFERROR((C614-F614)/C614,0)</f>
        <v>0</v>
      </c>
      <c r="J614" s="11">
        <f>IFERROR((D614-G614)/D614,0)</f>
        <v>0</v>
      </c>
      <c r="K614" s="11">
        <f>IFERROR((E614-H614)/E614,0)</f>
        <v>-5.5515277058520284E-3</v>
      </c>
    </row>
    <row r="615" spans="2:11" x14ac:dyDescent="0.25">
      <c r="B615" t="str">
        <f>'Load Flow - Buses'!A601</f>
        <v>1586040</v>
      </c>
      <c r="C615" s="12">
        <f>'Load Flow - Buses'!E601/13.2</f>
        <v>0</v>
      </c>
      <c r="D615" s="12">
        <f>'Load Flow - Buses'!F601/13.2</f>
        <v>0</v>
      </c>
      <c r="E615" s="12">
        <f>'Load Flow - Buses'!G601/13.2</f>
        <v>1.0239393939393939</v>
      </c>
      <c r="F615" s="13">
        <f>VLOOKUP('Load Flow - Buses'!$A601,opendssV,2,FALSE)</f>
        <v>0</v>
      </c>
      <c r="G615" s="13">
        <f>VLOOKUP('Load Flow - Buses'!$A601,opendssV,3,FALSE)</f>
        <v>0</v>
      </c>
      <c r="H615" s="13">
        <f>VLOOKUP('Load Flow - Buses'!$A601,opendssV,4,FALSE)</f>
        <v>1.0296000000000001</v>
      </c>
      <c r="I615" s="11">
        <f>IFERROR((C615-F615)/C615,0)</f>
        <v>0</v>
      </c>
      <c r="J615" s="11">
        <f>IFERROR((D615-G615)/D615,0)</f>
        <v>0</v>
      </c>
      <c r="K615" s="11">
        <f>IFERROR((E615-H615)/E615,0)</f>
        <v>-5.5282627996449465E-3</v>
      </c>
    </row>
    <row r="616" spans="2:11" x14ac:dyDescent="0.25">
      <c r="B616" t="str">
        <f>'Load Flow - Buses'!A602</f>
        <v>1586038</v>
      </c>
      <c r="C616" s="12">
        <f>'Load Flow - Buses'!E602/13.2</f>
        <v>0</v>
      </c>
      <c r="D616" s="12">
        <f>'Load Flow - Buses'!F602/13.2</f>
        <v>0</v>
      </c>
      <c r="E616" s="12">
        <f>'Load Flow - Buses'!G602/13.2</f>
        <v>1.0239393939393939</v>
      </c>
      <c r="F616" s="13">
        <f>VLOOKUP('Load Flow - Buses'!$A602,opendssV,2,FALSE)</f>
        <v>0</v>
      </c>
      <c r="G616" s="13">
        <f>VLOOKUP('Load Flow - Buses'!$A602,opendssV,3,FALSE)</f>
        <v>0</v>
      </c>
      <c r="H616" s="13">
        <f>VLOOKUP('Load Flow - Buses'!$A602,opendssV,4,FALSE)</f>
        <v>1.0296000000000001</v>
      </c>
      <c r="I616" s="11">
        <f>IFERROR((C616-F616)/C616,0)</f>
        <v>0</v>
      </c>
      <c r="J616" s="11">
        <f>IFERROR((D616-G616)/D616,0)</f>
        <v>0</v>
      </c>
      <c r="K616" s="11">
        <f>IFERROR((E616-H616)/E616,0)</f>
        <v>-5.5282627996449465E-3</v>
      </c>
    </row>
    <row r="617" spans="2:11" x14ac:dyDescent="0.25">
      <c r="B617" t="str">
        <f>'Load Flow - Buses'!A603</f>
        <v>1586036</v>
      </c>
      <c r="C617" s="12">
        <f>'Load Flow - Buses'!E603/13.2</f>
        <v>0</v>
      </c>
      <c r="D617" s="12">
        <f>'Load Flow - Buses'!F603/13.2</f>
        <v>0</v>
      </c>
      <c r="E617" s="12">
        <f>'Load Flow - Buses'!G603/13.2</f>
        <v>1.0238636363636364</v>
      </c>
      <c r="F617" s="13">
        <f>VLOOKUP('Load Flow - Buses'!$A603,opendssV,2,FALSE)</f>
        <v>0</v>
      </c>
      <c r="G617" s="13">
        <f>VLOOKUP('Load Flow - Buses'!$A603,opendssV,3,FALSE)</f>
        <v>0</v>
      </c>
      <c r="H617" s="13">
        <f>VLOOKUP('Load Flow - Buses'!$A603,opendssV,4,FALSE)</f>
        <v>1.0296000000000001</v>
      </c>
      <c r="I617" s="11">
        <f>IFERROR((C617-F617)/C617,0)</f>
        <v>0</v>
      </c>
      <c r="J617" s="11">
        <f>IFERROR((D617-G617)/D617,0)</f>
        <v>0</v>
      </c>
      <c r="K617" s="11">
        <f>IFERROR((E617-H617)/E617,0)</f>
        <v>-5.6026637069922442E-3</v>
      </c>
    </row>
    <row r="618" spans="2:11" x14ac:dyDescent="0.25">
      <c r="B618" t="str">
        <f>'Load Flow - Buses'!A604</f>
        <v>1586035</v>
      </c>
      <c r="C618" s="12">
        <f>'Load Flow - Buses'!E604/13.2</f>
        <v>0</v>
      </c>
      <c r="D618" s="12">
        <f>'Load Flow - Buses'!F604/13.2</f>
        <v>0</v>
      </c>
      <c r="E618" s="12">
        <f>'Load Flow - Buses'!G604/13.2</f>
        <v>1.0238636363636364</v>
      </c>
      <c r="F618" s="13">
        <f>VLOOKUP('Load Flow - Buses'!$A604,opendssV,2,FALSE)</f>
        <v>3.3214E-2</v>
      </c>
      <c r="G618" s="13">
        <f>VLOOKUP('Load Flow - Buses'!$A604,opendssV,3,FALSE)</f>
        <v>3.3214E-2</v>
      </c>
      <c r="H618" s="13">
        <f>VLOOKUP('Load Flow - Buses'!$A604,opendssV,4,FALSE)</f>
        <v>1.0295000000000001</v>
      </c>
      <c r="I618" s="11">
        <f>IFERROR((C618-F618)/C618,0)</f>
        <v>0</v>
      </c>
      <c r="J618" s="11">
        <f>IFERROR((D618-G618)/D618,0)</f>
        <v>0</v>
      </c>
      <c r="K618" s="11">
        <f>IFERROR((E618-H618)/E618,0)</f>
        <v>-5.504994450610457E-3</v>
      </c>
    </row>
    <row r="619" spans="2:11" x14ac:dyDescent="0.25">
      <c r="B619" t="str">
        <f>'Load Flow - Buses'!A605</f>
        <v>1586031</v>
      </c>
      <c r="C619" s="12">
        <f>'Load Flow - Buses'!E605/13.2</f>
        <v>0</v>
      </c>
      <c r="D619" s="12">
        <f>'Load Flow - Buses'!F605/13.2</f>
        <v>0</v>
      </c>
      <c r="E619" s="12">
        <f>'Load Flow - Buses'!G605/13.2</f>
        <v>1.0238636363636364</v>
      </c>
      <c r="F619" s="13">
        <f>VLOOKUP('Load Flow - Buses'!$A605,opendssV,2,FALSE)</f>
        <v>3.3210000000000003E-2</v>
      </c>
      <c r="G619" s="13">
        <f>VLOOKUP('Load Flow - Buses'!$A605,opendssV,3,FALSE)</f>
        <v>3.3210000000000003E-2</v>
      </c>
      <c r="H619" s="13">
        <f>VLOOKUP('Load Flow - Buses'!$A605,opendssV,4,FALSE)</f>
        <v>1.0295000000000001</v>
      </c>
      <c r="I619" s="11">
        <f>IFERROR((C619-F619)/C619,0)</f>
        <v>0</v>
      </c>
      <c r="J619" s="11">
        <f>IFERROR((D619-G619)/D619,0)</f>
        <v>0</v>
      </c>
      <c r="K619" s="11">
        <f>IFERROR((E619-H619)/E619,0)</f>
        <v>-5.504994450610457E-3</v>
      </c>
    </row>
    <row r="620" spans="2:11" x14ac:dyDescent="0.25">
      <c r="B620" t="str">
        <f>'Load Flow - Buses'!A606</f>
        <v>1585999</v>
      </c>
      <c r="C620" s="12">
        <f>'Load Flow - Buses'!E606/13.2</f>
        <v>0</v>
      </c>
      <c r="D620" s="12">
        <f>'Load Flow - Buses'!F606/13.2</f>
        <v>0</v>
      </c>
      <c r="E620" s="12">
        <f>'Load Flow - Buses'!G606/13.2</f>
        <v>1.0237878787878787</v>
      </c>
      <c r="F620" s="13">
        <f>VLOOKUP('Load Flow - Buses'!$A606,opendssV,2,FALSE)</f>
        <v>3.3209000000000002E-2</v>
      </c>
      <c r="G620" s="13">
        <f>VLOOKUP('Load Flow - Buses'!$A606,opendssV,3,FALSE)</f>
        <v>3.3209000000000002E-2</v>
      </c>
      <c r="H620" s="13">
        <f>VLOOKUP('Load Flow - Buses'!$A606,opendssV,4,FALSE)</f>
        <v>1.0295000000000001</v>
      </c>
      <c r="I620" s="11">
        <f>IFERROR((C620-F620)/C620,0)</f>
        <v>0</v>
      </c>
      <c r="J620" s="11">
        <f>IFERROR((D620-G620)/D620,0)</f>
        <v>0</v>
      </c>
      <c r="K620" s="11">
        <f>IFERROR((E620-H620)/E620,0)</f>
        <v>-5.5793991416310763E-3</v>
      </c>
    </row>
    <row r="621" spans="2:11" x14ac:dyDescent="0.25">
      <c r="B621" t="str">
        <f>'Load Flow - Buses'!A607</f>
        <v>1585958</v>
      </c>
      <c r="C621" s="12">
        <f>'Load Flow - Buses'!E607/13.2</f>
        <v>0</v>
      </c>
      <c r="D621" s="12">
        <f>'Load Flow - Buses'!F607/13.2</f>
        <v>0</v>
      </c>
      <c r="E621" s="12">
        <f>'Load Flow - Buses'!G607/13.2</f>
        <v>1.0237878787878787</v>
      </c>
      <c r="F621" s="13">
        <f>VLOOKUP('Load Flow - Buses'!$A607,opendssV,2,FALSE)</f>
        <v>3.3214E-2</v>
      </c>
      <c r="G621" s="13">
        <f>VLOOKUP('Load Flow - Buses'!$A607,opendssV,3,FALSE)</f>
        <v>3.3214E-2</v>
      </c>
      <c r="H621" s="13">
        <f>VLOOKUP('Load Flow - Buses'!$A607,opendssV,4,FALSE)</f>
        <v>1.0295000000000001</v>
      </c>
      <c r="I621" s="11">
        <f>IFERROR((C621-F621)/C621,0)</f>
        <v>0</v>
      </c>
      <c r="J621" s="11">
        <f>IFERROR((D621-G621)/D621,0)</f>
        <v>0</v>
      </c>
      <c r="K621" s="11">
        <f>IFERROR((E621-H621)/E621,0)</f>
        <v>-5.5793991416310763E-3</v>
      </c>
    </row>
    <row r="622" spans="2:11" x14ac:dyDescent="0.25">
      <c r="B622" t="str">
        <f>'Load Flow - Buses'!A608</f>
        <v>1585930</v>
      </c>
      <c r="C622" s="12">
        <f>'Load Flow - Buses'!E608/13.2</f>
        <v>0</v>
      </c>
      <c r="D622" s="12">
        <f>'Load Flow - Buses'!F608/13.2</f>
        <v>0</v>
      </c>
      <c r="E622" s="12">
        <f>'Load Flow - Buses'!G608/13.2</f>
        <v>1.0237878787878787</v>
      </c>
      <c r="F622" s="13">
        <f>VLOOKUP('Load Flow - Buses'!$A608,opendssV,2,FALSE)</f>
        <v>0</v>
      </c>
      <c r="G622" s="13">
        <f>VLOOKUP('Load Flow - Buses'!$A608,opendssV,3,FALSE)</f>
        <v>0</v>
      </c>
      <c r="H622" s="13">
        <f>VLOOKUP('Load Flow - Buses'!$A608,opendssV,4,FALSE)</f>
        <v>1.0294000000000001</v>
      </c>
      <c r="I622" s="11">
        <f>IFERROR((C622-F622)/C622,0)</f>
        <v>0</v>
      </c>
      <c r="J622" s="11">
        <f>IFERROR((D622-G622)/D622,0)</f>
        <v>0</v>
      </c>
      <c r="K622" s="11">
        <f>IFERROR((E622-H622)/E622,0)</f>
        <v>-5.4817226579844981E-3</v>
      </c>
    </row>
    <row r="623" spans="2:11" x14ac:dyDescent="0.25">
      <c r="B623" t="str">
        <f>'Load Flow - Buses'!A609</f>
        <v>1585924</v>
      </c>
      <c r="C623" s="12">
        <f>'Load Flow - Buses'!E609/13.2</f>
        <v>0</v>
      </c>
      <c r="D623" s="12">
        <f>'Load Flow - Buses'!F609/13.2</f>
        <v>0</v>
      </c>
      <c r="E623" s="12">
        <f>'Load Flow - Buses'!G609/13.2</f>
        <v>1.0237878787878787</v>
      </c>
      <c r="F623" s="13">
        <f>VLOOKUP('Load Flow - Buses'!$A609,opendssV,2,FALSE)</f>
        <v>0</v>
      </c>
      <c r="G623" s="13">
        <f>VLOOKUP('Load Flow - Buses'!$A609,opendssV,3,FALSE)</f>
        <v>0</v>
      </c>
      <c r="H623" s="13">
        <f>VLOOKUP('Load Flow - Buses'!$A609,opendssV,4,FALSE)</f>
        <v>1.0294000000000001</v>
      </c>
      <c r="I623" s="11">
        <f>IFERROR((C623-F623)/C623,0)</f>
        <v>0</v>
      </c>
      <c r="J623" s="11">
        <f>IFERROR((D623-G623)/D623,0)</f>
        <v>0</v>
      </c>
      <c r="K623" s="11">
        <f>IFERROR((E623-H623)/E623,0)</f>
        <v>-5.4817226579844981E-3</v>
      </c>
    </row>
    <row r="624" spans="2:11" x14ac:dyDescent="0.25">
      <c r="B624" t="str">
        <f>'Load Flow - Buses'!A610</f>
        <v>1585901</v>
      </c>
      <c r="C624" s="12">
        <f>'Load Flow - Buses'!E610/13.2</f>
        <v>0</v>
      </c>
      <c r="D624" s="12">
        <f>'Load Flow - Buses'!F610/13.2</f>
        <v>0</v>
      </c>
      <c r="E624" s="12">
        <f>'Load Flow - Buses'!G610/13.2</f>
        <v>1.0237878787878787</v>
      </c>
      <c r="F624" s="13">
        <f>VLOOKUP('Load Flow - Buses'!$A610,opendssV,2,FALSE)</f>
        <v>0</v>
      </c>
      <c r="G624" s="13">
        <f>VLOOKUP('Load Flow - Buses'!$A610,opendssV,3,FALSE)</f>
        <v>0</v>
      </c>
      <c r="H624" s="13">
        <f>VLOOKUP('Load Flow - Buses'!$A610,opendssV,4,FALSE)</f>
        <v>1.0294000000000001</v>
      </c>
      <c r="I624" s="11">
        <f>IFERROR((C624-F624)/C624,0)</f>
        <v>0</v>
      </c>
      <c r="J624" s="11">
        <f>IFERROR((D624-G624)/D624,0)</f>
        <v>0</v>
      </c>
      <c r="K624" s="11">
        <f>IFERROR((E624-H624)/E624,0)</f>
        <v>-5.4817226579844981E-3</v>
      </c>
    </row>
    <row r="625" spans="2:11" x14ac:dyDescent="0.25">
      <c r="B625" t="str">
        <f>'Load Flow - Buses'!A611</f>
        <v>1585921</v>
      </c>
      <c r="C625" s="12">
        <f>'Load Flow - Buses'!E611/13.2</f>
        <v>0</v>
      </c>
      <c r="D625" s="12">
        <f>'Load Flow - Buses'!F611/13.2</f>
        <v>0</v>
      </c>
      <c r="E625" s="12">
        <f>'Load Flow - Buses'!G611/13.2</f>
        <v>1.0237878787878787</v>
      </c>
      <c r="F625" s="13">
        <f>VLOOKUP('Load Flow - Buses'!$A611,opendssV,2,FALSE)</f>
        <v>0</v>
      </c>
      <c r="G625" s="13">
        <f>VLOOKUP('Load Flow - Buses'!$A611,opendssV,3,FALSE)</f>
        <v>0</v>
      </c>
      <c r="H625" s="13">
        <f>VLOOKUP('Load Flow - Buses'!$A611,opendssV,4,FALSE)</f>
        <v>1.0294000000000001</v>
      </c>
      <c r="I625" s="11">
        <f>IFERROR((C625-F625)/C625,0)</f>
        <v>0</v>
      </c>
      <c r="J625" s="11">
        <f>IFERROR((D625-G625)/D625,0)</f>
        <v>0</v>
      </c>
      <c r="K625" s="11">
        <f>IFERROR((E625-H625)/E625,0)</f>
        <v>-5.4817226579844981E-3</v>
      </c>
    </row>
    <row r="626" spans="2:11" x14ac:dyDescent="0.25">
      <c r="B626" t="str">
        <f>'Load Flow - Buses'!A612</f>
        <v>1585926</v>
      </c>
      <c r="C626" s="12">
        <f>'Load Flow - Buses'!E612/13.2</f>
        <v>0</v>
      </c>
      <c r="D626" s="12">
        <f>'Load Flow - Buses'!F612/13.2</f>
        <v>0</v>
      </c>
      <c r="E626" s="12">
        <f>'Load Flow - Buses'!G612/13.2</f>
        <v>1.0237878787878787</v>
      </c>
      <c r="F626" s="13">
        <f>VLOOKUP('Load Flow - Buses'!$A612,opendssV,2,FALSE)</f>
        <v>0</v>
      </c>
      <c r="G626" s="13">
        <f>VLOOKUP('Load Flow - Buses'!$A612,opendssV,3,FALSE)</f>
        <v>0</v>
      </c>
      <c r="H626" s="13">
        <f>VLOOKUP('Load Flow - Buses'!$A612,opendssV,4,FALSE)</f>
        <v>1.0294000000000001</v>
      </c>
      <c r="I626" s="11">
        <f>IFERROR((C626-F626)/C626,0)</f>
        <v>0</v>
      </c>
      <c r="J626" s="11">
        <f>IFERROR((D626-G626)/D626,0)</f>
        <v>0</v>
      </c>
      <c r="K626" s="11">
        <f>IFERROR((E626-H626)/E626,0)</f>
        <v>-5.4817226579844981E-3</v>
      </c>
    </row>
    <row r="627" spans="2:11" x14ac:dyDescent="0.25">
      <c r="B627" t="str">
        <f>'Load Flow - Buses'!A613</f>
        <v>103654307</v>
      </c>
      <c r="C627" s="12">
        <f>'Load Flow - Buses'!E613/13.2</f>
        <v>0</v>
      </c>
      <c r="D627" s="12">
        <f>'Load Flow - Buses'!F613/13.2</f>
        <v>0</v>
      </c>
      <c r="E627" s="12">
        <f>'Load Flow - Buses'!G613/13.2</f>
        <v>1.0237878787878787</v>
      </c>
      <c r="F627" s="13">
        <f>VLOOKUP('Load Flow - Buses'!$A613,opendssV,2,FALSE)</f>
        <v>3.3214E-2</v>
      </c>
      <c r="G627" s="13">
        <f>VLOOKUP('Load Flow - Buses'!$A613,opendssV,3,FALSE)</f>
        <v>3.3214E-2</v>
      </c>
      <c r="H627" s="13">
        <f>VLOOKUP('Load Flow - Buses'!$A613,opendssV,4,FALSE)</f>
        <v>1.0295000000000001</v>
      </c>
      <c r="I627" s="11">
        <f>IFERROR((C627-F627)/C627,0)</f>
        <v>0</v>
      </c>
      <c r="J627" s="11">
        <f>IFERROR((D627-G627)/D627,0)</f>
        <v>0</v>
      </c>
      <c r="K627" s="11">
        <f>IFERROR((E627-H627)/E627,0)</f>
        <v>-5.5793991416310763E-3</v>
      </c>
    </row>
    <row r="628" spans="2:11" x14ac:dyDescent="0.25">
      <c r="B628" t="str">
        <f>'Load Flow - Buses'!A614</f>
        <v>103654304</v>
      </c>
      <c r="C628" s="12">
        <f>'Load Flow - Buses'!E614/13.2</f>
        <v>0</v>
      </c>
      <c r="D628" s="12">
        <f>'Load Flow - Buses'!F614/13.2</f>
        <v>0</v>
      </c>
      <c r="E628" s="12">
        <f>'Load Flow - Buses'!G614/13.2</f>
        <v>1.0237878787878787</v>
      </c>
      <c r="F628" s="13">
        <f>VLOOKUP('Load Flow - Buses'!$A614,opendssV,2,FALSE)</f>
        <v>0</v>
      </c>
      <c r="G628" s="13">
        <f>VLOOKUP('Load Flow - Buses'!$A614,opendssV,3,FALSE)</f>
        <v>0</v>
      </c>
      <c r="H628" s="13">
        <f>VLOOKUP('Load Flow - Buses'!$A614,opendssV,4,FALSE)</f>
        <v>1.0294000000000001</v>
      </c>
      <c r="I628" s="11">
        <f>IFERROR((C628-F628)/C628,0)</f>
        <v>0</v>
      </c>
      <c r="J628" s="11">
        <f>IFERROR((D628-G628)/D628,0)</f>
        <v>0</v>
      </c>
      <c r="K628" s="11">
        <f>IFERROR((E628-H628)/E628,0)</f>
        <v>-5.4817226579844981E-3</v>
      </c>
    </row>
    <row r="629" spans="2:11" x14ac:dyDescent="0.25">
      <c r="B629" t="str">
        <f>'Load Flow - Buses'!A615</f>
        <v>103654303</v>
      </c>
      <c r="C629" s="12">
        <f>'Load Flow - Buses'!E615/13.2</f>
        <v>0</v>
      </c>
      <c r="D629" s="12">
        <f>'Load Flow - Buses'!F615/13.2</f>
        <v>0</v>
      </c>
      <c r="E629" s="12">
        <f>'Load Flow - Buses'!G615/13.2</f>
        <v>1.0237878787878787</v>
      </c>
      <c r="F629" s="13">
        <f>VLOOKUP('Load Flow - Buses'!$A615,opendssV,2,FALSE)</f>
        <v>0</v>
      </c>
      <c r="G629" s="13">
        <f>VLOOKUP('Load Flow - Buses'!$A615,opendssV,3,FALSE)</f>
        <v>0</v>
      </c>
      <c r="H629" s="13">
        <f>VLOOKUP('Load Flow - Buses'!$A615,opendssV,4,FALSE)</f>
        <v>1.0294000000000001</v>
      </c>
      <c r="I629" s="11">
        <f>IFERROR((C629-F629)/C629,0)</f>
        <v>0</v>
      </c>
      <c r="J629" s="11">
        <f>IFERROR((D629-G629)/D629,0)</f>
        <v>0</v>
      </c>
      <c r="K629" s="11">
        <f>IFERROR((E629-H629)/E629,0)</f>
        <v>-5.4817226579844981E-3</v>
      </c>
    </row>
    <row r="630" spans="2:11" x14ac:dyDescent="0.25">
      <c r="B630" t="str">
        <f>'Load Flow - Buses'!A616</f>
        <v>26402852</v>
      </c>
      <c r="C630" s="12">
        <f>'Load Flow - Buses'!E616/13.2</f>
        <v>0</v>
      </c>
      <c r="D630" s="12">
        <f>'Load Flow - Buses'!F616/13.2</f>
        <v>0</v>
      </c>
      <c r="E630" s="12">
        <f>'Load Flow - Buses'!G616/13.2</f>
        <v>1.0237878787878787</v>
      </c>
      <c r="F630" s="13">
        <f>VLOOKUP('Load Flow - Buses'!$A616,opendssV,2,FALSE)</f>
        <v>3.3209000000000002E-2</v>
      </c>
      <c r="G630" s="13">
        <f>VLOOKUP('Load Flow - Buses'!$A616,opendssV,3,FALSE)</f>
        <v>3.3209000000000002E-2</v>
      </c>
      <c r="H630" s="13">
        <f>VLOOKUP('Load Flow - Buses'!$A616,opendssV,4,FALSE)</f>
        <v>1.0295000000000001</v>
      </c>
      <c r="I630" s="11">
        <f>IFERROR((C630-F630)/C630,0)</f>
        <v>0</v>
      </c>
      <c r="J630" s="11">
        <f>IFERROR((D630-G630)/D630,0)</f>
        <v>0</v>
      </c>
      <c r="K630" s="11">
        <f>IFERROR((E630-H630)/E630,0)</f>
        <v>-5.5793991416310763E-3</v>
      </c>
    </row>
    <row r="631" spans="2:11" x14ac:dyDescent="0.25">
      <c r="B631" t="str">
        <f>'Load Flow - Buses'!A617</f>
        <v>1585949</v>
      </c>
      <c r="C631" s="12">
        <f>'Load Flow - Buses'!E617/13.2</f>
        <v>0</v>
      </c>
      <c r="D631" s="12">
        <f>'Load Flow - Buses'!F617/13.2</f>
        <v>0</v>
      </c>
      <c r="E631" s="12">
        <f>'Load Flow - Buses'!G617/13.2</f>
        <v>1.0237878787878787</v>
      </c>
      <c r="F631" s="13">
        <f>VLOOKUP('Load Flow - Buses'!$A617,opendssV,2,FALSE)</f>
        <v>0</v>
      </c>
      <c r="G631" s="13">
        <f>VLOOKUP('Load Flow - Buses'!$A617,opendssV,3,FALSE)</f>
        <v>0</v>
      </c>
      <c r="H631" s="13">
        <f>VLOOKUP('Load Flow - Buses'!$A617,opendssV,4,FALSE)</f>
        <v>1.0295000000000001</v>
      </c>
      <c r="I631" s="11">
        <f>IFERROR((C631-F631)/C631,0)</f>
        <v>0</v>
      </c>
      <c r="J631" s="11">
        <f>IFERROR((D631-G631)/D631,0)</f>
        <v>0</v>
      </c>
      <c r="K631" s="11">
        <f>IFERROR((E631-H631)/E631,0)</f>
        <v>-5.5793991416310763E-3</v>
      </c>
    </row>
    <row r="632" spans="2:11" x14ac:dyDescent="0.25">
      <c r="B632" t="str">
        <f>'Load Flow - Buses'!A618</f>
        <v>26402853</v>
      </c>
      <c r="C632" s="12">
        <f>'Load Flow - Buses'!E618/13.2</f>
        <v>0</v>
      </c>
      <c r="D632" s="12">
        <f>'Load Flow - Buses'!F618/13.2</f>
        <v>0</v>
      </c>
      <c r="E632" s="12">
        <f>'Load Flow - Buses'!G618/13.2</f>
        <v>1.0237878787878787</v>
      </c>
      <c r="F632" s="13">
        <f>VLOOKUP('Load Flow - Buses'!$A618,opendssV,2,FALSE)</f>
        <v>3.3209000000000002E-2</v>
      </c>
      <c r="G632" s="13">
        <f>VLOOKUP('Load Flow - Buses'!$A618,opendssV,3,FALSE)</f>
        <v>3.3209000000000002E-2</v>
      </c>
      <c r="H632" s="13">
        <f>VLOOKUP('Load Flow - Buses'!$A618,opendssV,4,FALSE)</f>
        <v>1.0295000000000001</v>
      </c>
      <c r="I632" s="11">
        <f>IFERROR((C632-F632)/C632,0)</f>
        <v>0</v>
      </c>
      <c r="J632" s="11">
        <f>IFERROR((D632-G632)/D632,0)</f>
        <v>0</v>
      </c>
      <c r="K632" s="11">
        <f>IFERROR((E632-H632)/E632,0)</f>
        <v>-5.5793991416310763E-3</v>
      </c>
    </row>
    <row r="633" spans="2:11" x14ac:dyDescent="0.25">
      <c r="B633" t="str">
        <f>'Load Flow - Buses'!A619</f>
        <v>1586029</v>
      </c>
      <c r="C633" s="12">
        <f>'Load Flow - Buses'!E619/13.2</f>
        <v>0</v>
      </c>
      <c r="D633" s="12">
        <f>'Load Flow - Buses'!F619/13.2</f>
        <v>0</v>
      </c>
      <c r="E633" s="12">
        <f>'Load Flow - Buses'!G619/13.2</f>
        <v>1.0237878787878787</v>
      </c>
      <c r="F633" s="13">
        <f>VLOOKUP('Load Flow - Buses'!$A619,opendssV,2,FALSE)</f>
        <v>3.3215000000000001E-2</v>
      </c>
      <c r="G633" s="13">
        <f>VLOOKUP('Load Flow - Buses'!$A619,opendssV,3,FALSE)</f>
        <v>3.3215000000000001E-2</v>
      </c>
      <c r="H633" s="13">
        <f>VLOOKUP('Load Flow - Buses'!$A619,opendssV,4,FALSE)</f>
        <v>1.0295000000000001</v>
      </c>
      <c r="I633" s="11">
        <f>IFERROR((C633-F633)/C633,0)</f>
        <v>0</v>
      </c>
      <c r="J633" s="11">
        <f>IFERROR((D633-G633)/D633,0)</f>
        <v>0</v>
      </c>
      <c r="K633" s="11">
        <f>IFERROR((E633-H633)/E633,0)</f>
        <v>-5.5793991416310763E-3</v>
      </c>
    </row>
    <row r="634" spans="2:11" x14ac:dyDescent="0.25">
      <c r="B634" t="str">
        <f>'Load Flow - Buses'!A620</f>
        <v>103362833</v>
      </c>
      <c r="C634" s="12">
        <f>'Load Flow - Buses'!E620/13.2</f>
        <v>0</v>
      </c>
      <c r="D634" s="12">
        <f>'Load Flow - Buses'!F620/13.2</f>
        <v>0</v>
      </c>
      <c r="E634" s="12">
        <f>'Load Flow - Buses'!G620/13.2</f>
        <v>1.0237878787878787</v>
      </c>
      <c r="F634" s="13">
        <f>VLOOKUP('Load Flow - Buses'!$A620,opendssV,2,FALSE)</f>
        <v>3.3215000000000001E-2</v>
      </c>
      <c r="G634" s="13">
        <f>VLOOKUP('Load Flow - Buses'!$A620,opendssV,3,FALSE)</f>
        <v>3.3215000000000001E-2</v>
      </c>
      <c r="H634" s="13">
        <f>VLOOKUP('Load Flow - Buses'!$A620,opendssV,4,FALSE)</f>
        <v>1.0295000000000001</v>
      </c>
      <c r="I634" s="11">
        <f>IFERROR((C634-F634)/C634,0)</f>
        <v>0</v>
      </c>
      <c r="J634" s="11">
        <f>IFERROR((D634-G634)/D634,0)</f>
        <v>0</v>
      </c>
      <c r="K634" s="11">
        <f>IFERROR((E634-H634)/E634,0)</f>
        <v>-5.5793991416310763E-3</v>
      </c>
    </row>
    <row r="635" spans="2:11" x14ac:dyDescent="0.25">
      <c r="B635" t="str">
        <f>'Load Flow - Buses'!A621</f>
        <v>103362835</v>
      </c>
      <c r="C635" s="12">
        <f>'Load Flow - Buses'!E621/13.2</f>
        <v>0</v>
      </c>
      <c r="D635" s="12">
        <f>'Load Flow - Buses'!F621/13.2</f>
        <v>0</v>
      </c>
      <c r="E635" s="12">
        <f>'Load Flow - Buses'!G621/13.2</f>
        <v>1.0237878787878787</v>
      </c>
      <c r="F635" s="13">
        <f>VLOOKUP('Load Flow - Buses'!$A621,opendssV,2,FALSE)</f>
        <v>3.3208000000000001E-2</v>
      </c>
      <c r="G635" s="13">
        <f>VLOOKUP('Load Flow - Buses'!$A621,opendssV,3,FALSE)</f>
        <v>3.3208000000000001E-2</v>
      </c>
      <c r="H635" s="13">
        <f>VLOOKUP('Load Flow - Buses'!$A621,opendssV,4,FALSE)</f>
        <v>1.0294000000000001</v>
      </c>
      <c r="I635" s="11">
        <f>IFERROR((C635-F635)/C635,0)</f>
        <v>0</v>
      </c>
      <c r="J635" s="11">
        <f>IFERROR((D635-G635)/D635,0)</f>
        <v>0</v>
      </c>
      <c r="K635" s="11">
        <f>IFERROR((E635-H635)/E635,0)</f>
        <v>-5.4817226579844981E-3</v>
      </c>
    </row>
    <row r="636" spans="2:11" x14ac:dyDescent="0.25">
      <c r="B636" t="str">
        <f>'Load Flow - Buses'!A622</f>
        <v>103362831</v>
      </c>
      <c r="C636" s="12">
        <f>'Load Flow - Buses'!E622/13.2</f>
        <v>0</v>
      </c>
      <c r="D636" s="12">
        <f>'Load Flow - Buses'!F622/13.2</f>
        <v>0</v>
      </c>
      <c r="E636" s="12">
        <f>'Load Flow - Buses'!G622/13.2</f>
        <v>1.0237878787878787</v>
      </c>
      <c r="F636" s="13">
        <f>VLOOKUP('Load Flow - Buses'!$A622,opendssV,2,FALSE)</f>
        <v>3.3208000000000001E-2</v>
      </c>
      <c r="G636" s="13">
        <f>VLOOKUP('Load Flow - Buses'!$A622,opendssV,3,FALSE)</f>
        <v>3.3208000000000001E-2</v>
      </c>
      <c r="H636" s="13">
        <f>VLOOKUP('Load Flow - Buses'!$A622,opendssV,4,FALSE)</f>
        <v>1.0294000000000001</v>
      </c>
      <c r="I636" s="11">
        <f>IFERROR((C636-F636)/C636,0)</f>
        <v>0</v>
      </c>
      <c r="J636" s="11">
        <f>IFERROR((D636-G636)/D636,0)</f>
        <v>0</v>
      </c>
      <c r="K636" s="11">
        <f>IFERROR((E636-H636)/E636,0)</f>
        <v>-5.4817226579844981E-3</v>
      </c>
    </row>
    <row r="637" spans="2:11" x14ac:dyDescent="0.25">
      <c r="B637" t="str">
        <f>'Load Flow - Buses'!A623</f>
        <v>103634897</v>
      </c>
      <c r="C637" s="12">
        <f>'Load Flow - Buses'!E623/13.2</f>
        <v>0</v>
      </c>
      <c r="D637" s="12">
        <f>'Load Flow - Buses'!F623/13.2</f>
        <v>0</v>
      </c>
      <c r="E637" s="12">
        <f>'Load Flow - Buses'!G623/13.2</f>
        <v>1.0237878787878787</v>
      </c>
      <c r="F637" s="13">
        <f>VLOOKUP('Load Flow - Buses'!$A623,opendssV,2,FALSE)</f>
        <v>3.3208000000000001E-2</v>
      </c>
      <c r="G637" s="13">
        <f>VLOOKUP('Load Flow - Buses'!$A623,opendssV,3,FALSE)</f>
        <v>3.3208000000000001E-2</v>
      </c>
      <c r="H637" s="13">
        <f>VLOOKUP('Load Flow - Buses'!$A623,opendssV,4,FALSE)</f>
        <v>1.0294000000000001</v>
      </c>
      <c r="I637" s="11">
        <f>IFERROR((C637-F637)/C637,0)</f>
        <v>0</v>
      </c>
      <c r="J637" s="11">
        <f>IFERROR((D637-G637)/D637,0)</f>
        <v>0</v>
      </c>
      <c r="K637" s="11">
        <f>IFERROR((E637-H637)/E637,0)</f>
        <v>-5.4817226579844981E-3</v>
      </c>
    </row>
    <row r="638" spans="2:11" x14ac:dyDescent="0.25">
      <c r="B638" t="str">
        <f>'Load Flow - Buses'!A624</f>
        <v>103634899</v>
      </c>
      <c r="C638" s="12">
        <f>'Load Flow - Buses'!E624/13.2</f>
        <v>0</v>
      </c>
      <c r="D638" s="12">
        <f>'Load Flow - Buses'!F624/13.2</f>
        <v>0</v>
      </c>
      <c r="E638" s="12">
        <f>'Load Flow - Buses'!G624/13.2</f>
        <v>1.0237121212121212</v>
      </c>
      <c r="F638" s="13">
        <f>VLOOKUP('Load Flow - Buses'!$A624,opendssV,2,FALSE)</f>
        <v>3.3214E-2</v>
      </c>
      <c r="G638" s="13">
        <f>VLOOKUP('Load Flow - Buses'!$A624,opendssV,3,FALSE)</f>
        <v>3.3214E-2</v>
      </c>
      <c r="H638" s="13">
        <f>VLOOKUP('Load Flow - Buses'!$A624,opendssV,4,FALSE)</f>
        <v>1.0294000000000001</v>
      </c>
      <c r="I638" s="11">
        <f>IFERROR((C638-F638)/C638,0)</f>
        <v>0</v>
      </c>
      <c r="J638" s="11">
        <f>IFERROR((D638-G638)/D638,0)</f>
        <v>0</v>
      </c>
      <c r="K638" s="11">
        <f>IFERROR((E638-H638)/E638,0)</f>
        <v>-5.5561311329831711E-3</v>
      </c>
    </row>
    <row r="639" spans="2:11" x14ac:dyDescent="0.25">
      <c r="B639" t="str">
        <f>'Load Flow - Buses'!A625</f>
        <v>103634896</v>
      </c>
      <c r="C639" s="12">
        <f>'Load Flow - Buses'!E625/13.2</f>
        <v>0</v>
      </c>
      <c r="D639" s="12">
        <f>'Load Flow - Buses'!F625/13.2</f>
        <v>0</v>
      </c>
      <c r="E639" s="12">
        <f>'Load Flow - Buses'!G625/13.2</f>
        <v>1.0237121212121212</v>
      </c>
      <c r="F639" s="13">
        <f>VLOOKUP('Load Flow - Buses'!$A625,opendssV,2,FALSE)</f>
        <v>3.3214E-2</v>
      </c>
      <c r="G639" s="13">
        <f>VLOOKUP('Load Flow - Buses'!$A625,opendssV,3,FALSE)</f>
        <v>3.3214E-2</v>
      </c>
      <c r="H639" s="13">
        <f>VLOOKUP('Load Flow - Buses'!$A625,opendssV,4,FALSE)</f>
        <v>1.0294000000000001</v>
      </c>
      <c r="I639" s="11">
        <f>IFERROR((C639-F639)/C639,0)</f>
        <v>0</v>
      </c>
      <c r="J639" s="11">
        <f>IFERROR((D639-G639)/D639,0)</f>
        <v>0</v>
      </c>
      <c r="K639" s="11">
        <f>IFERROR((E639-H639)/E639,0)</f>
        <v>-5.5561311329831711E-3</v>
      </c>
    </row>
    <row r="640" spans="2:11" x14ac:dyDescent="0.25">
      <c r="B640" t="str">
        <f>'Load Flow - Buses'!A626</f>
        <v>26402850</v>
      </c>
      <c r="C640" s="12">
        <f>'Load Flow - Buses'!E626/13.2</f>
        <v>0</v>
      </c>
      <c r="D640" s="12">
        <f>'Load Flow - Buses'!F626/13.2</f>
        <v>0</v>
      </c>
      <c r="E640" s="12">
        <f>'Load Flow - Buses'!G626/13.2</f>
        <v>1.0238636363636364</v>
      </c>
      <c r="F640" s="13">
        <f>VLOOKUP('Load Flow - Buses'!$A626,opendssV,2,FALSE)</f>
        <v>3.3210000000000003E-2</v>
      </c>
      <c r="G640" s="13">
        <f>VLOOKUP('Load Flow - Buses'!$A626,opendssV,3,FALSE)</f>
        <v>3.3210000000000003E-2</v>
      </c>
      <c r="H640" s="13">
        <f>VLOOKUP('Load Flow - Buses'!$A626,opendssV,4,FALSE)</f>
        <v>1.0295000000000001</v>
      </c>
      <c r="I640" s="11">
        <f>IFERROR((C640-F640)/C640,0)</f>
        <v>0</v>
      </c>
      <c r="J640" s="11">
        <f>IFERROR((D640-G640)/D640,0)</f>
        <v>0</v>
      </c>
      <c r="K640" s="11">
        <f>IFERROR((E640-H640)/E640,0)</f>
        <v>-5.504994450610457E-3</v>
      </c>
    </row>
    <row r="641" spans="2:11" x14ac:dyDescent="0.25">
      <c r="B641" t="str">
        <f>'Load Flow - Buses'!A627</f>
        <v>1585981</v>
      </c>
      <c r="C641" s="12">
        <f>'Load Flow - Buses'!E627/13.2</f>
        <v>0</v>
      </c>
      <c r="D641" s="12">
        <f>'Load Flow - Buses'!F627/13.2</f>
        <v>0</v>
      </c>
      <c r="E641" s="12">
        <f>'Load Flow - Buses'!G627/13.2</f>
        <v>1.0237878787878787</v>
      </c>
      <c r="F641" s="13">
        <f>VLOOKUP('Load Flow - Buses'!$A627,opendssV,2,FALSE)</f>
        <v>0</v>
      </c>
      <c r="G641" s="13">
        <f>VLOOKUP('Load Flow - Buses'!$A627,opendssV,3,FALSE)</f>
        <v>0</v>
      </c>
      <c r="H641" s="13">
        <f>VLOOKUP('Load Flow - Buses'!$A627,opendssV,4,FALSE)</f>
        <v>1.0295000000000001</v>
      </c>
      <c r="I641" s="11">
        <f>IFERROR((C641-F641)/C641,0)</f>
        <v>0</v>
      </c>
      <c r="J641" s="11">
        <f>IFERROR((D641-G641)/D641,0)</f>
        <v>0</v>
      </c>
      <c r="K641" s="11">
        <f>IFERROR((E641-H641)/E641,0)</f>
        <v>-5.5793991416310763E-3</v>
      </c>
    </row>
    <row r="642" spans="2:11" x14ac:dyDescent="0.25">
      <c r="B642" t="str">
        <f>'Load Flow - Buses'!A628</f>
        <v>26402851</v>
      </c>
      <c r="C642" s="12">
        <f>'Load Flow - Buses'!E628/13.2</f>
        <v>0</v>
      </c>
      <c r="D642" s="12">
        <f>'Load Flow - Buses'!F628/13.2</f>
        <v>0</v>
      </c>
      <c r="E642" s="12">
        <f>'Load Flow - Buses'!G628/13.2</f>
        <v>1.0238636363636364</v>
      </c>
      <c r="F642" s="13">
        <f>VLOOKUP('Load Flow - Buses'!$A628,opendssV,2,FALSE)</f>
        <v>3.3210000000000003E-2</v>
      </c>
      <c r="G642" s="13">
        <f>VLOOKUP('Load Flow - Buses'!$A628,opendssV,3,FALSE)</f>
        <v>3.3210000000000003E-2</v>
      </c>
      <c r="H642" s="13">
        <f>VLOOKUP('Load Flow - Buses'!$A628,opendssV,4,FALSE)</f>
        <v>1.0295000000000001</v>
      </c>
      <c r="I642" s="11">
        <f>IFERROR((C642-F642)/C642,0)</f>
        <v>0</v>
      </c>
      <c r="J642" s="11">
        <f>IFERROR((D642-G642)/D642,0)</f>
        <v>0</v>
      </c>
      <c r="K642" s="11">
        <f>IFERROR((E642-H642)/E642,0)</f>
        <v>-5.504994450610457E-3</v>
      </c>
    </row>
    <row r="643" spans="2:11" x14ac:dyDescent="0.25">
      <c r="B643" t="str">
        <f>'Load Flow - Buses'!A629</f>
        <v>1585956</v>
      </c>
      <c r="C643" s="12">
        <f>'Load Flow - Buses'!E629/13.2</f>
        <v>0</v>
      </c>
      <c r="D643" s="12">
        <f>'Load Flow - Buses'!F629/13.2</f>
        <v>0</v>
      </c>
      <c r="E643" s="12">
        <f>'Load Flow - Buses'!G629/13.2</f>
        <v>1.0237878787878787</v>
      </c>
      <c r="F643" s="13">
        <f>VLOOKUP('Load Flow - Buses'!$A629,opendssV,2,FALSE)</f>
        <v>0</v>
      </c>
      <c r="G643" s="13">
        <f>VLOOKUP('Load Flow - Buses'!$A629,opendssV,3,FALSE)</f>
        <v>0</v>
      </c>
      <c r="H643" s="13">
        <f>VLOOKUP('Load Flow - Buses'!$A629,opendssV,4,FALSE)</f>
        <v>1.0295000000000001</v>
      </c>
      <c r="I643" s="11">
        <f>IFERROR((C643-F643)/C643,0)</f>
        <v>0</v>
      </c>
      <c r="J643" s="11">
        <f>IFERROR((D643-G643)/D643,0)</f>
        <v>0</v>
      </c>
      <c r="K643" s="11">
        <f>IFERROR((E643-H643)/E643,0)</f>
        <v>-5.5793991416310763E-3</v>
      </c>
    </row>
    <row r="644" spans="2:11" x14ac:dyDescent="0.25">
      <c r="B644" t="str">
        <f>'Load Flow - Buses'!A630</f>
        <v>103335379</v>
      </c>
      <c r="C644" s="12">
        <f>'Load Flow - Buses'!E630/13.2</f>
        <v>0</v>
      </c>
      <c r="D644" s="12">
        <f>'Load Flow - Buses'!F630/13.2</f>
        <v>0</v>
      </c>
      <c r="E644" s="12">
        <f>'Load Flow - Buses'!G630/13.2</f>
        <v>1.0238636363636364</v>
      </c>
      <c r="F644" s="13">
        <f>VLOOKUP('Load Flow - Buses'!$A630,opendssV,2,FALSE)</f>
        <v>3.3214E-2</v>
      </c>
      <c r="G644" s="13">
        <f>VLOOKUP('Load Flow - Buses'!$A630,opendssV,3,FALSE)</f>
        <v>3.3214E-2</v>
      </c>
      <c r="H644" s="13">
        <f>VLOOKUP('Load Flow - Buses'!$A630,opendssV,4,FALSE)</f>
        <v>1.0295000000000001</v>
      </c>
      <c r="I644" s="11">
        <f>IFERROR((C644-F644)/C644,0)</f>
        <v>0</v>
      </c>
      <c r="J644" s="11">
        <f>IFERROR((D644-G644)/D644,0)</f>
        <v>0</v>
      </c>
      <c r="K644" s="11">
        <f>IFERROR((E644-H644)/E644,0)</f>
        <v>-5.504994450610457E-3</v>
      </c>
    </row>
    <row r="645" spans="2:11" x14ac:dyDescent="0.25">
      <c r="B645" t="str">
        <f>'Load Flow - Buses'!A631</f>
        <v>103335338</v>
      </c>
      <c r="C645" s="12">
        <f>'Load Flow - Buses'!E631/13.2</f>
        <v>0</v>
      </c>
      <c r="D645" s="12">
        <f>'Load Flow - Buses'!F631/13.2</f>
        <v>0</v>
      </c>
      <c r="E645" s="12">
        <f>'Load Flow - Buses'!G631/13.2</f>
        <v>1.0238636363636364</v>
      </c>
      <c r="F645" s="13">
        <f>VLOOKUP('Load Flow - Buses'!$A631,opendssV,2,FALSE)</f>
        <v>3.3217000000000003E-2</v>
      </c>
      <c r="G645" s="13">
        <f>VLOOKUP('Load Flow - Buses'!$A631,opendssV,3,FALSE)</f>
        <v>3.3217000000000003E-2</v>
      </c>
      <c r="H645" s="13">
        <f>VLOOKUP('Load Flow - Buses'!$A631,opendssV,4,FALSE)</f>
        <v>1.0295000000000001</v>
      </c>
      <c r="I645" s="11">
        <f>IFERROR((C645-F645)/C645,0)</f>
        <v>0</v>
      </c>
      <c r="J645" s="11">
        <f>IFERROR((D645-G645)/D645,0)</f>
        <v>0</v>
      </c>
      <c r="K645" s="11">
        <f>IFERROR((E645-H645)/E645,0)</f>
        <v>-5.504994450610457E-3</v>
      </c>
    </row>
    <row r="646" spans="2:11" x14ac:dyDescent="0.25">
      <c r="B646" t="str">
        <f>'Load Flow - Buses'!A632</f>
        <v>103335549</v>
      </c>
      <c r="C646" s="12">
        <f>'Load Flow - Buses'!E632/13.2</f>
        <v>0</v>
      </c>
      <c r="D646" s="12">
        <f>'Load Flow - Buses'!F632/13.2</f>
        <v>0</v>
      </c>
      <c r="E646" s="12">
        <f>'Load Flow - Buses'!G632/13.2</f>
        <v>1.0238636363636364</v>
      </c>
      <c r="F646" s="13">
        <f>VLOOKUP('Load Flow - Buses'!$A632,opendssV,2,FALSE)</f>
        <v>3.3217000000000003E-2</v>
      </c>
      <c r="G646" s="13">
        <f>VLOOKUP('Load Flow - Buses'!$A632,opendssV,3,FALSE)</f>
        <v>3.3217000000000003E-2</v>
      </c>
      <c r="H646" s="13">
        <f>VLOOKUP('Load Flow - Buses'!$A632,opendssV,4,FALSE)</f>
        <v>1.0295000000000001</v>
      </c>
      <c r="I646" s="11">
        <f>IFERROR((C646-F646)/C646,0)</f>
        <v>0</v>
      </c>
      <c r="J646" s="11">
        <f>IFERROR((D646-G646)/D646,0)</f>
        <v>0</v>
      </c>
      <c r="K646" s="11">
        <f>IFERROR((E646-H646)/E646,0)</f>
        <v>-5.504994450610457E-3</v>
      </c>
    </row>
    <row r="647" spans="2:11" x14ac:dyDescent="0.25">
      <c r="B647" t="str">
        <f>'Load Flow - Buses'!A633</f>
        <v>26126566</v>
      </c>
      <c r="C647" s="12">
        <f>'Load Flow - Buses'!E633/13.2</f>
        <v>0</v>
      </c>
      <c r="D647" s="12">
        <f>'Load Flow - Buses'!F633/13.2</f>
        <v>0</v>
      </c>
      <c r="E647" s="12">
        <f>'Load Flow - Buses'!G633/13.2</f>
        <v>1.0238636363636364</v>
      </c>
      <c r="F647" s="13">
        <f>VLOOKUP('Load Flow - Buses'!$A633,opendssV,2,FALSE)</f>
        <v>3.3214E-2</v>
      </c>
      <c r="G647" s="13">
        <f>VLOOKUP('Load Flow - Buses'!$A633,opendssV,3,FALSE)</f>
        <v>3.3214E-2</v>
      </c>
      <c r="H647" s="13">
        <f>VLOOKUP('Load Flow - Buses'!$A633,opendssV,4,FALSE)</f>
        <v>1.0295000000000001</v>
      </c>
      <c r="I647" s="11">
        <f>IFERROR((C647-F647)/C647,0)</f>
        <v>0</v>
      </c>
      <c r="J647" s="11">
        <f>IFERROR((D647-G647)/D647,0)</f>
        <v>0</v>
      </c>
      <c r="K647" s="11">
        <f>IFERROR((E647-H647)/E647,0)</f>
        <v>-5.504994450610457E-3</v>
      </c>
    </row>
    <row r="648" spans="2:11" x14ac:dyDescent="0.25">
      <c r="B648" t="str">
        <f>'Load Flow - Buses'!A634</f>
        <v>26979399</v>
      </c>
      <c r="C648" s="12">
        <f>'Load Flow - Buses'!E634/13.2</f>
        <v>0</v>
      </c>
      <c r="D648" s="12">
        <f>'Load Flow - Buses'!F634/13.2</f>
        <v>0</v>
      </c>
      <c r="E648" s="12">
        <f>'Load Flow - Buses'!G634/13.2</f>
        <v>1.0238636363636364</v>
      </c>
      <c r="F648" s="13">
        <f>VLOOKUP('Load Flow - Buses'!$A634,opendssV,2,FALSE)</f>
        <v>3.3217000000000003E-2</v>
      </c>
      <c r="G648" s="13">
        <f>VLOOKUP('Load Flow - Buses'!$A634,opendssV,3,FALSE)</f>
        <v>3.3217000000000003E-2</v>
      </c>
      <c r="H648" s="13">
        <f>VLOOKUP('Load Flow - Buses'!$A634,opendssV,4,FALSE)</f>
        <v>1.0295000000000001</v>
      </c>
      <c r="I648" s="11">
        <f>IFERROR((C648-F648)/C648,0)</f>
        <v>0</v>
      </c>
      <c r="J648" s="11">
        <f>IFERROR((D648-G648)/D648,0)</f>
        <v>0</v>
      </c>
      <c r="K648" s="11">
        <f>IFERROR((E648-H648)/E648,0)</f>
        <v>-5.504994450610457E-3</v>
      </c>
    </row>
    <row r="649" spans="2:11" x14ac:dyDescent="0.25">
      <c r="B649" t="str">
        <f>'Load Flow - Buses'!A635</f>
        <v>26126568</v>
      </c>
      <c r="C649" s="12">
        <f>'Load Flow - Buses'!E635/13.2</f>
        <v>0</v>
      </c>
      <c r="D649" s="12">
        <f>'Load Flow - Buses'!F635/13.2</f>
        <v>0</v>
      </c>
      <c r="E649" s="12">
        <f>'Load Flow - Buses'!G635/13.2</f>
        <v>1.0238636363636364</v>
      </c>
      <c r="F649" s="13">
        <f>VLOOKUP('Load Flow - Buses'!$A635,opendssV,2,FALSE)</f>
        <v>3.3217000000000003E-2</v>
      </c>
      <c r="G649" s="13">
        <f>VLOOKUP('Load Flow - Buses'!$A635,opendssV,3,FALSE)</f>
        <v>3.3217000000000003E-2</v>
      </c>
      <c r="H649" s="13">
        <f>VLOOKUP('Load Flow - Buses'!$A635,opendssV,4,FALSE)</f>
        <v>1.0295000000000001</v>
      </c>
      <c r="I649" s="11">
        <f>IFERROR((C649-F649)/C649,0)</f>
        <v>0</v>
      </c>
      <c r="J649" s="11">
        <f>IFERROR((D649-G649)/D649,0)</f>
        <v>0</v>
      </c>
      <c r="K649" s="11">
        <f>IFERROR((E649-H649)/E649,0)</f>
        <v>-5.504994450610457E-3</v>
      </c>
    </row>
    <row r="650" spans="2:11" x14ac:dyDescent="0.25">
      <c r="B650" t="str">
        <f>'Load Flow - Buses'!A636</f>
        <v>26402847</v>
      </c>
      <c r="C650" s="12">
        <f>'Load Flow - Buses'!E636/13.2</f>
        <v>0</v>
      </c>
      <c r="D650" s="12">
        <f>'Load Flow - Buses'!F636/13.2</f>
        <v>0</v>
      </c>
      <c r="E650" s="12">
        <f>'Load Flow - Buses'!G636/13.2</f>
        <v>1.0240151515151514</v>
      </c>
      <c r="F650" s="13">
        <f>VLOOKUP('Load Flow - Buses'!$A636,opendssV,2,FALSE)</f>
        <v>3.3216000000000002E-2</v>
      </c>
      <c r="G650" s="13">
        <f>VLOOKUP('Load Flow - Buses'!$A636,opendssV,3,FALSE)</f>
        <v>3.3216000000000002E-2</v>
      </c>
      <c r="H650" s="13">
        <f>VLOOKUP('Load Flow - Buses'!$A636,opendssV,4,FALSE)</f>
        <v>1.0297000000000001</v>
      </c>
      <c r="I650" s="11">
        <f>IFERROR((C650-F650)/C650,0)</f>
        <v>0</v>
      </c>
      <c r="J650" s="11">
        <f>IFERROR((D650-G650)/D650,0)</f>
        <v>0</v>
      </c>
      <c r="K650" s="11">
        <f>IFERROR((E650-H650)/E650,0)</f>
        <v>-5.5515277058520284E-3</v>
      </c>
    </row>
    <row r="651" spans="2:11" x14ac:dyDescent="0.25">
      <c r="B651" t="str">
        <f>'Load Flow - Buses'!A637</f>
        <v>1586001</v>
      </c>
      <c r="C651" s="12">
        <f>'Load Flow - Buses'!E637/13.2</f>
        <v>0</v>
      </c>
      <c r="D651" s="12">
        <f>'Load Flow - Buses'!F637/13.2</f>
        <v>0</v>
      </c>
      <c r="E651" s="12">
        <f>'Load Flow - Buses'!G637/13.2</f>
        <v>1.0240151515151514</v>
      </c>
      <c r="F651" s="13">
        <f>VLOOKUP('Load Flow - Buses'!$A637,opendssV,2,FALSE)</f>
        <v>0</v>
      </c>
      <c r="G651" s="13">
        <f>VLOOKUP('Load Flow - Buses'!$A637,opendssV,3,FALSE)</f>
        <v>0</v>
      </c>
      <c r="H651" s="13">
        <f>VLOOKUP('Load Flow - Buses'!$A637,opendssV,4,FALSE)</f>
        <v>1.0297000000000001</v>
      </c>
      <c r="I651" s="11">
        <f>IFERROR((C651-F651)/C651,0)</f>
        <v>0</v>
      </c>
      <c r="J651" s="11">
        <f>IFERROR((D651-G651)/D651,0)</f>
        <v>0</v>
      </c>
      <c r="K651" s="11">
        <f>IFERROR((E651-H651)/E651,0)</f>
        <v>-5.5515277058520284E-3</v>
      </c>
    </row>
    <row r="652" spans="2:11" x14ac:dyDescent="0.25">
      <c r="B652" t="str">
        <f>'Load Flow - Buses'!A638</f>
        <v>26402848</v>
      </c>
      <c r="C652" s="12">
        <f>'Load Flow - Buses'!E638/13.2</f>
        <v>0</v>
      </c>
      <c r="D652" s="12">
        <f>'Load Flow - Buses'!F638/13.2</f>
        <v>0</v>
      </c>
      <c r="E652" s="12">
        <f>'Load Flow - Buses'!G638/13.2</f>
        <v>1.0240151515151514</v>
      </c>
      <c r="F652" s="13">
        <f>VLOOKUP('Load Flow - Buses'!$A638,opendssV,2,FALSE)</f>
        <v>3.3216000000000002E-2</v>
      </c>
      <c r="G652" s="13">
        <f>VLOOKUP('Load Flow - Buses'!$A638,opendssV,3,FALSE)</f>
        <v>3.3216000000000002E-2</v>
      </c>
      <c r="H652" s="13">
        <f>VLOOKUP('Load Flow - Buses'!$A638,opendssV,4,FALSE)</f>
        <v>1.0297000000000001</v>
      </c>
      <c r="I652" s="11">
        <f>IFERROR((C652-F652)/C652,0)</f>
        <v>0</v>
      </c>
      <c r="J652" s="11">
        <f>IFERROR((D652-G652)/D652,0)</f>
        <v>0</v>
      </c>
      <c r="K652" s="11">
        <f>IFERROR((E652-H652)/E652,0)</f>
        <v>-5.5515277058520284E-3</v>
      </c>
    </row>
    <row r="653" spans="2:11" x14ac:dyDescent="0.25">
      <c r="B653" t="str">
        <f>'Load Flow - Buses'!A639</f>
        <v>1585978</v>
      </c>
      <c r="C653" s="12">
        <f>'Load Flow - Buses'!E639/13.2</f>
        <v>0</v>
      </c>
      <c r="D653" s="12">
        <f>'Load Flow - Buses'!F639/13.2</f>
        <v>0</v>
      </c>
      <c r="E653" s="12">
        <f>'Load Flow - Buses'!G639/13.2</f>
        <v>1.0239393939393939</v>
      </c>
      <c r="F653" s="13">
        <f>VLOOKUP('Load Flow - Buses'!$A639,opendssV,2,FALSE)</f>
        <v>0</v>
      </c>
      <c r="G653" s="13">
        <f>VLOOKUP('Load Flow - Buses'!$A639,opendssV,3,FALSE)</f>
        <v>0</v>
      </c>
      <c r="H653" s="13">
        <f>VLOOKUP('Load Flow - Buses'!$A639,opendssV,4,FALSE)</f>
        <v>1.0296000000000001</v>
      </c>
      <c r="I653" s="11">
        <f>IFERROR((C653-F653)/C653,0)</f>
        <v>0</v>
      </c>
      <c r="J653" s="11">
        <f>IFERROR((D653-G653)/D653,0)</f>
        <v>0</v>
      </c>
      <c r="K653" s="11">
        <f>IFERROR((E653-H653)/E653,0)</f>
        <v>-5.5282627996449465E-3</v>
      </c>
    </row>
    <row r="654" spans="2:11" x14ac:dyDescent="0.25">
      <c r="B654" t="str">
        <f>'Load Flow - Buses'!A640</f>
        <v>1585951</v>
      </c>
      <c r="C654" s="12">
        <f>'Load Flow - Buses'!E640/13.2</f>
        <v>0</v>
      </c>
      <c r="D654" s="12">
        <f>'Load Flow - Buses'!F640/13.2</f>
        <v>0</v>
      </c>
      <c r="E654" s="12">
        <f>'Load Flow - Buses'!G640/13.2</f>
        <v>1.0239393939393939</v>
      </c>
      <c r="F654" s="13">
        <f>VLOOKUP('Load Flow - Buses'!$A640,opendssV,2,FALSE)</f>
        <v>0</v>
      </c>
      <c r="G654" s="13">
        <f>VLOOKUP('Load Flow - Buses'!$A640,opendssV,3,FALSE)</f>
        <v>0</v>
      </c>
      <c r="H654" s="13">
        <f>VLOOKUP('Load Flow - Buses'!$A640,opendssV,4,FALSE)</f>
        <v>1.0296000000000001</v>
      </c>
      <c r="I654" s="11">
        <f>IFERROR((C654-F654)/C654,0)</f>
        <v>0</v>
      </c>
      <c r="J654" s="11">
        <f>IFERROR((D654-G654)/D654,0)</f>
        <v>0</v>
      </c>
      <c r="K654" s="11">
        <f>IFERROR((E654-H654)/E654,0)</f>
        <v>-5.5282627996449465E-3</v>
      </c>
    </row>
    <row r="655" spans="2:11" x14ac:dyDescent="0.25">
      <c r="B655" t="str">
        <f>'Load Flow - Buses'!A641</f>
        <v>1585915</v>
      </c>
      <c r="C655" s="12">
        <f>'Load Flow - Buses'!E641/13.2</f>
        <v>0</v>
      </c>
      <c r="D655" s="12">
        <f>'Load Flow - Buses'!F641/13.2</f>
        <v>0</v>
      </c>
      <c r="E655" s="12">
        <f>'Load Flow - Buses'!G641/13.2</f>
        <v>1.0239393939393939</v>
      </c>
      <c r="F655" s="13">
        <f>VLOOKUP('Load Flow - Buses'!$A641,opendssV,2,FALSE)</f>
        <v>0</v>
      </c>
      <c r="G655" s="13">
        <f>VLOOKUP('Load Flow - Buses'!$A641,opendssV,3,FALSE)</f>
        <v>0</v>
      </c>
      <c r="H655" s="13">
        <f>VLOOKUP('Load Flow - Buses'!$A641,opendssV,4,FALSE)</f>
        <v>1.0296000000000001</v>
      </c>
      <c r="I655" s="11">
        <f>IFERROR((C655-F655)/C655,0)</f>
        <v>0</v>
      </c>
      <c r="J655" s="11">
        <f>IFERROR((D655-G655)/D655,0)</f>
        <v>0</v>
      </c>
      <c r="K655" s="11">
        <f>IFERROR((E655-H655)/E655,0)</f>
        <v>-5.5282627996449465E-3</v>
      </c>
    </row>
    <row r="656" spans="2:11" x14ac:dyDescent="0.25">
      <c r="B656" t="str">
        <f>'Load Flow - Buses'!A642</f>
        <v>26402849</v>
      </c>
      <c r="C656" s="12">
        <f>'Load Flow - Buses'!E642/13.2</f>
        <v>0</v>
      </c>
      <c r="D656" s="12">
        <f>'Load Flow - Buses'!F642/13.2</f>
        <v>0</v>
      </c>
      <c r="E656" s="12">
        <f>'Load Flow - Buses'!G642/13.2</f>
        <v>1.0240151515151514</v>
      </c>
      <c r="F656" s="13">
        <f>VLOOKUP('Load Flow - Buses'!$A642,opendssV,2,FALSE)</f>
        <v>3.3216000000000002E-2</v>
      </c>
      <c r="G656" s="13">
        <f>VLOOKUP('Load Flow - Buses'!$A642,opendssV,3,FALSE)</f>
        <v>3.3216000000000002E-2</v>
      </c>
      <c r="H656" s="13">
        <f>VLOOKUP('Load Flow - Buses'!$A642,opendssV,4,FALSE)</f>
        <v>1.0297000000000001</v>
      </c>
      <c r="I656" s="11">
        <f>IFERROR((C656-F656)/C656,0)</f>
        <v>0</v>
      </c>
      <c r="J656" s="11">
        <f>IFERROR((D656-G656)/D656,0)</f>
        <v>0</v>
      </c>
      <c r="K656" s="11">
        <f>IFERROR((E656-H656)/E656,0)</f>
        <v>-5.5515277058520284E-3</v>
      </c>
    </row>
    <row r="657" spans="2:11" x14ac:dyDescent="0.25">
      <c r="B657" t="str">
        <f>'Load Flow - Buses'!A643</f>
        <v>1586095</v>
      </c>
      <c r="C657" s="12">
        <f>'Load Flow - Buses'!E643/13.2</f>
        <v>0</v>
      </c>
      <c r="D657" s="12">
        <f>'Load Flow - Buses'!F643/13.2</f>
        <v>0</v>
      </c>
      <c r="E657" s="12">
        <f>'Load Flow - Buses'!G643/13.2</f>
        <v>1.0240151515151514</v>
      </c>
      <c r="F657" s="13">
        <f>VLOOKUP('Load Flow - Buses'!$A643,opendssV,2,FALSE)</f>
        <v>0</v>
      </c>
      <c r="G657" s="13">
        <f>VLOOKUP('Load Flow - Buses'!$A643,opendssV,3,FALSE)</f>
        <v>0</v>
      </c>
      <c r="H657" s="13">
        <f>VLOOKUP('Load Flow - Buses'!$A643,opendssV,4,FALSE)</f>
        <v>1.0297000000000001</v>
      </c>
      <c r="I657" s="11">
        <f>IFERROR((C657-F657)/C657,0)</f>
        <v>0</v>
      </c>
      <c r="J657" s="11">
        <f>IFERROR((D657-G657)/D657,0)</f>
        <v>0</v>
      </c>
      <c r="K657" s="11">
        <f>IFERROR((E657-H657)/E657,0)</f>
        <v>-5.5515277058520284E-3</v>
      </c>
    </row>
    <row r="658" spans="2:11" x14ac:dyDescent="0.25">
      <c r="B658" t="str">
        <f>'Load Flow - Buses'!A644</f>
        <v>25995779</v>
      </c>
      <c r="C658" s="12">
        <f>'Load Flow - Buses'!E644/13.2</f>
        <v>0</v>
      </c>
      <c r="D658" s="12">
        <f>'Load Flow - Buses'!F644/13.2</f>
        <v>0</v>
      </c>
      <c r="E658" s="12">
        <f>'Load Flow - Buses'!G644/13.2</f>
        <v>1.0243181818181819</v>
      </c>
      <c r="F658" s="13">
        <f>VLOOKUP('Load Flow - Buses'!$A644,opendssV,2,FALSE)</f>
        <v>3.3230000000000003E-2</v>
      </c>
      <c r="G658" s="13">
        <f>VLOOKUP('Load Flow - Buses'!$A644,opendssV,3,FALSE)</f>
        <v>3.3230000000000003E-2</v>
      </c>
      <c r="H658" s="13">
        <f>VLOOKUP('Load Flow - Buses'!$A644,opendssV,4,FALSE)</f>
        <v>1.0299</v>
      </c>
      <c r="I658" s="11">
        <f>IFERROR((C658-F658)/C658,0)</f>
        <v>0</v>
      </c>
      <c r="J658" s="11">
        <f>IFERROR((D658-G658)/D658,0)</f>
        <v>0</v>
      </c>
      <c r="K658" s="11">
        <f>IFERROR((E658-H658)/E658,0)</f>
        <v>-5.4493010871976433E-3</v>
      </c>
    </row>
    <row r="659" spans="2:11" x14ac:dyDescent="0.25">
      <c r="B659" t="str">
        <f>'Load Flow - Buses'!A645</f>
        <v>1586102</v>
      </c>
      <c r="C659" s="12">
        <f>'Load Flow - Buses'!E645/13.2</f>
        <v>0</v>
      </c>
      <c r="D659" s="12">
        <f>'Load Flow - Buses'!F645/13.2</f>
        <v>0</v>
      </c>
      <c r="E659" s="12">
        <f>'Load Flow - Buses'!G645/13.2</f>
        <v>1.0242424242424242</v>
      </c>
      <c r="F659" s="13">
        <f>VLOOKUP('Load Flow - Buses'!$A645,opendssV,2,FALSE)</f>
        <v>0</v>
      </c>
      <c r="G659" s="13">
        <f>VLOOKUP('Load Flow - Buses'!$A645,opendssV,3,FALSE)</f>
        <v>0</v>
      </c>
      <c r="H659" s="13">
        <f>VLOOKUP('Load Flow - Buses'!$A645,opendssV,4,FALSE)</f>
        <v>1.0299</v>
      </c>
      <c r="I659" s="11">
        <f>IFERROR((C659-F659)/C659,0)</f>
        <v>0</v>
      </c>
      <c r="J659" s="11">
        <f>IFERROR((D659-G659)/D659,0)</f>
        <v>0</v>
      </c>
      <c r="K659" s="11">
        <f>IFERROR((E659-H659)/E659,0)</f>
        <v>-5.523668639053356E-3</v>
      </c>
    </row>
    <row r="660" spans="2:11" x14ac:dyDescent="0.25">
      <c r="B660" t="str">
        <f>'Load Flow - Buses'!A646</f>
        <v>1586146</v>
      </c>
      <c r="C660" s="12">
        <f>'Load Flow - Buses'!E646/13.2</f>
        <v>0</v>
      </c>
      <c r="D660" s="12">
        <f>'Load Flow - Buses'!F646/13.2</f>
        <v>0</v>
      </c>
      <c r="E660" s="12">
        <f>'Load Flow - Buses'!G646/13.2</f>
        <v>1.0242424242424242</v>
      </c>
      <c r="F660" s="13">
        <f>VLOOKUP('Load Flow - Buses'!$A646,opendssV,2,FALSE)</f>
        <v>0</v>
      </c>
      <c r="G660" s="13">
        <f>VLOOKUP('Load Flow - Buses'!$A646,opendssV,3,FALSE)</f>
        <v>0</v>
      </c>
      <c r="H660" s="13">
        <f>VLOOKUP('Load Flow - Buses'!$A646,opendssV,4,FALSE)</f>
        <v>1.0299</v>
      </c>
      <c r="I660" s="11">
        <f>IFERROR((C660-F660)/C660,0)</f>
        <v>0</v>
      </c>
      <c r="J660" s="11">
        <f>IFERROR((D660-G660)/D660,0)</f>
        <v>0</v>
      </c>
      <c r="K660" s="11">
        <f>IFERROR((E660-H660)/E660,0)</f>
        <v>-5.523668639053356E-3</v>
      </c>
    </row>
    <row r="661" spans="2:11" x14ac:dyDescent="0.25">
      <c r="B661" t="str">
        <f>'Load Flow - Buses'!A647</f>
        <v>1586166</v>
      </c>
      <c r="C661" s="12">
        <f>'Load Flow - Buses'!E647/13.2</f>
        <v>0</v>
      </c>
      <c r="D661" s="12">
        <f>'Load Flow - Buses'!F647/13.2</f>
        <v>0</v>
      </c>
      <c r="E661" s="12">
        <f>'Load Flow - Buses'!G647/13.2</f>
        <v>1.0241666666666667</v>
      </c>
      <c r="F661" s="13">
        <f>VLOOKUP('Load Flow - Buses'!$A647,opendssV,2,FALSE)</f>
        <v>0</v>
      </c>
      <c r="G661" s="13">
        <f>VLOOKUP('Load Flow - Buses'!$A647,opendssV,3,FALSE)</f>
        <v>0</v>
      </c>
      <c r="H661" s="13">
        <f>VLOOKUP('Load Flow - Buses'!$A647,opendssV,4,FALSE)</f>
        <v>1.0298</v>
      </c>
      <c r="I661" s="11">
        <f>IFERROR((C661-F661)/C661,0)</f>
        <v>0</v>
      </c>
      <c r="J661" s="11">
        <f>IFERROR((D661-G661)/D661,0)</f>
        <v>0</v>
      </c>
      <c r="K661" s="11">
        <f>IFERROR((E661-H661)/E661,0)</f>
        <v>-5.500406834825106E-3</v>
      </c>
    </row>
    <row r="662" spans="2:11" x14ac:dyDescent="0.25">
      <c r="B662" t="str">
        <f>'Load Flow - Buses'!A648</f>
        <v>1586182</v>
      </c>
      <c r="C662" s="12">
        <f>'Load Flow - Buses'!E648/13.2</f>
        <v>0</v>
      </c>
      <c r="D662" s="12">
        <f>'Load Flow - Buses'!F648/13.2</f>
        <v>0</v>
      </c>
      <c r="E662" s="12">
        <f>'Load Flow - Buses'!G648/13.2</f>
        <v>1.0240909090909092</v>
      </c>
      <c r="F662" s="13">
        <f>VLOOKUP('Load Flow - Buses'!$A648,opendssV,2,FALSE)</f>
        <v>3.3223999999999997E-2</v>
      </c>
      <c r="G662" s="13">
        <f>VLOOKUP('Load Flow - Buses'!$A648,opendssV,3,FALSE)</f>
        <v>3.3223999999999997E-2</v>
      </c>
      <c r="H662" s="13">
        <f>VLOOKUP('Load Flow - Buses'!$A648,opendssV,4,FALSE)</f>
        <v>1.0297000000000001</v>
      </c>
      <c r="I662" s="11">
        <f>IFERROR((C662-F662)/C662,0)</f>
        <v>0</v>
      </c>
      <c r="J662" s="11">
        <f>IFERROR((D662-G662)/D662,0)</f>
        <v>0</v>
      </c>
      <c r="K662" s="11">
        <f>IFERROR((E662-H662)/E662,0)</f>
        <v>-5.4771415889924421E-3</v>
      </c>
    </row>
    <row r="663" spans="2:11" x14ac:dyDescent="0.25">
      <c r="B663" t="str">
        <f>'Load Flow - Buses'!A649</f>
        <v>1586218</v>
      </c>
      <c r="C663" s="12">
        <f>'Load Flow - Buses'!E649/13.2</f>
        <v>0</v>
      </c>
      <c r="D663" s="12">
        <f>'Load Flow - Buses'!F649/13.2</f>
        <v>0</v>
      </c>
      <c r="E663" s="12">
        <f>'Load Flow - Buses'!G649/13.2</f>
        <v>1.0240151515151514</v>
      </c>
      <c r="F663" s="13">
        <f>VLOOKUP('Load Flow - Buses'!$A649,opendssV,2,FALSE)</f>
        <v>0</v>
      </c>
      <c r="G663" s="13">
        <f>VLOOKUP('Load Flow - Buses'!$A649,opendssV,3,FALSE)</f>
        <v>0</v>
      </c>
      <c r="H663" s="13">
        <f>VLOOKUP('Load Flow - Buses'!$A649,opendssV,4,FALSE)</f>
        <v>1.0297000000000001</v>
      </c>
      <c r="I663" s="11">
        <f>IFERROR((C663-F663)/C663,0)</f>
        <v>0</v>
      </c>
      <c r="J663" s="11">
        <f>IFERROR((D663-G663)/D663,0)</f>
        <v>0</v>
      </c>
      <c r="K663" s="11">
        <f>IFERROR((E663-H663)/E663,0)</f>
        <v>-5.5515277058520284E-3</v>
      </c>
    </row>
    <row r="664" spans="2:11" x14ac:dyDescent="0.25">
      <c r="B664" t="str">
        <f>'Load Flow - Buses'!A650</f>
        <v>103546984</v>
      </c>
      <c r="C664" s="12">
        <f>'Load Flow - Buses'!E650/13.2</f>
        <v>0</v>
      </c>
      <c r="D664" s="12">
        <f>'Load Flow - Buses'!F650/13.2</f>
        <v>0</v>
      </c>
      <c r="E664" s="12">
        <f>'Load Flow - Buses'!G650/13.2</f>
        <v>1.0240151515151514</v>
      </c>
      <c r="F664" s="13">
        <f>VLOOKUP('Load Flow - Buses'!$A650,opendssV,2,FALSE)</f>
        <v>3.3222000000000002E-2</v>
      </c>
      <c r="G664" s="13">
        <f>VLOOKUP('Load Flow - Buses'!$A650,opendssV,3,FALSE)</f>
        <v>3.3222000000000002E-2</v>
      </c>
      <c r="H664" s="13">
        <f>VLOOKUP('Load Flow - Buses'!$A650,opendssV,4,FALSE)</f>
        <v>1.0297000000000001</v>
      </c>
      <c r="I664" s="11">
        <f>IFERROR((C664-F664)/C664,0)</f>
        <v>0</v>
      </c>
      <c r="J664" s="11">
        <f>IFERROR((D664-G664)/D664,0)</f>
        <v>0</v>
      </c>
      <c r="K664" s="11">
        <f>IFERROR((E664-H664)/E664,0)</f>
        <v>-5.5515277058520284E-3</v>
      </c>
    </row>
    <row r="665" spans="2:11" x14ac:dyDescent="0.25">
      <c r="B665" t="str">
        <f>'Load Flow - Buses'!A651</f>
        <v>103546985</v>
      </c>
      <c r="C665" s="12">
        <f>'Load Flow - Buses'!E651/13.2</f>
        <v>0</v>
      </c>
      <c r="D665" s="12">
        <f>'Load Flow - Buses'!F651/13.2</f>
        <v>0</v>
      </c>
      <c r="E665" s="12">
        <f>'Load Flow - Buses'!G651/13.2</f>
        <v>1.0240151515151514</v>
      </c>
      <c r="F665" s="13">
        <f>VLOOKUP('Load Flow - Buses'!$A651,opendssV,2,FALSE)</f>
        <v>3.3222000000000002E-2</v>
      </c>
      <c r="G665" s="13">
        <f>VLOOKUP('Load Flow - Buses'!$A651,opendssV,3,FALSE)</f>
        <v>3.3222000000000002E-2</v>
      </c>
      <c r="H665" s="13">
        <f>VLOOKUP('Load Flow - Buses'!$A651,opendssV,4,FALSE)</f>
        <v>1.0297000000000001</v>
      </c>
      <c r="I665" s="11">
        <f>IFERROR((C665-F665)/C665,0)</f>
        <v>0</v>
      </c>
      <c r="J665" s="11">
        <f>IFERROR((D665-G665)/D665,0)</f>
        <v>0</v>
      </c>
      <c r="K665" s="11">
        <f>IFERROR((E665-H665)/E665,0)</f>
        <v>-5.5515277058520284E-3</v>
      </c>
    </row>
    <row r="666" spans="2:11" x14ac:dyDescent="0.25">
      <c r="B666" t="str">
        <f>'Load Flow - Buses'!A652</f>
        <v>103546986</v>
      </c>
      <c r="C666" s="12">
        <f>'Load Flow - Buses'!E652/13.2</f>
        <v>0</v>
      </c>
      <c r="D666" s="12">
        <f>'Load Flow - Buses'!F652/13.2</f>
        <v>0</v>
      </c>
      <c r="E666" s="12">
        <f>'Load Flow - Buses'!G652/13.2</f>
        <v>1.0240151515151514</v>
      </c>
      <c r="F666" s="13">
        <f>VLOOKUP('Load Flow - Buses'!$A652,opendssV,2,FALSE)</f>
        <v>3.3222000000000002E-2</v>
      </c>
      <c r="G666" s="13">
        <f>VLOOKUP('Load Flow - Buses'!$A652,opendssV,3,FALSE)</f>
        <v>3.3222000000000002E-2</v>
      </c>
      <c r="H666" s="13">
        <f>VLOOKUP('Load Flow - Buses'!$A652,opendssV,4,FALSE)</f>
        <v>1.0297000000000001</v>
      </c>
      <c r="I666" s="11">
        <f>IFERROR((C666-F666)/C666,0)</f>
        <v>0</v>
      </c>
      <c r="J666" s="11">
        <f>IFERROR((D666-G666)/D666,0)</f>
        <v>0</v>
      </c>
      <c r="K666" s="11">
        <f>IFERROR((E666-H666)/E666,0)</f>
        <v>-5.5515277058520284E-3</v>
      </c>
    </row>
    <row r="667" spans="2:11" x14ac:dyDescent="0.25">
      <c r="B667" t="str">
        <f>'Load Flow - Buses'!A653</f>
        <v>103546987</v>
      </c>
      <c r="C667" s="12">
        <f>'Load Flow - Buses'!E653/13.2</f>
        <v>0</v>
      </c>
      <c r="D667" s="12">
        <f>'Load Flow - Buses'!F653/13.2</f>
        <v>0</v>
      </c>
      <c r="E667" s="12">
        <f>'Load Flow - Buses'!G653/13.2</f>
        <v>1.0240151515151514</v>
      </c>
      <c r="F667" s="13">
        <f>VLOOKUP('Load Flow - Buses'!$A653,opendssV,2,FALSE)</f>
        <v>3.3222000000000002E-2</v>
      </c>
      <c r="G667" s="13">
        <f>VLOOKUP('Load Flow - Buses'!$A653,opendssV,3,FALSE)</f>
        <v>3.3222000000000002E-2</v>
      </c>
      <c r="H667" s="13">
        <f>VLOOKUP('Load Flow - Buses'!$A653,opendssV,4,FALSE)</f>
        <v>1.0297000000000001</v>
      </c>
      <c r="I667" s="11">
        <f>IFERROR((C667-F667)/C667,0)</f>
        <v>0</v>
      </c>
      <c r="J667" s="11">
        <f>IFERROR((D667-G667)/D667,0)</f>
        <v>0</v>
      </c>
      <c r="K667" s="11">
        <f>IFERROR((E667-H667)/E667,0)</f>
        <v>-5.5515277058520284E-3</v>
      </c>
    </row>
    <row r="668" spans="2:11" x14ac:dyDescent="0.25">
      <c r="B668" t="str">
        <f>'Load Flow - Buses'!A654</f>
        <v>103655596</v>
      </c>
      <c r="C668" s="12">
        <f>'Load Flow - Buses'!E654/13.2</f>
        <v>0</v>
      </c>
      <c r="D668" s="12">
        <f>'Load Flow - Buses'!F654/13.2</f>
        <v>0</v>
      </c>
      <c r="E668" s="12">
        <f>'Load Flow - Buses'!G654/13.2</f>
        <v>1.0240909090909092</v>
      </c>
      <c r="F668" s="13">
        <f>VLOOKUP('Load Flow - Buses'!$A654,opendssV,2,FALSE)</f>
        <v>3.3223999999999997E-2</v>
      </c>
      <c r="G668" s="13">
        <f>VLOOKUP('Load Flow - Buses'!$A654,opendssV,3,FALSE)</f>
        <v>3.3223999999999997E-2</v>
      </c>
      <c r="H668" s="13">
        <f>VLOOKUP('Load Flow - Buses'!$A654,opendssV,4,FALSE)</f>
        <v>1.0297000000000001</v>
      </c>
      <c r="I668" s="11">
        <f>IFERROR((C668-F668)/C668,0)</f>
        <v>0</v>
      </c>
      <c r="J668" s="11">
        <f>IFERROR((D668-G668)/D668,0)</f>
        <v>0</v>
      </c>
      <c r="K668" s="11">
        <f>IFERROR((E668-H668)/E668,0)</f>
        <v>-5.4771415889924421E-3</v>
      </c>
    </row>
    <row r="669" spans="2:11" x14ac:dyDescent="0.25">
      <c r="B669" t="str">
        <f>'Load Flow - Buses'!A655</f>
        <v>103655593</v>
      </c>
      <c r="C669" s="12">
        <f>'Load Flow - Buses'!E655/13.2</f>
        <v>0</v>
      </c>
      <c r="D669" s="12">
        <f>'Load Flow - Buses'!F655/13.2</f>
        <v>0</v>
      </c>
      <c r="E669" s="12">
        <f>'Load Flow - Buses'!G655/13.2</f>
        <v>1.0240909090909092</v>
      </c>
      <c r="F669" s="13">
        <f>VLOOKUP('Load Flow - Buses'!$A655,opendssV,2,FALSE)</f>
        <v>3.3223999999999997E-2</v>
      </c>
      <c r="G669" s="13">
        <f>VLOOKUP('Load Flow - Buses'!$A655,opendssV,3,FALSE)</f>
        <v>3.3223999999999997E-2</v>
      </c>
      <c r="H669" s="13">
        <f>VLOOKUP('Load Flow - Buses'!$A655,opendssV,4,FALSE)</f>
        <v>1.0297000000000001</v>
      </c>
      <c r="I669" s="11">
        <f>IFERROR((C669-F669)/C669,0)</f>
        <v>0</v>
      </c>
      <c r="J669" s="11">
        <f>IFERROR((D669-G669)/D669,0)</f>
        <v>0</v>
      </c>
      <c r="K669" s="11">
        <f>IFERROR((E669-H669)/E669,0)</f>
        <v>-5.4771415889924421E-3</v>
      </c>
    </row>
    <row r="670" spans="2:11" x14ac:dyDescent="0.25">
      <c r="B670" t="str">
        <f>'Load Flow - Buses'!A656</f>
        <v>103655594</v>
      </c>
      <c r="C670" s="12">
        <f>'Load Flow - Buses'!E656/13.2</f>
        <v>0</v>
      </c>
      <c r="D670" s="12">
        <f>'Load Flow - Buses'!F656/13.2</f>
        <v>0</v>
      </c>
      <c r="E670" s="12">
        <f>'Load Flow - Buses'!G656/13.2</f>
        <v>1.0240909090909092</v>
      </c>
      <c r="F670" s="13">
        <f>VLOOKUP('Load Flow - Buses'!$A656,opendssV,2,FALSE)</f>
        <v>3.3223999999999997E-2</v>
      </c>
      <c r="G670" s="13">
        <f>VLOOKUP('Load Flow - Buses'!$A656,opendssV,3,FALSE)</f>
        <v>3.3223999999999997E-2</v>
      </c>
      <c r="H670" s="13">
        <f>VLOOKUP('Load Flow - Buses'!$A656,opendssV,4,FALSE)</f>
        <v>1.0297000000000001</v>
      </c>
      <c r="I670" s="11">
        <f>IFERROR((C670-F670)/C670,0)</f>
        <v>0</v>
      </c>
      <c r="J670" s="11">
        <f>IFERROR((D670-G670)/D670,0)</f>
        <v>0</v>
      </c>
      <c r="K670" s="11">
        <f>IFERROR((E670-H670)/E670,0)</f>
        <v>-5.4771415889924421E-3</v>
      </c>
    </row>
    <row r="671" spans="2:11" x14ac:dyDescent="0.25">
      <c r="B671" t="str">
        <f>'Load Flow - Buses'!A657</f>
        <v>26402841</v>
      </c>
      <c r="C671" s="12">
        <f>'Load Flow - Buses'!E657/13.2</f>
        <v>0</v>
      </c>
      <c r="D671" s="12">
        <f>'Load Flow - Buses'!F657/13.2</f>
        <v>0</v>
      </c>
      <c r="E671" s="12">
        <f>'Load Flow - Buses'!G657/13.2</f>
        <v>1.0249242424242424</v>
      </c>
      <c r="F671" s="13">
        <f>VLOOKUP('Load Flow - Buses'!$A657,opendssV,2,FALSE)</f>
        <v>3.3243000000000002E-2</v>
      </c>
      <c r="G671" s="13">
        <f>VLOOKUP('Load Flow - Buses'!$A657,opendssV,3,FALSE)</f>
        <v>3.3243000000000002E-2</v>
      </c>
      <c r="H671" s="13">
        <f>VLOOKUP('Load Flow - Buses'!$A657,opendssV,4,FALSE)</f>
        <v>1.0305</v>
      </c>
      <c r="I671" s="11">
        <f>IFERROR((C671-F671)/C671,0)</f>
        <v>0</v>
      </c>
      <c r="J671" s="11">
        <f>IFERROR((D671-G671)/D671,0)</f>
        <v>0</v>
      </c>
      <c r="K671" s="11">
        <f>IFERROR((E671-H671)/E671,0)</f>
        <v>-5.4401655702564777E-3</v>
      </c>
    </row>
    <row r="672" spans="2:11" x14ac:dyDescent="0.25">
      <c r="B672" t="str">
        <f>'Load Flow - Buses'!A658</f>
        <v>1586196</v>
      </c>
      <c r="C672" s="12">
        <f>'Load Flow - Buses'!E658/13.2</f>
        <v>0</v>
      </c>
      <c r="D672" s="12">
        <f>'Load Flow - Buses'!F658/13.2</f>
        <v>0</v>
      </c>
      <c r="E672" s="12">
        <f>'Load Flow - Buses'!G658/13.2</f>
        <v>1.0248484848484849</v>
      </c>
      <c r="F672" s="13">
        <f>VLOOKUP('Load Flow - Buses'!$A658,opendssV,2,FALSE)</f>
        <v>0</v>
      </c>
      <c r="G672" s="13">
        <f>VLOOKUP('Load Flow - Buses'!$A658,opendssV,3,FALSE)</f>
        <v>0</v>
      </c>
      <c r="H672" s="13">
        <f>VLOOKUP('Load Flow - Buses'!$A658,opendssV,4,FALSE)</f>
        <v>1.0305</v>
      </c>
      <c r="I672" s="11">
        <f>IFERROR((C672-F672)/C672,0)</f>
        <v>0</v>
      </c>
      <c r="J672" s="11">
        <f>IFERROR((D672-G672)/D672,0)</f>
        <v>0</v>
      </c>
      <c r="K672" s="11">
        <f>IFERROR((E672-H672)/E672,0)</f>
        <v>-5.5144884683618403E-3</v>
      </c>
    </row>
    <row r="673" spans="2:11" x14ac:dyDescent="0.25">
      <c r="B673" t="str">
        <f>'Load Flow - Buses'!A659</f>
        <v>26402842</v>
      </c>
      <c r="C673" s="12">
        <f>'Load Flow - Buses'!E659/13.2</f>
        <v>0</v>
      </c>
      <c r="D673" s="12">
        <f>'Load Flow - Buses'!F659/13.2</f>
        <v>0</v>
      </c>
      <c r="E673" s="12">
        <f>'Load Flow - Buses'!G659/13.2</f>
        <v>1.0249242424242424</v>
      </c>
      <c r="F673" s="13">
        <f>VLOOKUP('Load Flow - Buses'!$A659,opendssV,2,FALSE)</f>
        <v>3.3243000000000002E-2</v>
      </c>
      <c r="G673" s="13">
        <f>VLOOKUP('Load Flow - Buses'!$A659,opendssV,3,FALSE)</f>
        <v>3.3243000000000002E-2</v>
      </c>
      <c r="H673" s="13">
        <f>VLOOKUP('Load Flow - Buses'!$A659,opendssV,4,FALSE)</f>
        <v>1.0305</v>
      </c>
      <c r="I673" s="11">
        <f>IFERROR((C673-F673)/C673,0)</f>
        <v>0</v>
      </c>
      <c r="J673" s="11">
        <f>IFERROR((D673-G673)/D673,0)</f>
        <v>0</v>
      </c>
      <c r="K673" s="11">
        <f>IFERROR((E673-H673)/E673,0)</f>
        <v>-5.4401655702564777E-3</v>
      </c>
    </row>
    <row r="674" spans="2:11" x14ac:dyDescent="0.25">
      <c r="B674" t="str">
        <f>'Load Flow - Buses'!A660</f>
        <v>1586149</v>
      </c>
      <c r="C674" s="12">
        <f>'Load Flow - Buses'!E660/13.2</f>
        <v>0</v>
      </c>
      <c r="D674" s="12">
        <f>'Load Flow - Buses'!F660/13.2</f>
        <v>0</v>
      </c>
      <c r="E674" s="12">
        <f>'Load Flow - Buses'!G660/13.2</f>
        <v>1.0249242424242424</v>
      </c>
      <c r="F674" s="13">
        <f>VLOOKUP('Load Flow - Buses'!$A660,opendssV,2,FALSE)</f>
        <v>0</v>
      </c>
      <c r="G674" s="13">
        <f>VLOOKUP('Load Flow - Buses'!$A660,opendssV,3,FALSE)</f>
        <v>0</v>
      </c>
      <c r="H674" s="13">
        <f>VLOOKUP('Load Flow - Buses'!$A660,opendssV,4,FALSE)</f>
        <v>1.0305</v>
      </c>
      <c r="I674" s="11">
        <f>IFERROR((C674-F674)/C674,0)</f>
        <v>0</v>
      </c>
      <c r="J674" s="11">
        <f>IFERROR((D674-G674)/D674,0)</f>
        <v>0</v>
      </c>
      <c r="K674" s="11">
        <f>IFERROR((E674-H674)/E674,0)</f>
        <v>-5.4401655702564777E-3</v>
      </c>
    </row>
    <row r="675" spans="2:11" x14ac:dyDescent="0.25">
      <c r="B675" t="str">
        <f>'Load Flow - Buses'!A661</f>
        <v>1586103</v>
      </c>
      <c r="C675" s="12">
        <f>'Load Flow - Buses'!E661/13.2</f>
        <v>0</v>
      </c>
      <c r="D675" s="12">
        <f>'Load Flow - Buses'!F661/13.2</f>
        <v>0</v>
      </c>
      <c r="E675" s="12">
        <f>'Load Flow - Buses'!G661/13.2</f>
        <v>1.0248484848484849</v>
      </c>
      <c r="F675" s="13">
        <f>VLOOKUP('Load Flow - Buses'!$A661,opendssV,2,FALSE)</f>
        <v>0</v>
      </c>
      <c r="G675" s="13">
        <f>VLOOKUP('Load Flow - Buses'!$A661,opendssV,3,FALSE)</f>
        <v>0</v>
      </c>
      <c r="H675" s="13">
        <f>VLOOKUP('Load Flow - Buses'!$A661,opendssV,4,FALSE)</f>
        <v>1.0305</v>
      </c>
      <c r="I675" s="11">
        <f>IFERROR((C675-F675)/C675,0)</f>
        <v>0</v>
      </c>
      <c r="J675" s="11">
        <f>IFERROR((D675-G675)/D675,0)</f>
        <v>0</v>
      </c>
      <c r="K675" s="11">
        <f>IFERROR((E675-H675)/E675,0)</f>
        <v>-5.5144884683618403E-3</v>
      </c>
    </row>
    <row r="676" spans="2:11" x14ac:dyDescent="0.25">
      <c r="B676" t="str">
        <f>'Load Flow - Buses'!A662</f>
        <v>1586059</v>
      </c>
      <c r="C676" s="12">
        <f>'Load Flow - Buses'!E662/13.2</f>
        <v>0</v>
      </c>
      <c r="D676" s="12">
        <f>'Load Flow - Buses'!F662/13.2</f>
        <v>0</v>
      </c>
      <c r="E676" s="12">
        <f>'Load Flow - Buses'!G662/13.2</f>
        <v>1.0248484848484849</v>
      </c>
      <c r="F676" s="13">
        <f>VLOOKUP('Load Flow - Buses'!$A662,opendssV,2,FALSE)</f>
        <v>0</v>
      </c>
      <c r="G676" s="13">
        <f>VLOOKUP('Load Flow - Buses'!$A662,opendssV,3,FALSE)</f>
        <v>0</v>
      </c>
      <c r="H676" s="13">
        <f>VLOOKUP('Load Flow - Buses'!$A662,opendssV,4,FALSE)</f>
        <v>1.0305</v>
      </c>
      <c r="I676" s="11">
        <f>IFERROR((C676-F676)/C676,0)</f>
        <v>0</v>
      </c>
      <c r="J676" s="11">
        <f>IFERROR((D676-G676)/D676,0)</f>
        <v>0</v>
      </c>
      <c r="K676" s="11">
        <f>IFERROR((E676-H676)/E676,0)</f>
        <v>-5.5144884683618403E-3</v>
      </c>
    </row>
    <row r="677" spans="2:11" x14ac:dyDescent="0.25">
      <c r="B677" t="str">
        <f>'Load Flow - Buses'!A663</f>
        <v>26402839</v>
      </c>
      <c r="C677" s="12">
        <f>'Load Flow - Buses'!E663/13.2</f>
        <v>0</v>
      </c>
      <c r="D677" s="12">
        <f>'Load Flow - Buses'!F663/13.2</f>
        <v>0</v>
      </c>
      <c r="E677" s="12">
        <f>'Load Flow - Buses'!G663/13.2</f>
        <v>1.0249999999999999</v>
      </c>
      <c r="F677" s="13">
        <f>VLOOKUP('Load Flow - Buses'!$A663,opendssV,2,FALSE)</f>
        <v>3.3246999999999999E-2</v>
      </c>
      <c r="G677" s="13">
        <f>VLOOKUP('Load Flow - Buses'!$A663,opendssV,3,FALSE)</f>
        <v>3.3246999999999999E-2</v>
      </c>
      <c r="H677" s="13">
        <f>VLOOKUP('Load Flow - Buses'!$A663,opendssV,4,FALSE)</f>
        <v>1.0306999999999999</v>
      </c>
      <c r="I677" s="11">
        <f>IFERROR((C677-F677)/C677,0)</f>
        <v>0</v>
      </c>
      <c r="J677" s="11">
        <f>IFERROR((D677-G677)/D677,0)</f>
        <v>0</v>
      </c>
      <c r="K677" s="11">
        <f>IFERROR((E677-H677)/E677,0)</f>
        <v>-5.5609756097561355E-3</v>
      </c>
    </row>
    <row r="678" spans="2:11" x14ac:dyDescent="0.25">
      <c r="B678" t="str">
        <f>'Load Flow - Buses'!A664</f>
        <v>103016289</v>
      </c>
      <c r="C678" s="12">
        <f>'Load Flow - Buses'!E664/13.2</f>
        <v>0</v>
      </c>
      <c r="D678" s="12">
        <f>'Load Flow - Buses'!F664/13.2</f>
        <v>0</v>
      </c>
      <c r="E678" s="12">
        <f>'Load Flow - Buses'!G664/13.2</f>
        <v>1.0249999999999999</v>
      </c>
      <c r="F678" s="13">
        <f>VLOOKUP('Load Flow - Buses'!$A664,opendssV,2,FALSE)</f>
        <v>0</v>
      </c>
      <c r="G678" s="13">
        <f>VLOOKUP('Load Flow - Buses'!$A664,opendssV,3,FALSE)</f>
        <v>0</v>
      </c>
      <c r="H678" s="13">
        <f>VLOOKUP('Load Flow - Buses'!$A664,opendssV,4,FALSE)</f>
        <v>1.0306999999999999</v>
      </c>
      <c r="I678" s="11">
        <f>IFERROR((C678-F678)/C678,0)</f>
        <v>0</v>
      </c>
      <c r="J678" s="11">
        <f>IFERROR((D678-G678)/D678,0)</f>
        <v>0</v>
      </c>
      <c r="K678" s="11">
        <f>IFERROR((E678-H678)/E678,0)</f>
        <v>-5.5609756097561355E-3</v>
      </c>
    </row>
    <row r="679" spans="2:11" x14ac:dyDescent="0.25">
      <c r="B679" t="str">
        <f>'Load Flow - Buses'!A665</f>
        <v>26402840</v>
      </c>
      <c r="C679" s="12">
        <f>'Load Flow - Buses'!E665/13.2</f>
        <v>0</v>
      </c>
      <c r="D679" s="12">
        <f>'Load Flow - Buses'!F665/13.2</f>
        <v>0</v>
      </c>
      <c r="E679" s="12">
        <f>'Load Flow - Buses'!G665/13.2</f>
        <v>1.0249999999999999</v>
      </c>
      <c r="F679" s="13">
        <f>VLOOKUP('Load Flow - Buses'!$A665,opendssV,2,FALSE)</f>
        <v>3.3246999999999999E-2</v>
      </c>
      <c r="G679" s="13">
        <f>VLOOKUP('Load Flow - Buses'!$A665,opendssV,3,FALSE)</f>
        <v>3.3246999999999999E-2</v>
      </c>
      <c r="H679" s="13">
        <f>VLOOKUP('Load Flow - Buses'!$A665,opendssV,4,FALSE)</f>
        <v>1.0306999999999999</v>
      </c>
      <c r="I679" s="11">
        <f>IFERROR((C679-F679)/C679,0)</f>
        <v>0</v>
      </c>
      <c r="J679" s="11">
        <f>IFERROR((D679-G679)/D679,0)</f>
        <v>0</v>
      </c>
      <c r="K679" s="11">
        <f>IFERROR((E679-H679)/E679,0)</f>
        <v>-5.5609756097561355E-3</v>
      </c>
    </row>
    <row r="680" spans="2:11" x14ac:dyDescent="0.25">
      <c r="B680" t="str">
        <f>'Load Flow - Buses'!A666</f>
        <v>1586152</v>
      </c>
      <c r="C680" s="12">
        <f>'Load Flow - Buses'!E666/13.2</f>
        <v>0</v>
      </c>
      <c r="D680" s="12">
        <f>'Load Flow - Buses'!F666/13.2</f>
        <v>0</v>
      </c>
      <c r="E680" s="12">
        <f>'Load Flow - Buses'!G666/13.2</f>
        <v>1.0249999999999999</v>
      </c>
      <c r="F680" s="13">
        <f>VLOOKUP('Load Flow - Buses'!$A666,opendssV,2,FALSE)</f>
        <v>0</v>
      </c>
      <c r="G680" s="13">
        <f>VLOOKUP('Load Flow - Buses'!$A666,opendssV,3,FALSE)</f>
        <v>0</v>
      </c>
      <c r="H680" s="13">
        <f>VLOOKUP('Load Flow - Buses'!$A666,opendssV,4,FALSE)</f>
        <v>1.0306999999999999</v>
      </c>
      <c r="I680" s="11">
        <f>IFERROR((C680-F680)/C680,0)</f>
        <v>0</v>
      </c>
      <c r="J680" s="11">
        <f>IFERROR((D680-G680)/D680,0)</f>
        <v>0</v>
      </c>
      <c r="K680" s="11">
        <f>IFERROR((E680-H680)/E680,0)</f>
        <v>-5.5609756097561355E-3</v>
      </c>
    </row>
    <row r="681" spans="2:11" x14ac:dyDescent="0.25">
      <c r="B681" t="str">
        <f>'Load Flow - Buses'!A667</f>
        <v>1586117</v>
      </c>
      <c r="C681" s="12">
        <f>'Load Flow - Buses'!E667/13.2</f>
        <v>0</v>
      </c>
      <c r="D681" s="12">
        <f>'Load Flow - Buses'!F667/13.2</f>
        <v>0</v>
      </c>
      <c r="E681" s="12">
        <f>'Load Flow - Buses'!G667/13.2</f>
        <v>1.0249999999999999</v>
      </c>
      <c r="F681" s="13">
        <f>VLOOKUP('Load Flow - Buses'!$A667,opendssV,2,FALSE)</f>
        <v>0</v>
      </c>
      <c r="G681" s="13">
        <f>VLOOKUP('Load Flow - Buses'!$A667,opendssV,3,FALSE)</f>
        <v>0</v>
      </c>
      <c r="H681" s="13">
        <f>VLOOKUP('Load Flow - Buses'!$A667,opendssV,4,FALSE)</f>
        <v>1.0306999999999999</v>
      </c>
      <c r="I681" s="11">
        <f>IFERROR((C681-F681)/C681,0)</f>
        <v>0</v>
      </c>
      <c r="J681" s="11">
        <f>IFERROR((D681-G681)/D681,0)</f>
        <v>0</v>
      </c>
      <c r="K681" s="11">
        <f>IFERROR((E681-H681)/E681,0)</f>
        <v>-5.5609756097561355E-3</v>
      </c>
    </row>
    <row r="682" spans="2:11" x14ac:dyDescent="0.25">
      <c r="B682" t="str">
        <f>'Load Flow - Buses'!A668</f>
        <v>1586201</v>
      </c>
      <c r="C682" s="12">
        <f>'Load Flow - Buses'!E668/13.2</f>
        <v>0</v>
      </c>
      <c r="D682" s="12">
        <f>'Load Flow - Buses'!F668/13.2</f>
        <v>1.0247727272727272</v>
      </c>
      <c r="E682" s="12">
        <f>'Load Flow - Buses'!G668/13.2</f>
        <v>0</v>
      </c>
      <c r="F682" s="13">
        <f>VLOOKUP('Load Flow - Buses'!$A668,opendssV,2,FALSE)</f>
        <v>0</v>
      </c>
      <c r="G682" s="13">
        <f>VLOOKUP('Load Flow - Buses'!$A668,opendssV,3,FALSE)</f>
        <v>1.0321</v>
      </c>
      <c r="H682" s="13">
        <f>VLOOKUP('Load Flow - Buses'!$A668,opendssV,4,FALSE)</f>
        <v>0</v>
      </c>
      <c r="I682" s="11">
        <f>IFERROR((C682-F682)/C682,0)</f>
        <v>0</v>
      </c>
      <c r="J682" s="11">
        <f>IFERROR((D682-G682)/D682,0)</f>
        <v>-7.1501441561322996E-3</v>
      </c>
      <c r="K682" s="11">
        <f>IFERROR((E682-H682)/E682,0)</f>
        <v>0</v>
      </c>
    </row>
    <row r="683" spans="2:11" x14ac:dyDescent="0.25">
      <c r="B683" t="str">
        <f>'Load Flow - Buses'!A669</f>
        <v>1586171</v>
      </c>
      <c r="C683" s="12">
        <f>'Load Flow - Buses'!E669/13.2</f>
        <v>0</v>
      </c>
      <c r="D683" s="12">
        <f>'Load Flow - Buses'!F669/13.2</f>
        <v>1.0246969696969697</v>
      </c>
      <c r="E683" s="12">
        <f>'Load Flow - Buses'!G669/13.2</f>
        <v>0</v>
      </c>
      <c r="F683" s="13">
        <f>VLOOKUP('Load Flow - Buses'!$A669,opendssV,2,FALSE)</f>
        <v>3.3288999999999999E-2</v>
      </c>
      <c r="G683" s="13">
        <f>VLOOKUP('Load Flow - Buses'!$A669,opendssV,3,FALSE)</f>
        <v>1.032</v>
      </c>
      <c r="H683" s="13">
        <f>VLOOKUP('Load Flow - Buses'!$A669,opendssV,4,FALSE)</f>
        <v>3.3288999999999999E-2</v>
      </c>
      <c r="I683" s="11">
        <f>IFERROR((C683-F683)/C683,0)</f>
        <v>0</v>
      </c>
      <c r="J683" s="11">
        <f>IFERROR((D683-G683)/D683,0)</f>
        <v>-7.1270146384741122E-3</v>
      </c>
      <c r="K683" s="11">
        <f>IFERROR((E683-H683)/E683,0)</f>
        <v>0</v>
      </c>
    </row>
    <row r="684" spans="2:11" x14ac:dyDescent="0.25">
      <c r="B684" t="str">
        <f>'Load Flow - Buses'!A670</f>
        <v>1586119</v>
      </c>
      <c r="C684" s="12">
        <f>'Load Flow - Buses'!E670/13.2</f>
        <v>0</v>
      </c>
      <c r="D684" s="12">
        <f>'Load Flow - Buses'!F670/13.2</f>
        <v>1.0245454545454544</v>
      </c>
      <c r="E684" s="12">
        <f>'Load Flow - Buses'!G670/13.2</f>
        <v>0</v>
      </c>
      <c r="F684" s="13">
        <f>VLOOKUP('Load Flow - Buses'!$A670,opendssV,2,FALSE)</f>
        <v>3.3291000000000001E-2</v>
      </c>
      <c r="G684" s="13">
        <f>VLOOKUP('Load Flow - Buses'!$A670,opendssV,3,FALSE)</f>
        <v>1.0318000000000001</v>
      </c>
      <c r="H684" s="13">
        <f>VLOOKUP('Load Flow - Buses'!$A670,opendssV,4,FALSE)</f>
        <v>3.3291000000000001E-2</v>
      </c>
      <c r="I684" s="11">
        <f>IFERROR((C684-F684)/C684,0)</f>
        <v>0</v>
      </c>
      <c r="J684" s="11">
        <f>IFERROR((D684-G684)/D684,0)</f>
        <v>-7.0807453416150733E-3</v>
      </c>
      <c r="K684" s="11">
        <f>IFERROR((E684-H684)/E684,0)</f>
        <v>0</v>
      </c>
    </row>
    <row r="685" spans="2:11" x14ac:dyDescent="0.25">
      <c r="B685" t="str">
        <f>'Load Flow - Buses'!A671</f>
        <v>1586078</v>
      </c>
      <c r="C685" s="12">
        <f>'Load Flow - Buses'!E671/13.2</f>
        <v>0</v>
      </c>
      <c r="D685" s="12">
        <f>'Load Flow - Buses'!F671/13.2</f>
        <v>1.0243939393939394</v>
      </c>
      <c r="E685" s="12">
        <f>'Load Flow - Buses'!G671/13.2</f>
        <v>0</v>
      </c>
      <c r="F685" s="13">
        <f>VLOOKUP('Load Flow - Buses'!$A671,opendssV,2,FALSE)</f>
        <v>3.3284000000000001E-2</v>
      </c>
      <c r="G685" s="13">
        <f>VLOOKUP('Load Flow - Buses'!$A671,opendssV,3,FALSE)</f>
        <v>1.0317000000000001</v>
      </c>
      <c r="H685" s="13">
        <f>VLOOKUP('Load Flow - Buses'!$A671,opendssV,4,FALSE)</f>
        <v>3.3284000000000001E-2</v>
      </c>
      <c r="I685" s="11">
        <f>IFERROR((C685-F685)/C685,0)</f>
        <v>0</v>
      </c>
      <c r="J685" s="11">
        <f>IFERROR((D685-G685)/D685,0)</f>
        <v>-7.1320810530986958E-3</v>
      </c>
      <c r="K685" s="11">
        <f>IFERROR((E685-H685)/E685,0)</f>
        <v>0</v>
      </c>
    </row>
    <row r="686" spans="2:11" x14ac:dyDescent="0.25">
      <c r="B686" t="str">
        <f>'Load Flow - Buses'!A672</f>
        <v>26402857</v>
      </c>
      <c r="C686" s="12">
        <f>'Load Flow - Buses'!E672/13.2</f>
        <v>0</v>
      </c>
      <c r="D686" s="12">
        <f>'Load Flow - Buses'!F672/13.2</f>
        <v>1.0243939393939394</v>
      </c>
      <c r="E686" s="12">
        <f>'Load Flow - Buses'!G672/13.2</f>
        <v>0</v>
      </c>
      <c r="F686" s="13">
        <f>VLOOKUP('Load Flow - Buses'!$A672,opendssV,2,FALSE)</f>
        <v>3.3284000000000001E-2</v>
      </c>
      <c r="G686" s="13">
        <f>VLOOKUP('Load Flow - Buses'!$A672,opendssV,3,FALSE)</f>
        <v>1.0317000000000001</v>
      </c>
      <c r="H686" s="13">
        <f>VLOOKUP('Load Flow - Buses'!$A672,opendssV,4,FALSE)</f>
        <v>3.3284000000000001E-2</v>
      </c>
      <c r="I686" s="11">
        <f>IFERROR((C686-F686)/C686,0)</f>
        <v>0</v>
      </c>
      <c r="J686" s="11">
        <f>IFERROR((D686-G686)/D686,0)</f>
        <v>-7.1320810530986958E-3</v>
      </c>
      <c r="K686" s="11">
        <f>IFERROR((E686-H686)/E686,0)</f>
        <v>0</v>
      </c>
    </row>
    <row r="687" spans="2:11" x14ac:dyDescent="0.25">
      <c r="B687" t="str">
        <f>'Load Flow - Buses'!A673</f>
        <v>1586077</v>
      </c>
      <c r="C687" s="12">
        <f>'Load Flow - Buses'!E673/13.2</f>
        <v>0</v>
      </c>
      <c r="D687" s="12">
        <f>'Load Flow - Buses'!F673/13.2</f>
        <v>1.0243181818181819</v>
      </c>
      <c r="E687" s="12">
        <f>'Load Flow - Buses'!G673/13.2</f>
        <v>0</v>
      </c>
      <c r="F687" s="13">
        <f>VLOOKUP('Load Flow - Buses'!$A673,opendssV,2,FALSE)</f>
        <v>0</v>
      </c>
      <c r="G687" s="13">
        <f>VLOOKUP('Load Flow - Buses'!$A673,opendssV,3,FALSE)</f>
        <v>1.0317000000000001</v>
      </c>
      <c r="H687" s="13">
        <f>VLOOKUP('Load Flow - Buses'!$A673,opendssV,4,FALSE)</f>
        <v>0</v>
      </c>
      <c r="I687" s="11">
        <f>IFERROR((C687-F687)/C687,0)</f>
        <v>0</v>
      </c>
      <c r="J687" s="11">
        <f>IFERROR((D687-G687)/D687,0)</f>
        <v>-7.2065675615708641E-3</v>
      </c>
      <c r="K687" s="11">
        <f>IFERROR((E687-H687)/E687,0)</f>
        <v>0</v>
      </c>
    </row>
    <row r="688" spans="2:11" x14ac:dyDescent="0.25">
      <c r="B688" t="str">
        <f>'Load Flow - Buses'!A674</f>
        <v>1586076</v>
      </c>
      <c r="C688" s="12">
        <f>'Load Flow - Buses'!E674/13.2</f>
        <v>0</v>
      </c>
      <c r="D688" s="12">
        <f>'Load Flow - Buses'!F674/13.2</f>
        <v>1.0243181818181819</v>
      </c>
      <c r="E688" s="12">
        <f>'Load Flow - Buses'!G674/13.2</f>
        <v>0</v>
      </c>
      <c r="F688" s="13">
        <f>VLOOKUP('Load Flow - Buses'!$A674,opendssV,2,FALSE)</f>
        <v>0</v>
      </c>
      <c r="G688" s="13">
        <f>VLOOKUP('Load Flow - Buses'!$A674,opendssV,3,FALSE)</f>
        <v>1.0316000000000001</v>
      </c>
      <c r="H688" s="13">
        <f>VLOOKUP('Load Flow - Buses'!$A674,opendssV,4,FALSE)</f>
        <v>0</v>
      </c>
      <c r="I688" s="11">
        <f>IFERROR((C688-F688)/C688,0)</f>
        <v>0</v>
      </c>
      <c r="J688" s="11">
        <f>IFERROR((D688-G688)/D688,0)</f>
        <v>-7.1089416463279197E-3</v>
      </c>
      <c r="K688" s="11">
        <f>IFERROR((E688-H688)/E688,0)</f>
        <v>0</v>
      </c>
    </row>
    <row r="689" spans="2:11" x14ac:dyDescent="0.25">
      <c r="B689" t="str">
        <f>'Load Flow - Buses'!A675</f>
        <v>1586085</v>
      </c>
      <c r="C689" s="12">
        <f>'Load Flow - Buses'!E675/13.2</f>
        <v>0</v>
      </c>
      <c r="D689" s="12">
        <f>'Load Flow - Buses'!F675/13.2</f>
        <v>1.0242424242424242</v>
      </c>
      <c r="E689" s="12">
        <f>'Load Flow - Buses'!G675/13.2</f>
        <v>0</v>
      </c>
      <c r="F689" s="13">
        <f>VLOOKUP('Load Flow - Buses'!$A675,opendssV,2,FALSE)</f>
        <v>0</v>
      </c>
      <c r="G689" s="13">
        <f>VLOOKUP('Load Flow - Buses'!$A675,opendssV,3,FALSE)</f>
        <v>1.0315000000000001</v>
      </c>
      <c r="H689" s="13">
        <f>VLOOKUP('Load Flow - Buses'!$A675,opendssV,4,FALSE)</f>
        <v>0</v>
      </c>
      <c r="I689" s="11">
        <f>IFERROR((C689-F689)/C689,0)</f>
        <v>0</v>
      </c>
      <c r="J689" s="11">
        <f>IFERROR((D689-G689)/D689,0)</f>
        <v>-7.0857988165681941E-3</v>
      </c>
      <c r="K689" s="11">
        <f>IFERROR((E689-H689)/E689,0)</f>
        <v>0</v>
      </c>
    </row>
    <row r="690" spans="2:11" x14ac:dyDescent="0.25">
      <c r="B690" t="str">
        <f>'Load Flow - Buses'!A676</f>
        <v>1586086</v>
      </c>
      <c r="C690" s="12">
        <f>'Load Flow - Buses'!E676/13.2</f>
        <v>0</v>
      </c>
      <c r="D690" s="12">
        <f>'Load Flow - Buses'!F676/13.2</f>
        <v>1.0241666666666667</v>
      </c>
      <c r="E690" s="12">
        <f>'Load Flow - Buses'!G676/13.2</f>
        <v>0</v>
      </c>
      <c r="F690" s="13">
        <f>VLOOKUP('Load Flow - Buses'!$A676,opendssV,2,FALSE)</f>
        <v>0</v>
      </c>
      <c r="G690" s="13">
        <f>VLOOKUP('Load Flow - Buses'!$A676,opendssV,3,FALSE)</f>
        <v>1.0315000000000001</v>
      </c>
      <c r="H690" s="13">
        <f>VLOOKUP('Load Flow - Buses'!$A676,opendssV,4,FALSE)</f>
        <v>0</v>
      </c>
      <c r="I690" s="11">
        <f>IFERROR((C690-F690)/C690,0)</f>
        <v>0</v>
      </c>
      <c r="J690" s="11">
        <f>IFERROR((D690-G690)/D690,0)</f>
        <v>-7.1602929210741227E-3</v>
      </c>
      <c r="K690" s="11">
        <f>IFERROR((E690-H690)/E690,0)</f>
        <v>0</v>
      </c>
    </row>
    <row r="691" spans="2:11" x14ac:dyDescent="0.25">
      <c r="B691" t="str">
        <f>'Load Flow - Buses'!A677</f>
        <v>1586082</v>
      </c>
      <c r="C691" s="12">
        <f>'Load Flow - Buses'!E677/13.2</f>
        <v>0</v>
      </c>
      <c r="D691" s="12">
        <f>'Load Flow - Buses'!F677/13.2</f>
        <v>1.0240909090909092</v>
      </c>
      <c r="E691" s="12">
        <f>'Load Flow - Buses'!G677/13.2</f>
        <v>0</v>
      </c>
      <c r="F691" s="13">
        <f>VLOOKUP('Load Flow - Buses'!$A677,opendssV,2,FALSE)</f>
        <v>3.3279000000000003E-2</v>
      </c>
      <c r="G691" s="13">
        <f>VLOOKUP('Load Flow - Buses'!$A677,opendssV,3,FALSE)</f>
        <v>1.0315000000000001</v>
      </c>
      <c r="H691" s="13">
        <f>VLOOKUP('Load Flow - Buses'!$A677,opendssV,4,FALSE)</f>
        <v>3.3279000000000003E-2</v>
      </c>
      <c r="I691" s="11">
        <f>IFERROR((C691-F691)/C691,0)</f>
        <v>0</v>
      </c>
      <c r="J691" s="11">
        <f>IFERROR((D691-G691)/D691,0)</f>
        <v>-7.234798047048391E-3</v>
      </c>
      <c r="K691" s="11">
        <f>IFERROR((E691-H691)/E691,0)</f>
        <v>0</v>
      </c>
    </row>
    <row r="692" spans="2:11" x14ac:dyDescent="0.25">
      <c r="B692" t="str">
        <f>'Load Flow - Buses'!A678</f>
        <v>1586075</v>
      </c>
      <c r="C692" s="12">
        <f>'Load Flow - Buses'!E678/13.2</f>
        <v>0</v>
      </c>
      <c r="D692" s="12">
        <f>'Load Flow - Buses'!F678/13.2</f>
        <v>1.0240909090909092</v>
      </c>
      <c r="E692" s="12">
        <f>'Load Flow - Buses'!G678/13.2</f>
        <v>0</v>
      </c>
      <c r="F692" s="13">
        <f>VLOOKUP('Load Flow - Buses'!$A678,opendssV,2,FALSE)</f>
        <v>0</v>
      </c>
      <c r="G692" s="13">
        <f>VLOOKUP('Load Flow - Buses'!$A678,opendssV,3,FALSE)</f>
        <v>1.0314000000000001</v>
      </c>
      <c r="H692" s="13">
        <f>VLOOKUP('Load Flow - Buses'!$A678,opendssV,4,FALSE)</f>
        <v>0</v>
      </c>
      <c r="I692" s="11">
        <f>IFERROR((C692-F692)/C692,0)</f>
        <v>0</v>
      </c>
      <c r="J692" s="11">
        <f>IFERROR((D692-G692)/D692,0)</f>
        <v>-7.1371504660452945E-3</v>
      </c>
      <c r="K692" s="11">
        <f>IFERROR((E692-H692)/E692,0)</f>
        <v>0</v>
      </c>
    </row>
    <row r="693" spans="2:11" x14ac:dyDescent="0.25">
      <c r="B693" t="str">
        <f>'Load Flow - Buses'!A679</f>
        <v>1586074</v>
      </c>
      <c r="C693" s="12">
        <f>'Load Flow - Buses'!E679/13.2</f>
        <v>0</v>
      </c>
      <c r="D693" s="12">
        <f>'Load Flow - Buses'!F679/13.2</f>
        <v>1.0240151515151514</v>
      </c>
      <c r="E693" s="12">
        <f>'Load Flow - Buses'!G679/13.2</f>
        <v>0</v>
      </c>
      <c r="F693" s="13">
        <f>VLOOKUP('Load Flow - Buses'!$A679,opendssV,2,FALSE)</f>
        <v>0</v>
      </c>
      <c r="G693" s="13">
        <f>VLOOKUP('Load Flow - Buses'!$A679,opendssV,3,FALSE)</f>
        <v>1.0314000000000001</v>
      </c>
      <c r="H693" s="13">
        <f>VLOOKUP('Load Flow - Buses'!$A679,opendssV,4,FALSE)</f>
        <v>0</v>
      </c>
      <c r="I693" s="11">
        <f>IFERROR((C693-F693)/C693,0)</f>
        <v>0</v>
      </c>
      <c r="J693" s="11">
        <f>IFERROR((D693-G693)/D693,0)</f>
        <v>-7.2116593918770677E-3</v>
      </c>
      <c r="K693" s="11">
        <f>IFERROR((E693-H693)/E693,0)</f>
        <v>0</v>
      </c>
    </row>
    <row r="694" spans="2:11" x14ac:dyDescent="0.25">
      <c r="B694" t="str">
        <f>'Load Flow - Buses'!A680</f>
        <v>1586072</v>
      </c>
      <c r="C694" s="12">
        <f>'Load Flow - Buses'!E680/13.2</f>
        <v>0</v>
      </c>
      <c r="D694" s="12">
        <f>'Load Flow - Buses'!F680/13.2</f>
        <v>1.0239393939393939</v>
      </c>
      <c r="E694" s="12">
        <f>'Load Flow - Buses'!G680/13.2</f>
        <v>0</v>
      </c>
      <c r="F694" s="13">
        <f>VLOOKUP('Load Flow - Buses'!$A680,opendssV,2,FALSE)</f>
        <v>0</v>
      </c>
      <c r="G694" s="13">
        <f>VLOOKUP('Load Flow - Buses'!$A680,opendssV,3,FALSE)</f>
        <v>1.0313000000000001</v>
      </c>
      <c r="H694" s="13">
        <f>VLOOKUP('Load Flow - Buses'!$A680,opendssV,4,FALSE)</f>
        <v>0</v>
      </c>
      <c r="I694" s="11">
        <f>IFERROR((C694-F694)/C694,0)</f>
        <v>0</v>
      </c>
      <c r="J694" s="11">
        <f>IFERROR((D694-G694)/D694,0)</f>
        <v>-7.1885173128145574E-3</v>
      </c>
      <c r="K694" s="11">
        <f>IFERROR((E694-H694)/E694,0)</f>
        <v>0</v>
      </c>
    </row>
    <row r="695" spans="2:11" x14ac:dyDescent="0.25">
      <c r="B695" t="str">
        <f>'Load Flow - Buses'!A681</f>
        <v>1586071</v>
      </c>
      <c r="C695" s="12">
        <f>'Load Flow - Buses'!E681/13.2</f>
        <v>0</v>
      </c>
      <c r="D695" s="12">
        <f>'Load Flow - Buses'!F681/13.2</f>
        <v>1.0238636363636364</v>
      </c>
      <c r="E695" s="12">
        <f>'Load Flow - Buses'!G681/13.2</f>
        <v>0</v>
      </c>
      <c r="F695" s="13">
        <f>VLOOKUP('Load Flow - Buses'!$A681,opendssV,2,FALSE)</f>
        <v>0</v>
      </c>
      <c r="G695" s="13">
        <f>VLOOKUP('Load Flow - Buses'!$A681,opendssV,3,FALSE)</f>
        <v>1.0311999999999999</v>
      </c>
      <c r="H695" s="13">
        <f>VLOOKUP('Load Flow - Buses'!$A681,opendssV,4,FALSE)</f>
        <v>0</v>
      </c>
      <c r="I695" s="11">
        <f>IFERROR((C695-F695)/C695,0)</f>
        <v>0</v>
      </c>
      <c r="J695" s="11">
        <f>IFERROR((D695-G695)/D695,0)</f>
        <v>-7.1653718091008404E-3</v>
      </c>
      <c r="K695" s="11">
        <f>IFERROR((E695-H695)/E695,0)</f>
        <v>0</v>
      </c>
    </row>
    <row r="696" spans="2:11" x14ac:dyDescent="0.25">
      <c r="B696" t="str">
        <f>'Load Flow - Buses'!A682</f>
        <v>1586080</v>
      </c>
      <c r="C696" s="12">
        <f>'Load Flow - Buses'!E682/13.2</f>
        <v>0</v>
      </c>
      <c r="D696" s="12">
        <f>'Load Flow - Buses'!F682/13.2</f>
        <v>1.0238636363636364</v>
      </c>
      <c r="E696" s="12">
        <f>'Load Flow - Buses'!G682/13.2</f>
        <v>0</v>
      </c>
      <c r="F696" s="13">
        <f>VLOOKUP('Load Flow - Buses'!$A682,opendssV,2,FALSE)</f>
        <v>3.3271000000000002E-2</v>
      </c>
      <c r="G696" s="13">
        <f>VLOOKUP('Load Flow - Buses'!$A682,opendssV,3,FALSE)</f>
        <v>1.0311999999999999</v>
      </c>
      <c r="H696" s="13">
        <f>VLOOKUP('Load Flow - Buses'!$A682,opendssV,4,FALSE)</f>
        <v>3.3271000000000002E-2</v>
      </c>
      <c r="I696" s="11">
        <f>IFERROR((C696-F696)/C696,0)</f>
        <v>0</v>
      </c>
      <c r="J696" s="11">
        <f>IFERROR((D696-G696)/D696,0)</f>
        <v>-7.1653718091008404E-3</v>
      </c>
      <c r="K696" s="11">
        <f>IFERROR((E696-H696)/E696,0)</f>
        <v>0</v>
      </c>
    </row>
    <row r="697" spans="2:11" x14ac:dyDescent="0.25">
      <c r="B697" t="str">
        <f>'Load Flow - Buses'!A683</f>
        <v>1586081</v>
      </c>
      <c r="C697" s="12">
        <f>'Load Flow - Buses'!E683/13.2</f>
        <v>0</v>
      </c>
      <c r="D697" s="12">
        <f>'Load Flow - Buses'!F683/13.2</f>
        <v>1.0238636363636364</v>
      </c>
      <c r="E697" s="12">
        <f>'Load Flow - Buses'!G683/13.2</f>
        <v>0</v>
      </c>
      <c r="F697" s="13">
        <f>VLOOKUP('Load Flow - Buses'!$A683,opendssV,2,FALSE)</f>
        <v>3.3271000000000002E-2</v>
      </c>
      <c r="G697" s="13">
        <f>VLOOKUP('Load Flow - Buses'!$A683,opendssV,3,FALSE)</f>
        <v>1.0311999999999999</v>
      </c>
      <c r="H697" s="13">
        <f>VLOOKUP('Load Flow - Buses'!$A683,opendssV,4,FALSE)</f>
        <v>3.3271000000000002E-2</v>
      </c>
      <c r="I697" s="11">
        <f>IFERROR((C697-F697)/C697,0)</f>
        <v>0</v>
      </c>
      <c r="J697" s="11">
        <f>IFERROR((D697-G697)/D697,0)</f>
        <v>-7.1653718091008404E-3</v>
      </c>
      <c r="K697" s="11">
        <f>IFERROR((E697-H697)/E697,0)</f>
        <v>0</v>
      </c>
    </row>
    <row r="698" spans="2:11" x14ac:dyDescent="0.25">
      <c r="B698" t="str">
        <f>'Load Flow - Buses'!A684</f>
        <v>1586105</v>
      </c>
      <c r="C698" s="12">
        <f>'Load Flow - Buses'!E684/13.2</f>
        <v>0</v>
      </c>
      <c r="D698" s="12">
        <f>'Load Flow - Buses'!F684/13.2</f>
        <v>1.0238636363636364</v>
      </c>
      <c r="E698" s="12">
        <f>'Load Flow - Buses'!G684/13.2</f>
        <v>0</v>
      </c>
      <c r="F698" s="13">
        <f>VLOOKUP('Load Flow - Buses'!$A684,opendssV,2,FALSE)</f>
        <v>0</v>
      </c>
      <c r="G698" s="13">
        <f>VLOOKUP('Load Flow - Buses'!$A684,opendssV,3,FALSE)</f>
        <v>1.0311999999999999</v>
      </c>
      <c r="H698" s="13">
        <f>VLOOKUP('Load Flow - Buses'!$A684,opendssV,4,FALSE)</f>
        <v>0</v>
      </c>
      <c r="I698" s="11">
        <f>IFERROR((C698-F698)/C698,0)</f>
        <v>0</v>
      </c>
      <c r="J698" s="11">
        <f>IFERROR((D698-G698)/D698,0)</f>
        <v>-7.1653718091008404E-3</v>
      </c>
      <c r="K698" s="11">
        <f>IFERROR((E698-H698)/E698,0)</f>
        <v>0</v>
      </c>
    </row>
    <row r="699" spans="2:11" x14ac:dyDescent="0.25">
      <c r="B699" t="str">
        <f>'Load Flow - Buses'!A685</f>
        <v>1586132</v>
      </c>
      <c r="C699" s="12">
        <f>'Load Flow - Buses'!E685/13.2</f>
        <v>0</v>
      </c>
      <c r="D699" s="12">
        <f>'Load Flow - Buses'!F685/13.2</f>
        <v>1.0238636363636364</v>
      </c>
      <c r="E699" s="12">
        <f>'Load Flow - Buses'!G685/13.2</f>
        <v>0</v>
      </c>
      <c r="F699" s="13">
        <f>VLOOKUP('Load Flow - Buses'!$A685,opendssV,2,FALSE)</f>
        <v>0</v>
      </c>
      <c r="G699" s="13">
        <f>VLOOKUP('Load Flow - Buses'!$A685,opendssV,3,FALSE)</f>
        <v>1.0311999999999999</v>
      </c>
      <c r="H699" s="13">
        <f>VLOOKUP('Load Flow - Buses'!$A685,opendssV,4,FALSE)</f>
        <v>0</v>
      </c>
      <c r="I699" s="11">
        <f>IFERROR((C699-F699)/C699,0)</f>
        <v>0</v>
      </c>
      <c r="J699" s="11">
        <f>IFERROR((D699-G699)/D699,0)</f>
        <v>-7.1653718091008404E-3</v>
      </c>
      <c r="K699" s="11">
        <f>IFERROR((E699-H699)/E699,0)</f>
        <v>0</v>
      </c>
    </row>
    <row r="700" spans="2:11" x14ac:dyDescent="0.25">
      <c r="B700" t="str">
        <f>'Load Flow - Buses'!A686</f>
        <v>1586070</v>
      </c>
      <c r="C700" s="12">
        <f>'Load Flow - Buses'!E686/13.2</f>
        <v>0</v>
      </c>
      <c r="D700" s="12">
        <f>'Load Flow - Buses'!F686/13.2</f>
        <v>1.0238636363636364</v>
      </c>
      <c r="E700" s="12">
        <f>'Load Flow - Buses'!G686/13.2</f>
        <v>0</v>
      </c>
      <c r="F700" s="13">
        <f>VLOOKUP('Load Flow - Buses'!$A686,opendssV,2,FALSE)</f>
        <v>0</v>
      </c>
      <c r="G700" s="13">
        <f>VLOOKUP('Load Flow - Buses'!$A686,opendssV,3,FALSE)</f>
        <v>1.0311999999999999</v>
      </c>
      <c r="H700" s="13">
        <f>VLOOKUP('Load Flow - Buses'!$A686,opendssV,4,FALSE)</f>
        <v>0</v>
      </c>
      <c r="I700" s="11">
        <f>IFERROR((C700-F700)/C700,0)</f>
        <v>0</v>
      </c>
      <c r="J700" s="11">
        <f>IFERROR((D700-G700)/D700,0)</f>
        <v>-7.1653718091008404E-3</v>
      </c>
      <c r="K700" s="11">
        <f>IFERROR((E700-H700)/E700,0)</f>
        <v>0</v>
      </c>
    </row>
    <row r="701" spans="2:11" x14ac:dyDescent="0.25">
      <c r="B701" t="str">
        <f>'Load Flow - Buses'!A687</f>
        <v>1586066</v>
      </c>
      <c r="C701" s="12">
        <f>'Load Flow - Buses'!E687/13.2</f>
        <v>0</v>
      </c>
      <c r="D701" s="12">
        <f>'Load Flow - Buses'!F687/13.2</f>
        <v>1.0237878787878787</v>
      </c>
      <c r="E701" s="12">
        <f>'Load Flow - Buses'!G687/13.2</f>
        <v>0</v>
      </c>
      <c r="F701" s="13">
        <f>VLOOKUP('Load Flow - Buses'!$A687,opendssV,2,FALSE)</f>
        <v>0</v>
      </c>
      <c r="G701" s="13">
        <f>VLOOKUP('Load Flow - Buses'!$A687,opendssV,3,FALSE)</f>
        <v>1.0310999999999999</v>
      </c>
      <c r="H701" s="13">
        <f>VLOOKUP('Load Flow - Buses'!$A687,opendssV,4,FALSE)</f>
        <v>0</v>
      </c>
      <c r="I701" s="11">
        <f>IFERROR((C701-F701)/C701,0)</f>
        <v>0</v>
      </c>
      <c r="J701" s="11">
        <f>IFERROR((D701-G701)/D701,0)</f>
        <v>-7.1422228799763237E-3</v>
      </c>
      <c r="K701" s="11">
        <f>IFERROR((E701-H701)/E701,0)</f>
        <v>0</v>
      </c>
    </row>
    <row r="702" spans="2:11" x14ac:dyDescent="0.25">
      <c r="B702" t="str">
        <f>'Load Flow - Buses'!A688</f>
        <v>1586011</v>
      </c>
      <c r="C702" s="12">
        <f>'Load Flow - Buses'!E688/13.2</f>
        <v>0</v>
      </c>
      <c r="D702" s="12">
        <f>'Load Flow - Buses'!F688/13.2</f>
        <v>1.0237878787878787</v>
      </c>
      <c r="E702" s="12">
        <f>'Load Flow - Buses'!G688/13.2</f>
        <v>0</v>
      </c>
      <c r="F702" s="13">
        <f>VLOOKUP('Load Flow - Buses'!$A688,opendssV,2,FALSE)</f>
        <v>0</v>
      </c>
      <c r="G702" s="13">
        <f>VLOOKUP('Load Flow - Buses'!$A688,opendssV,3,FALSE)</f>
        <v>1.0310999999999999</v>
      </c>
      <c r="H702" s="13">
        <f>VLOOKUP('Load Flow - Buses'!$A688,opendssV,4,FALSE)</f>
        <v>0</v>
      </c>
      <c r="I702" s="11">
        <f>IFERROR((C702-F702)/C702,0)</f>
        <v>0</v>
      </c>
      <c r="J702" s="11">
        <f>IFERROR((D702-G702)/D702,0)</f>
        <v>-7.1422228799763237E-3</v>
      </c>
      <c r="K702" s="11">
        <f>IFERROR((E702-H702)/E702,0)</f>
        <v>0</v>
      </c>
    </row>
    <row r="703" spans="2:11" x14ac:dyDescent="0.25">
      <c r="B703" t="str">
        <f>'Load Flow - Buses'!A689</f>
        <v>1585995</v>
      </c>
      <c r="C703" s="12">
        <f>'Load Flow - Buses'!E689/13.2</f>
        <v>0</v>
      </c>
      <c r="D703" s="12">
        <f>'Load Flow - Buses'!F689/13.2</f>
        <v>1.0237121212121212</v>
      </c>
      <c r="E703" s="12">
        <f>'Load Flow - Buses'!G689/13.2</f>
        <v>0</v>
      </c>
      <c r="F703" s="13">
        <f>VLOOKUP('Load Flow - Buses'!$A689,opendssV,2,FALSE)</f>
        <v>3.3265999999999997E-2</v>
      </c>
      <c r="G703" s="13">
        <f>VLOOKUP('Load Flow - Buses'!$A689,opendssV,3,FALSE)</f>
        <v>1.0310999999999999</v>
      </c>
      <c r="H703" s="13">
        <f>VLOOKUP('Load Flow - Buses'!$A689,opendssV,4,FALSE)</f>
        <v>3.3265999999999997E-2</v>
      </c>
      <c r="I703" s="11">
        <f>IFERROR((C703-F703)/C703,0)</f>
        <v>0</v>
      </c>
      <c r="J703" s="11">
        <f>IFERROR((D703-G703)/D703,0)</f>
        <v>-7.2167542366609284E-3</v>
      </c>
      <c r="K703" s="11">
        <f>IFERROR((E703-H703)/E703,0)</f>
        <v>0</v>
      </c>
    </row>
    <row r="704" spans="2:11" x14ac:dyDescent="0.25">
      <c r="B704" t="str">
        <f>'Load Flow - Buses'!A690</f>
        <v>1585987</v>
      </c>
      <c r="C704" s="12">
        <f>'Load Flow - Buses'!E690/13.2</f>
        <v>0</v>
      </c>
      <c r="D704" s="12">
        <f>'Load Flow - Buses'!F690/13.2</f>
        <v>1.0236363636363637</v>
      </c>
      <c r="E704" s="12">
        <f>'Load Flow - Buses'!G690/13.2</f>
        <v>0</v>
      </c>
      <c r="F704" s="13">
        <f>VLOOKUP('Load Flow - Buses'!$A690,opendssV,2,FALSE)</f>
        <v>0</v>
      </c>
      <c r="G704" s="13">
        <f>VLOOKUP('Load Flow - Buses'!$A690,opendssV,3,FALSE)</f>
        <v>1.0309999999999999</v>
      </c>
      <c r="H704" s="13">
        <f>VLOOKUP('Load Flow - Buses'!$A690,opendssV,4,FALSE)</f>
        <v>0</v>
      </c>
      <c r="I704" s="11">
        <f>IFERROR((C704-F704)/C704,0)</f>
        <v>0</v>
      </c>
      <c r="J704" s="11">
        <f>IFERROR((D704-G704)/D704,0)</f>
        <v>-7.193605683836468E-3</v>
      </c>
      <c r="K704" s="11">
        <f>IFERROR((E704-H704)/E704,0)</f>
        <v>0</v>
      </c>
    </row>
    <row r="705" spans="2:11" x14ac:dyDescent="0.25">
      <c r="B705" t="str">
        <f>'Load Flow - Buses'!A691</f>
        <v>1585963</v>
      </c>
      <c r="C705" s="12">
        <f>'Load Flow - Buses'!E691/13.2</f>
        <v>0</v>
      </c>
      <c r="D705" s="12">
        <f>'Load Flow - Buses'!F691/13.2</f>
        <v>1.0236363636363637</v>
      </c>
      <c r="E705" s="12">
        <f>'Load Flow - Buses'!G691/13.2</f>
        <v>0</v>
      </c>
      <c r="F705" s="13">
        <f>VLOOKUP('Load Flow - Buses'!$A691,opendssV,2,FALSE)</f>
        <v>3.3264000000000002E-2</v>
      </c>
      <c r="G705" s="13">
        <f>VLOOKUP('Load Flow - Buses'!$A691,opendssV,3,FALSE)</f>
        <v>1.0309999999999999</v>
      </c>
      <c r="H705" s="13">
        <f>VLOOKUP('Load Flow - Buses'!$A691,opendssV,4,FALSE)</f>
        <v>3.3264000000000002E-2</v>
      </c>
      <c r="I705" s="11">
        <f>IFERROR((C705-F705)/C705,0)</f>
        <v>0</v>
      </c>
      <c r="J705" s="11">
        <f>IFERROR((D705-G705)/D705,0)</f>
        <v>-7.193605683836468E-3</v>
      </c>
      <c r="K705" s="11">
        <f>IFERROR((E705-H705)/E705,0)</f>
        <v>0</v>
      </c>
    </row>
    <row r="706" spans="2:11" x14ac:dyDescent="0.25">
      <c r="B706" t="str">
        <f>'Load Flow - Buses'!A692</f>
        <v>25487266</v>
      </c>
      <c r="C706" s="12">
        <f>'Load Flow - Buses'!E692/13.2</f>
        <v>0</v>
      </c>
      <c r="D706" s="12">
        <f>'Load Flow - Buses'!F692/13.2</f>
        <v>1.0236363636363637</v>
      </c>
      <c r="E706" s="12">
        <f>'Load Flow - Buses'!G692/13.2</f>
        <v>0</v>
      </c>
      <c r="F706" s="13">
        <f>VLOOKUP('Load Flow - Buses'!$A692,opendssV,2,FALSE)</f>
        <v>3.3264000000000002E-2</v>
      </c>
      <c r="G706" s="13">
        <f>VLOOKUP('Load Flow - Buses'!$A692,opendssV,3,FALSE)</f>
        <v>1.0309999999999999</v>
      </c>
      <c r="H706" s="13">
        <f>VLOOKUP('Load Flow - Buses'!$A692,opendssV,4,FALSE)</f>
        <v>3.3264000000000002E-2</v>
      </c>
      <c r="I706" s="11">
        <f>IFERROR((C706-F706)/C706,0)</f>
        <v>0</v>
      </c>
      <c r="J706" s="11">
        <f>IFERROR((D706-G706)/D706,0)</f>
        <v>-7.193605683836468E-3</v>
      </c>
      <c r="K706" s="11">
        <f>IFERROR((E706-H706)/E706,0)</f>
        <v>0</v>
      </c>
    </row>
    <row r="707" spans="2:11" x14ac:dyDescent="0.25">
      <c r="B707" t="str">
        <f>'Load Flow - Buses'!A693</f>
        <v>25550125</v>
      </c>
      <c r="C707" s="12">
        <f>'Load Flow - Buses'!E693/13.2</f>
        <v>0</v>
      </c>
      <c r="D707" s="12">
        <f>'Load Flow - Buses'!F693/13.2</f>
        <v>1.0236363636363637</v>
      </c>
      <c r="E707" s="12">
        <f>'Load Flow - Buses'!G693/13.2</f>
        <v>0</v>
      </c>
      <c r="F707" s="13">
        <f>VLOOKUP('Load Flow - Buses'!$A693,opendssV,2,FALSE)</f>
        <v>3.3264000000000002E-2</v>
      </c>
      <c r="G707" s="13">
        <f>VLOOKUP('Load Flow - Buses'!$A693,opendssV,3,FALSE)</f>
        <v>1.0309999999999999</v>
      </c>
      <c r="H707" s="13">
        <f>VLOOKUP('Load Flow - Buses'!$A693,opendssV,4,FALSE)</f>
        <v>3.3264000000000002E-2</v>
      </c>
      <c r="I707" s="11">
        <f>IFERROR((C707-F707)/C707,0)</f>
        <v>0</v>
      </c>
      <c r="J707" s="11">
        <f>IFERROR((D707-G707)/D707,0)</f>
        <v>-7.193605683836468E-3</v>
      </c>
      <c r="K707" s="11">
        <f>IFERROR((E707-H707)/E707,0)</f>
        <v>0</v>
      </c>
    </row>
    <row r="708" spans="2:11" x14ac:dyDescent="0.25">
      <c r="B708" t="str">
        <f>'Load Flow - Buses'!A694</f>
        <v>26977933</v>
      </c>
      <c r="C708" s="12">
        <f>'Load Flow - Buses'!E694/13.2</f>
        <v>0</v>
      </c>
      <c r="D708" s="12">
        <f>'Load Flow - Buses'!F694/13.2</f>
        <v>1.0236363636363637</v>
      </c>
      <c r="E708" s="12">
        <f>'Load Flow - Buses'!G694/13.2</f>
        <v>0</v>
      </c>
      <c r="F708" s="13">
        <f>VLOOKUP('Load Flow - Buses'!$A694,opendssV,2,FALSE)</f>
        <v>3.3257000000000002E-2</v>
      </c>
      <c r="G708" s="13">
        <f>VLOOKUP('Load Flow - Buses'!$A694,opendssV,3,FALSE)</f>
        <v>1.0309999999999999</v>
      </c>
      <c r="H708" s="13">
        <f>VLOOKUP('Load Flow - Buses'!$A694,opendssV,4,FALSE)</f>
        <v>3.3257000000000002E-2</v>
      </c>
      <c r="I708" s="11">
        <f>IFERROR((C708-F708)/C708,0)</f>
        <v>0</v>
      </c>
      <c r="J708" s="11">
        <f>IFERROR((D708-G708)/D708,0)</f>
        <v>-7.193605683836468E-3</v>
      </c>
      <c r="K708" s="11">
        <f>IFERROR((E708-H708)/E708,0)</f>
        <v>0</v>
      </c>
    </row>
    <row r="709" spans="2:11" x14ac:dyDescent="0.25">
      <c r="B709" t="str">
        <f>'Load Flow - Buses'!A695</f>
        <v>25487268</v>
      </c>
      <c r="C709" s="12">
        <f>'Load Flow - Buses'!E695/13.2</f>
        <v>0</v>
      </c>
      <c r="D709" s="12">
        <f>'Load Flow - Buses'!F695/13.2</f>
        <v>1.0236363636363637</v>
      </c>
      <c r="E709" s="12">
        <f>'Load Flow - Buses'!G695/13.2</f>
        <v>0</v>
      </c>
      <c r="F709" s="13">
        <f>VLOOKUP('Load Flow - Buses'!$A695,opendssV,2,FALSE)</f>
        <v>3.3257000000000002E-2</v>
      </c>
      <c r="G709" s="13">
        <f>VLOOKUP('Load Flow - Buses'!$A695,opendssV,3,FALSE)</f>
        <v>1.0309999999999999</v>
      </c>
      <c r="H709" s="13">
        <f>VLOOKUP('Load Flow - Buses'!$A695,opendssV,4,FALSE)</f>
        <v>3.3257000000000002E-2</v>
      </c>
      <c r="I709" s="11">
        <f>IFERROR((C709-F709)/C709,0)</f>
        <v>0</v>
      </c>
      <c r="J709" s="11">
        <f>IFERROR((D709-G709)/D709,0)</f>
        <v>-7.193605683836468E-3</v>
      </c>
      <c r="K709" s="11">
        <f>IFERROR((E709-H709)/E709,0)</f>
        <v>0</v>
      </c>
    </row>
    <row r="710" spans="2:11" x14ac:dyDescent="0.25">
      <c r="B710" t="str">
        <f>'Load Flow - Buses'!A696</f>
        <v>26977934</v>
      </c>
      <c r="C710" s="12">
        <f>'Load Flow - Buses'!E696/13.2</f>
        <v>0</v>
      </c>
      <c r="D710" s="12">
        <f>'Load Flow - Buses'!F696/13.2</f>
        <v>1.0236363636363637</v>
      </c>
      <c r="E710" s="12">
        <f>'Load Flow - Buses'!G696/13.2</f>
        <v>0</v>
      </c>
      <c r="F710" s="13">
        <f>VLOOKUP('Load Flow - Buses'!$A696,opendssV,2,FALSE)</f>
        <v>3.3257000000000002E-2</v>
      </c>
      <c r="G710" s="13">
        <f>VLOOKUP('Load Flow - Buses'!$A696,opendssV,3,FALSE)</f>
        <v>1.0309999999999999</v>
      </c>
      <c r="H710" s="13">
        <f>VLOOKUP('Load Flow - Buses'!$A696,opendssV,4,FALSE)</f>
        <v>3.3257000000000002E-2</v>
      </c>
      <c r="I710" s="11">
        <f>IFERROR((C710-F710)/C710,0)</f>
        <v>0</v>
      </c>
      <c r="J710" s="11">
        <f>IFERROR((D710-G710)/D710,0)</f>
        <v>-7.193605683836468E-3</v>
      </c>
      <c r="K710" s="11">
        <f>IFERROR((E710-H710)/E710,0)</f>
        <v>0</v>
      </c>
    </row>
    <row r="711" spans="2:11" x14ac:dyDescent="0.25">
      <c r="B711" t="str">
        <f>'Load Flow - Buses'!A697</f>
        <v>26977932</v>
      </c>
      <c r="C711" s="12">
        <f>'Load Flow - Buses'!E697/13.2</f>
        <v>0</v>
      </c>
      <c r="D711" s="12">
        <f>'Load Flow - Buses'!F697/13.2</f>
        <v>1.0235606060606059</v>
      </c>
      <c r="E711" s="12">
        <f>'Load Flow - Buses'!G697/13.2</f>
        <v>0</v>
      </c>
      <c r="F711" s="13">
        <f>VLOOKUP('Load Flow - Buses'!$A697,opendssV,2,FALSE)</f>
        <v>3.3263000000000001E-2</v>
      </c>
      <c r="G711" s="13">
        <f>VLOOKUP('Load Flow - Buses'!$A697,opendssV,3,FALSE)</f>
        <v>1.0308999999999999</v>
      </c>
      <c r="H711" s="13">
        <f>VLOOKUP('Load Flow - Buses'!$A697,opendssV,4,FALSE)</f>
        <v>3.3263000000000001E-2</v>
      </c>
      <c r="I711" s="11">
        <f>IFERROR((C711-F711)/C711,0)</f>
        <v>0</v>
      </c>
      <c r="J711" s="11">
        <f>IFERROR((D711-G711)/D711,0)</f>
        <v>-7.170453704389056E-3</v>
      </c>
      <c r="K711" s="11">
        <f>IFERROR((E711-H711)/E711,0)</f>
        <v>0</v>
      </c>
    </row>
    <row r="712" spans="2:11" x14ac:dyDescent="0.25">
      <c r="B712" t="str">
        <f>'Load Flow - Buses'!A698</f>
        <v>25487270</v>
      </c>
      <c r="C712" s="12">
        <f>'Load Flow - Buses'!E698/13.2</f>
        <v>0</v>
      </c>
      <c r="D712" s="12">
        <f>'Load Flow - Buses'!F698/13.2</f>
        <v>1.0235606060606059</v>
      </c>
      <c r="E712" s="12">
        <f>'Load Flow - Buses'!G698/13.2</f>
        <v>0</v>
      </c>
      <c r="F712" s="13">
        <f>VLOOKUP('Load Flow - Buses'!$A698,opendssV,2,FALSE)</f>
        <v>3.3263000000000001E-2</v>
      </c>
      <c r="G712" s="13">
        <f>VLOOKUP('Load Flow - Buses'!$A698,opendssV,3,FALSE)</f>
        <v>1.0308999999999999</v>
      </c>
      <c r="H712" s="13">
        <f>VLOOKUP('Load Flow - Buses'!$A698,opendssV,4,FALSE)</f>
        <v>3.3263000000000001E-2</v>
      </c>
      <c r="I712" s="11">
        <f>IFERROR((C712-F712)/C712,0)</f>
        <v>0</v>
      </c>
      <c r="J712" s="11">
        <f>IFERROR((D712-G712)/D712,0)</f>
        <v>-7.170453704389056E-3</v>
      </c>
      <c r="K712" s="11">
        <f>IFERROR((E712-H712)/E712,0)</f>
        <v>0</v>
      </c>
    </row>
    <row r="713" spans="2:11" x14ac:dyDescent="0.25">
      <c r="B713" t="str">
        <f>'Load Flow - Buses'!A699</f>
        <v>1585954</v>
      </c>
      <c r="C713" s="12">
        <f>'Load Flow - Buses'!E699/13.2</f>
        <v>0</v>
      </c>
      <c r="D713" s="12">
        <f>'Load Flow - Buses'!F699/13.2</f>
        <v>1.0236363636363637</v>
      </c>
      <c r="E713" s="12">
        <f>'Load Flow - Buses'!G699/13.2</f>
        <v>0</v>
      </c>
      <c r="F713" s="13">
        <f>VLOOKUP('Load Flow - Buses'!$A699,opendssV,2,FALSE)</f>
        <v>0</v>
      </c>
      <c r="G713" s="13">
        <f>VLOOKUP('Load Flow - Buses'!$A699,opendssV,3,FALSE)</f>
        <v>1.0309999999999999</v>
      </c>
      <c r="H713" s="13">
        <f>VLOOKUP('Load Flow - Buses'!$A699,opendssV,4,FALSE)</f>
        <v>0</v>
      </c>
      <c r="I713" s="11">
        <f>IFERROR((C713-F713)/C713,0)</f>
        <v>0</v>
      </c>
      <c r="J713" s="11">
        <f>IFERROR((D713-G713)/D713,0)</f>
        <v>-7.193605683836468E-3</v>
      </c>
      <c r="K713" s="11">
        <f>IFERROR((E713-H713)/E713,0)</f>
        <v>0</v>
      </c>
    </row>
    <row r="714" spans="2:11" x14ac:dyDescent="0.25">
      <c r="B714" t="str">
        <f>'Load Flow - Buses'!A700</f>
        <v>1585945</v>
      </c>
      <c r="C714" s="12">
        <f>'Load Flow - Buses'!E700/13.2</f>
        <v>0</v>
      </c>
      <c r="D714" s="12">
        <f>'Load Flow - Buses'!F700/13.2</f>
        <v>1.0235606060606059</v>
      </c>
      <c r="E714" s="12">
        <f>'Load Flow - Buses'!G700/13.2</f>
        <v>0</v>
      </c>
      <c r="F714" s="13">
        <f>VLOOKUP('Load Flow - Buses'!$A700,opendssV,2,FALSE)</f>
        <v>0</v>
      </c>
      <c r="G714" s="13">
        <f>VLOOKUP('Load Flow - Buses'!$A700,opendssV,3,FALSE)</f>
        <v>1.0308999999999999</v>
      </c>
      <c r="H714" s="13">
        <f>VLOOKUP('Load Flow - Buses'!$A700,opendssV,4,FALSE)</f>
        <v>0</v>
      </c>
      <c r="I714" s="11">
        <f>IFERROR((C714-F714)/C714,0)</f>
        <v>0</v>
      </c>
      <c r="J714" s="11">
        <f>IFERROR((D714-G714)/D714,0)</f>
        <v>-7.170453704389056E-3</v>
      </c>
      <c r="K714" s="11">
        <f>IFERROR((E714-H714)/E714,0)</f>
        <v>0</v>
      </c>
    </row>
    <row r="715" spans="2:11" x14ac:dyDescent="0.25">
      <c r="B715" t="str">
        <f>'Load Flow - Buses'!A701</f>
        <v>1585943</v>
      </c>
      <c r="C715" s="12">
        <f>'Load Flow - Buses'!E701/13.2</f>
        <v>0</v>
      </c>
      <c r="D715" s="12">
        <f>'Load Flow - Buses'!F701/13.2</f>
        <v>1.0235606060606059</v>
      </c>
      <c r="E715" s="12">
        <f>'Load Flow - Buses'!G701/13.2</f>
        <v>0</v>
      </c>
      <c r="F715" s="13">
        <f>VLOOKUP('Load Flow - Buses'!$A701,opendssV,2,FALSE)</f>
        <v>3.3260999999999999E-2</v>
      </c>
      <c r="G715" s="13">
        <f>VLOOKUP('Load Flow - Buses'!$A701,opendssV,3,FALSE)</f>
        <v>1.0308999999999999</v>
      </c>
      <c r="H715" s="13">
        <f>VLOOKUP('Load Flow - Buses'!$A701,opendssV,4,FALSE)</f>
        <v>3.3260999999999999E-2</v>
      </c>
      <c r="I715" s="11">
        <f>IFERROR((C715-F715)/C715,0)</f>
        <v>0</v>
      </c>
      <c r="J715" s="11">
        <f>IFERROR((D715-G715)/D715,0)</f>
        <v>-7.170453704389056E-3</v>
      </c>
      <c r="K715" s="11">
        <f>IFERROR((E715-H715)/E715,0)</f>
        <v>0</v>
      </c>
    </row>
    <row r="716" spans="2:11" x14ac:dyDescent="0.25">
      <c r="B716" t="str">
        <f>'Load Flow - Buses'!A702</f>
        <v>1585891</v>
      </c>
      <c r="C716" s="12">
        <f>'Load Flow - Buses'!E702/13.2</f>
        <v>0</v>
      </c>
      <c r="D716" s="12">
        <f>'Load Flow - Buses'!F702/13.2</f>
        <v>1.0235606060606059</v>
      </c>
      <c r="E716" s="12">
        <f>'Load Flow - Buses'!G702/13.2</f>
        <v>0</v>
      </c>
      <c r="F716" s="13">
        <f>VLOOKUP('Load Flow - Buses'!$A702,opendssV,2,FALSE)</f>
        <v>3.3260999999999999E-2</v>
      </c>
      <c r="G716" s="13">
        <f>VLOOKUP('Load Flow - Buses'!$A702,opendssV,3,FALSE)</f>
        <v>1.0308999999999999</v>
      </c>
      <c r="H716" s="13">
        <f>VLOOKUP('Load Flow - Buses'!$A702,opendssV,4,FALSE)</f>
        <v>3.3260999999999999E-2</v>
      </c>
      <c r="I716" s="11">
        <f>IFERROR((C716-F716)/C716,0)</f>
        <v>0</v>
      </c>
      <c r="J716" s="11">
        <f>IFERROR((D716-G716)/D716,0)</f>
        <v>-7.170453704389056E-3</v>
      </c>
      <c r="K716" s="11">
        <f>IFERROR((E716-H716)/E716,0)</f>
        <v>0</v>
      </c>
    </row>
    <row r="717" spans="2:11" x14ac:dyDescent="0.25">
      <c r="B717" t="str">
        <f>'Load Flow - Buses'!A703</f>
        <v>1585889</v>
      </c>
      <c r="C717" s="12">
        <f>'Load Flow - Buses'!E703/13.2</f>
        <v>0</v>
      </c>
      <c r="D717" s="12">
        <f>'Load Flow - Buses'!F703/13.2</f>
        <v>1.0235606060606059</v>
      </c>
      <c r="E717" s="12">
        <f>'Load Flow - Buses'!G703/13.2</f>
        <v>0</v>
      </c>
      <c r="F717" s="13">
        <f>VLOOKUP('Load Flow - Buses'!$A703,opendssV,2,FALSE)</f>
        <v>3.3259999999999998E-2</v>
      </c>
      <c r="G717" s="13">
        <f>VLOOKUP('Load Flow - Buses'!$A703,opendssV,3,FALSE)</f>
        <v>1.0308999999999999</v>
      </c>
      <c r="H717" s="13">
        <f>VLOOKUP('Load Flow - Buses'!$A703,opendssV,4,FALSE)</f>
        <v>3.3259999999999998E-2</v>
      </c>
      <c r="I717" s="11">
        <f>IFERROR((C717-F717)/C717,0)</f>
        <v>0</v>
      </c>
      <c r="J717" s="11">
        <f>IFERROR((D717-G717)/D717,0)</f>
        <v>-7.170453704389056E-3</v>
      </c>
      <c r="K717" s="11">
        <f>IFERROR((E717-H717)/E717,0)</f>
        <v>0</v>
      </c>
    </row>
    <row r="718" spans="2:11" x14ac:dyDescent="0.25">
      <c r="B718" t="str">
        <f>'Load Flow - Buses'!A704</f>
        <v>1585849</v>
      </c>
      <c r="C718" s="12">
        <f>'Load Flow - Buses'!E704/13.2</f>
        <v>0</v>
      </c>
      <c r="D718" s="12">
        <f>'Load Flow - Buses'!F704/13.2</f>
        <v>1.0234848484848484</v>
      </c>
      <c r="E718" s="12">
        <f>'Load Flow - Buses'!G704/13.2</f>
        <v>0</v>
      </c>
      <c r="F718" s="13">
        <f>VLOOKUP('Load Flow - Buses'!$A704,opendssV,2,FALSE)</f>
        <v>0</v>
      </c>
      <c r="G718" s="13">
        <f>VLOOKUP('Load Flow - Buses'!$A704,opendssV,3,FALSE)</f>
        <v>1.0308999999999999</v>
      </c>
      <c r="H718" s="13">
        <f>VLOOKUP('Load Flow - Buses'!$A704,opendssV,4,FALSE)</f>
        <v>0</v>
      </c>
      <c r="I718" s="11">
        <f>IFERROR((C718-F718)/C718,0)</f>
        <v>0</v>
      </c>
      <c r="J718" s="11">
        <f>IFERROR((D718-G718)/D718,0)</f>
        <v>-7.2450037009622222E-3</v>
      </c>
      <c r="K718" s="11">
        <f>IFERROR((E718-H718)/E718,0)</f>
        <v>0</v>
      </c>
    </row>
    <row r="719" spans="2:11" x14ac:dyDescent="0.25">
      <c r="B719" t="str">
        <f>'Load Flow - Buses'!A705</f>
        <v>1585830</v>
      </c>
      <c r="C719" s="12">
        <f>'Load Flow - Buses'!E705/13.2</f>
        <v>0</v>
      </c>
      <c r="D719" s="12">
        <f>'Load Flow - Buses'!F705/13.2</f>
        <v>1.0234848484848484</v>
      </c>
      <c r="E719" s="12">
        <f>'Load Flow - Buses'!G705/13.2</f>
        <v>0</v>
      </c>
      <c r="F719" s="13">
        <f>VLOOKUP('Load Flow - Buses'!$A705,opendssV,2,FALSE)</f>
        <v>0</v>
      </c>
      <c r="G719" s="13">
        <f>VLOOKUP('Load Flow - Buses'!$A705,opendssV,3,FALSE)</f>
        <v>1.0308999999999999</v>
      </c>
      <c r="H719" s="13">
        <f>VLOOKUP('Load Flow - Buses'!$A705,opendssV,4,FALSE)</f>
        <v>0</v>
      </c>
      <c r="I719" s="11">
        <f>IFERROR((C719-F719)/C719,0)</f>
        <v>0</v>
      </c>
      <c r="J719" s="11">
        <f>IFERROR((D719-G719)/D719,0)</f>
        <v>-7.2450037009622222E-3</v>
      </c>
      <c r="K719" s="11">
        <f>IFERROR((E719-H719)/E719,0)</f>
        <v>0</v>
      </c>
    </row>
    <row r="720" spans="2:11" x14ac:dyDescent="0.25">
      <c r="B720" t="str">
        <f>'Load Flow - Buses'!A706</f>
        <v>1585829</v>
      </c>
      <c r="C720" s="12">
        <f>'Load Flow - Buses'!E706/13.2</f>
        <v>0</v>
      </c>
      <c r="D720" s="12">
        <f>'Load Flow - Buses'!F706/13.2</f>
        <v>1.0234848484848484</v>
      </c>
      <c r="E720" s="12">
        <f>'Load Flow - Buses'!G706/13.2</f>
        <v>0</v>
      </c>
      <c r="F720" s="13">
        <f>VLOOKUP('Load Flow - Buses'!$A706,opendssV,2,FALSE)</f>
        <v>3.3258999999999997E-2</v>
      </c>
      <c r="G720" s="13">
        <f>VLOOKUP('Load Flow - Buses'!$A706,opendssV,3,FALSE)</f>
        <v>1.0307999999999999</v>
      </c>
      <c r="H720" s="13">
        <f>VLOOKUP('Load Flow - Buses'!$A706,opendssV,4,FALSE)</f>
        <v>3.3258999999999997E-2</v>
      </c>
      <c r="I720" s="11">
        <f>IFERROR((C720-F720)/C720,0)</f>
        <v>0</v>
      </c>
      <c r="J720" s="11">
        <f>IFERROR((D720-G720)/D720,0)</f>
        <v>-7.1472982975573475E-3</v>
      </c>
      <c r="K720" s="11">
        <f>IFERROR((E720-H720)/E720,0)</f>
        <v>0</v>
      </c>
    </row>
    <row r="721" spans="2:11" x14ac:dyDescent="0.25">
      <c r="B721" t="str">
        <f>'Load Flow - Buses'!A707</f>
        <v>1585822</v>
      </c>
      <c r="C721" s="12">
        <f>'Load Flow - Buses'!E707/13.2</f>
        <v>0</v>
      </c>
      <c r="D721" s="12">
        <f>'Load Flow - Buses'!F707/13.2</f>
        <v>1.0234848484848484</v>
      </c>
      <c r="E721" s="12">
        <f>'Load Flow - Buses'!G707/13.2</f>
        <v>0</v>
      </c>
      <c r="F721" s="13">
        <f>VLOOKUP('Load Flow - Buses'!$A707,opendssV,2,FALSE)</f>
        <v>0</v>
      </c>
      <c r="G721" s="13">
        <f>VLOOKUP('Load Flow - Buses'!$A707,opendssV,3,FALSE)</f>
        <v>1.0307999999999999</v>
      </c>
      <c r="H721" s="13">
        <f>VLOOKUP('Load Flow - Buses'!$A707,opendssV,4,FALSE)</f>
        <v>0</v>
      </c>
      <c r="I721" s="11">
        <f>IFERROR((C721-F721)/C721,0)</f>
        <v>0</v>
      </c>
      <c r="J721" s="11">
        <f>IFERROR((D721-G721)/D721,0)</f>
        <v>-7.1472982975573475E-3</v>
      </c>
      <c r="K721" s="11">
        <f>IFERROR((E721-H721)/E721,0)</f>
        <v>0</v>
      </c>
    </row>
    <row r="722" spans="2:11" x14ac:dyDescent="0.25">
      <c r="B722" t="str">
        <f>'Load Flow - Buses'!A708</f>
        <v>1585821</v>
      </c>
      <c r="C722" s="12">
        <f>'Load Flow - Buses'!E708/13.2</f>
        <v>0</v>
      </c>
      <c r="D722" s="12">
        <f>'Load Flow - Buses'!F708/13.2</f>
        <v>1.0234090909090909</v>
      </c>
      <c r="E722" s="12">
        <f>'Load Flow - Buses'!G708/13.2</f>
        <v>0</v>
      </c>
      <c r="F722" s="13">
        <f>VLOOKUP('Load Flow - Buses'!$A708,opendssV,2,FALSE)</f>
        <v>0</v>
      </c>
      <c r="G722" s="13">
        <f>VLOOKUP('Load Flow - Buses'!$A708,opendssV,3,FALSE)</f>
        <v>1.0307999999999999</v>
      </c>
      <c r="H722" s="13">
        <f>VLOOKUP('Load Flow - Buses'!$A708,opendssV,4,FALSE)</f>
        <v>0</v>
      </c>
      <c r="I722" s="11">
        <f>IFERROR((C722-F722)/C722,0)</f>
        <v>0</v>
      </c>
      <c r="J722" s="11">
        <f>IFERROR((D722-G722)/D722,0)</f>
        <v>-7.2218520986008471E-3</v>
      </c>
      <c r="K722" s="11">
        <f>IFERROR((E722-H722)/E722,0)</f>
        <v>0</v>
      </c>
    </row>
    <row r="723" spans="2:11" x14ac:dyDescent="0.25">
      <c r="B723" t="str">
        <f>'Load Flow - Buses'!A709</f>
        <v>1585819</v>
      </c>
      <c r="C723" s="12">
        <f>'Load Flow - Buses'!E709/13.2</f>
        <v>0</v>
      </c>
      <c r="D723" s="12">
        <f>'Load Flow - Buses'!F709/13.2</f>
        <v>1.0234090909090909</v>
      </c>
      <c r="E723" s="12">
        <f>'Load Flow - Buses'!G709/13.2</f>
        <v>0</v>
      </c>
      <c r="F723" s="13">
        <f>VLOOKUP('Load Flow - Buses'!$A709,opendssV,2,FALSE)</f>
        <v>0</v>
      </c>
      <c r="G723" s="13">
        <f>VLOOKUP('Load Flow - Buses'!$A709,opendssV,3,FALSE)</f>
        <v>1.0307999999999999</v>
      </c>
      <c r="H723" s="13">
        <f>VLOOKUP('Load Flow - Buses'!$A709,opendssV,4,FALSE)</f>
        <v>0</v>
      </c>
      <c r="I723" s="11">
        <f>IFERROR((C723-F723)/C723,0)</f>
        <v>0</v>
      </c>
      <c r="J723" s="11">
        <f>IFERROR((D723-G723)/D723,0)</f>
        <v>-7.2218520986008471E-3</v>
      </c>
      <c r="K723" s="11">
        <f>IFERROR((E723-H723)/E723,0)</f>
        <v>0</v>
      </c>
    </row>
    <row r="724" spans="2:11" x14ac:dyDescent="0.25">
      <c r="B724" t="str">
        <f>'Load Flow - Buses'!A710</f>
        <v>1585817</v>
      </c>
      <c r="C724" s="12">
        <f>'Load Flow - Buses'!E710/13.2</f>
        <v>0</v>
      </c>
      <c r="D724" s="12">
        <f>'Load Flow - Buses'!F710/13.2</f>
        <v>1.0234090909090909</v>
      </c>
      <c r="E724" s="12">
        <f>'Load Flow - Buses'!G710/13.2</f>
        <v>0</v>
      </c>
      <c r="F724" s="13">
        <f>VLOOKUP('Load Flow - Buses'!$A710,opendssV,2,FALSE)</f>
        <v>0</v>
      </c>
      <c r="G724" s="13">
        <f>VLOOKUP('Load Flow - Buses'!$A710,opendssV,3,FALSE)</f>
        <v>1.0307999999999999</v>
      </c>
      <c r="H724" s="13">
        <f>VLOOKUP('Load Flow - Buses'!$A710,opendssV,4,FALSE)</f>
        <v>0</v>
      </c>
      <c r="I724" s="11">
        <f>IFERROR((C724-F724)/C724,0)</f>
        <v>0</v>
      </c>
      <c r="J724" s="11">
        <f>IFERROR((D724-G724)/D724,0)</f>
        <v>-7.2218520986008471E-3</v>
      </c>
      <c r="K724" s="11">
        <f>IFERROR((E724-H724)/E724,0)</f>
        <v>0</v>
      </c>
    </row>
    <row r="725" spans="2:11" x14ac:dyDescent="0.25">
      <c r="B725" t="str">
        <f>'Load Flow - Buses'!A711</f>
        <v>1585812</v>
      </c>
      <c r="C725" s="12">
        <f>'Load Flow - Buses'!E711/13.2</f>
        <v>0</v>
      </c>
      <c r="D725" s="12">
        <f>'Load Flow - Buses'!F711/13.2</f>
        <v>1.0234090909090909</v>
      </c>
      <c r="E725" s="12">
        <f>'Load Flow - Buses'!G711/13.2</f>
        <v>0</v>
      </c>
      <c r="F725" s="13">
        <f>VLOOKUP('Load Flow - Buses'!$A711,opendssV,2,FALSE)</f>
        <v>0</v>
      </c>
      <c r="G725" s="13">
        <f>VLOOKUP('Load Flow - Buses'!$A711,opendssV,3,FALSE)</f>
        <v>1.0307999999999999</v>
      </c>
      <c r="H725" s="13">
        <f>VLOOKUP('Load Flow - Buses'!$A711,opendssV,4,FALSE)</f>
        <v>0</v>
      </c>
      <c r="I725" s="11">
        <f>IFERROR((C725-F725)/C725,0)</f>
        <v>0</v>
      </c>
      <c r="J725" s="11">
        <f>IFERROR((D725-G725)/D725,0)</f>
        <v>-7.2218520986008471E-3</v>
      </c>
      <c r="K725" s="11">
        <f>IFERROR((E725-H725)/E725,0)</f>
        <v>0</v>
      </c>
    </row>
    <row r="726" spans="2:11" x14ac:dyDescent="0.25">
      <c r="B726" t="str">
        <f>'Load Flow - Buses'!A712</f>
        <v>1585810</v>
      </c>
      <c r="C726" s="12">
        <f>'Load Flow - Buses'!E712/13.2</f>
        <v>0</v>
      </c>
      <c r="D726" s="12">
        <f>'Load Flow - Buses'!F712/13.2</f>
        <v>1.0234090909090909</v>
      </c>
      <c r="E726" s="12">
        <f>'Load Flow - Buses'!G712/13.2</f>
        <v>0</v>
      </c>
      <c r="F726" s="13">
        <f>VLOOKUP('Load Flow - Buses'!$A712,opendssV,2,FALSE)</f>
        <v>0</v>
      </c>
      <c r="G726" s="13">
        <f>VLOOKUP('Load Flow - Buses'!$A712,opendssV,3,FALSE)</f>
        <v>1.0307999999999999</v>
      </c>
      <c r="H726" s="13">
        <f>VLOOKUP('Load Flow - Buses'!$A712,opendssV,4,FALSE)</f>
        <v>0</v>
      </c>
      <c r="I726" s="11">
        <f>IFERROR((C726-F726)/C726,0)</f>
        <v>0</v>
      </c>
      <c r="J726" s="11">
        <f>IFERROR((D726-G726)/D726,0)</f>
        <v>-7.2218520986008471E-3</v>
      </c>
      <c r="K726" s="11">
        <f>IFERROR((E726-H726)/E726,0)</f>
        <v>0</v>
      </c>
    </row>
    <row r="727" spans="2:11" x14ac:dyDescent="0.25">
      <c r="B727" t="str">
        <f>'Load Flow - Buses'!A713</f>
        <v>26402863</v>
      </c>
      <c r="C727" s="12">
        <f>'Load Flow - Buses'!E713/13.2</f>
        <v>0</v>
      </c>
      <c r="D727" s="12">
        <f>'Load Flow - Buses'!F713/13.2</f>
        <v>1.0234848484848484</v>
      </c>
      <c r="E727" s="12">
        <f>'Load Flow - Buses'!G713/13.2</f>
        <v>0</v>
      </c>
      <c r="F727" s="13">
        <f>VLOOKUP('Load Flow - Buses'!$A713,opendssV,2,FALSE)</f>
        <v>3.3258999999999997E-2</v>
      </c>
      <c r="G727" s="13">
        <f>VLOOKUP('Load Flow - Buses'!$A713,opendssV,3,FALSE)</f>
        <v>1.0307999999999999</v>
      </c>
      <c r="H727" s="13">
        <f>VLOOKUP('Load Flow - Buses'!$A713,opendssV,4,FALSE)</f>
        <v>3.3258999999999997E-2</v>
      </c>
      <c r="I727" s="11">
        <f>IFERROR((C727-F727)/C727,0)</f>
        <v>0</v>
      </c>
      <c r="J727" s="11">
        <f>IFERROR((D727-G727)/D727,0)</f>
        <v>-7.1472982975573475E-3</v>
      </c>
      <c r="K727" s="11">
        <f>IFERROR((E727-H727)/E727,0)</f>
        <v>0</v>
      </c>
    </row>
    <row r="728" spans="2:11" x14ac:dyDescent="0.25">
      <c r="B728" t="str">
        <f>'Load Flow - Buses'!A714</f>
        <v>1585827</v>
      </c>
      <c r="C728" s="12">
        <f>'Load Flow - Buses'!E714/13.2</f>
        <v>0</v>
      </c>
      <c r="D728" s="12">
        <f>'Load Flow - Buses'!F714/13.2</f>
        <v>1.0234848484848484</v>
      </c>
      <c r="E728" s="12">
        <f>'Load Flow - Buses'!G714/13.2</f>
        <v>0</v>
      </c>
      <c r="F728" s="13">
        <f>VLOOKUP('Load Flow - Buses'!$A714,opendssV,2,FALSE)</f>
        <v>0</v>
      </c>
      <c r="G728" s="13">
        <f>VLOOKUP('Load Flow - Buses'!$A714,opendssV,3,FALSE)</f>
        <v>1.0307999999999999</v>
      </c>
      <c r="H728" s="13">
        <f>VLOOKUP('Load Flow - Buses'!$A714,opendssV,4,FALSE)</f>
        <v>0</v>
      </c>
      <c r="I728" s="11">
        <f>IFERROR((C728-F728)/C728,0)</f>
        <v>0</v>
      </c>
      <c r="J728" s="11">
        <f>IFERROR((D728-G728)/D728,0)</f>
        <v>-7.1472982975573475E-3</v>
      </c>
      <c r="K728" s="11">
        <f>IFERROR((E728-H728)/E728,0)</f>
        <v>0</v>
      </c>
    </row>
    <row r="729" spans="2:11" x14ac:dyDescent="0.25">
      <c r="B729" t="str">
        <f>'Load Flow - Buses'!A715</f>
        <v>26402862</v>
      </c>
      <c r="C729" s="12">
        <f>'Load Flow - Buses'!E715/13.2</f>
        <v>0</v>
      </c>
      <c r="D729" s="12">
        <f>'Load Flow - Buses'!F715/13.2</f>
        <v>1.0235606060606059</v>
      </c>
      <c r="E729" s="12">
        <f>'Load Flow - Buses'!G715/13.2</f>
        <v>0</v>
      </c>
      <c r="F729" s="13">
        <f>VLOOKUP('Load Flow - Buses'!$A715,opendssV,2,FALSE)</f>
        <v>3.3259999999999998E-2</v>
      </c>
      <c r="G729" s="13">
        <f>VLOOKUP('Load Flow - Buses'!$A715,opendssV,3,FALSE)</f>
        <v>1.0308999999999999</v>
      </c>
      <c r="H729" s="13">
        <f>VLOOKUP('Load Flow - Buses'!$A715,opendssV,4,FALSE)</f>
        <v>3.3259999999999998E-2</v>
      </c>
      <c r="I729" s="11">
        <f>IFERROR((C729-F729)/C729,0)</f>
        <v>0</v>
      </c>
      <c r="J729" s="11">
        <f>IFERROR((D729-G729)/D729,0)</f>
        <v>-7.170453704389056E-3</v>
      </c>
      <c r="K729" s="11">
        <f>IFERROR((E729-H729)/E729,0)</f>
        <v>0</v>
      </c>
    </row>
    <row r="730" spans="2:11" x14ac:dyDescent="0.25">
      <c r="B730" t="str">
        <f>'Load Flow - Buses'!A716</f>
        <v>1585848</v>
      </c>
      <c r="C730" s="12">
        <f>'Load Flow - Buses'!E716/13.2</f>
        <v>0</v>
      </c>
      <c r="D730" s="12">
        <f>'Load Flow - Buses'!F716/13.2</f>
        <v>1.0235606060606059</v>
      </c>
      <c r="E730" s="12">
        <f>'Load Flow - Buses'!G716/13.2</f>
        <v>0</v>
      </c>
      <c r="F730" s="13">
        <f>VLOOKUP('Load Flow - Buses'!$A716,opendssV,2,FALSE)</f>
        <v>0</v>
      </c>
      <c r="G730" s="13">
        <f>VLOOKUP('Load Flow - Buses'!$A716,opendssV,3,FALSE)</f>
        <v>1.0308999999999999</v>
      </c>
      <c r="H730" s="13">
        <f>VLOOKUP('Load Flow - Buses'!$A716,opendssV,4,FALSE)</f>
        <v>0</v>
      </c>
      <c r="I730" s="11">
        <f>IFERROR((C730-F730)/C730,0)</f>
        <v>0</v>
      </c>
      <c r="J730" s="11">
        <f>IFERROR((D730-G730)/D730,0)</f>
        <v>-7.170453704389056E-3</v>
      </c>
      <c r="K730" s="11">
        <f>IFERROR((E730-H730)/E730,0)</f>
        <v>0</v>
      </c>
    </row>
    <row r="731" spans="2:11" x14ac:dyDescent="0.25">
      <c r="B731" t="str">
        <f>'Load Flow - Buses'!A717</f>
        <v>1585824</v>
      </c>
      <c r="C731" s="12">
        <f>'Load Flow - Buses'!E717/13.2</f>
        <v>0</v>
      </c>
      <c r="D731" s="12">
        <f>'Load Flow - Buses'!F717/13.2</f>
        <v>1.0235606060606059</v>
      </c>
      <c r="E731" s="12">
        <f>'Load Flow - Buses'!G717/13.2</f>
        <v>0</v>
      </c>
      <c r="F731" s="13">
        <f>VLOOKUP('Load Flow - Buses'!$A717,opendssV,2,FALSE)</f>
        <v>0</v>
      </c>
      <c r="G731" s="13">
        <f>VLOOKUP('Load Flow - Buses'!$A717,opendssV,3,FALSE)</f>
        <v>1.0308999999999999</v>
      </c>
      <c r="H731" s="13">
        <f>VLOOKUP('Load Flow - Buses'!$A717,opendssV,4,FALSE)</f>
        <v>0</v>
      </c>
      <c r="I731" s="11">
        <f>IFERROR((C731-F731)/C731,0)</f>
        <v>0</v>
      </c>
      <c r="J731" s="11">
        <f>IFERROR((D731-G731)/D731,0)</f>
        <v>-7.170453704389056E-3</v>
      </c>
      <c r="K731" s="11">
        <f>IFERROR((E731-H731)/E731,0)</f>
        <v>0</v>
      </c>
    </row>
    <row r="732" spans="2:11" x14ac:dyDescent="0.25">
      <c r="B732" t="str">
        <f>'Load Flow - Buses'!A718</f>
        <v>26402861</v>
      </c>
      <c r="C732" s="12">
        <f>'Load Flow - Buses'!E718/13.2</f>
        <v>0</v>
      </c>
      <c r="D732" s="12">
        <f>'Load Flow - Buses'!F718/13.2</f>
        <v>1.0235606060606059</v>
      </c>
      <c r="E732" s="12">
        <f>'Load Flow - Buses'!G718/13.2</f>
        <v>0</v>
      </c>
      <c r="F732" s="13">
        <f>VLOOKUP('Load Flow - Buses'!$A718,opendssV,2,FALSE)</f>
        <v>3.3260999999999999E-2</v>
      </c>
      <c r="G732" s="13">
        <f>VLOOKUP('Load Flow - Buses'!$A718,opendssV,3,FALSE)</f>
        <v>1.0308999999999999</v>
      </c>
      <c r="H732" s="13">
        <f>VLOOKUP('Load Flow - Buses'!$A718,opendssV,4,FALSE)</f>
        <v>3.3260999999999999E-2</v>
      </c>
      <c r="I732" s="11">
        <f>IFERROR((C732-F732)/C732,0)</f>
        <v>0</v>
      </c>
      <c r="J732" s="11">
        <f>IFERROR((D732-G732)/D732,0)</f>
        <v>-7.170453704389056E-3</v>
      </c>
      <c r="K732" s="11">
        <f>IFERROR((E732-H732)/E732,0)</f>
        <v>0</v>
      </c>
    </row>
    <row r="733" spans="2:11" x14ac:dyDescent="0.25">
      <c r="B733" t="str">
        <f>'Load Flow - Buses'!A719</f>
        <v>1585940</v>
      </c>
      <c r="C733" s="12">
        <f>'Load Flow - Buses'!E719/13.2</f>
        <v>0</v>
      </c>
      <c r="D733" s="12">
        <f>'Load Flow - Buses'!F719/13.2</f>
        <v>1.0235606060606059</v>
      </c>
      <c r="E733" s="12">
        <f>'Load Flow - Buses'!G719/13.2</f>
        <v>0</v>
      </c>
      <c r="F733" s="13">
        <f>VLOOKUP('Load Flow - Buses'!$A719,opendssV,2,FALSE)</f>
        <v>0</v>
      </c>
      <c r="G733" s="13">
        <f>VLOOKUP('Load Flow - Buses'!$A719,opendssV,3,FALSE)</f>
        <v>1.0308999999999999</v>
      </c>
      <c r="H733" s="13">
        <f>VLOOKUP('Load Flow - Buses'!$A719,opendssV,4,FALSE)</f>
        <v>0</v>
      </c>
      <c r="I733" s="11">
        <f>IFERROR((C733-F733)/C733,0)</f>
        <v>0</v>
      </c>
      <c r="J733" s="11">
        <f>IFERROR((D733-G733)/D733,0)</f>
        <v>-7.170453704389056E-3</v>
      </c>
      <c r="K733" s="11">
        <f>IFERROR((E733-H733)/E733,0)</f>
        <v>0</v>
      </c>
    </row>
    <row r="734" spans="2:11" x14ac:dyDescent="0.25">
      <c r="B734" t="str">
        <f>'Load Flow - Buses'!A720</f>
        <v>103218189</v>
      </c>
      <c r="C734" s="12">
        <f>'Load Flow - Buses'!E720/13.2</f>
        <v>0</v>
      </c>
      <c r="D734" s="12">
        <f>'Load Flow - Buses'!F720/13.2</f>
        <v>1.0235606060606059</v>
      </c>
      <c r="E734" s="12">
        <f>'Load Flow - Buses'!G720/13.2</f>
        <v>0</v>
      </c>
      <c r="F734" s="13">
        <f>VLOOKUP('Load Flow - Buses'!$A720,opendssV,2,FALSE)</f>
        <v>3.3260999999999999E-2</v>
      </c>
      <c r="G734" s="13">
        <f>VLOOKUP('Load Flow - Buses'!$A720,opendssV,3,FALSE)</f>
        <v>1.0308999999999999</v>
      </c>
      <c r="H734" s="13">
        <f>VLOOKUP('Load Flow - Buses'!$A720,opendssV,4,FALSE)</f>
        <v>3.3260999999999999E-2</v>
      </c>
      <c r="I734" s="11">
        <f>IFERROR((C734-F734)/C734,0)</f>
        <v>0</v>
      </c>
      <c r="J734" s="11">
        <f>IFERROR((D734-G734)/D734,0)</f>
        <v>-7.170453704389056E-3</v>
      </c>
      <c r="K734" s="11">
        <f>IFERROR((E734-H734)/E734,0)</f>
        <v>0</v>
      </c>
    </row>
    <row r="735" spans="2:11" x14ac:dyDescent="0.25">
      <c r="B735" t="str">
        <f>'Load Flow - Buses'!A721</f>
        <v>103218190</v>
      </c>
      <c r="C735" s="12">
        <f>'Load Flow - Buses'!E721/13.2</f>
        <v>0</v>
      </c>
      <c r="D735" s="12">
        <f>'Load Flow - Buses'!F721/13.2</f>
        <v>1.0235606060606059</v>
      </c>
      <c r="E735" s="12">
        <f>'Load Flow - Buses'!G721/13.2</f>
        <v>0</v>
      </c>
      <c r="F735" s="13">
        <f>VLOOKUP('Load Flow - Buses'!$A721,opendssV,2,FALSE)</f>
        <v>3.3260999999999999E-2</v>
      </c>
      <c r="G735" s="13">
        <f>VLOOKUP('Load Flow - Buses'!$A721,opendssV,3,FALSE)</f>
        <v>1.0308999999999999</v>
      </c>
      <c r="H735" s="13">
        <f>VLOOKUP('Load Flow - Buses'!$A721,opendssV,4,FALSE)</f>
        <v>3.3260999999999999E-2</v>
      </c>
      <c r="I735" s="11">
        <f>IFERROR((C735-F735)/C735,0)</f>
        <v>0</v>
      </c>
      <c r="J735" s="11">
        <f>IFERROR((D735-G735)/D735,0)</f>
        <v>-7.170453704389056E-3</v>
      </c>
      <c r="K735" s="11">
        <f>IFERROR((E735-H735)/E735,0)</f>
        <v>0</v>
      </c>
    </row>
    <row r="736" spans="2:11" x14ac:dyDescent="0.25">
      <c r="B736" t="str">
        <f>'Load Flow - Buses'!A722</f>
        <v>103218191</v>
      </c>
      <c r="C736" s="12">
        <f>'Load Flow - Buses'!E722/13.2</f>
        <v>0</v>
      </c>
      <c r="D736" s="12">
        <f>'Load Flow - Buses'!F722/13.2</f>
        <v>1.0235606060606059</v>
      </c>
      <c r="E736" s="12">
        <f>'Load Flow - Buses'!G722/13.2</f>
        <v>0</v>
      </c>
      <c r="F736" s="13">
        <f>VLOOKUP('Load Flow - Buses'!$A722,opendssV,2,FALSE)</f>
        <v>3.3260999999999999E-2</v>
      </c>
      <c r="G736" s="13">
        <f>VLOOKUP('Load Flow - Buses'!$A722,opendssV,3,FALSE)</f>
        <v>1.0308999999999999</v>
      </c>
      <c r="H736" s="13">
        <f>VLOOKUP('Load Flow - Buses'!$A722,opendssV,4,FALSE)</f>
        <v>3.3260999999999999E-2</v>
      </c>
      <c r="I736" s="11">
        <f>IFERROR((C736-F736)/C736,0)</f>
        <v>0</v>
      </c>
      <c r="J736" s="11">
        <f>IFERROR((D736-G736)/D736,0)</f>
        <v>-7.170453704389056E-3</v>
      </c>
      <c r="K736" s="11">
        <f>IFERROR((E736-H736)/E736,0)</f>
        <v>0</v>
      </c>
    </row>
    <row r="737" spans="2:11" x14ac:dyDescent="0.25">
      <c r="B737" t="str">
        <f>'Load Flow - Buses'!A723</f>
        <v>26402860</v>
      </c>
      <c r="C737" s="12">
        <f>'Load Flow - Buses'!E723/13.2</f>
        <v>0</v>
      </c>
      <c r="D737" s="12">
        <f>'Load Flow - Buses'!F723/13.2</f>
        <v>1.0236363636363637</v>
      </c>
      <c r="E737" s="12">
        <f>'Load Flow - Buses'!G723/13.2</f>
        <v>0</v>
      </c>
      <c r="F737" s="13">
        <f>VLOOKUP('Load Flow - Buses'!$A723,opendssV,2,FALSE)</f>
        <v>3.3264000000000002E-2</v>
      </c>
      <c r="G737" s="13">
        <f>VLOOKUP('Load Flow - Buses'!$A723,opendssV,3,FALSE)</f>
        <v>1.0309999999999999</v>
      </c>
      <c r="H737" s="13">
        <f>VLOOKUP('Load Flow - Buses'!$A723,opendssV,4,FALSE)</f>
        <v>3.3264000000000002E-2</v>
      </c>
      <c r="I737" s="11">
        <f>IFERROR((C737-F737)/C737,0)</f>
        <v>0</v>
      </c>
      <c r="J737" s="11">
        <f>IFERROR((D737-G737)/D737,0)</f>
        <v>-7.193605683836468E-3</v>
      </c>
      <c r="K737" s="11">
        <f>IFERROR((E737-H737)/E737,0)</f>
        <v>0</v>
      </c>
    </row>
    <row r="738" spans="2:11" x14ac:dyDescent="0.25">
      <c r="B738" t="str">
        <f>'Load Flow - Buses'!A724</f>
        <v>1586013</v>
      </c>
      <c r="C738" s="12">
        <f>'Load Flow - Buses'!E724/13.2</f>
        <v>0</v>
      </c>
      <c r="D738" s="12">
        <f>'Load Flow - Buses'!F724/13.2</f>
        <v>1.0236363636363637</v>
      </c>
      <c r="E738" s="12">
        <f>'Load Flow - Buses'!G724/13.2</f>
        <v>0</v>
      </c>
      <c r="F738" s="13">
        <f>VLOOKUP('Load Flow - Buses'!$A724,opendssV,2,FALSE)</f>
        <v>0</v>
      </c>
      <c r="G738" s="13">
        <f>VLOOKUP('Load Flow - Buses'!$A724,opendssV,3,FALSE)</f>
        <v>1.0309999999999999</v>
      </c>
      <c r="H738" s="13">
        <f>VLOOKUP('Load Flow - Buses'!$A724,opendssV,4,FALSE)</f>
        <v>0</v>
      </c>
      <c r="I738" s="11">
        <f>IFERROR((C738-F738)/C738,0)</f>
        <v>0</v>
      </c>
      <c r="J738" s="11">
        <f>IFERROR((D738-G738)/D738,0)</f>
        <v>-7.193605683836468E-3</v>
      </c>
      <c r="K738" s="11">
        <f>IFERROR((E738-H738)/E738,0)</f>
        <v>0</v>
      </c>
    </row>
    <row r="739" spans="2:11" x14ac:dyDescent="0.25">
      <c r="B739" t="str">
        <f>'Load Flow - Buses'!A725</f>
        <v>1586089</v>
      </c>
      <c r="C739" s="12">
        <f>'Load Flow - Buses'!E725/13.2</f>
        <v>0</v>
      </c>
      <c r="D739" s="12">
        <f>'Load Flow - Buses'!F725/13.2</f>
        <v>1.0235606060606059</v>
      </c>
      <c r="E739" s="12">
        <f>'Load Flow - Buses'!G725/13.2</f>
        <v>0</v>
      </c>
      <c r="F739" s="13">
        <f>VLOOKUP('Load Flow - Buses'!$A725,opendssV,2,FALSE)</f>
        <v>0</v>
      </c>
      <c r="G739" s="13">
        <f>VLOOKUP('Load Flow - Buses'!$A725,opendssV,3,FALSE)</f>
        <v>1.0308999999999999</v>
      </c>
      <c r="H739" s="13">
        <f>VLOOKUP('Load Flow - Buses'!$A725,opendssV,4,FALSE)</f>
        <v>0</v>
      </c>
      <c r="I739" s="11">
        <f>IFERROR((C739-F739)/C739,0)</f>
        <v>0</v>
      </c>
      <c r="J739" s="11">
        <f>IFERROR((D739-G739)/D739,0)</f>
        <v>-7.170453704389056E-3</v>
      </c>
      <c r="K739" s="11">
        <f>IFERROR((E739-H739)/E739,0)</f>
        <v>0</v>
      </c>
    </row>
    <row r="740" spans="2:11" x14ac:dyDescent="0.25">
      <c r="B740" t="str">
        <f>'Load Flow - Buses'!A726</f>
        <v>1586111</v>
      </c>
      <c r="C740" s="12">
        <f>'Load Flow - Buses'!E726/13.2</f>
        <v>0</v>
      </c>
      <c r="D740" s="12">
        <f>'Load Flow - Buses'!F726/13.2</f>
        <v>1.0235606060606059</v>
      </c>
      <c r="E740" s="12">
        <f>'Load Flow - Buses'!G726/13.2</f>
        <v>0</v>
      </c>
      <c r="F740" s="13">
        <f>VLOOKUP('Load Flow - Buses'!$A726,opendssV,2,FALSE)</f>
        <v>0</v>
      </c>
      <c r="G740" s="13">
        <f>VLOOKUP('Load Flow - Buses'!$A726,opendssV,3,FALSE)</f>
        <v>1.0308999999999999</v>
      </c>
      <c r="H740" s="13">
        <f>VLOOKUP('Load Flow - Buses'!$A726,opendssV,4,FALSE)</f>
        <v>0</v>
      </c>
      <c r="I740" s="11">
        <f>IFERROR((C740-F740)/C740,0)</f>
        <v>0</v>
      </c>
      <c r="J740" s="11">
        <f>IFERROR((D740-G740)/D740,0)</f>
        <v>-7.170453704389056E-3</v>
      </c>
      <c r="K740" s="11">
        <f>IFERROR((E740-H740)/E740,0)</f>
        <v>0</v>
      </c>
    </row>
    <row r="741" spans="2:11" x14ac:dyDescent="0.25">
      <c r="B741" t="str">
        <f>'Load Flow - Buses'!A727</f>
        <v>1586110</v>
      </c>
      <c r="C741" s="12">
        <f>'Load Flow - Buses'!E727/13.2</f>
        <v>0</v>
      </c>
      <c r="D741" s="12">
        <f>'Load Flow - Buses'!F727/13.2</f>
        <v>1.0235606060606059</v>
      </c>
      <c r="E741" s="12">
        <f>'Load Flow - Buses'!G727/13.2</f>
        <v>0</v>
      </c>
      <c r="F741" s="13">
        <f>VLOOKUP('Load Flow - Buses'!$A727,opendssV,2,FALSE)</f>
        <v>0</v>
      </c>
      <c r="G741" s="13">
        <f>VLOOKUP('Load Flow - Buses'!$A727,opendssV,3,FALSE)</f>
        <v>1.0308999999999999</v>
      </c>
      <c r="H741" s="13">
        <f>VLOOKUP('Load Flow - Buses'!$A727,opendssV,4,FALSE)</f>
        <v>0</v>
      </c>
      <c r="I741" s="11">
        <f>IFERROR((C741-F741)/C741,0)</f>
        <v>0</v>
      </c>
      <c r="J741" s="11">
        <f>IFERROR((D741-G741)/D741,0)</f>
        <v>-7.170453704389056E-3</v>
      </c>
      <c r="K741" s="11">
        <f>IFERROR((E741-H741)/E741,0)</f>
        <v>0</v>
      </c>
    </row>
    <row r="742" spans="2:11" x14ac:dyDescent="0.25">
      <c r="B742" t="str">
        <f>'Load Flow - Buses'!A728</f>
        <v>T5240B12_10000061</v>
      </c>
      <c r="C742" s="12">
        <f>'Load Flow - Buses'!E728/13.2</f>
        <v>0</v>
      </c>
      <c r="D742" s="12">
        <f>'Load Flow - Buses'!F728/13.2</f>
        <v>1.0235606060606059</v>
      </c>
      <c r="E742" s="12">
        <f>'Load Flow - Buses'!G728/13.2</f>
        <v>0</v>
      </c>
      <c r="F742" s="13">
        <f>VLOOKUP('Load Flow - Buses'!$A728,opendssV,2,FALSE)</f>
        <v>0</v>
      </c>
      <c r="G742" s="13">
        <f>VLOOKUP('Load Flow - Buses'!$A728,opendssV,3,FALSE)</f>
        <v>1.0308999999999999</v>
      </c>
      <c r="H742" s="13">
        <f>VLOOKUP('Load Flow - Buses'!$A728,opendssV,4,FALSE)</f>
        <v>0</v>
      </c>
      <c r="I742" s="11">
        <f>IFERROR((C742-F742)/C742,0)</f>
        <v>0</v>
      </c>
      <c r="J742" s="11">
        <f>IFERROR((D742-G742)/D742,0)</f>
        <v>-7.170453704389056E-3</v>
      </c>
      <c r="K742" s="11">
        <f>IFERROR((E742-H742)/E742,0)</f>
        <v>0</v>
      </c>
    </row>
    <row r="743" spans="2:11" x14ac:dyDescent="0.25">
      <c r="B743" t="str">
        <f>'Load Flow - Buses'!A729</f>
        <v>1586158</v>
      </c>
      <c r="C743" s="12">
        <f>'Load Flow - Buses'!E729/13.2</f>
        <v>0</v>
      </c>
      <c r="D743" s="12">
        <f>'Load Flow - Buses'!F729/13.2</f>
        <v>1.0235606060606059</v>
      </c>
      <c r="E743" s="12">
        <f>'Load Flow - Buses'!G729/13.2</f>
        <v>0</v>
      </c>
      <c r="F743" s="13">
        <f>VLOOKUP('Load Flow - Buses'!$A729,opendssV,2,FALSE)</f>
        <v>0</v>
      </c>
      <c r="G743" s="13">
        <f>VLOOKUP('Load Flow - Buses'!$A729,opendssV,3,FALSE)</f>
        <v>1.0308999999999999</v>
      </c>
      <c r="H743" s="13">
        <f>VLOOKUP('Load Flow - Buses'!$A729,opendssV,4,FALSE)</f>
        <v>0</v>
      </c>
      <c r="I743" s="11">
        <f>IFERROR((C743-F743)/C743,0)</f>
        <v>0</v>
      </c>
      <c r="J743" s="11">
        <f>IFERROR((D743-G743)/D743,0)</f>
        <v>-7.170453704389056E-3</v>
      </c>
      <c r="K743" s="11">
        <f>IFERROR((E743-H743)/E743,0)</f>
        <v>0</v>
      </c>
    </row>
    <row r="744" spans="2:11" x14ac:dyDescent="0.25">
      <c r="B744" t="str">
        <f>'Load Flow - Buses'!A730</f>
        <v>1586230</v>
      </c>
      <c r="C744" s="12">
        <f>'Load Flow - Buses'!E730/13.2</f>
        <v>0</v>
      </c>
      <c r="D744" s="12">
        <f>'Load Flow - Buses'!F730/13.2</f>
        <v>1.0235606060606059</v>
      </c>
      <c r="E744" s="12">
        <f>'Load Flow - Buses'!G730/13.2</f>
        <v>0</v>
      </c>
      <c r="F744" s="13">
        <f>VLOOKUP('Load Flow - Buses'!$A730,opendssV,2,FALSE)</f>
        <v>0</v>
      </c>
      <c r="G744" s="13">
        <f>VLOOKUP('Load Flow - Buses'!$A730,opendssV,3,FALSE)</f>
        <v>1.0308999999999999</v>
      </c>
      <c r="H744" s="13">
        <f>VLOOKUP('Load Flow - Buses'!$A730,opendssV,4,FALSE)</f>
        <v>0</v>
      </c>
      <c r="I744" s="11">
        <f>IFERROR((C744-F744)/C744,0)</f>
        <v>0</v>
      </c>
      <c r="J744" s="11">
        <f>IFERROR((D744-G744)/D744,0)</f>
        <v>-7.170453704389056E-3</v>
      </c>
      <c r="K744" s="11">
        <f>IFERROR((E744-H744)/E744,0)</f>
        <v>0</v>
      </c>
    </row>
    <row r="745" spans="2:11" x14ac:dyDescent="0.25">
      <c r="B745" t="str">
        <f>'Load Flow - Buses'!A731</f>
        <v>1586229</v>
      </c>
      <c r="C745" s="12">
        <f>'Load Flow - Buses'!E731/13.2</f>
        <v>0</v>
      </c>
      <c r="D745" s="12">
        <f>'Load Flow - Buses'!F731/13.2</f>
        <v>1.0235606060606059</v>
      </c>
      <c r="E745" s="12">
        <f>'Load Flow - Buses'!G731/13.2</f>
        <v>0</v>
      </c>
      <c r="F745" s="13">
        <f>VLOOKUP('Load Flow - Buses'!$A731,opendssV,2,FALSE)</f>
        <v>0</v>
      </c>
      <c r="G745" s="13">
        <f>VLOOKUP('Load Flow - Buses'!$A731,opendssV,3,FALSE)</f>
        <v>1.0308999999999999</v>
      </c>
      <c r="H745" s="13">
        <f>VLOOKUP('Load Flow - Buses'!$A731,opendssV,4,FALSE)</f>
        <v>0</v>
      </c>
      <c r="I745" s="11">
        <f>IFERROR((C745-F745)/C745,0)</f>
        <v>0</v>
      </c>
      <c r="J745" s="11">
        <f>IFERROR((D745-G745)/D745,0)</f>
        <v>-7.170453704389056E-3</v>
      </c>
      <c r="K745" s="11">
        <f>IFERROR((E745-H745)/E745,0)</f>
        <v>0</v>
      </c>
    </row>
    <row r="746" spans="2:11" x14ac:dyDescent="0.25">
      <c r="B746" t="str">
        <f>'Load Flow - Buses'!A732</f>
        <v>T5240B12_10000060</v>
      </c>
      <c r="C746" s="12">
        <f>'Load Flow - Buses'!E732/13.2</f>
        <v>0</v>
      </c>
      <c r="D746" s="12">
        <f>'Load Flow - Buses'!F732/13.2</f>
        <v>1.0235606060606059</v>
      </c>
      <c r="E746" s="12">
        <f>'Load Flow - Buses'!G732/13.2</f>
        <v>0</v>
      </c>
      <c r="F746" s="13">
        <f>VLOOKUP('Load Flow - Buses'!$A732,opendssV,2,FALSE)</f>
        <v>0</v>
      </c>
      <c r="G746" s="13">
        <f>VLOOKUP('Load Flow - Buses'!$A732,opendssV,3,FALSE)</f>
        <v>1.0308999999999999</v>
      </c>
      <c r="H746" s="13">
        <f>VLOOKUP('Load Flow - Buses'!$A732,opendssV,4,FALSE)</f>
        <v>0</v>
      </c>
      <c r="I746" s="11">
        <f>IFERROR((C746-F746)/C746,0)</f>
        <v>0</v>
      </c>
      <c r="J746" s="11">
        <f>IFERROR((D746-G746)/D746,0)</f>
        <v>-7.170453704389056E-3</v>
      </c>
      <c r="K746" s="11">
        <f>IFERROR((E746-H746)/E746,0)</f>
        <v>0</v>
      </c>
    </row>
    <row r="747" spans="2:11" x14ac:dyDescent="0.25">
      <c r="B747" t="str">
        <f>'Load Flow - Buses'!A733</f>
        <v>T5240B12_10000068</v>
      </c>
      <c r="C747" s="12">
        <f>'Load Flow - Buses'!E733/13.2</f>
        <v>0</v>
      </c>
      <c r="D747" s="12">
        <f>'Load Flow - Buses'!F733/13.2</f>
        <v>1.0235606060606059</v>
      </c>
      <c r="E747" s="12">
        <f>'Load Flow - Buses'!G733/13.2</f>
        <v>0</v>
      </c>
      <c r="F747" s="13">
        <f>VLOOKUP('Load Flow - Buses'!$A733,opendssV,2,FALSE)</f>
        <v>0</v>
      </c>
      <c r="G747" s="13">
        <f>VLOOKUP('Load Flow - Buses'!$A733,opendssV,3,FALSE)</f>
        <v>1.0308999999999999</v>
      </c>
      <c r="H747" s="13">
        <f>VLOOKUP('Load Flow - Buses'!$A733,opendssV,4,FALSE)</f>
        <v>0</v>
      </c>
      <c r="I747" s="11">
        <f>IFERROR((C747-F747)/C747,0)</f>
        <v>0</v>
      </c>
      <c r="J747" s="11">
        <f>IFERROR((D747-G747)/D747,0)</f>
        <v>-7.170453704389056E-3</v>
      </c>
      <c r="K747" s="11">
        <f>IFERROR((E747-H747)/E747,0)</f>
        <v>0</v>
      </c>
    </row>
    <row r="748" spans="2:11" x14ac:dyDescent="0.25">
      <c r="B748" t="str">
        <f>'Load Flow - Buses'!A734</f>
        <v>26402859</v>
      </c>
      <c r="C748" s="12">
        <f>'Load Flow - Buses'!E734/13.2</f>
        <v>0</v>
      </c>
      <c r="D748" s="12">
        <f>'Load Flow - Buses'!F734/13.2</f>
        <v>1.0237121212121212</v>
      </c>
      <c r="E748" s="12">
        <f>'Load Flow - Buses'!G734/13.2</f>
        <v>0</v>
      </c>
      <c r="F748" s="13">
        <f>VLOOKUP('Load Flow - Buses'!$A734,opendssV,2,FALSE)</f>
        <v>3.3265999999999997E-2</v>
      </c>
      <c r="G748" s="13">
        <f>VLOOKUP('Load Flow - Buses'!$A734,opendssV,3,FALSE)</f>
        <v>1.0310999999999999</v>
      </c>
      <c r="H748" s="13">
        <f>VLOOKUP('Load Flow - Buses'!$A734,opendssV,4,FALSE)</f>
        <v>3.3265999999999997E-2</v>
      </c>
      <c r="I748" s="11">
        <f>IFERROR((C748-F748)/C748,0)</f>
        <v>0</v>
      </c>
      <c r="J748" s="11">
        <f>IFERROR((D748-G748)/D748,0)</f>
        <v>-7.2167542366609284E-3</v>
      </c>
      <c r="K748" s="11">
        <f>IFERROR((E748-H748)/E748,0)</f>
        <v>0</v>
      </c>
    </row>
    <row r="749" spans="2:11" x14ac:dyDescent="0.25">
      <c r="B749" t="str">
        <f>'Load Flow - Buses'!A735</f>
        <v>1586010</v>
      </c>
      <c r="C749" s="12">
        <f>'Load Flow - Buses'!E735/13.2</f>
        <v>0</v>
      </c>
      <c r="D749" s="12">
        <f>'Load Flow - Buses'!F735/13.2</f>
        <v>1.0237121212121212</v>
      </c>
      <c r="E749" s="12">
        <f>'Load Flow - Buses'!G735/13.2</f>
        <v>0</v>
      </c>
      <c r="F749" s="13">
        <f>VLOOKUP('Load Flow - Buses'!$A735,opendssV,2,FALSE)</f>
        <v>0</v>
      </c>
      <c r="G749" s="13">
        <f>VLOOKUP('Load Flow - Buses'!$A735,opendssV,3,FALSE)</f>
        <v>1.0310999999999999</v>
      </c>
      <c r="H749" s="13">
        <f>VLOOKUP('Load Flow - Buses'!$A735,opendssV,4,FALSE)</f>
        <v>0</v>
      </c>
      <c r="I749" s="11">
        <f>IFERROR((C749-F749)/C749,0)</f>
        <v>0</v>
      </c>
      <c r="J749" s="11">
        <f>IFERROR((D749-G749)/D749,0)</f>
        <v>-7.2167542366609284E-3</v>
      </c>
      <c r="K749" s="11">
        <f>IFERROR((E749-H749)/E749,0)</f>
        <v>0</v>
      </c>
    </row>
    <row r="750" spans="2:11" x14ac:dyDescent="0.25">
      <c r="B750" t="str">
        <f>'Load Flow - Buses'!A736</f>
        <v>1586069</v>
      </c>
      <c r="C750" s="12">
        <f>'Load Flow - Buses'!E736/13.2</f>
        <v>0</v>
      </c>
      <c r="D750" s="12">
        <f>'Load Flow - Buses'!F736/13.2</f>
        <v>1.0237121212121212</v>
      </c>
      <c r="E750" s="12">
        <f>'Load Flow - Buses'!G736/13.2</f>
        <v>0</v>
      </c>
      <c r="F750" s="13">
        <f>VLOOKUP('Load Flow - Buses'!$A736,opendssV,2,FALSE)</f>
        <v>0</v>
      </c>
      <c r="G750" s="13">
        <f>VLOOKUP('Load Flow - Buses'!$A736,opendssV,3,FALSE)</f>
        <v>1.0309999999999999</v>
      </c>
      <c r="H750" s="13">
        <f>VLOOKUP('Load Flow - Buses'!$A736,opendssV,4,FALSE)</f>
        <v>0</v>
      </c>
      <c r="I750" s="11">
        <f>IFERROR((C750-F750)/C750,0)</f>
        <v>0</v>
      </c>
      <c r="J750" s="11">
        <f>IFERROR((D750-G750)/D750,0)</f>
        <v>-7.1190705246798837E-3</v>
      </c>
      <c r="K750" s="11">
        <f>IFERROR((E750-H750)/E750,0)</f>
        <v>0</v>
      </c>
    </row>
    <row r="751" spans="2:11" x14ac:dyDescent="0.25">
      <c r="B751" t="str">
        <f>'Load Flow - Buses'!A737</f>
        <v>1586106</v>
      </c>
      <c r="C751" s="12">
        <f>'Load Flow - Buses'!E737/13.2</f>
        <v>0</v>
      </c>
      <c r="D751" s="12">
        <f>'Load Flow - Buses'!F737/13.2</f>
        <v>1.0237121212121212</v>
      </c>
      <c r="E751" s="12">
        <f>'Load Flow - Buses'!G737/13.2</f>
        <v>0</v>
      </c>
      <c r="F751" s="13">
        <f>VLOOKUP('Load Flow - Buses'!$A737,opendssV,2,FALSE)</f>
        <v>0</v>
      </c>
      <c r="G751" s="13">
        <f>VLOOKUP('Load Flow - Buses'!$A737,opendssV,3,FALSE)</f>
        <v>1.0309999999999999</v>
      </c>
      <c r="H751" s="13">
        <f>VLOOKUP('Load Flow - Buses'!$A737,opendssV,4,FALSE)</f>
        <v>0</v>
      </c>
      <c r="I751" s="11">
        <f>IFERROR((C751-F751)/C751,0)</f>
        <v>0</v>
      </c>
      <c r="J751" s="11">
        <f>IFERROR((D751-G751)/D751,0)</f>
        <v>-7.1190705246798837E-3</v>
      </c>
      <c r="K751" s="11">
        <f>IFERROR((E751-H751)/E751,0)</f>
        <v>0</v>
      </c>
    </row>
    <row r="752" spans="2:11" x14ac:dyDescent="0.25">
      <c r="B752" t="str">
        <f>'Load Flow - Buses'!A738</f>
        <v>1586083</v>
      </c>
      <c r="C752" s="12">
        <f>'Load Flow - Buses'!E738/13.2</f>
        <v>0</v>
      </c>
      <c r="D752" s="12">
        <f>'Load Flow - Buses'!F738/13.2</f>
        <v>1.0240909090909092</v>
      </c>
      <c r="E752" s="12">
        <f>'Load Flow - Buses'!G738/13.2</f>
        <v>0</v>
      </c>
      <c r="F752" s="13">
        <f>VLOOKUP('Load Flow - Buses'!$A738,opendssV,2,FALSE)</f>
        <v>3.3279000000000003E-2</v>
      </c>
      <c r="G752" s="13">
        <f>VLOOKUP('Load Flow - Buses'!$A738,opendssV,3,FALSE)</f>
        <v>1.0315000000000001</v>
      </c>
      <c r="H752" s="13">
        <f>VLOOKUP('Load Flow - Buses'!$A738,opendssV,4,FALSE)</f>
        <v>3.3279000000000003E-2</v>
      </c>
      <c r="I752" s="11">
        <f>IFERROR((C752-F752)/C752,0)</f>
        <v>0</v>
      </c>
      <c r="J752" s="11">
        <f>IFERROR((D752-G752)/D752,0)</f>
        <v>-7.234798047048391E-3</v>
      </c>
      <c r="K752" s="11">
        <f>IFERROR((E752-H752)/E752,0)</f>
        <v>0</v>
      </c>
    </row>
    <row r="753" spans="2:11" x14ac:dyDescent="0.25">
      <c r="B753" t="str">
        <f>'Load Flow - Buses'!A739</f>
        <v>26977926</v>
      </c>
      <c r="C753" s="12">
        <f>'Load Flow - Buses'!E739/13.2</f>
        <v>0</v>
      </c>
      <c r="D753" s="12">
        <f>'Load Flow - Buses'!F739/13.2</f>
        <v>1.0240909090909092</v>
      </c>
      <c r="E753" s="12">
        <f>'Load Flow - Buses'!G739/13.2</f>
        <v>0</v>
      </c>
      <c r="F753" s="13">
        <f>VLOOKUP('Load Flow - Buses'!$A739,opendssV,2,FALSE)</f>
        <v>3.3279000000000003E-2</v>
      </c>
      <c r="G753" s="13">
        <f>VLOOKUP('Load Flow - Buses'!$A739,opendssV,3,FALSE)</f>
        <v>1.0314000000000001</v>
      </c>
      <c r="H753" s="13">
        <f>VLOOKUP('Load Flow - Buses'!$A739,opendssV,4,FALSE)</f>
        <v>3.3279000000000003E-2</v>
      </c>
      <c r="I753" s="11">
        <f>IFERROR((C753-F753)/C753,0)</f>
        <v>0</v>
      </c>
      <c r="J753" s="11">
        <f>IFERROR((D753-G753)/D753,0)</f>
        <v>-7.1371504660452945E-3</v>
      </c>
      <c r="K753" s="11">
        <f>IFERROR((E753-H753)/E753,0)</f>
        <v>0</v>
      </c>
    </row>
    <row r="754" spans="2:11" x14ac:dyDescent="0.25">
      <c r="B754" t="str">
        <f>'Load Flow - Buses'!A740</f>
        <v>1586129</v>
      </c>
      <c r="C754" s="12">
        <f>'Load Flow - Buses'!E740/13.2</f>
        <v>0</v>
      </c>
      <c r="D754" s="12">
        <f>'Load Flow - Buses'!F740/13.2</f>
        <v>1.0240909090909092</v>
      </c>
      <c r="E754" s="12">
        <f>'Load Flow - Buses'!G740/13.2</f>
        <v>0</v>
      </c>
      <c r="F754" s="13">
        <f>VLOOKUP('Load Flow - Buses'!$A740,opendssV,2,FALSE)</f>
        <v>3.3279000000000003E-2</v>
      </c>
      <c r="G754" s="13">
        <f>VLOOKUP('Load Flow - Buses'!$A740,opendssV,3,FALSE)</f>
        <v>1.0314000000000001</v>
      </c>
      <c r="H754" s="13">
        <f>VLOOKUP('Load Flow - Buses'!$A740,opendssV,4,FALSE)</f>
        <v>3.3279000000000003E-2</v>
      </c>
      <c r="I754" s="11">
        <f>IFERROR((C754-F754)/C754,0)</f>
        <v>0</v>
      </c>
      <c r="J754" s="11">
        <f>IFERROR((D754-G754)/D754,0)</f>
        <v>-7.1371504660452945E-3</v>
      </c>
      <c r="K754" s="11">
        <f>IFERROR((E754-H754)/E754,0)</f>
        <v>0</v>
      </c>
    </row>
    <row r="755" spans="2:11" x14ac:dyDescent="0.25">
      <c r="B755" t="str">
        <f>'Load Flow - Buses'!A741</f>
        <v>26402858</v>
      </c>
      <c r="C755" s="12">
        <f>'Load Flow - Buses'!E741/13.2</f>
        <v>0</v>
      </c>
      <c r="D755" s="12">
        <f>'Load Flow - Buses'!F741/13.2</f>
        <v>1.0243939393939394</v>
      </c>
      <c r="E755" s="12">
        <f>'Load Flow - Buses'!G741/13.2</f>
        <v>0</v>
      </c>
      <c r="F755" s="13">
        <f>VLOOKUP('Load Flow - Buses'!$A741,opendssV,2,FALSE)</f>
        <v>3.3284000000000001E-2</v>
      </c>
      <c r="G755" s="13">
        <f>VLOOKUP('Load Flow - Buses'!$A741,opendssV,3,FALSE)</f>
        <v>1.0317000000000001</v>
      </c>
      <c r="H755" s="13">
        <f>VLOOKUP('Load Flow - Buses'!$A741,opendssV,4,FALSE)</f>
        <v>3.3284000000000001E-2</v>
      </c>
      <c r="I755" s="11">
        <f>IFERROR((C755-F755)/C755,0)</f>
        <v>0</v>
      </c>
      <c r="J755" s="11">
        <f>IFERROR((D755-G755)/D755,0)</f>
        <v>-7.1320810530986958E-3</v>
      </c>
      <c r="K755" s="11">
        <f>IFERROR((E755-H755)/E755,0)</f>
        <v>0</v>
      </c>
    </row>
    <row r="756" spans="2:11" x14ac:dyDescent="0.25">
      <c r="B756" t="str">
        <f>'Load Flow - Buses'!A742</f>
        <v>1586061</v>
      </c>
      <c r="C756" s="12">
        <f>'Load Flow - Buses'!E742/13.2</f>
        <v>0</v>
      </c>
      <c r="D756" s="12">
        <f>'Load Flow - Buses'!F742/13.2</f>
        <v>1.0243181818181819</v>
      </c>
      <c r="E756" s="12">
        <f>'Load Flow - Buses'!G742/13.2</f>
        <v>0</v>
      </c>
      <c r="F756" s="13">
        <f>VLOOKUP('Load Flow - Buses'!$A742,opendssV,2,FALSE)</f>
        <v>0</v>
      </c>
      <c r="G756" s="13">
        <f>VLOOKUP('Load Flow - Buses'!$A742,opendssV,3,FALSE)</f>
        <v>1.0317000000000001</v>
      </c>
      <c r="H756" s="13">
        <f>VLOOKUP('Load Flow - Buses'!$A742,opendssV,4,FALSE)</f>
        <v>0</v>
      </c>
      <c r="I756" s="11">
        <f>IFERROR((C756-F756)/C756,0)</f>
        <v>0</v>
      </c>
      <c r="J756" s="11">
        <f>IFERROR((D756-G756)/D756,0)</f>
        <v>-7.2065675615708641E-3</v>
      </c>
      <c r="K756" s="11">
        <f>IFERROR((E756-H756)/E756,0)</f>
        <v>0</v>
      </c>
    </row>
    <row r="757" spans="2:11" x14ac:dyDescent="0.25">
      <c r="B757" t="str">
        <f>'Load Flow - Buses'!A743</f>
        <v>1586006</v>
      </c>
      <c r="C757" s="12">
        <f>'Load Flow - Buses'!E743/13.2</f>
        <v>0</v>
      </c>
      <c r="D757" s="12">
        <f>'Load Flow - Buses'!F743/13.2</f>
        <v>1.0243181818181819</v>
      </c>
      <c r="E757" s="12">
        <f>'Load Flow - Buses'!G743/13.2</f>
        <v>0</v>
      </c>
      <c r="F757" s="13">
        <f>VLOOKUP('Load Flow - Buses'!$A743,opendssV,2,FALSE)</f>
        <v>0</v>
      </c>
      <c r="G757" s="13">
        <f>VLOOKUP('Load Flow - Buses'!$A743,opendssV,3,FALSE)</f>
        <v>1.0317000000000001</v>
      </c>
      <c r="H757" s="13">
        <f>VLOOKUP('Load Flow - Buses'!$A743,opendssV,4,FALSE)</f>
        <v>0</v>
      </c>
      <c r="I757" s="11">
        <f>IFERROR((C757-F757)/C757,0)</f>
        <v>0</v>
      </c>
      <c r="J757" s="11">
        <f>IFERROR((D757-G757)/D757,0)</f>
        <v>-7.2065675615708641E-3</v>
      </c>
      <c r="K757" s="11">
        <f>IFERROR((E757-H757)/E757,0)</f>
        <v>0</v>
      </c>
    </row>
    <row r="758" spans="2:11" x14ac:dyDescent="0.25">
      <c r="B758" t="str">
        <f>'Load Flow - Buses'!A744</f>
        <v>1585961</v>
      </c>
      <c r="C758" s="12">
        <f>'Load Flow - Buses'!E744/13.2</f>
        <v>0</v>
      </c>
      <c r="D758" s="12">
        <f>'Load Flow - Buses'!F744/13.2</f>
        <v>1.0243181818181819</v>
      </c>
      <c r="E758" s="12">
        <f>'Load Flow - Buses'!G744/13.2</f>
        <v>0</v>
      </c>
      <c r="F758" s="13">
        <f>VLOOKUP('Load Flow - Buses'!$A744,opendssV,2,FALSE)</f>
        <v>0</v>
      </c>
      <c r="G758" s="13">
        <f>VLOOKUP('Load Flow - Buses'!$A744,opendssV,3,FALSE)</f>
        <v>1.0316000000000001</v>
      </c>
      <c r="H758" s="13">
        <f>VLOOKUP('Load Flow - Buses'!$A744,opendssV,4,FALSE)</f>
        <v>0</v>
      </c>
      <c r="I758" s="11">
        <f>IFERROR((C758-F758)/C758,0)</f>
        <v>0</v>
      </c>
      <c r="J758" s="11">
        <f>IFERROR((D758-G758)/D758,0)</f>
        <v>-7.1089416463279197E-3</v>
      </c>
      <c r="K758" s="11">
        <f>IFERROR((E758-H758)/E758,0)</f>
        <v>0</v>
      </c>
    </row>
    <row r="759" spans="2:11" x14ac:dyDescent="0.25">
      <c r="B759" t="str">
        <f>'Load Flow - Buses'!A745</f>
        <v>1585932</v>
      </c>
      <c r="C759" s="12">
        <f>'Load Flow - Buses'!E745/13.2</f>
        <v>0</v>
      </c>
      <c r="D759" s="12">
        <f>'Load Flow - Buses'!F745/13.2</f>
        <v>1.0243181818181819</v>
      </c>
      <c r="E759" s="12">
        <f>'Load Flow - Buses'!G745/13.2</f>
        <v>0</v>
      </c>
      <c r="F759" s="13">
        <f>VLOOKUP('Load Flow - Buses'!$A745,opendssV,2,FALSE)</f>
        <v>3.3284000000000001E-2</v>
      </c>
      <c r="G759" s="13">
        <f>VLOOKUP('Load Flow - Buses'!$A745,opendssV,3,FALSE)</f>
        <v>1.0316000000000001</v>
      </c>
      <c r="H759" s="13">
        <f>VLOOKUP('Load Flow - Buses'!$A745,opendssV,4,FALSE)</f>
        <v>3.3284000000000001E-2</v>
      </c>
      <c r="I759" s="11">
        <f>IFERROR((C759-F759)/C759,0)</f>
        <v>0</v>
      </c>
      <c r="J759" s="11">
        <f>IFERROR((D759-G759)/D759,0)</f>
        <v>-7.1089416463279197E-3</v>
      </c>
      <c r="K759" s="11">
        <f>IFERROR((E759-H759)/E759,0)</f>
        <v>0</v>
      </c>
    </row>
    <row r="760" spans="2:11" x14ac:dyDescent="0.25">
      <c r="B760" t="str">
        <f>'Load Flow - Buses'!A746</f>
        <v>25223463</v>
      </c>
      <c r="C760" s="12">
        <f>'Load Flow - Buses'!E746/13.2</f>
        <v>0</v>
      </c>
      <c r="D760" s="12">
        <f>'Load Flow - Buses'!F746/13.2</f>
        <v>1.0242424242424242</v>
      </c>
      <c r="E760" s="12">
        <f>'Load Flow - Buses'!G746/13.2</f>
        <v>0</v>
      </c>
      <c r="F760" s="13">
        <f>VLOOKUP('Load Flow - Buses'!$A746,opendssV,2,FALSE)</f>
        <v>0</v>
      </c>
      <c r="G760" s="13">
        <f>VLOOKUP('Load Flow - Buses'!$A746,opendssV,3,FALSE)</f>
        <v>1.0316000000000001</v>
      </c>
      <c r="H760" s="13">
        <f>VLOOKUP('Load Flow - Buses'!$A746,opendssV,4,FALSE)</f>
        <v>0</v>
      </c>
      <c r="I760" s="11">
        <f>IFERROR((C760-F760)/C760,0)</f>
        <v>0</v>
      </c>
      <c r="J760" s="11">
        <f>IFERROR((D760-G760)/D760,0)</f>
        <v>-7.1834319526628571E-3</v>
      </c>
      <c r="K760" s="11">
        <f>IFERROR((E760-H760)/E760,0)</f>
        <v>0</v>
      </c>
    </row>
    <row r="761" spans="2:11" x14ac:dyDescent="0.25">
      <c r="B761" t="str">
        <f>'Load Flow - Buses'!A747</f>
        <v>25223466</v>
      </c>
      <c r="C761" s="12">
        <f>'Load Flow - Buses'!E747/13.2</f>
        <v>0</v>
      </c>
      <c r="D761" s="12">
        <f>'Load Flow - Buses'!F747/13.2</f>
        <v>1.0242424242424242</v>
      </c>
      <c r="E761" s="12">
        <f>'Load Flow - Buses'!G747/13.2</f>
        <v>0</v>
      </c>
      <c r="F761" s="13">
        <f>VLOOKUP('Load Flow - Buses'!$A747,opendssV,2,FALSE)</f>
        <v>0</v>
      </c>
      <c r="G761" s="13">
        <f>VLOOKUP('Load Flow - Buses'!$A747,opendssV,3,FALSE)</f>
        <v>1.0316000000000001</v>
      </c>
      <c r="H761" s="13">
        <f>VLOOKUP('Load Flow - Buses'!$A747,opendssV,4,FALSE)</f>
        <v>0</v>
      </c>
      <c r="I761" s="11">
        <f>IFERROR((C761-F761)/C761,0)</f>
        <v>0</v>
      </c>
      <c r="J761" s="11">
        <f>IFERROR((D761-G761)/D761,0)</f>
        <v>-7.1834319526628571E-3</v>
      </c>
      <c r="K761" s="11">
        <f>IFERROR((E761-H761)/E761,0)</f>
        <v>0</v>
      </c>
    </row>
    <row r="762" spans="2:11" x14ac:dyDescent="0.25">
      <c r="B762" t="str">
        <f>'Load Flow - Buses'!A748</f>
        <v>1585846</v>
      </c>
      <c r="C762" s="12">
        <f>'Load Flow - Buses'!E748/13.2</f>
        <v>0</v>
      </c>
      <c r="D762" s="12">
        <f>'Load Flow - Buses'!F748/13.2</f>
        <v>1.0242424242424242</v>
      </c>
      <c r="E762" s="12">
        <f>'Load Flow - Buses'!G748/13.2</f>
        <v>0</v>
      </c>
      <c r="F762" s="13">
        <f>VLOOKUP('Load Flow - Buses'!$A748,opendssV,2,FALSE)</f>
        <v>3.3281999999999999E-2</v>
      </c>
      <c r="G762" s="13">
        <f>VLOOKUP('Load Flow - Buses'!$A748,opendssV,3,FALSE)</f>
        <v>1.0316000000000001</v>
      </c>
      <c r="H762" s="13">
        <f>VLOOKUP('Load Flow - Buses'!$A748,opendssV,4,FALSE)</f>
        <v>3.3281999999999999E-2</v>
      </c>
      <c r="I762" s="11">
        <f>IFERROR((C762-F762)/C762,0)</f>
        <v>0</v>
      </c>
      <c r="J762" s="11">
        <f>IFERROR((D762-G762)/D762,0)</f>
        <v>-7.1834319526628571E-3</v>
      </c>
      <c r="K762" s="11">
        <f>IFERROR((E762-H762)/E762,0)</f>
        <v>0</v>
      </c>
    </row>
    <row r="763" spans="2:11" x14ac:dyDescent="0.25">
      <c r="B763" t="str">
        <f>'Load Flow - Buses'!A749</f>
        <v>1585804</v>
      </c>
      <c r="C763" s="12">
        <f>'Load Flow - Buses'!E749/13.2</f>
        <v>0</v>
      </c>
      <c r="D763" s="12">
        <f>'Load Flow - Buses'!F749/13.2</f>
        <v>1.0242424242424242</v>
      </c>
      <c r="E763" s="12">
        <f>'Load Flow - Buses'!G749/13.2</f>
        <v>0</v>
      </c>
      <c r="F763" s="13">
        <f>VLOOKUP('Load Flow - Buses'!$A749,opendssV,2,FALSE)</f>
        <v>0</v>
      </c>
      <c r="G763" s="13">
        <f>VLOOKUP('Load Flow - Buses'!$A749,opendssV,3,FALSE)</f>
        <v>1.0315000000000001</v>
      </c>
      <c r="H763" s="13">
        <f>VLOOKUP('Load Flow - Buses'!$A749,opendssV,4,FALSE)</f>
        <v>0</v>
      </c>
      <c r="I763" s="11">
        <f>IFERROR((C763-F763)/C763,0)</f>
        <v>0</v>
      </c>
      <c r="J763" s="11">
        <f>IFERROR((D763-G763)/D763,0)</f>
        <v>-7.0857988165681941E-3</v>
      </c>
      <c r="K763" s="11">
        <f>IFERROR((E763-H763)/E763,0)</f>
        <v>0</v>
      </c>
    </row>
    <row r="764" spans="2:11" x14ac:dyDescent="0.25">
      <c r="B764" t="str">
        <f>'Load Flow - Buses'!A750</f>
        <v>1585798</v>
      </c>
      <c r="C764" s="12">
        <f>'Load Flow - Buses'!E750/13.2</f>
        <v>0</v>
      </c>
      <c r="D764" s="12">
        <f>'Load Flow - Buses'!F750/13.2</f>
        <v>1.0241666666666667</v>
      </c>
      <c r="E764" s="12">
        <f>'Load Flow - Buses'!G750/13.2</f>
        <v>0</v>
      </c>
      <c r="F764" s="13">
        <f>VLOOKUP('Load Flow - Buses'!$A750,opendssV,2,FALSE)</f>
        <v>0</v>
      </c>
      <c r="G764" s="13">
        <f>VLOOKUP('Load Flow - Buses'!$A750,opendssV,3,FALSE)</f>
        <v>1.0315000000000001</v>
      </c>
      <c r="H764" s="13">
        <f>VLOOKUP('Load Flow - Buses'!$A750,opendssV,4,FALSE)</f>
        <v>0</v>
      </c>
      <c r="I764" s="11">
        <f>IFERROR((C764-F764)/C764,0)</f>
        <v>0</v>
      </c>
      <c r="J764" s="11">
        <f>IFERROR((D764-G764)/D764,0)</f>
        <v>-7.1602929210741227E-3</v>
      </c>
      <c r="K764" s="11">
        <f>IFERROR((E764-H764)/E764,0)</f>
        <v>0</v>
      </c>
    </row>
    <row r="765" spans="2:11" x14ac:dyDescent="0.25">
      <c r="B765" t="str">
        <f>'Load Flow - Buses'!A751</f>
        <v>25207809</v>
      </c>
      <c r="C765" s="12">
        <f>'Load Flow - Buses'!E751/13.2</f>
        <v>0</v>
      </c>
      <c r="D765" s="12">
        <f>'Load Flow - Buses'!F751/13.2</f>
        <v>1.0241666666666667</v>
      </c>
      <c r="E765" s="12">
        <f>'Load Flow - Buses'!G751/13.2</f>
        <v>0</v>
      </c>
      <c r="F765" s="13">
        <f>VLOOKUP('Load Flow - Buses'!$A751,opendssV,2,FALSE)</f>
        <v>3.3280999999999998E-2</v>
      </c>
      <c r="G765" s="13">
        <f>VLOOKUP('Load Flow - Buses'!$A751,opendssV,3,FALSE)</f>
        <v>1.0315000000000001</v>
      </c>
      <c r="H765" s="13">
        <f>VLOOKUP('Load Flow - Buses'!$A751,opendssV,4,FALSE)</f>
        <v>3.3280999999999998E-2</v>
      </c>
      <c r="I765" s="11">
        <f>IFERROR((C765-F765)/C765,0)</f>
        <v>0</v>
      </c>
      <c r="J765" s="11">
        <f>IFERROR((D765-G765)/D765,0)</f>
        <v>-7.1602929210741227E-3</v>
      </c>
      <c r="K765" s="11">
        <f>IFERROR((E765-H765)/E765,0)</f>
        <v>0</v>
      </c>
    </row>
    <row r="766" spans="2:11" x14ac:dyDescent="0.25">
      <c r="B766" t="str">
        <f>'Load Flow - Buses'!A752</f>
        <v>25719944</v>
      </c>
      <c r="C766" s="12">
        <f>'Load Flow - Buses'!E752/13.2</f>
        <v>0</v>
      </c>
      <c r="D766" s="12">
        <f>'Load Flow - Buses'!F752/13.2</f>
        <v>1.0241666666666667</v>
      </c>
      <c r="E766" s="12">
        <f>'Load Flow - Buses'!G752/13.2</f>
        <v>0</v>
      </c>
      <c r="F766" s="13">
        <f>VLOOKUP('Load Flow - Buses'!$A752,opendssV,2,FALSE)</f>
        <v>3.3280999999999998E-2</v>
      </c>
      <c r="G766" s="13">
        <f>VLOOKUP('Load Flow - Buses'!$A752,opendssV,3,FALSE)</f>
        <v>1.0315000000000001</v>
      </c>
      <c r="H766" s="13">
        <f>VLOOKUP('Load Flow - Buses'!$A752,opendssV,4,FALSE)</f>
        <v>3.3280999999999998E-2</v>
      </c>
      <c r="I766" s="11">
        <f>IFERROR((C766-F766)/C766,0)</f>
        <v>0</v>
      </c>
      <c r="J766" s="11">
        <f>IFERROR((D766-G766)/D766,0)</f>
        <v>-7.1602929210741227E-3</v>
      </c>
      <c r="K766" s="11">
        <f>IFERROR((E766-H766)/E766,0)</f>
        <v>0</v>
      </c>
    </row>
    <row r="767" spans="2:11" x14ac:dyDescent="0.25">
      <c r="B767" t="str">
        <f>'Load Flow - Buses'!A753</f>
        <v>26977930</v>
      </c>
      <c r="C767" s="12">
        <f>'Load Flow - Buses'!E753/13.2</f>
        <v>0</v>
      </c>
      <c r="D767" s="12">
        <f>'Load Flow - Buses'!F753/13.2</f>
        <v>1.0241666666666667</v>
      </c>
      <c r="E767" s="12">
        <f>'Load Flow - Buses'!G753/13.2</f>
        <v>0</v>
      </c>
      <c r="F767" s="13">
        <f>VLOOKUP('Load Flow - Buses'!$A753,opendssV,2,FALSE)</f>
        <v>3.3278000000000002E-2</v>
      </c>
      <c r="G767" s="13">
        <f>VLOOKUP('Load Flow - Buses'!$A753,opendssV,3,FALSE)</f>
        <v>1.0315000000000001</v>
      </c>
      <c r="H767" s="13">
        <f>VLOOKUP('Load Flow - Buses'!$A753,opendssV,4,FALSE)</f>
        <v>3.3278000000000002E-2</v>
      </c>
      <c r="I767" s="11">
        <f>IFERROR((C767-F767)/C767,0)</f>
        <v>0</v>
      </c>
      <c r="J767" s="11">
        <f>IFERROR((D767-G767)/D767,0)</f>
        <v>-7.1602929210741227E-3</v>
      </c>
      <c r="K767" s="11">
        <f>IFERROR((E767-H767)/E767,0)</f>
        <v>0</v>
      </c>
    </row>
    <row r="768" spans="2:11" x14ac:dyDescent="0.25">
      <c r="B768" t="str">
        <f>'Load Flow - Buses'!A754</f>
        <v>25207810</v>
      </c>
      <c r="C768" s="12">
        <f>'Load Flow - Buses'!E754/13.2</f>
        <v>0</v>
      </c>
      <c r="D768" s="12">
        <f>'Load Flow - Buses'!F754/13.2</f>
        <v>1.0241666666666667</v>
      </c>
      <c r="E768" s="12">
        <f>'Load Flow - Buses'!G754/13.2</f>
        <v>0</v>
      </c>
      <c r="F768" s="13">
        <f>VLOOKUP('Load Flow - Buses'!$A754,opendssV,2,FALSE)</f>
        <v>3.3278000000000002E-2</v>
      </c>
      <c r="G768" s="13">
        <f>VLOOKUP('Load Flow - Buses'!$A754,opendssV,3,FALSE)</f>
        <v>1.0315000000000001</v>
      </c>
      <c r="H768" s="13">
        <f>VLOOKUP('Load Flow - Buses'!$A754,opendssV,4,FALSE)</f>
        <v>3.3278000000000002E-2</v>
      </c>
      <c r="I768" s="11">
        <f>IFERROR((C768-F768)/C768,0)</f>
        <v>0</v>
      </c>
      <c r="J768" s="11">
        <f>IFERROR((D768-G768)/D768,0)</f>
        <v>-7.1602929210741227E-3</v>
      </c>
      <c r="K768" s="11">
        <f>IFERROR((E768-H768)/E768,0)</f>
        <v>0</v>
      </c>
    </row>
    <row r="769" spans="2:11" x14ac:dyDescent="0.25">
      <c r="B769" t="str">
        <f>'Load Flow - Buses'!A755</f>
        <v>26977931</v>
      </c>
      <c r="C769" s="12">
        <f>'Load Flow - Buses'!E755/13.2</f>
        <v>0</v>
      </c>
      <c r="D769" s="12">
        <f>'Load Flow - Buses'!F755/13.2</f>
        <v>1.0241666666666667</v>
      </c>
      <c r="E769" s="12">
        <f>'Load Flow - Buses'!G755/13.2</f>
        <v>0</v>
      </c>
      <c r="F769" s="13">
        <f>VLOOKUP('Load Flow - Buses'!$A755,opendssV,2,FALSE)</f>
        <v>3.3278000000000002E-2</v>
      </c>
      <c r="G769" s="13">
        <f>VLOOKUP('Load Flow - Buses'!$A755,opendssV,3,FALSE)</f>
        <v>1.0315000000000001</v>
      </c>
      <c r="H769" s="13">
        <f>VLOOKUP('Load Flow - Buses'!$A755,opendssV,4,FALSE)</f>
        <v>3.3278000000000002E-2</v>
      </c>
      <c r="I769" s="11">
        <f>IFERROR((C769-F769)/C769,0)</f>
        <v>0</v>
      </c>
      <c r="J769" s="11">
        <f>IFERROR((D769-G769)/D769,0)</f>
        <v>-7.1602929210741227E-3</v>
      </c>
      <c r="K769" s="11">
        <f>IFERROR((E769-H769)/E769,0)</f>
        <v>0</v>
      </c>
    </row>
    <row r="770" spans="2:11" x14ac:dyDescent="0.25">
      <c r="B770" t="str">
        <f>'Load Flow - Buses'!A756</f>
        <v>26977929</v>
      </c>
      <c r="C770" s="12">
        <f>'Load Flow - Buses'!E756/13.2</f>
        <v>0</v>
      </c>
      <c r="D770" s="12">
        <f>'Load Flow - Buses'!F756/13.2</f>
        <v>1.0241666666666667</v>
      </c>
      <c r="E770" s="12">
        <f>'Load Flow - Buses'!G756/13.2</f>
        <v>0</v>
      </c>
      <c r="F770" s="13">
        <f>VLOOKUP('Load Flow - Buses'!$A756,opendssV,2,FALSE)</f>
        <v>3.3280999999999998E-2</v>
      </c>
      <c r="G770" s="13">
        <f>VLOOKUP('Load Flow - Buses'!$A756,opendssV,3,FALSE)</f>
        <v>1.0315000000000001</v>
      </c>
      <c r="H770" s="13">
        <f>VLOOKUP('Load Flow - Buses'!$A756,opendssV,4,FALSE)</f>
        <v>3.3280999999999998E-2</v>
      </c>
      <c r="I770" s="11">
        <f>IFERROR((C770-F770)/C770,0)</f>
        <v>0</v>
      </c>
      <c r="J770" s="11">
        <f>IFERROR((D770-G770)/D770,0)</f>
        <v>-7.1602929210741227E-3</v>
      </c>
      <c r="K770" s="11">
        <f>IFERROR((E770-H770)/E770,0)</f>
        <v>0</v>
      </c>
    </row>
    <row r="771" spans="2:11" x14ac:dyDescent="0.25">
      <c r="B771" t="str">
        <f>'Load Flow - Buses'!A757</f>
        <v>25207811</v>
      </c>
      <c r="C771" s="12">
        <f>'Load Flow - Buses'!E757/13.2</f>
        <v>0</v>
      </c>
      <c r="D771" s="12">
        <f>'Load Flow - Buses'!F757/13.2</f>
        <v>1.0241666666666667</v>
      </c>
      <c r="E771" s="12">
        <f>'Load Flow - Buses'!G757/13.2</f>
        <v>0</v>
      </c>
      <c r="F771" s="13">
        <f>VLOOKUP('Load Flow - Buses'!$A757,opendssV,2,FALSE)</f>
        <v>3.3280999999999998E-2</v>
      </c>
      <c r="G771" s="13">
        <f>VLOOKUP('Load Flow - Buses'!$A757,opendssV,3,FALSE)</f>
        <v>1.0315000000000001</v>
      </c>
      <c r="H771" s="13">
        <f>VLOOKUP('Load Flow - Buses'!$A757,opendssV,4,FALSE)</f>
        <v>3.3280999999999998E-2</v>
      </c>
      <c r="I771" s="11">
        <f>IFERROR((C771-F771)/C771,0)</f>
        <v>0</v>
      </c>
      <c r="J771" s="11">
        <f>IFERROR((D771-G771)/D771,0)</f>
        <v>-7.1602929210741227E-3</v>
      </c>
      <c r="K771" s="11">
        <f>IFERROR((E771-H771)/E771,0)</f>
        <v>0</v>
      </c>
    </row>
    <row r="772" spans="2:11" x14ac:dyDescent="0.25">
      <c r="B772" t="str">
        <f>'Load Flow - Buses'!A758</f>
        <v>1585797</v>
      </c>
      <c r="C772" s="12">
        <f>'Load Flow - Buses'!E758/13.2</f>
        <v>0</v>
      </c>
      <c r="D772" s="12">
        <f>'Load Flow - Buses'!F758/13.2</f>
        <v>1.0241666666666667</v>
      </c>
      <c r="E772" s="12">
        <f>'Load Flow - Buses'!G758/13.2</f>
        <v>0</v>
      </c>
      <c r="F772" s="13">
        <f>VLOOKUP('Load Flow - Buses'!$A758,opendssV,2,FALSE)</f>
        <v>0</v>
      </c>
      <c r="G772" s="13">
        <f>VLOOKUP('Load Flow - Buses'!$A758,opendssV,3,FALSE)</f>
        <v>1.0315000000000001</v>
      </c>
      <c r="H772" s="13">
        <f>VLOOKUP('Load Flow - Buses'!$A758,opendssV,4,FALSE)</f>
        <v>0</v>
      </c>
      <c r="I772" s="11">
        <f>IFERROR((C772-F772)/C772,0)</f>
        <v>0</v>
      </c>
      <c r="J772" s="11">
        <f>IFERROR((D772-G772)/D772,0)</f>
        <v>-7.1602929210741227E-3</v>
      </c>
      <c r="K772" s="11">
        <f>IFERROR((E772-H772)/E772,0)</f>
        <v>0</v>
      </c>
    </row>
    <row r="773" spans="2:11" x14ac:dyDescent="0.25">
      <c r="B773" t="str">
        <f>'Load Flow - Buses'!A759</f>
        <v>1585794</v>
      </c>
      <c r="C773" s="12">
        <f>'Load Flow - Buses'!E759/13.2</f>
        <v>0</v>
      </c>
      <c r="D773" s="12">
        <f>'Load Flow - Buses'!F759/13.2</f>
        <v>1.0241666666666667</v>
      </c>
      <c r="E773" s="12">
        <f>'Load Flow - Buses'!G759/13.2</f>
        <v>0</v>
      </c>
      <c r="F773" s="13">
        <f>VLOOKUP('Load Flow - Buses'!$A759,opendssV,2,FALSE)</f>
        <v>0</v>
      </c>
      <c r="G773" s="13">
        <f>VLOOKUP('Load Flow - Buses'!$A759,opendssV,3,FALSE)</f>
        <v>1.0315000000000001</v>
      </c>
      <c r="H773" s="13">
        <f>VLOOKUP('Load Flow - Buses'!$A759,opendssV,4,FALSE)</f>
        <v>0</v>
      </c>
      <c r="I773" s="11">
        <f>IFERROR((C773-F773)/C773,0)</f>
        <v>0</v>
      </c>
      <c r="J773" s="11">
        <f>IFERROR((D773-G773)/D773,0)</f>
        <v>-7.1602929210741227E-3</v>
      </c>
      <c r="K773" s="11">
        <f>IFERROR((E773-H773)/E773,0)</f>
        <v>0</v>
      </c>
    </row>
    <row r="774" spans="2:11" x14ac:dyDescent="0.25">
      <c r="B774" t="str">
        <f>'Load Flow - Buses'!A760</f>
        <v>1585790</v>
      </c>
      <c r="C774" s="12">
        <f>'Load Flow - Buses'!E760/13.2</f>
        <v>0</v>
      </c>
      <c r="D774" s="12">
        <f>'Load Flow - Buses'!F760/13.2</f>
        <v>1.0241666666666667</v>
      </c>
      <c r="E774" s="12">
        <f>'Load Flow - Buses'!G760/13.2</f>
        <v>0</v>
      </c>
      <c r="F774" s="13">
        <f>VLOOKUP('Load Flow - Buses'!$A760,opendssV,2,FALSE)</f>
        <v>0</v>
      </c>
      <c r="G774" s="13">
        <f>VLOOKUP('Load Flow - Buses'!$A760,opendssV,3,FALSE)</f>
        <v>1.0315000000000001</v>
      </c>
      <c r="H774" s="13">
        <f>VLOOKUP('Load Flow - Buses'!$A760,opendssV,4,FALSE)</f>
        <v>0</v>
      </c>
      <c r="I774" s="11">
        <f>IFERROR((C774-F774)/C774,0)</f>
        <v>0</v>
      </c>
      <c r="J774" s="11">
        <f>IFERROR((D774-G774)/D774,0)</f>
        <v>-7.1602929210741227E-3</v>
      </c>
      <c r="K774" s="11">
        <f>IFERROR((E774-H774)/E774,0)</f>
        <v>0</v>
      </c>
    </row>
    <row r="775" spans="2:11" x14ac:dyDescent="0.25">
      <c r="B775" t="str">
        <f>'Load Flow - Buses'!A761</f>
        <v>1585792</v>
      </c>
      <c r="C775" s="12">
        <f>'Load Flow - Buses'!E761/13.2</f>
        <v>0</v>
      </c>
      <c r="D775" s="12">
        <f>'Load Flow - Buses'!F761/13.2</f>
        <v>1.0241666666666667</v>
      </c>
      <c r="E775" s="12">
        <f>'Load Flow - Buses'!G761/13.2</f>
        <v>0</v>
      </c>
      <c r="F775" s="13">
        <f>VLOOKUP('Load Flow - Buses'!$A761,opendssV,2,FALSE)</f>
        <v>0</v>
      </c>
      <c r="G775" s="13">
        <f>VLOOKUP('Load Flow - Buses'!$A761,opendssV,3,FALSE)</f>
        <v>1.0315000000000001</v>
      </c>
      <c r="H775" s="13">
        <f>VLOOKUP('Load Flow - Buses'!$A761,opendssV,4,FALSE)</f>
        <v>0</v>
      </c>
      <c r="I775" s="11">
        <f>IFERROR((C775-F775)/C775,0)</f>
        <v>0</v>
      </c>
      <c r="J775" s="11">
        <f>IFERROR((D775-G775)/D775,0)</f>
        <v>-7.1602929210741227E-3</v>
      </c>
      <c r="K775" s="11">
        <f>IFERROR((E775-H775)/E775,0)</f>
        <v>0</v>
      </c>
    </row>
    <row r="776" spans="2:11" x14ac:dyDescent="0.25">
      <c r="B776" t="str">
        <f>'Load Flow - Buses'!A762</f>
        <v>27143395</v>
      </c>
      <c r="C776" s="12">
        <f>'Load Flow - Buses'!E762/13.2</f>
        <v>0</v>
      </c>
      <c r="D776" s="12">
        <f>'Load Flow - Buses'!F762/13.2</f>
        <v>1.0241666666666667</v>
      </c>
      <c r="E776" s="12">
        <f>'Load Flow - Buses'!G762/13.2</f>
        <v>0</v>
      </c>
      <c r="F776" s="13">
        <f>VLOOKUP('Load Flow - Buses'!$A762,opendssV,2,FALSE)</f>
        <v>0</v>
      </c>
      <c r="G776" s="13">
        <f>VLOOKUP('Load Flow - Buses'!$A762,opendssV,3,FALSE)</f>
        <v>1.0315000000000001</v>
      </c>
      <c r="H776" s="13">
        <f>VLOOKUP('Load Flow - Buses'!$A762,opendssV,4,FALSE)</f>
        <v>0</v>
      </c>
      <c r="I776" s="11">
        <f>IFERROR((C776-F776)/C776,0)</f>
        <v>0</v>
      </c>
      <c r="J776" s="11">
        <f>IFERROR((D776-G776)/D776,0)</f>
        <v>-7.1602929210741227E-3</v>
      </c>
      <c r="K776" s="11">
        <f>IFERROR((E776-H776)/E776,0)</f>
        <v>0</v>
      </c>
    </row>
    <row r="777" spans="2:11" x14ac:dyDescent="0.25">
      <c r="B777" t="str">
        <f>'Load Flow - Buses'!A763</f>
        <v>26402865</v>
      </c>
      <c r="C777" s="12">
        <f>'Load Flow - Buses'!E763/13.2</f>
        <v>0</v>
      </c>
      <c r="D777" s="12">
        <f>'Load Flow - Buses'!F763/13.2</f>
        <v>1.0242424242424242</v>
      </c>
      <c r="E777" s="12">
        <f>'Load Flow - Buses'!G763/13.2</f>
        <v>0</v>
      </c>
      <c r="F777" s="13">
        <f>VLOOKUP('Load Flow - Buses'!$A763,opendssV,2,FALSE)</f>
        <v>3.3281999999999999E-2</v>
      </c>
      <c r="G777" s="13">
        <f>VLOOKUP('Load Flow - Buses'!$A763,opendssV,3,FALSE)</f>
        <v>1.0316000000000001</v>
      </c>
      <c r="H777" s="13">
        <f>VLOOKUP('Load Flow - Buses'!$A763,opendssV,4,FALSE)</f>
        <v>3.3281999999999999E-2</v>
      </c>
      <c r="I777" s="11">
        <f>IFERROR((C777-F777)/C777,0)</f>
        <v>0</v>
      </c>
      <c r="J777" s="11">
        <f>IFERROR((D777-G777)/D777,0)</f>
        <v>-7.1834319526628571E-3</v>
      </c>
      <c r="K777" s="11">
        <f>IFERROR((E777-H777)/E777,0)</f>
        <v>0</v>
      </c>
    </row>
    <row r="778" spans="2:11" x14ac:dyDescent="0.25">
      <c r="B778" t="str">
        <f>'Load Flow - Buses'!A764</f>
        <v>1585835</v>
      </c>
      <c r="C778" s="12">
        <f>'Load Flow - Buses'!E764/13.2</f>
        <v>0</v>
      </c>
      <c r="D778" s="12">
        <f>'Load Flow - Buses'!F764/13.2</f>
        <v>1.0242424242424242</v>
      </c>
      <c r="E778" s="12">
        <f>'Load Flow - Buses'!G764/13.2</f>
        <v>0</v>
      </c>
      <c r="F778" s="13">
        <f>VLOOKUP('Load Flow - Buses'!$A764,opendssV,2,FALSE)</f>
        <v>3.3281999999999999E-2</v>
      </c>
      <c r="G778" s="13">
        <f>VLOOKUP('Load Flow - Buses'!$A764,opendssV,3,FALSE)</f>
        <v>1.0316000000000001</v>
      </c>
      <c r="H778" s="13">
        <f>VLOOKUP('Load Flow - Buses'!$A764,opendssV,4,FALSE)</f>
        <v>3.3281999999999999E-2</v>
      </c>
      <c r="I778" s="11">
        <f>IFERROR((C778-F778)/C778,0)</f>
        <v>0</v>
      </c>
      <c r="J778" s="11">
        <f>IFERROR((D778-G778)/D778,0)</f>
        <v>-7.1834319526628571E-3</v>
      </c>
      <c r="K778" s="11">
        <f>IFERROR((E778-H778)/E778,0)</f>
        <v>0</v>
      </c>
    </row>
    <row r="779" spans="2:11" x14ac:dyDescent="0.25">
      <c r="B779" t="str">
        <f>'Load Flow - Buses'!A765</f>
        <v>1585833</v>
      </c>
      <c r="C779" s="12">
        <f>'Load Flow - Buses'!E765/13.2</f>
        <v>0</v>
      </c>
      <c r="D779" s="12">
        <f>'Load Flow - Buses'!F765/13.2</f>
        <v>1.0242424242424242</v>
      </c>
      <c r="E779" s="12">
        <f>'Load Flow - Buses'!G765/13.2</f>
        <v>0</v>
      </c>
      <c r="F779" s="13">
        <f>VLOOKUP('Load Flow - Buses'!$A765,opendssV,2,FALSE)</f>
        <v>0</v>
      </c>
      <c r="G779" s="13">
        <f>VLOOKUP('Load Flow - Buses'!$A765,opendssV,3,FALSE)</f>
        <v>1.0315000000000001</v>
      </c>
      <c r="H779" s="13">
        <f>VLOOKUP('Load Flow - Buses'!$A765,opendssV,4,FALSE)</f>
        <v>0</v>
      </c>
      <c r="I779" s="11">
        <f>IFERROR((C779-F779)/C779,0)</f>
        <v>0</v>
      </c>
      <c r="J779" s="11">
        <f>IFERROR((D779-G779)/D779,0)</f>
        <v>-7.0857988165681941E-3</v>
      </c>
      <c r="K779" s="11">
        <f>IFERROR((E779-H779)/E779,0)</f>
        <v>0</v>
      </c>
    </row>
    <row r="780" spans="2:11" x14ac:dyDescent="0.25">
      <c r="B780" t="str">
        <f>'Load Flow - Buses'!A766</f>
        <v>26447765</v>
      </c>
      <c r="C780" s="12">
        <f>'Load Flow - Buses'!E766/13.2</f>
        <v>0</v>
      </c>
      <c r="D780" s="12">
        <f>'Load Flow - Buses'!F766/13.2</f>
        <v>1.0242424242424242</v>
      </c>
      <c r="E780" s="12">
        <f>'Load Flow - Buses'!G766/13.2</f>
        <v>0</v>
      </c>
      <c r="F780" s="13">
        <f>VLOOKUP('Load Flow - Buses'!$A766,opendssV,2,FALSE)</f>
        <v>3.3281999999999999E-2</v>
      </c>
      <c r="G780" s="13">
        <f>VLOOKUP('Load Flow - Buses'!$A766,opendssV,3,FALSE)</f>
        <v>1.0316000000000001</v>
      </c>
      <c r="H780" s="13">
        <f>VLOOKUP('Load Flow - Buses'!$A766,opendssV,4,FALSE)</f>
        <v>3.3281999999999999E-2</v>
      </c>
      <c r="I780" s="11">
        <f>IFERROR((C780-F780)/C780,0)</f>
        <v>0</v>
      </c>
      <c r="J780" s="11">
        <f>IFERROR((D780-G780)/D780,0)</f>
        <v>-7.1834319526628571E-3</v>
      </c>
      <c r="K780" s="11">
        <f>IFERROR((E780-H780)/E780,0)</f>
        <v>0</v>
      </c>
    </row>
    <row r="781" spans="2:11" x14ac:dyDescent="0.25">
      <c r="B781" t="str">
        <f>'Load Flow - Buses'!A767</f>
        <v>26977936</v>
      </c>
      <c r="C781" s="12">
        <f>'Load Flow - Buses'!E767/13.2</f>
        <v>0</v>
      </c>
      <c r="D781" s="12">
        <f>'Load Flow - Buses'!F767/13.2</f>
        <v>1.0242424242424242</v>
      </c>
      <c r="E781" s="12">
        <f>'Load Flow - Buses'!G767/13.2</f>
        <v>0</v>
      </c>
      <c r="F781" s="13">
        <f>VLOOKUP('Load Flow - Buses'!$A767,opendssV,2,FALSE)</f>
        <v>3.3281999999999999E-2</v>
      </c>
      <c r="G781" s="13">
        <f>VLOOKUP('Load Flow - Buses'!$A767,opendssV,3,FALSE)</f>
        <v>1.0316000000000001</v>
      </c>
      <c r="H781" s="13">
        <f>VLOOKUP('Load Flow - Buses'!$A767,opendssV,4,FALSE)</f>
        <v>3.3281999999999999E-2</v>
      </c>
      <c r="I781" s="11">
        <f>IFERROR((C781-F781)/C781,0)</f>
        <v>0</v>
      </c>
      <c r="J781" s="11">
        <f>IFERROR((D781-G781)/D781,0)</f>
        <v>-7.1834319526628571E-3</v>
      </c>
      <c r="K781" s="11">
        <f>IFERROR((E781-H781)/E781,0)</f>
        <v>0</v>
      </c>
    </row>
    <row r="782" spans="2:11" x14ac:dyDescent="0.25">
      <c r="B782" t="str">
        <f>'Load Flow - Buses'!A768</f>
        <v>26447764</v>
      </c>
      <c r="C782" s="12">
        <f>'Load Flow - Buses'!E768/13.2</f>
        <v>0</v>
      </c>
      <c r="D782" s="12">
        <f>'Load Flow - Buses'!F768/13.2</f>
        <v>1.0242424242424242</v>
      </c>
      <c r="E782" s="12">
        <f>'Load Flow - Buses'!G768/13.2</f>
        <v>0</v>
      </c>
      <c r="F782" s="13">
        <f>VLOOKUP('Load Flow - Buses'!$A768,opendssV,2,FALSE)</f>
        <v>3.3281999999999999E-2</v>
      </c>
      <c r="G782" s="13">
        <f>VLOOKUP('Load Flow - Buses'!$A768,opendssV,3,FALSE)</f>
        <v>1.0316000000000001</v>
      </c>
      <c r="H782" s="13">
        <f>VLOOKUP('Load Flow - Buses'!$A768,opendssV,4,FALSE)</f>
        <v>3.3281999999999999E-2</v>
      </c>
      <c r="I782" s="11">
        <f>IFERROR((C782-F782)/C782,0)</f>
        <v>0</v>
      </c>
      <c r="J782" s="11">
        <f>IFERROR((D782-G782)/D782,0)</f>
        <v>-7.1834319526628571E-3</v>
      </c>
      <c r="K782" s="11">
        <f>IFERROR((E782-H782)/E782,0)</f>
        <v>0</v>
      </c>
    </row>
    <row r="783" spans="2:11" x14ac:dyDescent="0.25">
      <c r="B783" t="str">
        <f>'Load Flow - Buses'!A769</f>
        <v>26402864</v>
      </c>
      <c r="C783" s="12">
        <f>'Load Flow - Buses'!E769/13.2</f>
        <v>0</v>
      </c>
      <c r="D783" s="12">
        <f>'Load Flow - Buses'!F769/13.2</f>
        <v>1.0243181818181819</v>
      </c>
      <c r="E783" s="12">
        <f>'Load Flow - Buses'!G769/13.2</f>
        <v>0</v>
      </c>
      <c r="F783" s="13">
        <f>VLOOKUP('Load Flow - Buses'!$A769,opendssV,2,FALSE)</f>
        <v>3.3284000000000001E-2</v>
      </c>
      <c r="G783" s="13">
        <f>VLOOKUP('Load Flow - Buses'!$A769,opendssV,3,FALSE)</f>
        <v>1.0316000000000001</v>
      </c>
      <c r="H783" s="13">
        <f>VLOOKUP('Load Flow - Buses'!$A769,opendssV,4,FALSE)</f>
        <v>3.3284000000000001E-2</v>
      </c>
      <c r="I783" s="11">
        <f>IFERROR((C783-F783)/C783,0)</f>
        <v>0</v>
      </c>
      <c r="J783" s="11">
        <f>IFERROR((D783-G783)/D783,0)</f>
        <v>-7.1089416463279197E-3</v>
      </c>
      <c r="K783" s="11">
        <f>IFERROR((E783-H783)/E783,0)</f>
        <v>0</v>
      </c>
    </row>
    <row r="784" spans="2:11" x14ac:dyDescent="0.25">
      <c r="B784" t="str">
        <f>'Load Flow - Buses'!A770</f>
        <v>1585934</v>
      </c>
      <c r="C784" s="12">
        <f>'Load Flow - Buses'!E770/13.2</f>
        <v>0</v>
      </c>
      <c r="D784" s="12">
        <f>'Load Flow - Buses'!F770/13.2</f>
        <v>1.0243181818181819</v>
      </c>
      <c r="E784" s="12">
        <f>'Load Flow - Buses'!G770/13.2</f>
        <v>0</v>
      </c>
      <c r="F784" s="13">
        <f>VLOOKUP('Load Flow - Buses'!$A770,opendssV,2,FALSE)</f>
        <v>0</v>
      </c>
      <c r="G784" s="13">
        <f>VLOOKUP('Load Flow - Buses'!$A770,opendssV,3,FALSE)</f>
        <v>1.0316000000000001</v>
      </c>
      <c r="H784" s="13">
        <f>VLOOKUP('Load Flow - Buses'!$A770,opendssV,4,FALSE)</f>
        <v>0</v>
      </c>
      <c r="I784" s="11">
        <f>IFERROR((C784-F784)/C784,0)</f>
        <v>0</v>
      </c>
      <c r="J784" s="11">
        <f>IFERROR((D784-G784)/D784,0)</f>
        <v>-7.1089416463279197E-3</v>
      </c>
      <c r="K784" s="11">
        <f>IFERROR((E784-H784)/E784,0)</f>
        <v>0</v>
      </c>
    </row>
    <row r="785" spans="2:11" x14ac:dyDescent="0.25">
      <c r="B785" t="str">
        <f>'Load Flow - Buses'!A771</f>
        <v>26402856</v>
      </c>
      <c r="C785" s="12">
        <f>'Load Flow - Buses'!E771/13.2</f>
        <v>0</v>
      </c>
      <c r="D785" s="12">
        <f>'Load Flow - Buses'!F771/13.2</f>
        <v>1.0245454545454544</v>
      </c>
      <c r="E785" s="12">
        <f>'Load Flow - Buses'!G771/13.2</f>
        <v>0</v>
      </c>
      <c r="F785" s="13">
        <f>VLOOKUP('Load Flow - Buses'!$A771,opendssV,2,FALSE)</f>
        <v>3.3291000000000001E-2</v>
      </c>
      <c r="G785" s="13">
        <f>VLOOKUP('Load Flow - Buses'!$A771,opendssV,3,FALSE)</f>
        <v>1.0318000000000001</v>
      </c>
      <c r="H785" s="13">
        <f>VLOOKUP('Load Flow - Buses'!$A771,opendssV,4,FALSE)</f>
        <v>3.3291000000000001E-2</v>
      </c>
      <c r="I785" s="11">
        <f>IFERROR((C785-F785)/C785,0)</f>
        <v>0</v>
      </c>
      <c r="J785" s="11">
        <f>IFERROR((D785-G785)/D785,0)</f>
        <v>-7.0807453416150733E-3</v>
      </c>
      <c r="K785" s="11">
        <f>IFERROR((E785-H785)/E785,0)</f>
        <v>0</v>
      </c>
    </row>
    <row r="786" spans="2:11" x14ac:dyDescent="0.25">
      <c r="B786" t="str">
        <f>'Load Flow - Buses'!A772</f>
        <v>1586154</v>
      </c>
      <c r="C786" s="12">
        <f>'Load Flow - Buses'!E772/13.2</f>
        <v>0</v>
      </c>
      <c r="D786" s="12">
        <f>'Load Flow - Buses'!F772/13.2</f>
        <v>1.0245454545454544</v>
      </c>
      <c r="E786" s="12">
        <f>'Load Flow - Buses'!G772/13.2</f>
        <v>0</v>
      </c>
      <c r="F786" s="13">
        <f>VLOOKUP('Load Flow - Buses'!$A772,opendssV,2,FALSE)</f>
        <v>0</v>
      </c>
      <c r="G786" s="13">
        <f>VLOOKUP('Load Flow - Buses'!$A772,opendssV,3,FALSE)</f>
        <v>1.0318000000000001</v>
      </c>
      <c r="H786" s="13">
        <f>VLOOKUP('Load Flow - Buses'!$A772,opendssV,4,FALSE)</f>
        <v>0</v>
      </c>
      <c r="I786" s="11">
        <f>IFERROR((C786-F786)/C786,0)</f>
        <v>0</v>
      </c>
      <c r="J786" s="11">
        <f>IFERROR((D786-G786)/D786,0)</f>
        <v>-7.0807453416150733E-3</v>
      </c>
      <c r="K786" s="11">
        <f>IFERROR((E786-H786)/E786,0)</f>
        <v>0</v>
      </c>
    </row>
    <row r="787" spans="2:11" x14ac:dyDescent="0.25">
      <c r="B787" t="str">
        <f>'Load Flow - Buses'!A773</f>
        <v>26402854</v>
      </c>
      <c r="C787" s="12">
        <f>'Load Flow - Buses'!E773/13.2</f>
        <v>0</v>
      </c>
      <c r="D787" s="12">
        <f>'Load Flow - Buses'!F773/13.2</f>
        <v>1.0246969696969697</v>
      </c>
      <c r="E787" s="12">
        <f>'Load Flow - Buses'!G773/13.2</f>
        <v>0</v>
      </c>
      <c r="F787" s="13">
        <f>VLOOKUP('Load Flow - Buses'!$A773,opendssV,2,FALSE)</f>
        <v>3.3288999999999999E-2</v>
      </c>
      <c r="G787" s="13">
        <f>VLOOKUP('Load Flow - Buses'!$A773,opendssV,3,FALSE)</f>
        <v>1.032</v>
      </c>
      <c r="H787" s="13">
        <f>VLOOKUP('Load Flow - Buses'!$A773,opendssV,4,FALSE)</f>
        <v>3.3288999999999999E-2</v>
      </c>
      <c r="I787" s="11">
        <f>IFERROR((C787-F787)/C787,0)</f>
        <v>0</v>
      </c>
      <c r="J787" s="11">
        <f>IFERROR((D787-G787)/D787,0)</f>
        <v>-7.1270146384741122E-3</v>
      </c>
      <c r="K787" s="11">
        <f>IFERROR((E787-H787)/E787,0)</f>
        <v>0</v>
      </c>
    </row>
    <row r="788" spans="2:11" x14ac:dyDescent="0.25">
      <c r="B788" t="str">
        <f>'Load Flow - Buses'!A774</f>
        <v>25912164</v>
      </c>
      <c r="C788" s="12">
        <f>'Load Flow - Buses'!E774/13.2</f>
        <v>0</v>
      </c>
      <c r="D788" s="12">
        <f>'Load Flow - Buses'!F774/13.2</f>
        <v>1.0246212121212122</v>
      </c>
      <c r="E788" s="12">
        <f>'Load Flow - Buses'!G774/13.2</f>
        <v>0</v>
      </c>
      <c r="F788" s="13">
        <f>VLOOKUP('Load Flow - Buses'!$A774,opendssV,2,FALSE)</f>
        <v>0</v>
      </c>
      <c r="G788" s="13">
        <f>VLOOKUP('Load Flow - Buses'!$A774,opendssV,3,FALSE)</f>
        <v>1.032</v>
      </c>
      <c r="H788" s="13">
        <f>VLOOKUP('Load Flow - Buses'!$A774,opendssV,4,FALSE)</f>
        <v>0</v>
      </c>
      <c r="I788" s="11">
        <f>IFERROR((C788-F788)/C788,0)</f>
        <v>0</v>
      </c>
      <c r="J788" s="11">
        <f>IFERROR((D788-G788)/D788,0)</f>
        <v>-7.2014787430683862E-3</v>
      </c>
      <c r="K788" s="11">
        <f>IFERROR((E788-H788)/E788,0)</f>
        <v>0</v>
      </c>
    </row>
    <row r="789" spans="2:11" x14ac:dyDescent="0.25">
      <c r="B789" t="str">
        <f>'Load Flow - Buses'!A775</f>
        <v>26402855</v>
      </c>
      <c r="C789" s="12">
        <f>'Load Flow - Buses'!E775/13.2</f>
        <v>0</v>
      </c>
      <c r="D789" s="12">
        <f>'Load Flow - Buses'!F775/13.2</f>
        <v>1.0246969696969697</v>
      </c>
      <c r="E789" s="12">
        <f>'Load Flow - Buses'!G775/13.2</f>
        <v>0</v>
      </c>
      <c r="F789" s="13">
        <f>VLOOKUP('Load Flow - Buses'!$A775,opendssV,2,FALSE)</f>
        <v>3.3288999999999999E-2</v>
      </c>
      <c r="G789" s="13">
        <f>VLOOKUP('Load Flow - Buses'!$A775,opendssV,3,FALSE)</f>
        <v>1.032</v>
      </c>
      <c r="H789" s="13">
        <f>VLOOKUP('Load Flow - Buses'!$A775,opendssV,4,FALSE)</f>
        <v>3.3288999999999999E-2</v>
      </c>
      <c r="I789" s="11">
        <f>IFERROR((C789-F789)/C789,0)</f>
        <v>0</v>
      </c>
      <c r="J789" s="11">
        <f>IFERROR((D789-G789)/D789,0)</f>
        <v>-7.1270146384741122E-3</v>
      </c>
      <c r="K789" s="11">
        <f>IFERROR((E789-H789)/E789,0)</f>
        <v>0</v>
      </c>
    </row>
    <row r="790" spans="2:11" x14ac:dyDescent="0.25">
      <c r="B790" t="str">
        <f>'Load Flow - Buses'!A776</f>
        <v>1586190</v>
      </c>
      <c r="C790" s="12">
        <f>'Load Flow - Buses'!E776/13.2</f>
        <v>0</v>
      </c>
      <c r="D790" s="12">
        <f>'Load Flow - Buses'!F776/13.2</f>
        <v>1.0246212121212122</v>
      </c>
      <c r="E790" s="12">
        <f>'Load Flow - Buses'!G776/13.2</f>
        <v>0</v>
      </c>
      <c r="F790" s="13">
        <f>VLOOKUP('Load Flow - Buses'!$A776,opendssV,2,FALSE)</f>
        <v>0</v>
      </c>
      <c r="G790" s="13">
        <f>VLOOKUP('Load Flow - Buses'!$A776,opendssV,3,FALSE)</f>
        <v>1.032</v>
      </c>
      <c r="H790" s="13">
        <f>VLOOKUP('Load Flow - Buses'!$A776,opendssV,4,FALSE)</f>
        <v>0</v>
      </c>
      <c r="I790" s="11">
        <f>IFERROR((C790-F790)/C790,0)</f>
        <v>0</v>
      </c>
      <c r="J790" s="11">
        <f>IFERROR((D790-G790)/D790,0)</f>
        <v>-7.2014787430683862E-3</v>
      </c>
      <c r="K790" s="11">
        <f>IFERROR((E790-H790)/E790,0)</f>
        <v>0</v>
      </c>
    </row>
    <row r="791" spans="2:11" x14ac:dyDescent="0.25">
      <c r="B791" t="str">
        <f>'Load Flow - Buses'!A777</f>
        <v>1586226</v>
      </c>
      <c r="C791" s="12">
        <f>'Load Flow - Buses'!E777/13.2</f>
        <v>0</v>
      </c>
      <c r="D791" s="12">
        <f>'Load Flow - Buses'!F777/13.2</f>
        <v>1.0246212121212122</v>
      </c>
      <c r="E791" s="12">
        <f>'Load Flow - Buses'!G777/13.2</f>
        <v>0</v>
      </c>
      <c r="F791" s="13">
        <f>VLOOKUP('Load Flow - Buses'!$A777,opendssV,2,FALSE)</f>
        <v>0</v>
      </c>
      <c r="G791" s="13">
        <f>VLOOKUP('Load Flow - Buses'!$A777,opendssV,3,FALSE)</f>
        <v>1.032</v>
      </c>
      <c r="H791" s="13">
        <f>VLOOKUP('Load Flow - Buses'!$A777,opendssV,4,FALSE)</f>
        <v>0</v>
      </c>
      <c r="I791" s="11">
        <f>IFERROR((C791-F791)/C791,0)</f>
        <v>0</v>
      </c>
      <c r="J791" s="11">
        <f>IFERROR((D791-G791)/D791,0)</f>
        <v>-7.2014787430683862E-3</v>
      </c>
      <c r="K791" s="11">
        <f>IFERROR((E791-H791)/E791,0)</f>
        <v>0</v>
      </c>
    </row>
    <row r="792" spans="2:11" x14ac:dyDescent="0.25">
      <c r="B792" t="str">
        <f>'Load Flow - Buses'!A778</f>
        <v>26522265</v>
      </c>
      <c r="C792" s="12">
        <f>'Load Flow - Buses'!E778/13.2</f>
        <v>0</v>
      </c>
      <c r="D792" s="12">
        <f>'Load Flow - Buses'!F778/13.2</f>
        <v>1.0250757575757576</v>
      </c>
      <c r="E792" s="12">
        <f>'Load Flow - Buses'!G778/13.2</f>
        <v>0</v>
      </c>
      <c r="F792" s="13">
        <f>VLOOKUP('Load Flow - Buses'!$A778,opendssV,2,FALSE)</f>
        <v>3.2439000000000003E-2</v>
      </c>
      <c r="G792" s="13">
        <f>VLOOKUP('Load Flow - Buses'!$A778,opendssV,3,FALSE)</f>
        <v>1.0324</v>
      </c>
      <c r="H792" s="13">
        <f>VLOOKUP('Load Flow - Buses'!$A778,opendssV,4,FALSE)</f>
        <v>1.0311999999999999</v>
      </c>
      <c r="I792" s="11">
        <f>IFERROR((C792-F792)/C792,0)</f>
        <v>0</v>
      </c>
      <c r="J792" s="11">
        <f>IFERROR((D792-G792)/D792,0)</f>
        <v>-7.1450742738895087E-3</v>
      </c>
      <c r="K792" s="11">
        <f>IFERROR((E792-H792)/E792,0)</f>
        <v>0</v>
      </c>
    </row>
    <row r="793" spans="2:11" x14ac:dyDescent="0.25">
      <c r="B793" t="str">
        <f>'Load Flow - Buses'!A779</f>
        <v>26977935</v>
      </c>
      <c r="C793" s="12">
        <f>'Load Flow - Buses'!E779/13.2</f>
        <v>0</v>
      </c>
      <c r="D793" s="12">
        <f>'Load Flow - Buses'!F779/13.2</f>
        <v>1.0250757575757576</v>
      </c>
      <c r="E793" s="12">
        <f>'Load Flow - Buses'!G779/13.2</f>
        <v>0</v>
      </c>
      <c r="F793" s="13">
        <f>VLOOKUP('Load Flow - Buses'!$A779,opendssV,2,FALSE)</f>
        <v>3.3308999999999998E-2</v>
      </c>
      <c r="G793" s="13">
        <f>VLOOKUP('Load Flow - Buses'!$A779,opendssV,3,FALSE)</f>
        <v>1.0324</v>
      </c>
      <c r="H793" s="13">
        <f>VLOOKUP('Load Flow - Buses'!$A779,opendssV,4,FALSE)</f>
        <v>3.3308999999999998E-2</v>
      </c>
      <c r="I793" s="11">
        <f>IFERROR((C793-F793)/C793,0)</f>
        <v>0</v>
      </c>
      <c r="J793" s="11">
        <f>IFERROR((D793-G793)/D793,0)</f>
        <v>-7.1450742738895087E-3</v>
      </c>
      <c r="K793" s="11">
        <f>IFERROR((E793-H793)/E793,0)</f>
        <v>0</v>
      </c>
    </row>
    <row r="794" spans="2:11" x14ac:dyDescent="0.25">
      <c r="B794" t="str">
        <f>'Load Flow - Buses'!A780</f>
        <v>26522261</v>
      </c>
      <c r="C794" s="12">
        <f>'Load Flow - Buses'!E780/13.2</f>
        <v>0</v>
      </c>
      <c r="D794" s="12">
        <f>'Load Flow - Buses'!F780/13.2</f>
        <v>1.0250757575757576</v>
      </c>
      <c r="E794" s="12">
        <f>'Load Flow - Buses'!G780/13.2</f>
        <v>0</v>
      </c>
      <c r="F794" s="13">
        <f>VLOOKUP('Load Flow - Buses'!$A780,opendssV,2,FALSE)</f>
        <v>3.3308999999999998E-2</v>
      </c>
      <c r="G794" s="13">
        <f>VLOOKUP('Load Flow - Buses'!$A780,opendssV,3,FALSE)</f>
        <v>1.0324</v>
      </c>
      <c r="H794" s="13">
        <f>VLOOKUP('Load Flow - Buses'!$A780,opendssV,4,FALSE)</f>
        <v>3.3308999999999998E-2</v>
      </c>
      <c r="I794" s="11">
        <f>IFERROR((C794-F794)/C794,0)</f>
        <v>0</v>
      </c>
      <c r="J794" s="11">
        <f>IFERROR((D794-G794)/D794,0)</f>
        <v>-7.1450742738895087E-3</v>
      </c>
      <c r="K794" s="11">
        <f>IFERROR((E794-H794)/E794,0)</f>
        <v>0</v>
      </c>
    </row>
    <row r="795" spans="2:11" x14ac:dyDescent="0.25">
      <c r="B795" t="str">
        <f>'Load Flow - Buses'!A781</f>
        <v>1586325</v>
      </c>
      <c r="C795" s="12">
        <f>'Load Flow - Buses'!E781/13.2</f>
        <v>1.0334090909090909</v>
      </c>
      <c r="D795" s="12">
        <f>'Load Flow - Buses'!F781/13.2</f>
        <v>1.0253030303030304</v>
      </c>
      <c r="E795" s="12">
        <f>'Load Flow - Buses'!G781/13.2</f>
        <v>1.0257575757575756</v>
      </c>
      <c r="F795" s="13">
        <f>VLOOKUP('Load Flow - Buses'!$A781,opendssV,2,FALSE)</f>
        <v>1.0309999999999999</v>
      </c>
      <c r="G795" s="13">
        <f>VLOOKUP('Load Flow - Buses'!$A781,opendssV,3,FALSE)</f>
        <v>1.0326</v>
      </c>
      <c r="H795" s="13">
        <f>VLOOKUP('Load Flow - Buses'!$A781,opendssV,4,FALSE)</f>
        <v>1.0314000000000001</v>
      </c>
      <c r="I795" s="11">
        <f>IFERROR((C795-F795)/C795,0)</f>
        <v>2.3312073894876887E-3</v>
      </c>
      <c r="J795" s="11">
        <f>IFERROR((D795-G795)/D795,0)</f>
        <v>-7.1168907935568529E-3</v>
      </c>
      <c r="K795" s="11">
        <f>IFERROR((E795-H795)/E795,0)</f>
        <v>-5.5007385524374246E-3</v>
      </c>
    </row>
    <row r="796" spans="2:11" x14ac:dyDescent="0.25">
      <c r="B796" t="str">
        <f>'Load Flow - Buses'!A782</f>
        <v>1586257</v>
      </c>
      <c r="C796" s="12">
        <f>'Load Flow - Buses'!E782/13.2</f>
        <v>1.0333333333333334</v>
      </c>
      <c r="D796" s="12">
        <f>'Load Flow - Buses'!F782/13.2</f>
        <v>1.0253030303030304</v>
      </c>
      <c r="E796" s="12">
        <f>'Load Flow - Buses'!G782/13.2</f>
        <v>1.0257575757575756</v>
      </c>
      <c r="F796" s="13">
        <f>VLOOKUP('Load Flow - Buses'!$A782,opendssV,2,FALSE)</f>
        <v>1.0309999999999999</v>
      </c>
      <c r="G796" s="13">
        <f>VLOOKUP('Load Flow - Buses'!$A782,opendssV,3,FALSE)</f>
        <v>1.0326</v>
      </c>
      <c r="H796" s="13">
        <f>VLOOKUP('Load Flow - Buses'!$A782,opendssV,4,FALSE)</f>
        <v>1.0314000000000001</v>
      </c>
      <c r="I796" s="11">
        <f>IFERROR((C796-F796)/C796,0)</f>
        <v>2.2580645161292133E-3</v>
      </c>
      <c r="J796" s="11">
        <f>IFERROR((D796-G796)/D796,0)</f>
        <v>-7.1168907935568529E-3</v>
      </c>
      <c r="K796" s="11">
        <f>IFERROR((E796-H796)/E796,0)</f>
        <v>-5.5007385524374246E-3</v>
      </c>
    </row>
    <row r="797" spans="2:11" x14ac:dyDescent="0.25">
      <c r="B797" t="str">
        <f>'Load Flow - Buses'!A783</f>
        <v>1586255</v>
      </c>
      <c r="C797" s="12">
        <f>'Load Flow - Buses'!E783/13.2</f>
        <v>1.0333333333333334</v>
      </c>
      <c r="D797" s="12">
        <f>'Load Flow - Buses'!F783/13.2</f>
        <v>1.0253030303030304</v>
      </c>
      <c r="E797" s="12">
        <f>'Load Flow - Buses'!G783/13.2</f>
        <v>1.0257575757575756</v>
      </c>
      <c r="F797" s="13">
        <f>VLOOKUP('Load Flow - Buses'!$A783,opendssV,2,FALSE)</f>
        <v>1.0309999999999999</v>
      </c>
      <c r="G797" s="13">
        <f>VLOOKUP('Load Flow - Buses'!$A783,opendssV,3,FALSE)</f>
        <v>1.0326</v>
      </c>
      <c r="H797" s="13">
        <f>VLOOKUP('Load Flow - Buses'!$A783,opendssV,4,FALSE)</f>
        <v>1.0314000000000001</v>
      </c>
      <c r="I797" s="11">
        <f>IFERROR((C797-F797)/C797,0)</f>
        <v>2.2580645161292133E-3</v>
      </c>
      <c r="J797" s="11">
        <f>IFERROR((D797-G797)/D797,0)</f>
        <v>-7.1168907935568529E-3</v>
      </c>
      <c r="K797" s="11">
        <f>IFERROR((E797-H797)/E797,0)</f>
        <v>-5.5007385524374246E-3</v>
      </c>
    </row>
    <row r="798" spans="2:11" x14ac:dyDescent="0.25">
      <c r="B798" t="str">
        <f>'Load Flow - Buses'!A784</f>
        <v>1586253</v>
      </c>
      <c r="C798" s="12">
        <f>'Load Flow - Buses'!E784/13.2</f>
        <v>1.0333333333333334</v>
      </c>
      <c r="D798" s="12">
        <f>'Load Flow - Buses'!F784/13.2</f>
        <v>1.0253030303030304</v>
      </c>
      <c r="E798" s="12">
        <f>'Load Flow - Buses'!G784/13.2</f>
        <v>1.0257575757575756</v>
      </c>
      <c r="F798" s="13">
        <f>VLOOKUP('Load Flow - Buses'!$A784,opendssV,2,FALSE)</f>
        <v>1.0309999999999999</v>
      </c>
      <c r="G798" s="13">
        <f>VLOOKUP('Load Flow - Buses'!$A784,opendssV,3,FALSE)</f>
        <v>1.0326</v>
      </c>
      <c r="H798" s="13">
        <f>VLOOKUP('Load Flow - Buses'!$A784,opendssV,4,FALSE)</f>
        <v>1.0314000000000001</v>
      </c>
      <c r="I798" s="11">
        <f>IFERROR((C798-F798)/C798,0)</f>
        <v>2.2580645161292133E-3</v>
      </c>
      <c r="J798" s="11">
        <f>IFERROR((D798-G798)/D798,0)</f>
        <v>-7.1168907935568529E-3</v>
      </c>
      <c r="K798" s="11">
        <f>IFERROR((E798-H798)/E798,0)</f>
        <v>-5.5007385524374246E-3</v>
      </c>
    </row>
    <row r="799" spans="2:11" x14ac:dyDescent="0.25">
      <c r="B799" t="str">
        <f>'Load Flow - Buses'!A785</f>
        <v>26402836</v>
      </c>
      <c r="C799" s="12">
        <f>'Load Flow - Buses'!E785/13.2</f>
        <v>1.0333333333333334</v>
      </c>
      <c r="D799" s="12">
        <f>'Load Flow - Buses'!F785/13.2</f>
        <v>0</v>
      </c>
      <c r="E799" s="12">
        <f>'Load Flow - Buses'!G785/13.2</f>
        <v>0</v>
      </c>
      <c r="F799" s="13">
        <f>VLOOKUP('Load Flow - Buses'!$A785,opendssV,2,FALSE)</f>
        <v>1.0309999999999999</v>
      </c>
      <c r="G799" s="13">
        <f>VLOOKUP('Load Flow - Buses'!$A785,opendssV,3,FALSE)</f>
        <v>1.0327</v>
      </c>
      <c r="H799" s="13">
        <f>VLOOKUP('Load Flow - Buses'!$A785,opendssV,4,FALSE)</f>
        <v>1.0314000000000001</v>
      </c>
      <c r="I799" s="11">
        <f>IFERROR((C799-F799)/C799,0)</f>
        <v>2.2580645161292133E-3</v>
      </c>
      <c r="J799" s="11">
        <f>IFERROR((D799-G799)/D799,0)</f>
        <v>0</v>
      </c>
      <c r="K799" s="11">
        <f>IFERROR((E799-H799)/E799,0)</f>
        <v>0</v>
      </c>
    </row>
    <row r="800" spans="2:11" x14ac:dyDescent="0.25">
      <c r="B800" t="str">
        <f>'Load Flow - Buses'!A786</f>
        <v>1586339</v>
      </c>
      <c r="C800" s="12">
        <f>'Load Flow - Buses'!E786/13.2</f>
        <v>1.0333333333333334</v>
      </c>
      <c r="D800" s="12">
        <f>'Load Flow - Buses'!F786/13.2</f>
        <v>0</v>
      </c>
      <c r="E800" s="12">
        <f>'Load Flow - Buses'!G786/13.2</f>
        <v>0</v>
      </c>
      <c r="F800" s="13">
        <f>VLOOKUP('Load Flow - Buses'!$A786,opendssV,2,FALSE)</f>
        <v>1.0309999999999999</v>
      </c>
      <c r="G800" s="13">
        <f>VLOOKUP('Load Flow - Buses'!$A786,opendssV,3,FALSE)</f>
        <v>0</v>
      </c>
      <c r="H800" s="13">
        <f>VLOOKUP('Load Flow - Buses'!$A786,opendssV,4,FALSE)</f>
        <v>0</v>
      </c>
      <c r="I800" s="11">
        <f>IFERROR((C800-F800)/C800,0)</f>
        <v>2.2580645161292133E-3</v>
      </c>
      <c r="J800" s="11">
        <f>IFERROR((D800-G800)/D800,0)</f>
        <v>0</v>
      </c>
      <c r="K800" s="11">
        <f>IFERROR((E800-H800)/E800,0)</f>
        <v>0</v>
      </c>
    </row>
    <row r="801" spans="2:11" x14ac:dyDescent="0.25">
      <c r="B801" t="str">
        <f>'Load Flow - Buses'!A787</f>
        <v>1586475</v>
      </c>
      <c r="C801" s="12">
        <f>'Load Flow - Buses'!E787/13.2</f>
        <v>0</v>
      </c>
      <c r="D801" s="12">
        <f>'Load Flow - Buses'!F787/13.2</f>
        <v>0</v>
      </c>
      <c r="E801" s="12">
        <f>'Load Flow - Buses'!G787/13.2</f>
        <v>1.0260606060606061</v>
      </c>
      <c r="F801" s="13">
        <f>VLOOKUP('Load Flow - Buses'!$A787,opendssV,2,FALSE)</f>
        <v>1.0309999999999999</v>
      </c>
      <c r="G801" s="13">
        <f>VLOOKUP('Load Flow - Buses'!$A787,opendssV,3,FALSE)</f>
        <v>1.0329999999999999</v>
      </c>
      <c r="H801" s="13">
        <f>VLOOKUP('Load Flow - Buses'!$A787,opendssV,4,FALSE)</f>
        <v>1.0317000000000001</v>
      </c>
      <c r="I801" s="11">
        <f>IFERROR((C801-F801)/C801,0)</f>
        <v>0</v>
      </c>
      <c r="J801" s="11">
        <f>IFERROR((D801-G801)/D801,0)</f>
        <v>0</v>
      </c>
      <c r="K801" s="11">
        <f>IFERROR((E801-H801)/E801,0)</f>
        <v>-5.4961606615475528E-3</v>
      </c>
    </row>
    <row r="802" spans="2:11" x14ac:dyDescent="0.25">
      <c r="B802" t="str">
        <f>'Load Flow - Buses'!A788</f>
        <v>1586470</v>
      </c>
      <c r="C802" s="12">
        <f>'Load Flow - Buses'!E788/13.2</f>
        <v>0</v>
      </c>
      <c r="D802" s="12">
        <f>'Load Flow - Buses'!F788/13.2</f>
        <v>0</v>
      </c>
      <c r="E802" s="12">
        <f>'Load Flow - Buses'!G788/13.2</f>
        <v>1.0260606060606061</v>
      </c>
      <c r="F802" s="13">
        <f>VLOOKUP('Load Flow - Buses'!$A788,opendssV,2,FALSE)</f>
        <v>0</v>
      </c>
      <c r="G802" s="13">
        <f>VLOOKUP('Load Flow - Buses'!$A788,opendssV,3,FALSE)</f>
        <v>0</v>
      </c>
      <c r="H802" s="13">
        <f>VLOOKUP('Load Flow - Buses'!$A788,opendssV,4,FALSE)</f>
        <v>1.0317000000000001</v>
      </c>
      <c r="I802" s="11">
        <f>IFERROR((C802-F802)/C802,0)</f>
        <v>0</v>
      </c>
      <c r="J802" s="11">
        <f>IFERROR((D802-G802)/D802,0)</f>
        <v>0</v>
      </c>
      <c r="K802" s="11">
        <f>IFERROR((E802-H802)/E802,0)</f>
        <v>-5.4961606615475528E-3</v>
      </c>
    </row>
    <row r="803" spans="2:11" x14ac:dyDescent="0.25">
      <c r="B803" t="str">
        <f>'Load Flow - Buses'!A789</f>
        <v>1586493</v>
      </c>
      <c r="C803" s="12">
        <f>'Load Flow - Buses'!E789/13.2</f>
        <v>0</v>
      </c>
      <c r="D803" s="12">
        <f>'Load Flow - Buses'!F789/13.2</f>
        <v>0</v>
      </c>
      <c r="E803" s="12">
        <f>'Load Flow - Buses'!G789/13.2</f>
        <v>1.0260606060606061</v>
      </c>
      <c r="F803" s="13">
        <f>VLOOKUP('Load Flow - Buses'!$A789,opendssV,2,FALSE)</f>
        <v>0</v>
      </c>
      <c r="G803" s="13">
        <f>VLOOKUP('Load Flow - Buses'!$A789,opendssV,3,FALSE)</f>
        <v>0</v>
      </c>
      <c r="H803" s="13">
        <f>VLOOKUP('Load Flow - Buses'!$A789,opendssV,4,FALSE)</f>
        <v>1.0317000000000001</v>
      </c>
      <c r="I803" s="11">
        <f>IFERROR((C803-F803)/C803,0)</f>
        <v>0</v>
      </c>
      <c r="J803" s="11">
        <f>IFERROR((D803-G803)/D803,0)</f>
        <v>0</v>
      </c>
      <c r="K803" s="11">
        <f>IFERROR((E803-H803)/E803,0)</f>
        <v>-5.4961606615475528E-3</v>
      </c>
    </row>
    <row r="804" spans="2:11" x14ac:dyDescent="0.25">
      <c r="B804" t="str">
        <f>'Load Flow - Buses'!A790</f>
        <v>1586490</v>
      </c>
      <c r="C804" s="12">
        <f>'Load Flow - Buses'!E790/13.2</f>
        <v>0</v>
      </c>
      <c r="D804" s="12">
        <f>'Load Flow - Buses'!F790/13.2</f>
        <v>0</v>
      </c>
      <c r="E804" s="12">
        <f>'Load Flow - Buses'!G790/13.2</f>
        <v>1.0260606060606061</v>
      </c>
      <c r="F804" s="13">
        <f>VLOOKUP('Load Flow - Buses'!$A790,opendssV,2,FALSE)</f>
        <v>0</v>
      </c>
      <c r="G804" s="13">
        <f>VLOOKUP('Load Flow - Buses'!$A790,opendssV,3,FALSE)</f>
        <v>0</v>
      </c>
      <c r="H804" s="13">
        <f>VLOOKUP('Load Flow - Buses'!$A790,opendssV,4,FALSE)</f>
        <v>1.0316000000000001</v>
      </c>
      <c r="I804" s="11">
        <f>IFERROR((C804-F804)/C804,0)</f>
        <v>0</v>
      </c>
      <c r="J804" s="11">
        <f>IFERROR((D804-G804)/D804,0)</f>
        <v>0</v>
      </c>
      <c r="K804" s="11">
        <f>IFERROR((E804-H804)/E804,0)</f>
        <v>-5.3987005316007237E-3</v>
      </c>
    </row>
    <row r="805" spans="2:11" x14ac:dyDescent="0.25">
      <c r="B805" t="str">
        <f>'Load Flow - Buses'!A791</f>
        <v>1586488</v>
      </c>
      <c r="C805" s="12">
        <f>'Load Flow - Buses'!E791/13.2</f>
        <v>0</v>
      </c>
      <c r="D805" s="12">
        <f>'Load Flow - Buses'!F791/13.2</f>
        <v>0</v>
      </c>
      <c r="E805" s="12">
        <f>'Load Flow - Buses'!G791/13.2</f>
        <v>1.0260606060606061</v>
      </c>
      <c r="F805" s="13">
        <f>VLOOKUP('Load Flow - Buses'!$A791,opendssV,2,FALSE)</f>
        <v>0</v>
      </c>
      <c r="G805" s="13">
        <f>VLOOKUP('Load Flow - Buses'!$A791,opendssV,3,FALSE)</f>
        <v>0</v>
      </c>
      <c r="H805" s="13">
        <f>VLOOKUP('Load Flow - Buses'!$A791,opendssV,4,FALSE)</f>
        <v>1.0316000000000001</v>
      </c>
      <c r="I805" s="11">
        <f>IFERROR((C805-F805)/C805,0)</f>
        <v>0</v>
      </c>
      <c r="J805" s="11">
        <f>IFERROR((D805-G805)/D805,0)</f>
        <v>0</v>
      </c>
      <c r="K805" s="11">
        <f>IFERROR((E805-H805)/E805,0)</f>
        <v>-5.3987005316007237E-3</v>
      </c>
    </row>
    <row r="806" spans="2:11" x14ac:dyDescent="0.25">
      <c r="B806" t="str">
        <f>'Load Flow - Buses'!A792</f>
        <v>1586467</v>
      </c>
      <c r="C806" s="12">
        <f>'Load Flow - Buses'!E792/13.2</f>
        <v>0</v>
      </c>
      <c r="D806" s="12">
        <f>'Load Flow - Buses'!F792/13.2</f>
        <v>0</v>
      </c>
      <c r="E806" s="12">
        <f>'Load Flow - Buses'!G792/13.2</f>
        <v>1.0260606060606061</v>
      </c>
      <c r="F806" s="13">
        <f>VLOOKUP('Load Flow - Buses'!$A792,opendssV,2,FALSE)</f>
        <v>0</v>
      </c>
      <c r="G806" s="13">
        <f>VLOOKUP('Load Flow - Buses'!$A792,opendssV,3,FALSE)</f>
        <v>0</v>
      </c>
      <c r="H806" s="13">
        <f>VLOOKUP('Load Flow - Buses'!$A792,opendssV,4,FALSE)</f>
        <v>1.0316000000000001</v>
      </c>
      <c r="I806" s="11">
        <f>IFERROR((C806-F806)/C806,0)</f>
        <v>0</v>
      </c>
      <c r="J806" s="11">
        <f>IFERROR((D806-G806)/D806,0)</f>
        <v>0</v>
      </c>
      <c r="K806" s="11">
        <f>IFERROR((E806-H806)/E806,0)</f>
        <v>-5.3987005316007237E-3</v>
      </c>
    </row>
    <row r="807" spans="2:11" x14ac:dyDescent="0.25">
      <c r="B807" t="str">
        <f>'Load Flow - Buses'!A793</f>
        <v>1586459</v>
      </c>
      <c r="C807" s="12">
        <f>'Load Flow - Buses'!E793/13.2</f>
        <v>0</v>
      </c>
      <c r="D807" s="12">
        <f>'Load Flow - Buses'!F793/13.2</f>
        <v>0</v>
      </c>
      <c r="E807" s="12">
        <f>'Load Flow - Buses'!G793/13.2</f>
        <v>1.0259848484848484</v>
      </c>
      <c r="F807" s="13">
        <f>VLOOKUP('Load Flow - Buses'!$A793,opendssV,2,FALSE)</f>
        <v>0</v>
      </c>
      <c r="G807" s="13">
        <f>VLOOKUP('Load Flow - Buses'!$A793,opendssV,3,FALSE)</f>
        <v>0</v>
      </c>
      <c r="H807" s="13">
        <f>VLOOKUP('Load Flow - Buses'!$A793,opendssV,4,FALSE)</f>
        <v>1.0316000000000001</v>
      </c>
      <c r="I807" s="11">
        <f>IFERROR((C807-F807)/C807,0)</f>
        <v>0</v>
      </c>
      <c r="J807" s="11">
        <f>IFERROR((D807-G807)/D807,0)</f>
        <v>0</v>
      </c>
      <c r="K807" s="11">
        <f>IFERROR((E807-H807)/E807,0)</f>
        <v>-5.4729380491768615E-3</v>
      </c>
    </row>
    <row r="808" spans="2:11" x14ac:dyDescent="0.25">
      <c r="B808" t="str">
        <f>'Load Flow - Buses'!A794</f>
        <v>1586602</v>
      </c>
      <c r="C808" s="12">
        <f>'Load Flow - Buses'!E794/13.2</f>
        <v>1.0332575757575757</v>
      </c>
      <c r="D808" s="12">
        <f>'Load Flow - Buses'!F794/13.2</f>
        <v>1.0261363636363636</v>
      </c>
      <c r="E808" s="12">
        <f>'Load Flow - Buses'!G794/13.2</f>
        <v>0</v>
      </c>
      <c r="F808" s="13">
        <f>VLOOKUP('Load Flow - Buses'!$A794,opendssV,2,FALSE)</f>
        <v>1.0308999999999999</v>
      </c>
      <c r="G808" s="13">
        <f>VLOOKUP('Load Flow - Buses'!$A794,opendssV,3,FALSE)</f>
        <v>1.0335000000000001</v>
      </c>
      <c r="H808" s="13">
        <f>VLOOKUP('Load Flow - Buses'!$A794,opendssV,4,FALSE)</f>
        <v>1.0321</v>
      </c>
      <c r="I808" s="11">
        <f>IFERROR((C808-F808)/C808,0)</f>
        <v>2.2816922061734955E-3</v>
      </c>
      <c r="J808" s="11">
        <f>IFERROR((D808-G808)/D808,0)</f>
        <v>-7.1760797342193643E-3</v>
      </c>
      <c r="K808" s="11">
        <f>IFERROR((E808-H808)/E808,0)</f>
        <v>0</v>
      </c>
    </row>
    <row r="809" spans="2:11" x14ac:dyDescent="0.25">
      <c r="B809" t="str">
        <f>'Load Flow - Buses'!A795</f>
        <v>1586600</v>
      </c>
      <c r="C809" s="12">
        <f>'Load Flow - Buses'!E795/13.2</f>
        <v>1.0332575757575757</v>
      </c>
      <c r="D809" s="12">
        <f>'Load Flow - Buses'!F795/13.2</f>
        <v>1.0261363636363636</v>
      </c>
      <c r="E809" s="12">
        <f>'Load Flow - Buses'!G795/13.2</f>
        <v>0</v>
      </c>
      <c r="F809" s="13">
        <f>VLOOKUP('Load Flow - Buses'!$A795,opendssV,2,FALSE)</f>
        <v>1.0308999999999999</v>
      </c>
      <c r="G809" s="13">
        <f>VLOOKUP('Load Flow - Buses'!$A795,opendssV,3,FALSE)</f>
        <v>1.0334000000000001</v>
      </c>
      <c r="H809" s="13">
        <f>VLOOKUP('Load Flow - Buses'!$A795,opendssV,4,FALSE)</f>
        <v>0</v>
      </c>
      <c r="I809" s="11">
        <f>IFERROR((C809-F809)/C809,0)</f>
        <v>2.2816922061734955E-3</v>
      </c>
      <c r="J809" s="11">
        <f>IFERROR((D809-G809)/D809,0)</f>
        <v>-7.0786267995571377E-3</v>
      </c>
      <c r="K809" s="11">
        <f>IFERROR((E809-H809)/E809,0)</f>
        <v>0</v>
      </c>
    </row>
    <row r="810" spans="2:11" x14ac:dyDescent="0.25">
      <c r="B810" t="str">
        <f>'Load Flow - Buses'!A796</f>
        <v>1586599</v>
      </c>
      <c r="C810" s="12">
        <f>'Load Flow - Buses'!E796/13.2</f>
        <v>1.0332575757575757</v>
      </c>
      <c r="D810" s="12">
        <f>'Load Flow - Buses'!F796/13.2</f>
        <v>1.0261363636363636</v>
      </c>
      <c r="E810" s="12">
        <f>'Load Flow - Buses'!G796/13.2</f>
        <v>0</v>
      </c>
      <c r="F810" s="13">
        <f>VLOOKUP('Load Flow - Buses'!$A796,opendssV,2,FALSE)</f>
        <v>1.0308999999999999</v>
      </c>
      <c r="G810" s="13">
        <f>VLOOKUP('Load Flow - Buses'!$A796,opendssV,3,FALSE)</f>
        <v>1.0334000000000001</v>
      </c>
      <c r="H810" s="13">
        <f>VLOOKUP('Load Flow - Buses'!$A796,opendssV,4,FALSE)</f>
        <v>0</v>
      </c>
      <c r="I810" s="11">
        <f>IFERROR((C810-F810)/C810,0)</f>
        <v>2.2816922061734955E-3</v>
      </c>
      <c r="J810" s="11">
        <f>IFERROR((D810-G810)/D810,0)</f>
        <v>-7.0786267995571377E-3</v>
      </c>
      <c r="K810" s="11">
        <f>IFERROR((E810-H810)/E810,0)</f>
        <v>0</v>
      </c>
    </row>
    <row r="811" spans="2:11" x14ac:dyDescent="0.25">
      <c r="B811" t="str">
        <f>'Load Flow - Buses'!A797</f>
        <v>1586618</v>
      </c>
      <c r="C811" s="12">
        <f>'Load Flow - Buses'!E797/13.2</f>
        <v>1.0332575757575757</v>
      </c>
      <c r="D811" s="12">
        <f>'Load Flow - Buses'!F797/13.2</f>
        <v>1.0261363636363636</v>
      </c>
      <c r="E811" s="12">
        <f>'Load Flow - Buses'!G797/13.2</f>
        <v>0</v>
      </c>
      <c r="F811" s="13">
        <f>VLOOKUP('Load Flow - Buses'!$A797,opendssV,2,FALSE)</f>
        <v>1.0308999999999999</v>
      </c>
      <c r="G811" s="13">
        <f>VLOOKUP('Load Flow - Buses'!$A797,opendssV,3,FALSE)</f>
        <v>1.0334000000000001</v>
      </c>
      <c r="H811" s="13">
        <f>VLOOKUP('Load Flow - Buses'!$A797,opendssV,4,FALSE)</f>
        <v>0</v>
      </c>
      <c r="I811" s="11">
        <f>IFERROR((C811-F811)/C811,0)</f>
        <v>2.2816922061734955E-3</v>
      </c>
      <c r="J811" s="11">
        <f>IFERROR((D811-G811)/D811,0)</f>
        <v>-7.0786267995571377E-3</v>
      </c>
      <c r="K811" s="11">
        <f>IFERROR((E811-H811)/E811,0)</f>
        <v>0</v>
      </c>
    </row>
    <row r="812" spans="2:11" x14ac:dyDescent="0.25">
      <c r="B812" t="str">
        <f>'Load Flow - Buses'!A798</f>
        <v>26400504</v>
      </c>
      <c r="C812" s="12">
        <f>'Load Flow - Buses'!E798/13.2</f>
        <v>0</v>
      </c>
      <c r="D812" s="12">
        <f>'Load Flow - Buses'!F798/13.2</f>
        <v>0</v>
      </c>
      <c r="E812" s="12">
        <f>'Load Flow - Buses'!G798/13.2</f>
        <v>1.0267424242424243</v>
      </c>
      <c r="F812" s="13">
        <f>VLOOKUP('Load Flow - Buses'!$A798,opendssV,2,FALSE)</f>
        <v>1.0308999999999999</v>
      </c>
      <c r="G812" s="13">
        <f>VLOOKUP('Load Flow - Buses'!$A798,opendssV,3,FALSE)</f>
        <v>1.0337000000000001</v>
      </c>
      <c r="H812" s="13">
        <f>VLOOKUP('Load Flow - Buses'!$A798,opendssV,4,FALSE)</f>
        <v>1.0323</v>
      </c>
      <c r="I812" s="11">
        <f>IFERROR((C812-F812)/C812,0)</f>
        <v>0</v>
      </c>
      <c r="J812" s="11">
        <f>IFERROR((D812-G812)/D812,0)</f>
        <v>0</v>
      </c>
      <c r="K812" s="11">
        <f>IFERROR((E812-H812)/E812,0)</f>
        <v>-5.4128237290635706E-3</v>
      </c>
    </row>
    <row r="813" spans="2:11" x14ac:dyDescent="0.25">
      <c r="B813" t="str">
        <f>'Load Flow - Buses'!A799</f>
        <v>1586617</v>
      </c>
      <c r="C813" s="12">
        <f>'Load Flow - Buses'!E799/13.2</f>
        <v>0</v>
      </c>
      <c r="D813" s="12">
        <f>'Load Flow - Buses'!F799/13.2</f>
        <v>0</v>
      </c>
      <c r="E813" s="12">
        <f>'Load Flow - Buses'!G799/13.2</f>
        <v>1.0267424242424243</v>
      </c>
      <c r="F813" s="13">
        <f>VLOOKUP('Load Flow - Buses'!$A799,opendssV,2,FALSE)</f>
        <v>0</v>
      </c>
      <c r="G813" s="13">
        <f>VLOOKUP('Load Flow - Buses'!$A799,opendssV,3,FALSE)</f>
        <v>0</v>
      </c>
      <c r="H813" s="13">
        <f>VLOOKUP('Load Flow - Buses'!$A799,opendssV,4,FALSE)</f>
        <v>1.0323</v>
      </c>
      <c r="I813" s="11">
        <f>IFERROR((C813-F813)/C813,0)</f>
        <v>0</v>
      </c>
      <c r="J813" s="11">
        <f>IFERROR((D813-G813)/D813,0)</f>
        <v>0</v>
      </c>
      <c r="K813" s="11">
        <f>IFERROR((E813-H813)/E813,0)</f>
        <v>-5.4128237290635706E-3</v>
      </c>
    </row>
    <row r="814" spans="2:11" x14ac:dyDescent="0.25">
      <c r="B814" t="str">
        <f>'Load Flow - Buses'!A800</f>
        <v>1586615</v>
      </c>
      <c r="C814" s="12">
        <f>'Load Flow - Buses'!E800/13.2</f>
        <v>0</v>
      </c>
      <c r="D814" s="12">
        <f>'Load Flow - Buses'!F800/13.2</f>
        <v>0</v>
      </c>
      <c r="E814" s="12">
        <f>'Load Flow - Buses'!G800/13.2</f>
        <v>1.0267424242424243</v>
      </c>
      <c r="F814" s="13">
        <f>VLOOKUP('Load Flow - Buses'!$A800,opendssV,2,FALSE)</f>
        <v>0</v>
      </c>
      <c r="G814" s="13">
        <f>VLOOKUP('Load Flow - Buses'!$A800,opendssV,3,FALSE)</f>
        <v>0</v>
      </c>
      <c r="H814" s="13">
        <f>VLOOKUP('Load Flow - Buses'!$A800,opendssV,4,FALSE)</f>
        <v>1.0323</v>
      </c>
      <c r="I814" s="11">
        <f>IFERROR((C814-F814)/C814,0)</f>
        <v>0</v>
      </c>
      <c r="J814" s="11">
        <f>IFERROR((D814-G814)/D814,0)</f>
        <v>0</v>
      </c>
      <c r="K814" s="11">
        <f>IFERROR((E814-H814)/E814,0)</f>
        <v>-5.4128237290635706E-3</v>
      </c>
    </row>
    <row r="815" spans="2:11" x14ac:dyDescent="0.25">
      <c r="B815" t="str">
        <f>'Load Flow - Buses'!A801</f>
        <v>25017647</v>
      </c>
      <c r="C815" s="12">
        <f>'Load Flow - Buses'!E801/13.2</f>
        <v>0</v>
      </c>
      <c r="D815" s="12">
        <f>'Load Flow - Buses'!F801/13.2</f>
        <v>0</v>
      </c>
      <c r="E815" s="12">
        <f>'Load Flow - Buses'!G801/13.2</f>
        <v>1.0267424242424243</v>
      </c>
      <c r="F815" s="13">
        <f>VLOOKUP('Load Flow - Buses'!$A801,opendssV,2,FALSE)</f>
        <v>0</v>
      </c>
      <c r="G815" s="13">
        <f>VLOOKUP('Load Flow - Buses'!$A801,opendssV,3,FALSE)</f>
        <v>0</v>
      </c>
      <c r="H815" s="13">
        <f>VLOOKUP('Load Flow - Buses'!$A801,opendssV,4,FALSE)</f>
        <v>1.0323</v>
      </c>
      <c r="I815" s="11">
        <f>IFERROR((C815-F815)/C815,0)</f>
        <v>0</v>
      </c>
      <c r="J815" s="11">
        <f>IFERROR((D815-G815)/D815,0)</f>
        <v>0</v>
      </c>
      <c r="K815" s="11">
        <f>IFERROR((E815-H815)/E815,0)</f>
        <v>-5.4128237290635706E-3</v>
      </c>
    </row>
    <row r="816" spans="2:11" x14ac:dyDescent="0.25">
      <c r="B816" t="str">
        <f>'Load Flow - Buses'!A802</f>
        <v>1708952</v>
      </c>
      <c r="C816" s="12">
        <f>'Load Flow - Buses'!E802/13.2</f>
        <v>0</v>
      </c>
      <c r="D816" s="12">
        <f>'Load Flow - Buses'!F802/13.2</f>
        <v>0</v>
      </c>
      <c r="E816" s="12">
        <f>'Load Flow - Buses'!G802/13.2</f>
        <v>1.0278030303030303</v>
      </c>
      <c r="F816" s="13">
        <f>VLOOKUP('Load Flow - Buses'!$A802,opendssV,2,FALSE)</f>
        <v>1.0321</v>
      </c>
      <c r="G816" s="13">
        <f>VLOOKUP('Load Flow - Buses'!$A802,opendssV,3,FALSE)</f>
        <v>1.0351999999999999</v>
      </c>
      <c r="H816" s="13">
        <f>VLOOKUP('Load Flow - Buses'!$A802,opendssV,4,FALSE)</f>
        <v>1.0333000000000001</v>
      </c>
      <c r="I816" s="11">
        <f>IFERROR((C816-F816)/C816,0)</f>
        <v>0</v>
      </c>
      <c r="J816" s="11">
        <f>IFERROR((D816-G816)/D816,0)</f>
        <v>0</v>
      </c>
      <c r="K816" s="11">
        <f>IFERROR((E816-H816)/E816,0)</f>
        <v>-5.3482715412398515E-3</v>
      </c>
    </row>
    <row r="817" spans="2:11" x14ac:dyDescent="0.25">
      <c r="B817" t="str">
        <f>'Load Flow - Buses'!A803</f>
        <v>1708978</v>
      </c>
      <c r="C817" s="12">
        <f>'Load Flow - Buses'!E803/13.2</f>
        <v>0</v>
      </c>
      <c r="D817" s="12">
        <f>'Load Flow - Buses'!F803/13.2</f>
        <v>0</v>
      </c>
      <c r="E817" s="12">
        <f>'Load Flow - Buses'!G803/13.2</f>
        <v>1.0278030303030303</v>
      </c>
      <c r="F817" s="13">
        <f>VLOOKUP('Load Flow - Buses'!$A803,opendssV,2,FALSE)</f>
        <v>0</v>
      </c>
      <c r="G817" s="13">
        <f>VLOOKUP('Load Flow - Buses'!$A803,opendssV,3,FALSE)</f>
        <v>0</v>
      </c>
      <c r="H817" s="13">
        <f>VLOOKUP('Load Flow - Buses'!$A803,opendssV,4,FALSE)</f>
        <v>1.0331999999999999</v>
      </c>
      <c r="I817" s="11">
        <f>IFERROR((C817-F817)/C817,0)</f>
        <v>0</v>
      </c>
      <c r="J817" s="11">
        <f>IFERROR((D817-G817)/D817,0)</f>
        <v>0</v>
      </c>
      <c r="K817" s="11">
        <f>IFERROR((E817-H817)/E817,0)</f>
        <v>-5.2509766344805983E-3</v>
      </c>
    </row>
    <row r="818" spans="2:11" x14ac:dyDescent="0.25">
      <c r="B818" t="str">
        <f>'Load Flow - Buses'!A804</f>
        <v>1708983</v>
      </c>
      <c r="C818" s="12">
        <f>'Load Flow - Buses'!E804/13.2</f>
        <v>1.0346212121212122</v>
      </c>
      <c r="D818" s="12">
        <f>'Load Flow - Buses'!F804/13.2</f>
        <v>0</v>
      </c>
      <c r="E818" s="12">
        <f>'Load Flow - Buses'!G804/13.2</f>
        <v>0</v>
      </c>
      <c r="F818" s="13">
        <f>VLOOKUP('Load Flow - Buses'!$A804,opendssV,2,FALSE)</f>
        <v>1.0324</v>
      </c>
      <c r="G818" s="13">
        <f>VLOOKUP('Load Flow - Buses'!$A804,opendssV,3,FALSE)</f>
        <v>1.0353000000000001</v>
      </c>
      <c r="H818" s="13">
        <f>VLOOKUP('Load Flow - Buses'!$A804,opendssV,4,FALSE)</f>
        <v>1.0333000000000001</v>
      </c>
      <c r="I818" s="11">
        <f>IFERROR((C818-F818)/C818,0)</f>
        <v>2.1468843816358474E-3</v>
      </c>
      <c r="J818" s="11">
        <f>IFERROR((D818-G818)/D818,0)</f>
        <v>0</v>
      </c>
      <c r="K818" s="11">
        <f>IFERROR((E818-H818)/E818,0)</f>
        <v>0</v>
      </c>
    </row>
    <row r="819" spans="2:11" x14ac:dyDescent="0.25">
      <c r="B819" t="str">
        <f>'Load Flow - Buses'!A805</f>
        <v>1709034</v>
      </c>
      <c r="C819" s="12">
        <f>'Load Flow - Buses'!E805/13.2</f>
        <v>1.0346212121212122</v>
      </c>
      <c r="D819" s="12">
        <f>'Load Flow - Buses'!F805/13.2</f>
        <v>0</v>
      </c>
      <c r="E819" s="12">
        <f>'Load Flow - Buses'!G805/13.2</f>
        <v>0</v>
      </c>
      <c r="F819" s="13">
        <f>VLOOKUP('Load Flow - Buses'!$A805,opendssV,2,FALSE)</f>
        <v>1.0324</v>
      </c>
      <c r="G819" s="13">
        <f>VLOOKUP('Load Flow - Buses'!$A805,opendssV,3,FALSE)</f>
        <v>0</v>
      </c>
      <c r="H819" s="13">
        <f>VLOOKUP('Load Flow - Buses'!$A805,opendssV,4,FALSE)</f>
        <v>0</v>
      </c>
      <c r="I819" s="11">
        <f>IFERROR((C819-F819)/C819,0)</f>
        <v>2.1468843816358474E-3</v>
      </c>
      <c r="J819" s="11">
        <f>IFERROR((D819-G819)/D819,0)</f>
        <v>0</v>
      </c>
      <c r="K819" s="11">
        <f>IFERROR((E819-H819)/E819,0)</f>
        <v>0</v>
      </c>
    </row>
    <row r="820" spans="2:11" x14ac:dyDescent="0.25">
      <c r="B820" t="str">
        <f>'Load Flow - Buses'!A806</f>
        <v>25948617</v>
      </c>
      <c r="C820" s="12">
        <f>'Load Flow - Buses'!E806/13.2</f>
        <v>0</v>
      </c>
      <c r="D820" s="12">
        <f>'Load Flow - Buses'!F806/13.2</f>
        <v>0</v>
      </c>
      <c r="E820" s="12">
        <f>'Load Flow - Buses'!G806/13.2</f>
        <v>1.0280303030303031</v>
      </c>
      <c r="F820" s="13">
        <f>VLOOKUP('Load Flow - Buses'!$A806,opendssV,2,FALSE)</f>
        <v>1.0339</v>
      </c>
      <c r="G820" s="13">
        <f>VLOOKUP('Load Flow - Buses'!$A806,opendssV,3,FALSE)</f>
        <v>1.036</v>
      </c>
      <c r="H820" s="13">
        <f>VLOOKUP('Load Flow - Buses'!$A806,opendssV,4,FALSE)</f>
        <v>1.0334000000000001</v>
      </c>
      <c r="I820" s="11">
        <f>IFERROR((C820-F820)/C820,0)</f>
        <v>0</v>
      </c>
      <c r="J820" s="11">
        <f>IFERROR((D820-G820)/D820,0)</f>
        <v>0</v>
      </c>
      <c r="K820" s="11">
        <f>IFERROR((E820-H820)/E820,0)</f>
        <v>-5.2232866617539214E-3</v>
      </c>
    </row>
    <row r="821" spans="2:11" x14ac:dyDescent="0.25">
      <c r="B821" t="str">
        <f>'Load Flow - Buses'!A807</f>
        <v>26979372</v>
      </c>
      <c r="C821" s="12">
        <f>'Load Flow - Buses'!E807/13.2</f>
        <v>0</v>
      </c>
      <c r="D821" s="12">
        <f>'Load Flow - Buses'!F807/13.2</f>
        <v>0</v>
      </c>
      <c r="E821" s="12">
        <f>'Load Flow - Buses'!G807/13.2</f>
        <v>1.0280303030303031</v>
      </c>
      <c r="F821" s="13">
        <f>VLOOKUP('Load Flow - Buses'!$A807,opendssV,2,FALSE)</f>
        <v>3.3336999999999999E-2</v>
      </c>
      <c r="G821" s="13">
        <f>VLOOKUP('Load Flow - Buses'!$A807,opendssV,3,FALSE)</f>
        <v>3.3336999999999999E-2</v>
      </c>
      <c r="H821" s="13">
        <f>VLOOKUP('Load Flow - Buses'!$A807,opendssV,4,FALSE)</f>
        <v>1.0334000000000001</v>
      </c>
      <c r="I821" s="11">
        <f>IFERROR((C821-F821)/C821,0)</f>
        <v>0</v>
      </c>
      <c r="J821" s="11">
        <f>IFERROR((D821-G821)/D821,0)</f>
        <v>0</v>
      </c>
      <c r="K821" s="11">
        <f>IFERROR((E821-H821)/E821,0)</f>
        <v>-5.2232866617539214E-3</v>
      </c>
    </row>
    <row r="822" spans="2:11" x14ac:dyDescent="0.25">
      <c r="B822" t="str">
        <f>'Load Flow - Buses'!A808</f>
        <v>25948587</v>
      </c>
      <c r="C822" s="12">
        <f>'Load Flow - Buses'!E808/13.2</f>
        <v>0</v>
      </c>
      <c r="D822" s="12">
        <f>'Load Flow - Buses'!F808/13.2</f>
        <v>0</v>
      </c>
      <c r="E822" s="12">
        <f>'Load Flow - Buses'!G808/13.2</f>
        <v>1.0280303030303031</v>
      </c>
      <c r="F822" s="13">
        <f>VLOOKUP('Load Flow - Buses'!$A808,opendssV,2,FALSE)</f>
        <v>3.3336999999999999E-2</v>
      </c>
      <c r="G822" s="13">
        <f>VLOOKUP('Load Flow - Buses'!$A808,opendssV,3,FALSE)</f>
        <v>3.3336999999999999E-2</v>
      </c>
      <c r="H822" s="13">
        <f>VLOOKUP('Load Flow - Buses'!$A808,opendssV,4,FALSE)</f>
        <v>1.0334000000000001</v>
      </c>
      <c r="I822" s="11">
        <f>IFERROR((C822-F822)/C822,0)</f>
        <v>0</v>
      </c>
      <c r="J822" s="11">
        <f>IFERROR((D822-G822)/D822,0)</f>
        <v>0</v>
      </c>
      <c r="K822" s="11">
        <f>IFERROR((E822-H822)/E822,0)</f>
        <v>-5.2232866617539214E-3</v>
      </c>
    </row>
    <row r="823" spans="2:11" x14ac:dyDescent="0.25">
      <c r="B823" t="str">
        <f>'Load Flow - Buses'!A809</f>
        <v>26979370</v>
      </c>
      <c r="C823" s="12">
        <f>'Load Flow - Buses'!E809/13.2</f>
        <v>0</v>
      </c>
      <c r="D823" s="12">
        <f>'Load Flow - Buses'!F809/13.2</f>
        <v>0</v>
      </c>
      <c r="E823" s="12">
        <f>'Load Flow - Buses'!G809/13.2</f>
        <v>1.0280303030303031</v>
      </c>
      <c r="F823" s="13">
        <f>VLOOKUP('Load Flow - Buses'!$A809,opendssV,2,FALSE)</f>
        <v>3.3336999999999999E-2</v>
      </c>
      <c r="G823" s="13">
        <f>VLOOKUP('Load Flow - Buses'!$A809,opendssV,3,FALSE)</f>
        <v>3.3336999999999999E-2</v>
      </c>
      <c r="H823" s="13">
        <f>VLOOKUP('Load Flow - Buses'!$A809,opendssV,4,FALSE)</f>
        <v>1.0334000000000001</v>
      </c>
      <c r="I823" s="11">
        <f>IFERROR((C823-F823)/C823,0)</f>
        <v>0</v>
      </c>
      <c r="J823" s="11">
        <f>IFERROR((D823-G823)/D823,0)</f>
        <v>0</v>
      </c>
      <c r="K823" s="11">
        <f>IFERROR((E823-H823)/E823,0)</f>
        <v>-5.2232866617539214E-3</v>
      </c>
    </row>
    <row r="824" spans="2:11" x14ac:dyDescent="0.25">
      <c r="B824" t="str">
        <f>'Load Flow - Buses'!A810</f>
        <v>26979373</v>
      </c>
      <c r="C824" s="12">
        <f>'Load Flow - Buses'!E810/13.2</f>
        <v>0</v>
      </c>
      <c r="D824" s="12">
        <f>'Load Flow - Buses'!F810/13.2</f>
        <v>0</v>
      </c>
      <c r="E824" s="12">
        <f>'Load Flow - Buses'!G810/13.2</f>
        <v>1.0280303030303031</v>
      </c>
      <c r="F824" s="13">
        <f>VLOOKUP('Load Flow - Buses'!$A810,opendssV,2,FALSE)</f>
        <v>3.3340000000000002E-2</v>
      </c>
      <c r="G824" s="13">
        <f>VLOOKUP('Load Flow - Buses'!$A810,opendssV,3,FALSE)</f>
        <v>3.3340000000000002E-2</v>
      </c>
      <c r="H824" s="13">
        <f>VLOOKUP('Load Flow - Buses'!$A810,opendssV,4,FALSE)</f>
        <v>1.0334000000000001</v>
      </c>
      <c r="I824" s="11">
        <f>IFERROR((C824-F824)/C824,0)</f>
        <v>0</v>
      </c>
      <c r="J824" s="11">
        <f>IFERROR((D824-G824)/D824,0)</f>
        <v>0</v>
      </c>
      <c r="K824" s="11">
        <f>IFERROR((E824-H824)/E824,0)</f>
        <v>-5.2232866617539214E-3</v>
      </c>
    </row>
    <row r="825" spans="2:11" x14ac:dyDescent="0.25">
      <c r="B825" t="str">
        <f>'Load Flow - Buses'!A811</f>
        <v>25948589</v>
      </c>
      <c r="C825" s="12">
        <f>'Load Flow - Buses'!E811/13.2</f>
        <v>0</v>
      </c>
      <c r="D825" s="12">
        <f>'Load Flow - Buses'!F811/13.2</f>
        <v>0</v>
      </c>
      <c r="E825" s="12">
        <f>'Load Flow - Buses'!G811/13.2</f>
        <v>1.0280303030303031</v>
      </c>
      <c r="F825" s="13">
        <f>VLOOKUP('Load Flow - Buses'!$A811,opendssV,2,FALSE)</f>
        <v>3.3340000000000002E-2</v>
      </c>
      <c r="G825" s="13">
        <f>VLOOKUP('Load Flow - Buses'!$A811,opendssV,3,FALSE)</f>
        <v>3.3340000000000002E-2</v>
      </c>
      <c r="H825" s="13">
        <f>VLOOKUP('Load Flow - Buses'!$A811,opendssV,4,FALSE)</f>
        <v>1.0334000000000001</v>
      </c>
      <c r="I825" s="11">
        <f>IFERROR((C825-F825)/C825,0)</f>
        <v>0</v>
      </c>
      <c r="J825" s="11">
        <f>IFERROR((D825-G825)/D825,0)</f>
        <v>0</v>
      </c>
      <c r="K825" s="11">
        <f>IFERROR((E825-H825)/E825,0)</f>
        <v>-5.2232866617539214E-3</v>
      </c>
    </row>
    <row r="826" spans="2:11" x14ac:dyDescent="0.25">
      <c r="B826" t="str">
        <f>'Load Flow - Buses'!A812</f>
        <v>26979371</v>
      </c>
      <c r="C826" s="12">
        <f>'Load Flow - Buses'!E812/13.2</f>
        <v>0</v>
      </c>
      <c r="D826" s="12">
        <f>'Load Flow - Buses'!F812/13.2</f>
        <v>0</v>
      </c>
      <c r="E826" s="12">
        <f>'Load Flow - Buses'!G812/13.2</f>
        <v>1.0280303030303031</v>
      </c>
      <c r="F826" s="13">
        <f>VLOOKUP('Load Flow - Buses'!$A812,opendssV,2,FALSE)</f>
        <v>3.3336999999999999E-2</v>
      </c>
      <c r="G826" s="13">
        <f>VLOOKUP('Load Flow - Buses'!$A812,opendssV,3,FALSE)</f>
        <v>3.3336999999999999E-2</v>
      </c>
      <c r="H826" s="13">
        <f>VLOOKUP('Load Flow - Buses'!$A812,opendssV,4,FALSE)</f>
        <v>1.0334000000000001</v>
      </c>
      <c r="I826" s="11">
        <f>IFERROR((C826-F826)/C826,0)</f>
        <v>0</v>
      </c>
      <c r="J826" s="11">
        <f>IFERROR((D826-G826)/D826,0)</f>
        <v>0</v>
      </c>
      <c r="K826" s="11">
        <f>IFERROR((E826-H826)/E826,0)</f>
        <v>-5.2232866617539214E-3</v>
      </c>
    </row>
    <row r="827" spans="2:11" x14ac:dyDescent="0.25">
      <c r="B827" t="str">
        <f>'Load Flow - Buses'!A813</f>
        <v>26979377</v>
      </c>
      <c r="C827" s="12">
        <f>'Load Flow - Buses'!E813/13.2</f>
        <v>0</v>
      </c>
      <c r="D827" s="12">
        <f>'Load Flow - Buses'!F813/13.2</f>
        <v>0</v>
      </c>
      <c r="E827" s="12">
        <f>'Load Flow - Buses'!G813/13.2</f>
        <v>1.0280303030303031</v>
      </c>
      <c r="F827" s="13">
        <f>VLOOKUP('Load Flow - Buses'!$A813,opendssV,2,FALSE)</f>
        <v>0</v>
      </c>
      <c r="G827" s="13">
        <f>VLOOKUP('Load Flow - Buses'!$A813,opendssV,3,FALSE)</f>
        <v>0</v>
      </c>
      <c r="H827" s="13">
        <f>VLOOKUP('Load Flow - Buses'!$A813,opendssV,4,FALSE)</f>
        <v>1.0334000000000001</v>
      </c>
      <c r="I827" s="11">
        <f>IFERROR((C827-F827)/C827,0)</f>
        <v>0</v>
      </c>
      <c r="J827" s="11">
        <f>IFERROR((D827-G827)/D827,0)</f>
        <v>0</v>
      </c>
      <c r="K827" s="11">
        <f>IFERROR((E827-H827)/E827,0)</f>
        <v>-5.2232866617539214E-3</v>
      </c>
    </row>
    <row r="828" spans="2:11" x14ac:dyDescent="0.25">
      <c r="B828" t="str">
        <f>'Load Flow - Buses'!A814</f>
        <v>26979376</v>
      </c>
      <c r="C828" s="12">
        <f>'Load Flow - Buses'!E814/13.2</f>
        <v>0</v>
      </c>
      <c r="D828" s="12">
        <f>'Load Flow - Buses'!F814/13.2</f>
        <v>0</v>
      </c>
      <c r="E828" s="12">
        <f>'Load Flow - Buses'!G814/13.2</f>
        <v>1.0279545454545456</v>
      </c>
      <c r="F828" s="13">
        <f>VLOOKUP('Load Flow - Buses'!$A814,opendssV,2,FALSE)</f>
        <v>3.3335999999999998E-2</v>
      </c>
      <c r="G828" s="13">
        <f>VLOOKUP('Load Flow - Buses'!$A814,opendssV,3,FALSE)</f>
        <v>3.3335999999999998E-2</v>
      </c>
      <c r="H828" s="13">
        <f>VLOOKUP('Load Flow - Buses'!$A814,opendssV,4,FALSE)</f>
        <v>1.0333000000000001</v>
      </c>
      <c r="I828" s="11">
        <f>IFERROR((C828-F828)/C828,0)</f>
        <v>0</v>
      </c>
      <c r="J828" s="11">
        <f>IFERROR((D828-G828)/D828,0)</f>
        <v>0</v>
      </c>
      <c r="K828" s="11">
        <f>IFERROR((E828-H828)/E828,0)</f>
        <v>-5.2000884368781745E-3</v>
      </c>
    </row>
    <row r="829" spans="2:11" x14ac:dyDescent="0.25">
      <c r="B829" t="str">
        <f>'Load Flow - Buses'!A815</f>
        <v>26979380</v>
      </c>
      <c r="C829" s="12">
        <f>'Load Flow - Buses'!E815/13.2</f>
        <v>0</v>
      </c>
      <c r="D829" s="12">
        <f>'Load Flow - Buses'!F815/13.2</f>
        <v>0</v>
      </c>
      <c r="E829" s="12">
        <f>'Load Flow - Buses'!G815/13.2</f>
        <v>1.0279545454545456</v>
      </c>
      <c r="F829" s="13">
        <f>VLOOKUP('Load Flow - Buses'!$A815,opendssV,2,FALSE)</f>
        <v>3.3334999999999997E-2</v>
      </c>
      <c r="G829" s="13">
        <f>VLOOKUP('Load Flow - Buses'!$A815,opendssV,3,FALSE)</f>
        <v>3.3334999999999997E-2</v>
      </c>
      <c r="H829" s="13">
        <f>VLOOKUP('Load Flow - Buses'!$A815,opendssV,4,FALSE)</f>
        <v>1.0333000000000001</v>
      </c>
      <c r="I829" s="11">
        <f>IFERROR((C829-F829)/C829,0)</f>
        <v>0</v>
      </c>
      <c r="J829" s="11">
        <f>IFERROR((D829-G829)/D829,0)</f>
        <v>0</v>
      </c>
      <c r="K829" s="11">
        <f>IFERROR((E829-H829)/E829,0)</f>
        <v>-5.2000884368781745E-3</v>
      </c>
    </row>
    <row r="830" spans="2:11" x14ac:dyDescent="0.25">
      <c r="B830" t="str">
        <f>'Load Flow - Buses'!A816</f>
        <v>25948597</v>
      </c>
      <c r="C830" s="12">
        <f>'Load Flow - Buses'!E816/13.2</f>
        <v>0</v>
      </c>
      <c r="D830" s="12">
        <f>'Load Flow - Buses'!F816/13.2</f>
        <v>0</v>
      </c>
      <c r="E830" s="12">
        <f>'Load Flow - Buses'!G816/13.2</f>
        <v>1.0279545454545456</v>
      </c>
      <c r="F830" s="13">
        <f>VLOOKUP('Load Flow - Buses'!$A816,opendssV,2,FALSE)</f>
        <v>3.3334999999999997E-2</v>
      </c>
      <c r="G830" s="13">
        <f>VLOOKUP('Load Flow - Buses'!$A816,opendssV,3,FALSE)</f>
        <v>3.3334999999999997E-2</v>
      </c>
      <c r="H830" s="13">
        <f>VLOOKUP('Load Flow - Buses'!$A816,opendssV,4,FALSE)</f>
        <v>1.0333000000000001</v>
      </c>
      <c r="I830" s="11">
        <f>IFERROR((C830-F830)/C830,0)</f>
        <v>0</v>
      </c>
      <c r="J830" s="11">
        <f>IFERROR((D830-G830)/D830,0)</f>
        <v>0</v>
      </c>
      <c r="K830" s="11">
        <f>IFERROR((E830-H830)/E830,0)</f>
        <v>-5.2000884368781745E-3</v>
      </c>
    </row>
    <row r="831" spans="2:11" x14ac:dyDescent="0.25">
      <c r="B831" t="str">
        <f>'Load Flow - Buses'!A817</f>
        <v>26979379</v>
      </c>
      <c r="C831" s="12">
        <f>'Load Flow - Buses'!E817/13.2</f>
        <v>0</v>
      </c>
      <c r="D831" s="12">
        <f>'Load Flow - Buses'!F817/13.2</f>
        <v>0</v>
      </c>
      <c r="E831" s="12">
        <f>'Load Flow - Buses'!G817/13.2</f>
        <v>1.0279545454545456</v>
      </c>
      <c r="F831" s="13">
        <f>VLOOKUP('Load Flow - Buses'!$A817,opendssV,2,FALSE)</f>
        <v>3.3334999999999997E-2</v>
      </c>
      <c r="G831" s="13">
        <f>VLOOKUP('Load Flow - Buses'!$A817,opendssV,3,FALSE)</f>
        <v>3.3334999999999997E-2</v>
      </c>
      <c r="H831" s="13">
        <f>VLOOKUP('Load Flow - Buses'!$A817,opendssV,4,FALSE)</f>
        <v>1.0333000000000001</v>
      </c>
      <c r="I831" s="11">
        <f>IFERROR((C831-F831)/C831,0)</f>
        <v>0</v>
      </c>
      <c r="J831" s="11">
        <f>IFERROR((D831-G831)/D831,0)</f>
        <v>0</v>
      </c>
      <c r="K831" s="11">
        <f>IFERROR((E831-H831)/E831,0)</f>
        <v>-5.2000884368781745E-3</v>
      </c>
    </row>
    <row r="832" spans="2:11" x14ac:dyDescent="0.25">
      <c r="B832" t="str">
        <f>'Load Flow - Buses'!A818</f>
        <v>26979382</v>
      </c>
      <c r="C832" s="12">
        <f>'Load Flow - Buses'!E818/13.2</f>
        <v>0</v>
      </c>
      <c r="D832" s="12">
        <f>'Load Flow - Buses'!F818/13.2</f>
        <v>0</v>
      </c>
      <c r="E832" s="12">
        <f>'Load Flow - Buses'!G818/13.2</f>
        <v>1.0278787878787878</v>
      </c>
      <c r="F832" s="13">
        <f>VLOOKUP('Load Flow - Buses'!$A818,opendssV,2,FALSE)</f>
        <v>3.3331E-2</v>
      </c>
      <c r="G832" s="13">
        <f>VLOOKUP('Load Flow - Buses'!$A818,opendssV,3,FALSE)</f>
        <v>3.3331E-2</v>
      </c>
      <c r="H832" s="13">
        <f>VLOOKUP('Load Flow - Buses'!$A818,opendssV,4,FALSE)</f>
        <v>1.0333000000000001</v>
      </c>
      <c r="I832" s="11">
        <f>IFERROR((C832-F832)/C832,0)</f>
        <v>0</v>
      </c>
      <c r="J832" s="11">
        <f>IFERROR((D832-G832)/D832,0)</f>
        <v>0</v>
      </c>
      <c r="K832" s="11">
        <f>IFERROR((E832-H832)/E832,0)</f>
        <v>-5.2741745283020327E-3</v>
      </c>
    </row>
    <row r="833" spans="2:11" x14ac:dyDescent="0.25">
      <c r="B833" t="str">
        <f>'Load Flow - Buses'!A819</f>
        <v>25948602</v>
      </c>
      <c r="C833" s="12">
        <f>'Load Flow - Buses'!E819/13.2</f>
        <v>0</v>
      </c>
      <c r="D833" s="12">
        <f>'Load Flow - Buses'!F819/13.2</f>
        <v>0</v>
      </c>
      <c r="E833" s="12">
        <f>'Load Flow - Buses'!G819/13.2</f>
        <v>1.0278787878787878</v>
      </c>
      <c r="F833" s="13">
        <f>VLOOKUP('Load Flow - Buses'!$A819,opendssV,2,FALSE)</f>
        <v>3.3331E-2</v>
      </c>
      <c r="G833" s="13">
        <f>VLOOKUP('Load Flow - Buses'!$A819,opendssV,3,FALSE)</f>
        <v>3.3331E-2</v>
      </c>
      <c r="H833" s="13">
        <f>VLOOKUP('Load Flow - Buses'!$A819,opendssV,4,FALSE)</f>
        <v>1.0333000000000001</v>
      </c>
      <c r="I833" s="11">
        <f>IFERROR((C833-F833)/C833,0)</f>
        <v>0</v>
      </c>
      <c r="J833" s="11">
        <f>IFERROR((D833-G833)/D833,0)</f>
        <v>0</v>
      </c>
      <c r="K833" s="11">
        <f>IFERROR((E833-H833)/E833,0)</f>
        <v>-5.2741745283020327E-3</v>
      </c>
    </row>
    <row r="834" spans="2:11" x14ac:dyDescent="0.25">
      <c r="B834" t="str">
        <f>'Load Flow - Buses'!A820</f>
        <v>26979381</v>
      </c>
      <c r="C834" s="12">
        <f>'Load Flow - Buses'!E820/13.2</f>
        <v>0</v>
      </c>
      <c r="D834" s="12">
        <f>'Load Flow - Buses'!F820/13.2</f>
        <v>0</v>
      </c>
      <c r="E834" s="12">
        <f>'Load Flow - Buses'!G820/13.2</f>
        <v>1.0278787878787878</v>
      </c>
      <c r="F834" s="13">
        <f>VLOOKUP('Load Flow - Buses'!$A820,opendssV,2,FALSE)</f>
        <v>3.3331E-2</v>
      </c>
      <c r="G834" s="13">
        <f>VLOOKUP('Load Flow - Buses'!$A820,opendssV,3,FALSE)</f>
        <v>3.3331E-2</v>
      </c>
      <c r="H834" s="13">
        <f>VLOOKUP('Load Flow - Buses'!$A820,opendssV,4,FALSE)</f>
        <v>1.0333000000000001</v>
      </c>
      <c r="I834" s="11">
        <f>IFERROR((C834-F834)/C834,0)</f>
        <v>0</v>
      </c>
      <c r="J834" s="11">
        <f>IFERROR((D834-G834)/D834,0)</f>
        <v>0</v>
      </c>
      <c r="K834" s="11">
        <f>IFERROR((E834-H834)/E834,0)</f>
        <v>-5.2741745283020327E-3</v>
      </c>
    </row>
    <row r="835" spans="2:11" x14ac:dyDescent="0.25">
      <c r="B835" t="str">
        <f>'Load Flow - Buses'!A821</f>
        <v>26979384</v>
      </c>
      <c r="C835" s="12">
        <f>'Load Flow - Buses'!E821/13.2</f>
        <v>0</v>
      </c>
      <c r="D835" s="12">
        <f>'Load Flow - Buses'!F821/13.2</f>
        <v>0</v>
      </c>
      <c r="E835" s="12">
        <f>'Load Flow - Buses'!G821/13.2</f>
        <v>1.0278787878787878</v>
      </c>
      <c r="F835" s="13">
        <f>VLOOKUP('Load Flow - Buses'!$A821,opendssV,2,FALSE)</f>
        <v>3.3331E-2</v>
      </c>
      <c r="G835" s="13">
        <f>VLOOKUP('Load Flow - Buses'!$A821,opendssV,3,FALSE)</f>
        <v>3.3331E-2</v>
      </c>
      <c r="H835" s="13">
        <f>VLOOKUP('Load Flow - Buses'!$A821,opendssV,4,FALSE)</f>
        <v>1.0333000000000001</v>
      </c>
      <c r="I835" s="11">
        <f>IFERROR((C835-F835)/C835,0)</f>
        <v>0</v>
      </c>
      <c r="J835" s="11">
        <f>IFERROR((D835-G835)/D835,0)</f>
        <v>0</v>
      </c>
      <c r="K835" s="11">
        <f>IFERROR((E835-H835)/E835,0)</f>
        <v>-5.2741745283020327E-3</v>
      </c>
    </row>
    <row r="836" spans="2:11" x14ac:dyDescent="0.25">
      <c r="B836" t="str">
        <f>'Load Flow - Buses'!A822</f>
        <v>25948607</v>
      </c>
      <c r="C836" s="12">
        <f>'Load Flow - Buses'!E822/13.2</f>
        <v>0</v>
      </c>
      <c r="D836" s="12">
        <f>'Load Flow - Buses'!F822/13.2</f>
        <v>0</v>
      </c>
      <c r="E836" s="12">
        <f>'Load Flow - Buses'!G822/13.2</f>
        <v>1.0278787878787878</v>
      </c>
      <c r="F836" s="13">
        <f>VLOOKUP('Load Flow - Buses'!$A822,opendssV,2,FALSE)</f>
        <v>3.3331E-2</v>
      </c>
      <c r="G836" s="13">
        <f>VLOOKUP('Load Flow - Buses'!$A822,opendssV,3,FALSE)</f>
        <v>3.3331E-2</v>
      </c>
      <c r="H836" s="13">
        <f>VLOOKUP('Load Flow - Buses'!$A822,opendssV,4,FALSE)</f>
        <v>1.0333000000000001</v>
      </c>
      <c r="I836" s="11">
        <f>IFERROR((C836-F836)/C836,0)</f>
        <v>0</v>
      </c>
      <c r="J836" s="11">
        <f>IFERROR((D836-G836)/D836,0)</f>
        <v>0</v>
      </c>
      <c r="K836" s="11">
        <f>IFERROR((E836-H836)/E836,0)</f>
        <v>-5.2741745283020327E-3</v>
      </c>
    </row>
    <row r="837" spans="2:11" x14ac:dyDescent="0.25">
      <c r="B837" t="str">
        <f>'Load Flow - Buses'!A823</f>
        <v>26979383</v>
      </c>
      <c r="C837" s="12">
        <f>'Load Flow - Buses'!E823/13.2</f>
        <v>0</v>
      </c>
      <c r="D837" s="12">
        <f>'Load Flow - Buses'!F823/13.2</f>
        <v>0</v>
      </c>
      <c r="E837" s="12">
        <f>'Load Flow - Buses'!G823/13.2</f>
        <v>1.0278787878787878</v>
      </c>
      <c r="F837" s="13">
        <f>VLOOKUP('Load Flow - Buses'!$A823,opendssV,2,FALSE)</f>
        <v>3.3331E-2</v>
      </c>
      <c r="G837" s="13">
        <f>VLOOKUP('Load Flow - Buses'!$A823,opendssV,3,FALSE)</f>
        <v>3.3331E-2</v>
      </c>
      <c r="H837" s="13">
        <f>VLOOKUP('Load Flow - Buses'!$A823,opendssV,4,FALSE)</f>
        <v>1.0333000000000001</v>
      </c>
      <c r="I837" s="11">
        <f>IFERROR((C837-F837)/C837,0)</f>
        <v>0</v>
      </c>
      <c r="J837" s="11">
        <f>IFERROR((D837-G837)/D837,0)</f>
        <v>0</v>
      </c>
      <c r="K837" s="11">
        <f>IFERROR((E837-H837)/E837,0)</f>
        <v>-5.2741745283020327E-3</v>
      </c>
    </row>
    <row r="838" spans="2:11" x14ac:dyDescent="0.25">
      <c r="B838" t="str">
        <f>'Load Flow - Buses'!A824</f>
        <v>26979385</v>
      </c>
      <c r="C838" s="12">
        <f>'Load Flow - Buses'!E824/13.2</f>
        <v>0</v>
      </c>
      <c r="D838" s="12">
        <f>'Load Flow - Buses'!F824/13.2</f>
        <v>0</v>
      </c>
      <c r="E838" s="12">
        <f>'Load Flow - Buses'!G824/13.2</f>
        <v>1.0278787878787878</v>
      </c>
      <c r="F838" s="13">
        <f>VLOOKUP('Load Flow - Buses'!$A824,opendssV,2,FALSE)</f>
        <v>3.3338E-2</v>
      </c>
      <c r="G838" s="13">
        <f>VLOOKUP('Load Flow - Buses'!$A824,opendssV,3,FALSE)</f>
        <v>3.3338E-2</v>
      </c>
      <c r="H838" s="13">
        <f>VLOOKUP('Load Flow - Buses'!$A824,opendssV,4,FALSE)</f>
        <v>1.0333000000000001</v>
      </c>
      <c r="I838" s="11">
        <f>IFERROR((C838-F838)/C838,0)</f>
        <v>0</v>
      </c>
      <c r="J838" s="11">
        <f>IFERROR((D838-G838)/D838,0)</f>
        <v>0</v>
      </c>
      <c r="K838" s="11">
        <f>IFERROR((E838-H838)/E838,0)</f>
        <v>-5.2741745283020327E-3</v>
      </c>
    </row>
    <row r="839" spans="2:11" x14ac:dyDescent="0.25">
      <c r="B839" t="str">
        <f>'Load Flow - Buses'!A825</f>
        <v>25948611</v>
      </c>
      <c r="C839" s="12">
        <f>'Load Flow - Buses'!E825/13.2</f>
        <v>0</v>
      </c>
      <c r="D839" s="12">
        <f>'Load Flow - Buses'!F825/13.2</f>
        <v>0</v>
      </c>
      <c r="E839" s="12">
        <f>'Load Flow - Buses'!G825/13.2</f>
        <v>1.0278787878787878</v>
      </c>
      <c r="F839" s="13">
        <f>VLOOKUP('Load Flow - Buses'!$A825,opendssV,2,FALSE)</f>
        <v>3.3338E-2</v>
      </c>
      <c r="G839" s="13">
        <f>VLOOKUP('Load Flow - Buses'!$A825,opendssV,3,FALSE)</f>
        <v>3.3338E-2</v>
      </c>
      <c r="H839" s="13">
        <f>VLOOKUP('Load Flow - Buses'!$A825,opendssV,4,FALSE)</f>
        <v>1.0333000000000001</v>
      </c>
      <c r="I839" s="11">
        <f>IFERROR((C839-F839)/C839,0)</f>
        <v>0</v>
      </c>
      <c r="J839" s="11">
        <f>IFERROR((D839-G839)/D839,0)</f>
        <v>0</v>
      </c>
      <c r="K839" s="11">
        <f>IFERROR((E839-H839)/E839,0)</f>
        <v>-5.2741745283020327E-3</v>
      </c>
    </row>
    <row r="840" spans="2:11" x14ac:dyDescent="0.25">
      <c r="B840" t="str">
        <f>'Load Flow - Buses'!A826</f>
        <v>25948618</v>
      </c>
      <c r="C840" s="12">
        <f>'Load Flow - Buses'!E826/13.2</f>
        <v>0</v>
      </c>
      <c r="D840" s="12">
        <f>'Load Flow - Buses'!F826/13.2</f>
        <v>0</v>
      </c>
      <c r="E840" s="12">
        <f>'Load Flow - Buses'!G826/13.2</f>
        <v>1.0280303030303031</v>
      </c>
      <c r="F840" s="13">
        <f>VLOOKUP('Load Flow - Buses'!$A826,opendssV,2,FALSE)</f>
        <v>1.0339</v>
      </c>
      <c r="G840" s="13">
        <f>VLOOKUP('Load Flow - Buses'!$A826,opendssV,3,FALSE)</f>
        <v>1.036</v>
      </c>
      <c r="H840" s="13">
        <f>VLOOKUP('Load Flow - Buses'!$A826,opendssV,4,FALSE)</f>
        <v>1.0334000000000001</v>
      </c>
      <c r="I840" s="11">
        <f>IFERROR((C840-F840)/C840,0)</f>
        <v>0</v>
      </c>
      <c r="J840" s="11">
        <f>IFERROR((D840-G840)/D840,0)</f>
        <v>0</v>
      </c>
      <c r="K840" s="11">
        <f>IFERROR((E840-H840)/E840,0)</f>
        <v>-5.2232866617539214E-3</v>
      </c>
    </row>
    <row r="841" spans="2:11" x14ac:dyDescent="0.25">
      <c r="B841" t="str">
        <f>'Load Flow - Buses'!A827</f>
        <v>26979375</v>
      </c>
      <c r="C841" s="12">
        <f>'Load Flow - Buses'!E827/13.2</f>
        <v>0</v>
      </c>
      <c r="D841" s="12">
        <f>'Load Flow - Buses'!F827/13.2</f>
        <v>0</v>
      </c>
      <c r="E841" s="12">
        <f>'Load Flow - Buses'!G827/13.2</f>
        <v>1.0280303030303031</v>
      </c>
      <c r="F841" s="13">
        <f>VLOOKUP('Load Flow - Buses'!$A827,opendssV,2,FALSE)</f>
        <v>3.3333000000000002E-2</v>
      </c>
      <c r="G841" s="13">
        <f>VLOOKUP('Load Flow - Buses'!$A827,opendssV,3,FALSE)</f>
        <v>3.3333000000000002E-2</v>
      </c>
      <c r="H841" s="13">
        <f>VLOOKUP('Load Flow - Buses'!$A827,opendssV,4,FALSE)</f>
        <v>1.0333000000000001</v>
      </c>
      <c r="I841" s="11">
        <f>IFERROR((C841-F841)/C841,0)</f>
        <v>0</v>
      </c>
      <c r="J841" s="11">
        <f>IFERROR((D841-G841)/D841,0)</f>
        <v>0</v>
      </c>
      <c r="K841" s="11">
        <f>IFERROR((E841-H841)/E841,0)</f>
        <v>-5.1260132645542271E-3</v>
      </c>
    </row>
    <row r="842" spans="2:11" x14ac:dyDescent="0.25">
      <c r="B842" t="str">
        <f>'Load Flow - Buses'!A828</f>
        <v>25948616</v>
      </c>
      <c r="C842" s="12">
        <f>'Load Flow - Buses'!E828/13.2</f>
        <v>0</v>
      </c>
      <c r="D842" s="12">
        <f>'Load Flow - Buses'!F828/13.2</f>
        <v>0</v>
      </c>
      <c r="E842" s="12">
        <f>'Load Flow - Buses'!G828/13.2</f>
        <v>1.0280303030303031</v>
      </c>
      <c r="F842" s="13">
        <f>VLOOKUP('Load Flow - Buses'!$A828,opendssV,2,FALSE)</f>
        <v>3.3333000000000002E-2</v>
      </c>
      <c r="G842" s="13">
        <f>VLOOKUP('Load Flow - Buses'!$A828,opendssV,3,FALSE)</f>
        <v>3.3333000000000002E-2</v>
      </c>
      <c r="H842" s="13">
        <f>VLOOKUP('Load Flow - Buses'!$A828,opendssV,4,FALSE)</f>
        <v>1.0333000000000001</v>
      </c>
      <c r="I842" s="11">
        <f>IFERROR((C842-F842)/C842,0)</f>
        <v>0</v>
      </c>
      <c r="J842" s="11">
        <f>IFERROR((D842-G842)/D842,0)</f>
        <v>0</v>
      </c>
      <c r="K842" s="11">
        <f>IFERROR((E842-H842)/E842,0)</f>
        <v>-5.1260132645542271E-3</v>
      </c>
    </row>
    <row r="843" spans="2:11" x14ac:dyDescent="0.25">
      <c r="B843" t="str">
        <f>'Load Flow - Buses'!A829</f>
        <v>26979374</v>
      </c>
      <c r="C843" s="12">
        <f>'Load Flow - Buses'!E829/13.2</f>
        <v>0</v>
      </c>
      <c r="D843" s="12">
        <f>'Load Flow - Buses'!F829/13.2</f>
        <v>0</v>
      </c>
      <c r="E843" s="12">
        <f>'Load Flow - Buses'!G829/13.2</f>
        <v>1.0280303030303031</v>
      </c>
      <c r="F843" s="13">
        <f>VLOOKUP('Load Flow - Buses'!$A829,opendssV,2,FALSE)</f>
        <v>3.3333000000000002E-2</v>
      </c>
      <c r="G843" s="13">
        <f>VLOOKUP('Load Flow - Buses'!$A829,opendssV,3,FALSE)</f>
        <v>3.3333000000000002E-2</v>
      </c>
      <c r="H843" s="13">
        <f>VLOOKUP('Load Flow - Buses'!$A829,opendssV,4,FALSE)</f>
        <v>1.0333000000000001</v>
      </c>
      <c r="I843" s="11">
        <f>IFERROR((C843-F843)/C843,0)</f>
        <v>0</v>
      </c>
      <c r="J843" s="11">
        <f>IFERROR((D843-G843)/D843,0)</f>
        <v>0</v>
      </c>
      <c r="K843" s="11">
        <f>IFERROR((E843-H843)/E843,0)</f>
        <v>-5.1260132645542271E-3</v>
      </c>
    </row>
    <row r="844" spans="2:11" x14ac:dyDescent="0.25">
      <c r="B844" t="str">
        <f>'Load Flow - Buses'!A830</f>
        <v>26979378</v>
      </c>
      <c r="C844" s="12">
        <f>'Load Flow - Buses'!E830/13.2</f>
        <v>0</v>
      </c>
      <c r="D844" s="12">
        <f>'Load Flow - Buses'!F830/13.2</f>
        <v>0</v>
      </c>
      <c r="E844" s="12">
        <f>'Load Flow - Buses'!G830/13.2</f>
        <v>1.0279545454545456</v>
      </c>
      <c r="F844" s="13">
        <f>VLOOKUP('Load Flow - Buses'!$A830,opendssV,2,FALSE)</f>
        <v>3.3335999999999998E-2</v>
      </c>
      <c r="G844" s="13">
        <f>VLOOKUP('Load Flow - Buses'!$A830,opendssV,3,FALSE)</f>
        <v>3.3335999999999998E-2</v>
      </c>
      <c r="H844" s="13">
        <f>VLOOKUP('Load Flow - Buses'!$A830,opendssV,4,FALSE)</f>
        <v>1.0333000000000001</v>
      </c>
      <c r="I844" s="11">
        <f>IFERROR((C844-F844)/C844,0)</f>
        <v>0</v>
      </c>
      <c r="J844" s="11">
        <f>IFERROR((D844-G844)/D844,0)</f>
        <v>0</v>
      </c>
      <c r="K844" s="11">
        <f>IFERROR((E844-H844)/E844,0)</f>
        <v>-5.2000884368781745E-3</v>
      </c>
    </row>
    <row r="845" spans="2:11" x14ac:dyDescent="0.25">
      <c r="B845" t="str">
        <f>'Load Flow - Buses'!A831</f>
        <v>25948595</v>
      </c>
      <c r="C845" s="12">
        <f>'Load Flow - Buses'!E831/13.2</f>
        <v>0</v>
      </c>
      <c r="D845" s="12">
        <f>'Load Flow - Buses'!F831/13.2</f>
        <v>0</v>
      </c>
      <c r="E845" s="12">
        <f>'Load Flow - Buses'!G831/13.2</f>
        <v>1.0279545454545456</v>
      </c>
      <c r="F845" s="13">
        <f>VLOOKUP('Load Flow - Buses'!$A831,opendssV,2,FALSE)</f>
        <v>3.3335999999999998E-2</v>
      </c>
      <c r="G845" s="13">
        <f>VLOOKUP('Load Flow - Buses'!$A831,opendssV,3,FALSE)</f>
        <v>3.3335999999999998E-2</v>
      </c>
      <c r="H845" s="13">
        <f>VLOOKUP('Load Flow - Buses'!$A831,opendssV,4,FALSE)</f>
        <v>1.0333000000000001</v>
      </c>
      <c r="I845" s="11">
        <f>IFERROR((C845-F845)/C845,0)</f>
        <v>0</v>
      </c>
      <c r="J845" s="11">
        <f>IFERROR((D845-G845)/D845,0)</f>
        <v>0</v>
      </c>
      <c r="K845" s="11">
        <f>IFERROR((E845-H845)/E845,0)</f>
        <v>-5.2000884368781745E-3</v>
      </c>
    </row>
    <row r="846" spans="2:11" x14ac:dyDescent="0.25">
      <c r="B846" t="str">
        <f>'Load Flow - Buses'!A832</f>
        <v>103122820</v>
      </c>
      <c r="C846" s="12">
        <f>'Load Flow - Buses'!E832/13.2</f>
        <v>1.0364393939393939</v>
      </c>
      <c r="D846" s="12">
        <f>'Load Flow - Buses'!F832/13.2</f>
        <v>0</v>
      </c>
      <c r="E846" s="12">
        <f>'Load Flow - Buses'!G832/13.2</f>
        <v>0</v>
      </c>
      <c r="F846" s="13">
        <f>VLOOKUP('Load Flow - Buses'!$A832,opendssV,2,FALSE)</f>
        <v>1.0343</v>
      </c>
      <c r="G846" s="13">
        <f>VLOOKUP('Load Flow - Buses'!$A832,opendssV,3,FALSE)</f>
        <v>1.0363</v>
      </c>
      <c r="H846" s="13">
        <f>VLOOKUP('Load Flow - Buses'!$A832,opendssV,4,FALSE)</f>
        <v>1.0335000000000001</v>
      </c>
      <c r="I846" s="11">
        <f>IFERROR((C846-F846)/C846,0)</f>
        <v>2.0641765952780708E-3</v>
      </c>
      <c r="J846" s="11">
        <f>IFERROR((D846-G846)/D846,0)</f>
        <v>0</v>
      </c>
      <c r="K846" s="11">
        <f>IFERROR((E846-H846)/E846,0)</f>
        <v>0</v>
      </c>
    </row>
    <row r="847" spans="2:11" x14ac:dyDescent="0.25">
      <c r="B847" t="str">
        <f>'Load Flow - Buses'!A833</f>
        <v>26787086</v>
      </c>
      <c r="C847" s="12">
        <f>'Load Flow - Buses'!E833/13.2</f>
        <v>1.0364393939393939</v>
      </c>
      <c r="D847" s="12">
        <f>'Load Flow - Buses'!F833/13.2</f>
        <v>0</v>
      </c>
      <c r="E847" s="12">
        <f>'Load Flow - Buses'!G833/13.2</f>
        <v>0</v>
      </c>
      <c r="F847" s="13">
        <f>VLOOKUP('Load Flow - Buses'!$A833,opendssV,2,FALSE)</f>
        <v>1.0343</v>
      </c>
      <c r="G847" s="13">
        <f>VLOOKUP('Load Flow - Buses'!$A833,opendssV,3,FALSE)</f>
        <v>0</v>
      </c>
      <c r="H847" s="13">
        <f>VLOOKUP('Load Flow - Buses'!$A833,opendssV,4,FALSE)</f>
        <v>0</v>
      </c>
      <c r="I847" s="11">
        <f>IFERROR((C847-F847)/C847,0)</f>
        <v>2.0641765952780708E-3</v>
      </c>
      <c r="J847" s="11">
        <f>IFERROR((D847-G847)/D847,0)</f>
        <v>0</v>
      </c>
      <c r="K847" s="11">
        <f>IFERROR((E847-H847)/E847,0)</f>
        <v>0</v>
      </c>
    </row>
    <row r="848" spans="2:11" x14ac:dyDescent="0.25">
      <c r="B848" t="str">
        <f>'Load Flow - Buses'!A834</f>
        <v>25416479</v>
      </c>
      <c r="C848" s="12">
        <f>'Load Flow - Buses'!E834/13.2</f>
        <v>1.0364393939393939</v>
      </c>
      <c r="D848" s="12">
        <f>'Load Flow - Buses'!F834/13.2</f>
        <v>0</v>
      </c>
      <c r="E848" s="12">
        <f>'Load Flow - Buses'!G834/13.2</f>
        <v>0</v>
      </c>
      <c r="F848" s="13">
        <f>VLOOKUP('Load Flow - Buses'!$A834,opendssV,2,FALSE)</f>
        <v>1.0343</v>
      </c>
      <c r="G848" s="13">
        <f>VLOOKUP('Load Flow - Buses'!$A834,opendssV,3,FALSE)</f>
        <v>0</v>
      </c>
      <c r="H848" s="13">
        <f>VLOOKUP('Load Flow - Buses'!$A834,opendssV,4,FALSE)</f>
        <v>0</v>
      </c>
      <c r="I848" s="11">
        <f>IFERROR((C848-F848)/C848,0)</f>
        <v>2.0641765952780708E-3</v>
      </c>
      <c r="J848" s="11">
        <f>IFERROR((D848-G848)/D848,0)</f>
        <v>0</v>
      </c>
      <c r="K848" s="11">
        <f>IFERROR((E848-H848)/E848,0)</f>
        <v>0</v>
      </c>
    </row>
    <row r="849" spans="2:11" x14ac:dyDescent="0.25">
      <c r="B849" t="str">
        <f>'Load Flow - Buses'!A835</f>
        <v>1709278</v>
      </c>
      <c r="C849" s="12">
        <f>'Load Flow - Buses'!E835/13.2</f>
        <v>1.030530303030303</v>
      </c>
      <c r="D849" s="12">
        <f>'Load Flow - Buses'!F835/13.2</f>
        <v>0</v>
      </c>
      <c r="E849" s="12">
        <f>'Load Flow - Buses'!G835/13.2</f>
        <v>0</v>
      </c>
      <c r="F849" s="13">
        <f>VLOOKUP('Load Flow - Buses'!$A835,opendssV,2,FALSE)</f>
        <v>1.0345</v>
      </c>
      <c r="G849" s="13">
        <f>VLOOKUP('Load Flow - Buses'!$A835,opendssV,3,FALSE)</f>
        <v>1.0365</v>
      </c>
      <c r="H849" s="13">
        <f>VLOOKUP('Load Flow - Buses'!$A835,opendssV,4,FALSE)</f>
        <v>1.0336000000000001</v>
      </c>
      <c r="I849" s="11">
        <f>IFERROR((C849-F849)/C849,0)</f>
        <v>-3.8520914504153367E-3</v>
      </c>
      <c r="J849" s="11">
        <f>IFERROR((D849-G849)/D849,0)</f>
        <v>0</v>
      </c>
      <c r="K849" s="11">
        <f>IFERROR((E849-H849)/E849,0)</f>
        <v>0</v>
      </c>
    </row>
    <row r="850" spans="2:11" x14ac:dyDescent="0.25">
      <c r="B850" t="str">
        <f>'Load Flow - Buses'!A836</f>
        <v>103445928</v>
      </c>
      <c r="C850" s="12">
        <f>'Load Flow - Buses'!E836/13.2</f>
        <v>1.0304545454545455</v>
      </c>
      <c r="D850" s="12">
        <f>'Load Flow - Buses'!F836/13.2</f>
        <v>0</v>
      </c>
      <c r="E850" s="12">
        <f>'Load Flow - Buses'!G836/13.2</f>
        <v>0</v>
      </c>
      <c r="F850" s="13">
        <f>VLOOKUP('Load Flow - Buses'!$A836,opendssV,2,FALSE)</f>
        <v>1.0345</v>
      </c>
      <c r="G850" s="13">
        <f>VLOOKUP('Load Flow - Buses'!$A836,opendssV,3,FALSE)</f>
        <v>0</v>
      </c>
      <c r="H850" s="13">
        <f>VLOOKUP('Load Flow - Buses'!$A836,opendssV,4,FALSE)</f>
        <v>0</v>
      </c>
      <c r="I850" s="11">
        <f>IFERROR((C850-F850)/C850,0)</f>
        <v>-3.925893250992421E-3</v>
      </c>
      <c r="J850" s="11">
        <f>IFERROR((D850-G850)/D850,0)</f>
        <v>0</v>
      </c>
      <c r="K850" s="11">
        <f>IFERROR((E850-H850)/E850,0)</f>
        <v>0</v>
      </c>
    </row>
    <row r="851" spans="2:11" x14ac:dyDescent="0.25">
      <c r="B851" t="str">
        <f>'Load Flow - Buses'!A837</f>
        <v>1709155</v>
      </c>
      <c r="C851" s="12">
        <f>'Load Flow - Buses'!E837/13.2</f>
        <v>1.030378787878788</v>
      </c>
      <c r="D851" s="12">
        <f>'Load Flow - Buses'!F837/13.2</f>
        <v>0</v>
      </c>
      <c r="E851" s="12">
        <f>'Load Flow - Buses'!G837/13.2</f>
        <v>0</v>
      </c>
      <c r="F851" s="13">
        <f>VLOOKUP('Load Flow - Buses'!$A837,opendssV,2,FALSE)</f>
        <v>1.0344</v>
      </c>
      <c r="G851" s="13">
        <f>VLOOKUP('Load Flow - Buses'!$A837,opendssV,3,FALSE)</f>
        <v>0</v>
      </c>
      <c r="H851" s="13">
        <f>VLOOKUP('Load Flow - Buses'!$A837,opendssV,4,FALSE)</f>
        <v>0</v>
      </c>
      <c r="I851" s="11">
        <f>IFERROR((C851-F851)/C851,0)</f>
        <v>-3.9026542166015841E-3</v>
      </c>
      <c r="J851" s="11">
        <f>IFERROR((D851-G851)/D851,0)</f>
        <v>0</v>
      </c>
      <c r="K851" s="11">
        <f>IFERROR((E851-H851)/E851,0)</f>
        <v>0</v>
      </c>
    </row>
    <row r="852" spans="2:11" x14ac:dyDescent="0.25">
      <c r="B852" t="str">
        <f>'Load Flow - Buses'!A838</f>
        <v>1709150</v>
      </c>
      <c r="C852" s="12">
        <f>'Load Flow - Buses'!E838/13.2</f>
        <v>1.0303030303030303</v>
      </c>
      <c r="D852" s="12">
        <f>'Load Flow - Buses'!F838/13.2</f>
        <v>0</v>
      </c>
      <c r="E852" s="12">
        <f>'Load Flow - Buses'!G838/13.2</f>
        <v>0</v>
      </c>
      <c r="F852" s="13">
        <f>VLOOKUP('Load Flow - Buses'!$A838,opendssV,2,FALSE)</f>
        <v>1.0343</v>
      </c>
      <c r="G852" s="13">
        <f>VLOOKUP('Load Flow - Buses'!$A838,opendssV,3,FALSE)</f>
        <v>3.3371999999999999E-2</v>
      </c>
      <c r="H852" s="13">
        <f>VLOOKUP('Load Flow - Buses'!$A838,opendssV,4,FALSE)</f>
        <v>3.3371999999999999E-2</v>
      </c>
      <c r="I852" s="11">
        <f>IFERROR((C852-F852)/C852,0)</f>
        <v>-3.8794117647059059E-3</v>
      </c>
      <c r="J852" s="11">
        <f>IFERROR((D852-G852)/D852,0)</f>
        <v>0</v>
      </c>
      <c r="K852" s="11">
        <f>IFERROR((E852-H852)/E852,0)</f>
        <v>0</v>
      </c>
    </row>
    <row r="853" spans="2:11" x14ac:dyDescent="0.25">
      <c r="B853" t="str">
        <f>'Load Flow - Buses'!A839</f>
        <v>1709148</v>
      </c>
      <c r="C853" s="12">
        <f>'Load Flow - Buses'!E839/13.2</f>
        <v>1.0303030303030303</v>
      </c>
      <c r="D853" s="12">
        <f>'Load Flow - Buses'!F839/13.2</f>
        <v>0</v>
      </c>
      <c r="E853" s="12">
        <f>'Load Flow - Buses'!G839/13.2</f>
        <v>0</v>
      </c>
      <c r="F853" s="13">
        <f>VLOOKUP('Load Flow - Buses'!$A839,opendssV,2,FALSE)</f>
        <v>1.0343</v>
      </c>
      <c r="G853" s="13">
        <f>VLOOKUP('Load Flow - Buses'!$A839,opendssV,3,FALSE)</f>
        <v>0</v>
      </c>
      <c r="H853" s="13">
        <f>VLOOKUP('Load Flow - Buses'!$A839,opendssV,4,FALSE)</f>
        <v>0</v>
      </c>
      <c r="I853" s="11">
        <f>IFERROR((C853-F853)/C853,0)</f>
        <v>-3.8794117647059059E-3</v>
      </c>
      <c r="J853" s="11">
        <f>IFERROR((D853-G853)/D853,0)</f>
        <v>0</v>
      </c>
      <c r="K853" s="11">
        <f>IFERROR((E853-H853)/E853,0)</f>
        <v>0</v>
      </c>
    </row>
    <row r="854" spans="2:11" x14ac:dyDescent="0.25">
      <c r="B854" t="str">
        <f>'Load Flow - Buses'!A840</f>
        <v>1709083</v>
      </c>
      <c r="C854" s="12">
        <f>'Load Flow - Buses'!E840/13.2</f>
        <v>1.0303030303030303</v>
      </c>
      <c r="D854" s="12">
        <f>'Load Flow - Buses'!F840/13.2</f>
        <v>0</v>
      </c>
      <c r="E854" s="12">
        <f>'Load Flow - Buses'!G840/13.2</f>
        <v>0</v>
      </c>
      <c r="F854" s="13">
        <f>VLOOKUP('Load Flow - Buses'!$A840,opendssV,2,FALSE)</f>
        <v>1.0343</v>
      </c>
      <c r="G854" s="13">
        <f>VLOOKUP('Load Flow - Buses'!$A840,opendssV,3,FALSE)</f>
        <v>0</v>
      </c>
      <c r="H854" s="13">
        <f>VLOOKUP('Load Flow - Buses'!$A840,opendssV,4,FALSE)</f>
        <v>0</v>
      </c>
      <c r="I854" s="11">
        <f>IFERROR((C854-F854)/C854,0)</f>
        <v>-3.8794117647059059E-3</v>
      </c>
      <c r="J854" s="11">
        <f>IFERROR((D854-G854)/D854,0)</f>
        <v>0</v>
      </c>
      <c r="K854" s="11">
        <f>IFERROR((E854-H854)/E854,0)</f>
        <v>0</v>
      </c>
    </row>
    <row r="855" spans="2:11" x14ac:dyDescent="0.25">
      <c r="B855" t="str">
        <f>'Load Flow - Buses'!A841</f>
        <v>1709032</v>
      </c>
      <c r="C855" s="12">
        <f>'Load Flow - Buses'!E841/13.2</f>
        <v>1.0303030303030303</v>
      </c>
      <c r="D855" s="12">
        <f>'Load Flow - Buses'!F841/13.2</f>
        <v>0</v>
      </c>
      <c r="E855" s="12">
        <f>'Load Flow - Buses'!G841/13.2</f>
        <v>0</v>
      </c>
      <c r="F855" s="13">
        <f>VLOOKUP('Load Flow - Buses'!$A841,opendssV,2,FALSE)</f>
        <v>1.0343</v>
      </c>
      <c r="G855" s="13">
        <f>VLOOKUP('Load Flow - Buses'!$A841,opendssV,3,FALSE)</f>
        <v>0</v>
      </c>
      <c r="H855" s="13">
        <f>VLOOKUP('Load Flow - Buses'!$A841,opendssV,4,FALSE)</f>
        <v>0</v>
      </c>
      <c r="I855" s="11">
        <f>IFERROR((C855-F855)/C855,0)</f>
        <v>-3.8794117647059059E-3</v>
      </c>
      <c r="J855" s="11">
        <f>IFERROR((D855-G855)/D855,0)</f>
        <v>0</v>
      </c>
      <c r="K855" s="11">
        <f>IFERROR((E855-H855)/E855,0)</f>
        <v>0</v>
      </c>
    </row>
    <row r="856" spans="2:11" x14ac:dyDescent="0.25">
      <c r="B856" t="str">
        <f>'Load Flow - Buses'!A842</f>
        <v>1708969</v>
      </c>
      <c r="C856" s="12">
        <f>'Load Flow - Buses'!E842/13.2</f>
        <v>1.0303030303030303</v>
      </c>
      <c r="D856" s="12">
        <f>'Load Flow - Buses'!F842/13.2</f>
        <v>0</v>
      </c>
      <c r="E856" s="12">
        <f>'Load Flow - Buses'!G842/13.2</f>
        <v>0</v>
      </c>
      <c r="F856" s="13">
        <f>VLOOKUP('Load Flow - Buses'!$A842,opendssV,2,FALSE)</f>
        <v>1.0343</v>
      </c>
      <c r="G856" s="13">
        <f>VLOOKUP('Load Flow - Buses'!$A842,opendssV,3,FALSE)</f>
        <v>0</v>
      </c>
      <c r="H856" s="13">
        <f>VLOOKUP('Load Flow - Buses'!$A842,opendssV,4,FALSE)</f>
        <v>0</v>
      </c>
      <c r="I856" s="11">
        <f>IFERROR((C856-F856)/C856,0)</f>
        <v>-3.8794117647059059E-3</v>
      </c>
      <c r="J856" s="11">
        <f>IFERROR((D856-G856)/D856,0)</f>
        <v>0</v>
      </c>
      <c r="K856" s="11">
        <f>IFERROR((E856-H856)/E856,0)</f>
        <v>0</v>
      </c>
    </row>
    <row r="857" spans="2:11" x14ac:dyDescent="0.25">
      <c r="B857" t="str">
        <f>'Load Flow - Buses'!A843</f>
        <v>1708926</v>
      </c>
      <c r="C857" s="12">
        <f>'Load Flow - Buses'!E843/13.2</f>
        <v>1.0303030303030303</v>
      </c>
      <c r="D857" s="12">
        <f>'Load Flow - Buses'!F843/13.2</f>
        <v>0</v>
      </c>
      <c r="E857" s="12">
        <f>'Load Flow - Buses'!G843/13.2</f>
        <v>0</v>
      </c>
      <c r="F857" s="13">
        <f>VLOOKUP('Load Flow - Buses'!$A843,opendssV,2,FALSE)</f>
        <v>1.0343</v>
      </c>
      <c r="G857" s="13">
        <f>VLOOKUP('Load Flow - Buses'!$A843,opendssV,3,FALSE)</f>
        <v>0</v>
      </c>
      <c r="H857" s="13">
        <f>VLOOKUP('Load Flow - Buses'!$A843,opendssV,4,FALSE)</f>
        <v>0</v>
      </c>
      <c r="I857" s="11">
        <f>IFERROR((C857-F857)/C857,0)</f>
        <v>-3.8794117647059059E-3</v>
      </c>
      <c r="J857" s="11">
        <f>IFERROR((D857-G857)/D857,0)</f>
        <v>0</v>
      </c>
      <c r="K857" s="11">
        <f>IFERROR((E857-H857)/E857,0)</f>
        <v>0</v>
      </c>
    </row>
    <row r="858" spans="2:11" x14ac:dyDescent="0.25">
      <c r="B858" t="str">
        <f>'Load Flow - Buses'!A844</f>
        <v>1708903</v>
      </c>
      <c r="C858" s="12">
        <f>'Load Flow - Buses'!E844/13.2</f>
        <v>1.0303030303030303</v>
      </c>
      <c r="D858" s="12">
        <f>'Load Flow - Buses'!F844/13.2</f>
        <v>0</v>
      </c>
      <c r="E858" s="12">
        <f>'Load Flow - Buses'!G844/13.2</f>
        <v>0</v>
      </c>
      <c r="F858" s="13">
        <f>VLOOKUP('Load Flow - Buses'!$A844,opendssV,2,FALSE)</f>
        <v>1.0343</v>
      </c>
      <c r="G858" s="13">
        <f>VLOOKUP('Load Flow - Buses'!$A844,opendssV,3,FALSE)</f>
        <v>0</v>
      </c>
      <c r="H858" s="13">
        <f>VLOOKUP('Load Flow - Buses'!$A844,opendssV,4,FALSE)</f>
        <v>0</v>
      </c>
      <c r="I858" s="11">
        <f>IFERROR((C858-F858)/C858,0)</f>
        <v>-3.8794117647059059E-3</v>
      </c>
      <c r="J858" s="11">
        <f>IFERROR((D858-G858)/D858,0)</f>
        <v>0</v>
      </c>
      <c r="K858" s="11">
        <f>IFERROR((E858-H858)/E858,0)</f>
        <v>0</v>
      </c>
    </row>
    <row r="859" spans="2:11" x14ac:dyDescent="0.25">
      <c r="B859" t="str">
        <f>'Load Flow - Buses'!A845</f>
        <v>1708975</v>
      </c>
      <c r="C859" s="12">
        <f>'Load Flow - Buses'!E845/13.2</f>
        <v>1.0303030303030303</v>
      </c>
      <c r="D859" s="12">
        <f>'Load Flow - Buses'!F845/13.2</f>
        <v>0</v>
      </c>
      <c r="E859" s="12">
        <f>'Load Flow - Buses'!G845/13.2</f>
        <v>0</v>
      </c>
      <c r="F859" s="13">
        <f>VLOOKUP('Load Flow - Buses'!$A845,opendssV,2,FALSE)</f>
        <v>1.0343</v>
      </c>
      <c r="G859" s="13">
        <f>VLOOKUP('Load Flow - Buses'!$A845,opendssV,3,FALSE)</f>
        <v>0</v>
      </c>
      <c r="H859" s="13">
        <f>VLOOKUP('Load Flow - Buses'!$A845,opendssV,4,FALSE)</f>
        <v>0</v>
      </c>
      <c r="I859" s="11">
        <f>IFERROR((C859-F859)/C859,0)</f>
        <v>-3.8794117647059059E-3</v>
      </c>
      <c r="J859" s="11">
        <f>IFERROR((D859-G859)/D859,0)</f>
        <v>0</v>
      </c>
      <c r="K859" s="11">
        <f>IFERROR((E859-H859)/E859,0)</f>
        <v>0</v>
      </c>
    </row>
    <row r="860" spans="2:11" x14ac:dyDescent="0.25">
      <c r="B860" t="str">
        <f>'Load Flow - Buses'!A846</f>
        <v>103060499</v>
      </c>
      <c r="C860" s="12">
        <f>'Load Flow - Buses'!E846/13.2</f>
        <v>1.0303030303030303</v>
      </c>
      <c r="D860" s="12">
        <f>'Load Flow - Buses'!F846/13.2</f>
        <v>0</v>
      </c>
      <c r="E860" s="12">
        <f>'Load Flow - Buses'!G846/13.2</f>
        <v>0</v>
      </c>
      <c r="F860" s="13">
        <f>VLOOKUP('Load Flow - Buses'!$A846,opendssV,2,FALSE)</f>
        <v>1.0343</v>
      </c>
      <c r="G860" s="13">
        <f>VLOOKUP('Load Flow - Buses'!$A846,opendssV,3,FALSE)</f>
        <v>3.3371999999999999E-2</v>
      </c>
      <c r="H860" s="13">
        <f>VLOOKUP('Load Flow - Buses'!$A846,opendssV,4,FALSE)</f>
        <v>3.3371999999999999E-2</v>
      </c>
      <c r="I860" s="11">
        <f>IFERROR((C860-F860)/C860,0)</f>
        <v>-3.8794117647059059E-3</v>
      </c>
      <c r="J860" s="11">
        <f>IFERROR((D860-G860)/D860,0)</f>
        <v>0</v>
      </c>
      <c r="K860" s="11">
        <f>IFERROR((E860-H860)/E860,0)</f>
        <v>0</v>
      </c>
    </row>
    <row r="861" spans="2:11" x14ac:dyDescent="0.25">
      <c r="B861" t="str">
        <f>'Load Flow - Buses'!A847</f>
        <v>103060502</v>
      </c>
      <c r="C861" s="12">
        <f>'Load Flow - Buses'!E847/13.2</f>
        <v>1.0303030303030303</v>
      </c>
      <c r="D861" s="12">
        <f>'Load Flow - Buses'!F847/13.2</f>
        <v>0</v>
      </c>
      <c r="E861" s="12">
        <f>'Load Flow - Buses'!G847/13.2</f>
        <v>0</v>
      </c>
      <c r="F861" s="13">
        <f>VLOOKUP('Load Flow - Buses'!$A847,opendssV,2,FALSE)</f>
        <v>1.0343</v>
      </c>
      <c r="G861" s="13">
        <f>VLOOKUP('Load Flow - Buses'!$A847,opendssV,3,FALSE)</f>
        <v>3.3371999999999999E-2</v>
      </c>
      <c r="H861" s="13">
        <f>VLOOKUP('Load Flow - Buses'!$A847,opendssV,4,FALSE)</f>
        <v>3.3371999999999999E-2</v>
      </c>
      <c r="I861" s="11">
        <f>IFERROR((C861-F861)/C861,0)</f>
        <v>-3.8794117647059059E-3</v>
      </c>
      <c r="J861" s="11">
        <f>IFERROR((D861-G861)/D861,0)</f>
        <v>0</v>
      </c>
      <c r="K861" s="11">
        <f>IFERROR((E861-H861)/E861,0)</f>
        <v>0</v>
      </c>
    </row>
    <row r="862" spans="2:11" x14ac:dyDescent="0.25">
      <c r="B862" t="str">
        <f>'Load Flow - Buses'!A848</f>
        <v>103060504</v>
      </c>
      <c r="C862" s="12">
        <f>'Load Flow - Buses'!E848/13.2</f>
        <v>1.0303030303030303</v>
      </c>
      <c r="D862" s="12">
        <f>'Load Flow - Buses'!F848/13.2</f>
        <v>0</v>
      </c>
      <c r="E862" s="12">
        <f>'Load Flow - Buses'!G848/13.2</f>
        <v>0</v>
      </c>
      <c r="F862" s="13">
        <f>VLOOKUP('Load Flow - Buses'!$A848,opendssV,2,FALSE)</f>
        <v>1.0343</v>
      </c>
      <c r="G862" s="13">
        <f>VLOOKUP('Load Flow - Buses'!$A848,opendssV,3,FALSE)</f>
        <v>3.3371999999999999E-2</v>
      </c>
      <c r="H862" s="13">
        <f>VLOOKUP('Load Flow - Buses'!$A848,opendssV,4,FALSE)</f>
        <v>3.3371999999999999E-2</v>
      </c>
      <c r="I862" s="11">
        <f>IFERROR((C862-F862)/C862,0)</f>
        <v>-3.8794117647059059E-3</v>
      </c>
      <c r="J862" s="11">
        <f>IFERROR((D862-G862)/D862,0)</f>
        <v>0</v>
      </c>
      <c r="K862" s="11">
        <f>IFERROR((E862-H862)/E862,0)</f>
        <v>0</v>
      </c>
    </row>
    <row r="863" spans="2:11" x14ac:dyDescent="0.25">
      <c r="B863" t="str">
        <f>'Load Flow - Buses'!A849</f>
        <v>1709456</v>
      </c>
      <c r="C863" s="12">
        <f>'Load Flow - Buses'!E849/13.2</f>
        <v>1.0315151515151515</v>
      </c>
      <c r="D863" s="12">
        <f>'Load Flow - Buses'!F849/13.2</f>
        <v>0</v>
      </c>
      <c r="E863" s="12">
        <f>'Load Flow - Buses'!G849/13.2</f>
        <v>0</v>
      </c>
      <c r="F863" s="13">
        <f>VLOOKUP('Load Flow - Buses'!$A849,opendssV,2,FALSE)</f>
        <v>1.0356000000000001</v>
      </c>
      <c r="G863" s="13">
        <f>VLOOKUP('Load Flow - Buses'!$A849,opendssV,3,FALSE)</f>
        <v>1.0369999999999999</v>
      </c>
      <c r="H863" s="13">
        <f>VLOOKUP('Load Flow - Buses'!$A849,opendssV,4,FALSE)</f>
        <v>1.0338000000000001</v>
      </c>
      <c r="I863" s="11">
        <f>IFERROR((C863-F863)/C863,0)</f>
        <v>-3.9600470035253566E-3</v>
      </c>
      <c r="J863" s="11">
        <f>IFERROR((D863-G863)/D863,0)</f>
        <v>0</v>
      </c>
      <c r="K863" s="11">
        <f>IFERROR((E863-H863)/E863,0)</f>
        <v>0</v>
      </c>
    </row>
    <row r="864" spans="2:11" x14ac:dyDescent="0.25">
      <c r="B864" t="str">
        <f>'Load Flow - Buses'!A850</f>
        <v>1709433</v>
      </c>
      <c r="C864" s="12">
        <f>'Load Flow - Buses'!E850/13.2</f>
        <v>1.0315151515151515</v>
      </c>
      <c r="D864" s="12">
        <f>'Load Flow - Buses'!F850/13.2</f>
        <v>0</v>
      </c>
      <c r="E864" s="12">
        <f>'Load Flow - Buses'!G850/13.2</f>
        <v>0</v>
      </c>
      <c r="F864" s="13">
        <f>VLOOKUP('Load Flow - Buses'!$A850,opendssV,2,FALSE)</f>
        <v>1.0356000000000001</v>
      </c>
      <c r="G864" s="13">
        <f>VLOOKUP('Load Flow - Buses'!$A850,opendssV,3,FALSE)</f>
        <v>0</v>
      </c>
      <c r="H864" s="13">
        <f>VLOOKUP('Load Flow - Buses'!$A850,opendssV,4,FALSE)</f>
        <v>0</v>
      </c>
      <c r="I864" s="11">
        <f>IFERROR((C864-F864)/C864,0)</f>
        <v>-3.9600470035253566E-3</v>
      </c>
      <c r="J864" s="11">
        <f>IFERROR((D864-G864)/D864,0)</f>
        <v>0</v>
      </c>
      <c r="K864" s="11">
        <f>IFERROR((E864-H864)/E864,0)</f>
        <v>0</v>
      </c>
    </row>
    <row r="865" spans="2:11" x14ac:dyDescent="0.25">
      <c r="B865" t="str">
        <f>'Load Flow - Buses'!A851</f>
        <v>1709518</v>
      </c>
      <c r="C865" s="12">
        <f>'Load Flow - Buses'!E851/13.2</f>
        <v>0</v>
      </c>
      <c r="D865" s="12">
        <f>'Load Flow - Buses'!F851/13.2</f>
        <v>0</v>
      </c>
      <c r="E865" s="12">
        <f>'Load Flow - Buses'!G851/13.2</f>
        <v>1.0287121212121213</v>
      </c>
      <c r="F865" s="13">
        <f>VLOOKUP('Load Flow - Buses'!$A851,opendssV,2,FALSE)</f>
        <v>1.0359</v>
      </c>
      <c r="G865" s="13">
        <f>VLOOKUP('Load Flow - Buses'!$A851,opendssV,3,FALSE)</f>
        <v>1.0371999999999999</v>
      </c>
      <c r="H865" s="13">
        <f>VLOOKUP('Load Flow - Buses'!$A851,opendssV,4,FALSE)</f>
        <v>1.0338000000000001</v>
      </c>
      <c r="I865" s="11">
        <f>IFERROR((C865-F865)/C865,0)</f>
        <v>0</v>
      </c>
      <c r="J865" s="11">
        <f>IFERROR((D865-G865)/D865,0)</f>
        <v>0</v>
      </c>
      <c r="K865" s="11">
        <f>IFERROR((E865-H865)/E865,0)</f>
        <v>-4.9458723028204966E-3</v>
      </c>
    </row>
    <row r="866" spans="2:11" x14ac:dyDescent="0.25">
      <c r="B866" t="str">
        <f>'Load Flow - Buses'!A852</f>
        <v>1709569</v>
      </c>
      <c r="C866" s="12">
        <f>'Load Flow - Buses'!E852/13.2</f>
        <v>0</v>
      </c>
      <c r="D866" s="12">
        <f>'Load Flow - Buses'!F852/13.2</f>
        <v>0</v>
      </c>
      <c r="E866" s="12">
        <f>'Load Flow - Buses'!G852/13.2</f>
        <v>1.0287121212121213</v>
      </c>
      <c r="F866" s="13">
        <f>VLOOKUP('Load Flow - Buses'!$A852,opendssV,2,FALSE)</f>
        <v>0</v>
      </c>
      <c r="G866" s="13">
        <f>VLOOKUP('Load Flow - Buses'!$A852,opendssV,3,FALSE)</f>
        <v>0</v>
      </c>
      <c r="H866" s="13">
        <f>VLOOKUP('Load Flow - Buses'!$A852,opendssV,4,FALSE)</f>
        <v>1.0338000000000001</v>
      </c>
      <c r="I866" s="11">
        <f>IFERROR((C866-F866)/C866,0)</f>
        <v>0</v>
      </c>
      <c r="J866" s="11">
        <f>IFERROR((D866-G866)/D866,0)</f>
        <v>0</v>
      </c>
      <c r="K866" s="11">
        <f>IFERROR((E866-H866)/E866,0)</f>
        <v>-4.9458723028204966E-3</v>
      </c>
    </row>
    <row r="867" spans="2:11" x14ac:dyDescent="0.25">
      <c r="B867" t="str">
        <f>'Load Flow - Buses'!A853</f>
        <v>103016099</v>
      </c>
      <c r="C867" s="12">
        <f>'Load Flow - Buses'!E853/13.2</f>
        <v>0</v>
      </c>
      <c r="D867" s="12">
        <f>'Load Flow - Buses'!F853/13.2</f>
        <v>0</v>
      </c>
      <c r="E867" s="12">
        <f>'Load Flow - Buses'!G853/13.2</f>
        <v>1.0291666666666668</v>
      </c>
      <c r="F867" s="13">
        <f>VLOOKUP('Load Flow - Buses'!$A853,opendssV,2,FALSE)</f>
        <v>1.0370999999999999</v>
      </c>
      <c r="G867" s="13">
        <f>VLOOKUP('Load Flow - Buses'!$A853,opendssV,3,FALSE)</f>
        <v>1.0377000000000001</v>
      </c>
      <c r="H867" s="13">
        <f>VLOOKUP('Load Flow - Buses'!$A853,opendssV,4,FALSE)</f>
        <v>1.0341</v>
      </c>
      <c r="I867" s="11">
        <f>IFERROR((C867-F867)/C867,0)</f>
        <v>0</v>
      </c>
      <c r="J867" s="11">
        <f>IFERROR((D867-G867)/D867,0)</f>
        <v>0</v>
      </c>
      <c r="K867" s="11">
        <f>IFERROR((E867-H867)/E867,0)</f>
        <v>-4.7935222672063809E-3</v>
      </c>
    </row>
    <row r="868" spans="2:11" x14ac:dyDescent="0.25">
      <c r="B868" t="str">
        <f>'Load Flow - Buses'!A854</f>
        <v>1710468</v>
      </c>
      <c r="C868" s="12">
        <f>'Load Flow - Buses'!E854/13.2</f>
        <v>0</v>
      </c>
      <c r="D868" s="12">
        <f>'Load Flow - Buses'!F854/13.2</f>
        <v>0</v>
      </c>
      <c r="E868" s="12">
        <f>'Load Flow - Buses'!G854/13.2</f>
        <v>1.0291666666666668</v>
      </c>
      <c r="F868" s="13">
        <f>VLOOKUP('Load Flow - Buses'!$A854,opendssV,2,FALSE)</f>
        <v>0</v>
      </c>
      <c r="G868" s="13">
        <f>VLOOKUP('Load Flow - Buses'!$A854,opendssV,3,FALSE)</f>
        <v>0</v>
      </c>
      <c r="H868" s="13">
        <f>VLOOKUP('Load Flow - Buses'!$A854,opendssV,4,FALSE)</f>
        <v>1.0341</v>
      </c>
      <c r="I868" s="11">
        <f>IFERROR((C868-F868)/C868,0)</f>
        <v>0</v>
      </c>
      <c r="J868" s="11">
        <f>IFERROR((D868-G868)/D868,0)</f>
        <v>0</v>
      </c>
      <c r="K868" s="11">
        <f>IFERROR((E868-H868)/E868,0)</f>
        <v>-4.7935222672063809E-3</v>
      </c>
    </row>
    <row r="869" spans="2:11" x14ac:dyDescent="0.25">
      <c r="B869" t="str">
        <f>'Load Flow - Buses'!A855</f>
        <v>1710463</v>
      </c>
      <c r="C869" s="12">
        <f>'Load Flow - Buses'!E855/13.2</f>
        <v>0</v>
      </c>
      <c r="D869" s="12">
        <f>'Load Flow - Buses'!F855/13.2</f>
        <v>0</v>
      </c>
      <c r="E869" s="12">
        <f>'Load Flow - Buses'!G855/13.2</f>
        <v>1.0291666666666668</v>
      </c>
      <c r="F869" s="13">
        <f>VLOOKUP('Load Flow - Buses'!$A855,opendssV,2,FALSE)</f>
        <v>0</v>
      </c>
      <c r="G869" s="13">
        <f>VLOOKUP('Load Flow - Buses'!$A855,opendssV,3,FALSE)</f>
        <v>0</v>
      </c>
      <c r="H869" s="13">
        <f>VLOOKUP('Load Flow - Buses'!$A855,opendssV,4,FALSE)</f>
        <v>1.0341</v>
      </c>
      <c r="I869" s="11">
        <f>IFERROR((C869-F869)/C869,0)</f>
        <v>0</v>
      </c>
      <c r="J869" s="11">
        <f>IFERROR((D869-G869)/D869,0)</f>
        <v>0</v>
      </c>
      <c r="K869" s="11">
        <f>IFERROR((E869-H869)/E869,0)</f>
        <v>-4.7935222672063809E-3</v>
      </c>
    </row>
    <row r="870" spans="2:11" x14ac:dyDescent="0.25">
      <c r="B870" t="str">
        <f>'Load Flow - Buses'!A856</f>
        <v>T5240B12_10000051</v>
      </c>
      <c r="C870" s="12">
        <f>'Load Flow - Buses'!E856/13.2</f>
        <v>0</v>
      </c>
      <c r="D870" s="12">
        <f>'Load Flow - Buses'!F856/13.2</f>
        <v>0</v>
      </c>
      <c r="E870" s="12">
        <f>'Load Flow - Buses'!G856/13.2</f>
        <v>1.0291666666666668</v>
      </c>
      <c r="F870" s="13">
        <f>VLOOKUP('Load Flow - Buses'!$A856,opendssV,2,FALSE)</f>
        <v>0</v>
      </c>
      <c r="G870" s="13">
        <f>VLOOKUP('Load Flow - Buses'!$A856,opendssV,3,FALSE)</f>
        <v>0</v>
      </c>
      <c r="H870" s="13">
        <f>VLOOKUP('Load Flow - Buses'!$A856,opendssV,4,FALSE)</f>
        <v>1.0341</v>
      </c>
      <c r="I870" s="11">
        <f>IFERROR((C870-F870)/C870,0)</f>
        <v>0</v>
      </c>
      <c r="J870" s="11">
        <f>IFERROR((D870-G870)/D870,0)</f>
        <v>0</v>
      </c>
      <c r="K870" s="11">
        <f>IFERROR((E870-H870)/E870,0)</f>
        <v>-4.7935222672063809E-3</v>
      </c>
    </row>
    <row r="871" spans="2:11" x14ac:dyDescent="0.25">
      <c r="B871" t="str">
        <f>'Load Flow - Buses'!A857</f>
        <v>1710432</v>
      </c>
      <c r="C871" s="12">
        <f>'Load Flow - Buses'!E857/13.2</f>
        <v>1.0340151515151514</v>
      </c>
      <c r="D871" s="12">
        <f>'Load Flow - Buses'!F857/13.2</f>
        <v>0</v>
      </c>
      <c r="E871" s="12">
        <f>'Load Flow - Buses'!G857/13.2</f>
        <v>1.029621212121212</v>
      </c>
      <c r="F871" s="13">
        <f>VLOOKUP('Load Flow - Buses'!$A857,opendssV,2,FALSE)</f>
        <v>1.0383</v>
      </c>
      <c r="G871" s="13">
        <f>VLOOKUP('Load Flow - Buses'!$A857,opendssV,3,FALSE)</f>
        <v>3.2419999999999997E-2</v>
      </c>
      <c r="H871" s="13">
        <f>VLOOKUP('Load Flow - Buses'!$A857,opendssV,4,FALSE)</f>
        <v>1.0345</v>
      </c>
      <c r="I871" s="11">
        <f>IFERROR((C871-F871)/C871,0)</f>
        <v>-4.1438933255184239E-3</v>
      </c>
      <c r="J871" s="11">
        <f>IFERROR((D871-G871)/D871,0)</f>
        <v>0</v>
      </c>
      <c r="K871" s="11">
        <f>IFERROR((E871-H871)/E871,0)</f>
        <v>-4.7384298432786871E-3</v>
      </c>
    </row>
    <row r="872" spans="2:11" x14ac:dyDescent="0.25">
      <c r="B872" t="str">
        <f>'Load Flow - Buses'!A858</f>
        <v>1710433</v>
      </c>
      <c r="C872" s="12">
        <f>'Load Flow - Buses'!E858/13.2</f>
        <v>0</v>
      </c>
      <c r="D872" s="12">
        <f>'Load Flow - Buses'!F858/13.2</f>
        <v>0</v>
      </c>
      <c r="E872" s="12">
        <f>'Load Flow - Buses'!G858/13.2</f>
        <v>1.029621212121212</v>
      </c>
      <c r="F872" s="13">
        <f>VLOOKUP('Load Flow - Buses'!$A858,opendssV,2,FALSE)</f>
        <v>1.0383</v>
      </c>
      <c r="G872" s="13">
        <f>VLOOKUP('Load Flow - Buses'!$A858,opendssV,3,FALSE)</f>
        <v>3.2419999999999997E-2</v>
      </c>
      <c r="H872" s="13">
        <f>VLOOKUP('Load Flow - Buses'!$A858,opendssV,4,FALSE)</f>
        <v>1.0345</v>
      </c>
      <c r="I872" s="11">
        <f>IFERROR((C872-F872)/C872,0)</f>
        <v>0</v>
      </c>
      <c r="J872" s="11">
        <f>IFERROR((D872-G872)/D872,0)</f>
        <v>0</v>
      </c>
      <c r="K872" s="11">
        <f>IFERROR((E872-H872)/E872,0)</f>
        <v>-4.7384298432786871E-3</v>
      </c>
    </row>
    <row r="873" spans="2:11" x14ac:dyDescent="0.25">
      <c r="B873" t="str">
        <f>'Load Flow - Buses'!A859</f>
        <v>1710427</v>
      </c>
      <c r="C873" s="12">
        <f>'Load Flow - Buses'!E859/13.2</f>
        <v>0</v>
      </c>
      <c r="D873" s="12">
        <f>'Load Flow - Buses'!F859/13.2</f>
        <v>0</v>
      </c>
      <c r="E873" s="12">
        <f>'Load Flow - Buses'!G859/13.2</f>
        <v>1.029621212121212</v>
      </c>
      <c r="F873" s="13">
        <f>VLOOKUP('Load Flow - Buses'!$A859,opendssV,2,FALSE)</f>
        <v>0</v>
      </c>
      <c r="G873" s="13">
        <f>VLOOKUP('Load Flow - Buses'!$A859,opendssV,3,FALSE)</f>
        <v>0</v>
      </c>
      <c r="H873" s="13">
        <f>VLOOKUP('Load Flow - Buses'!$A859,opendssV,4,FALSE)</f>
        <v>1.0345</v>
      </c>
      <c r="I873" s="11">
        <f>IFERROR((C873-F873)/C873,0)</f>
        <v>0</v>
      </c>
      <c r="J873" s="11">
        <f>IFERROR((D873-G873)/D873,0)</f>
        <v>0</v>
      </c>
      <c r="K873" s="11">
        <f>IFERROR((E873-H873)/E873,0)</f>
        <v>-4.7384298432786871E-3</v>
      </c>
    </row>
    <row r="874" spans="2:11" x14ac:dyDescent="0.25">
      <c r="B874" t="str">
        <f>'Load Flow - Buses'!A860</f>
        <v>1710461</v>
      </c>
      <c r="C874" s="12">
        <f>'Load Flow - Buses'!E860/13.2</f>
        <v>0</v>
      </c>
      <c r="D874" s="12">
        <f>'Load Flow - Buses'!F860/13.2</f>
        <v>0</v>
      </c>
      <c r="E874" s="12">
        <f>'Load Flow - Buses'!G860/13.2</f>
        <v>1.029621212121212</v>
      </c>
      <c r="F874" s="13">
        <f>VLOOKUP('Load Flow - Buses'!$A860,opendssV,2,FALSE)</f>
        <v>0</v>
      </c>
      <c r="G874" s="13">
        <f>VLOOKUP('Load Flow - Buses'!$A860,opendssV,3,FALSE)</f>
        <v>0</v>
      </c>
      <c r="H874" s="13">
        <f>VLOOKUP('Load Flow - Buses'!$A860,opendssV,4,FALSE)</f>
        <v>1.0345</v>
      </c>
      <c r="I874" s="11">
        <f>IFERROR((C874-F874)/C874,0)</f>
        <v>0</v>
      </c>
      <c r="J874" s="11">
        <f>IFERROR((D874-G874)/D874,0)</f>
        <v>0</v>
      </c>
      <c r="K874" s="11">
        <f>IFERROR((E874-H874)/E874,0)</f>
        <v>-4.7384298432786871E-3</v>
      </c>
    </row>
    <row r="875" spans="2:11" x14ac:dyDescent="0.25">
      <c r="B875" t="str">
        <f>'Load Flow - Buses'!A861</f>
        <v>1710438</v>
      </c>
      <c r="C875" s="12">
        <f>'Load Flow - Buses'!E861/13.2</f>
        <v>0</v>
      </c>
      <c r="D875" s="12">
        <f>'Load Flow - Buses'!F861/13.2</f>
        <v>0</v>
      </c>
      <c r="E875" s="12">
        <f>'Load Flow - Buses'!G861/13.2</f>
        <v>1.029621212121212</v>
      </c>
      <c r="F875" s="13">
        <f>VLOOKUP('Load Flow - Buses'!$A861,opendssV,2,FALSE)</f>
        <v>0</v>
      </c>
      <c r="G875" s="13">
        <f>VLOOKUP('Load Flow - Buses'!$A861,opendssV,3,FALSE)</f>
        <v>0</v>
      </c>
      <c r="H875" s="13">
        <f>VLOOKUP('Load Flow - Buses'!$A861,opendssV,4,FALSE)</f>
        <v>1.0345</v>
      </c>
      <c r="I875" s="11">
        <f>IFERROR((C875-F875)/C875,0)</f>
        <v>0</v>
      </c>
      <c r="J875" s="11">
        <f>IFERROR((D875-G875)/D875,0)</f>
        <v>0</v>
      </c>
      <c r="K875" s="11">
        <f>IFERROR((E875-H875)/E875,0)</f>
        <v>-4.7384298432786871E-3</v>
      </c>
    </row>
    <row r="876" spans="2:11" x14ac:dyDescent="0.25">
      <c r="B876" t="str">
        <f>'Load Flow - Buses'!A862</f>
        <v>1710448</v>
      </c>
      <c r="C876" s="12">
        <f>'Load Flow - Buses'!E862/13.2</f>
        <v>0</v>
      </c>
      <c r="D876" s="12">
        <f>'Load Flow - Buses'!F862/13.2</f>
        <v>0</v>
      </c>
      <c r="E876" s="12">
        <f>'Load Flow - Buses'!G862/13.2</f>
        <v>1.029621212121212</v>
      </c>
      <c r="F876" s="13">
        <f>VLOOKUP('Load Flow - Buses'!$A862,opendssV,2,FALSE)</f>
        <v>0</v>
      </c>
      <c r="G876" s="13">
        <f>VLOOKUP('Load Flow - Buses'!$A862,opendssV,3,FALSE)</f>
        <v>0</v>
      </c>
      <c r="H876" s="13">
        <f>VLOOKUP('Load Flow - Buses'!$A862,opendssV,4,FALSE)</f>
        <v>1.0345</v>
      </c>
      <c r="I876" s="11">
        <f>IFERROR((C876-F876)/C876,0)</f>
        <v>0</v>
      </c>
      <c r="J876" s="11">
        <f>IFERROR((D876-G876)/D876,0)</f>
        <v>0</v>
      </c>
      <c r="K876" s="11">
        <f>IFERROR((E876-H876)/E876,0)</f>
        <v>-4.7384298432786871E-3</v>
      </c>
    </row>
    <row r="877" spans="2:11" x14ac:dyDescent="0.25">
      <c r="B877" t="str">
        <f>'Load Flow - Buses'!A863</f>
        <v>25230306</v>
      </c>
      <c r="C877" s="12">
        <f>'Load Flow - Buses'!E863/13.2</f>
        <v>0</v>
      </c>
      <c r="D877" s="12">
        <f>'Load Flow - Buses'!F863/13.2</f>
        <v>0</v>
      </c>
      <c r="E877" s="12">
        <f>'Load Flow - Buses'!G863/13.2</f>
        <v>1.029621212121212</v>
      </c>
      <c r="F877" s="13">
        <f>VLOOKUP('Load Flow - Buses'!$A863,opendssV,2,FALSE)</f>
        <v>0</v>
      </c>
      <c r="G877" s="13">
        <f>VLOOKUP('Load Flow - Buses'!$A863,opendssV,3,FALSE)</f>
        <v>0</v>
      </c>
      <c r="H877" s="13">
        <f>VLOOKUP('Load Flow - Buses'!$A863,opendssV,4,FALSE)</f>
        <v>1.0345</v>
      </c>
      <c r="I877" s="11">
        <f>IFERROR((C877-F877)/C877,0)</f>
        <v>0</v>
      </c>
      <c r="J877" s="11">
        <f>IFERROR((D877-G877)/D877,0)</f>
        <v>0</v>
      </c>
      <c r="K877" s="11">
        <f>IFERROR((E877-H877)/E877,0)</f>
        <v>-4.7384298432786871E-3</v>
      </c>
    </row>
    <row r="878" spans="2:11" x14ac:dyDescent="0.25">
      <c r="B878" t="str">
        <f>'Load Flow - Buses'!A864</f>
        <v>1710459</v>
      </c>
      <c r="C878" s="12">
        <f>'Load Flow - Buses'!E864/13.2</f>
        <v>0</v>
      </c>
      <c r="D878" s="12">
        <f>'Load Flow - Buses'!F864/13.2</f>
        <v>0</v>
      </c>
      <c r="E878" s="12">
        <f>'Load Flow - Buses'!G864/13.2</f>
        <v>1.029621212121212</v>
      </c>
      <c r="F878" s="13">
        <f>VLOOKUP('Load Flow - Buses'!$A864,opendssV,2,FALSE)</f>
        <v>0</v>
      </c>
      <c r="G878" s="13">
        <f>VLOOKUP('Load Flow - Buses'!$A864,opendssV,3,FALSE)</f>
        <v>0</v>
      </c>
      <c r="H878" s="13">
        <f>VLOOKUP('Load Flow - Buses'!$A864,opendssV,4,FALSE)</f>
        <v>1.0345</v>
      </c>
      <c r="I878" s="11">
        <f>IFERROR((C878-F878)/C878,0)</f>
        <v>0</v>
      </c>
      <c r="J878" s="11">
        <f>IFERROR((D878-G878)/D878,0)</f>
        <v>0</v>
      </c>
      <c r="K878" s="11">
        <f>IFERROR((E878-H878)/E878,0)</f>
        <v>-4.7384298432786871E-3</v>
      </c>
    </row>
    <row r="879" spans="2:11" x14ac:dyDescent="0.25">
      <c r="B879" t="str">
        <f>'Load Flow - Buses'!A865</f>
        <v>1710458</v>
      </c>
      <c r="C879" s="12">
        <f>'Load Flow - Buses'!E865/13.2</f>
        <v>0</v>
      </c>
      <c r="D879" s="12">
        <f>'Load Flow - Buses'!F865/13.2</f>
        <v>0</v>
      </c>
      <c r="E879" s="12">
        <f>'Load Flow - Buses'!G865/13.2</f>
        <v>1.029621212121212</v>
      </c>
      <c r="F879" s="13">
        <f>VLOOKUP('Load Flow - Buses'!$A865,opendssV,2,FALSE)</f>
        <v>0</v>
      </c>
      <c r="G879" s="13">
        <f>VLOOKUP('Load Flow - Buses'!$A865,opendssV,3,FALSE)</f>
        <v>0</v>
      </c>
      <c r="H879" s="13">
        <f>VLOOKUP('Load Flow - Buses'!$A865,opendssV,4,FALSE)</f>
        <v>1.0345</v>
      </c>
      <c r="I879" s="11">
        <f>IFERROR((C879-F879)/C879,0)</f>
        <v>0</v>
      </c>
      <c r="J879" s="11">
        <f>IFERROR((D879-G879)/D879,0)</f>
        <v>0</v>
      </c>
      <c r="K879" s="11">
        <f>IFERROR((E879-H879)/E879,0)</f>
        <v>-4.7384298432786871E-3</v>
      </c>
    </row>
    <row r="880" spans="2:11" x14ac:dyDescent="0.25">
      <c r="B880" t="str">
        <f>'Load Flow - Buses'!A866</f>
        <v>T5240B12_10000052</v>
      </c>
      <c r="C880" s="12">
        <f>'Load Flow - Buses'!E866/13.2</f>
        <v>0</v>
      </c>
      <c r="D880" s="12">
        <f>'Load Flow - Buses'!F866/13.2</f>
        <v>0</v>
      </c>
      <c r="E880" s="12">
        <f>'Load Flow - Buses'!G866/13.2</f>
        <v>1.029621212121212</v>
      </c>
      <c r="F880" s="13">
        <f>VLOOKUP('Load Flow - Buses'!$A866,opendssV,2,FALSE)</f>
        <v>0</v>
      </c>
      <c r="G880" s="13">
        <f>VLOOKUP('Load Flow - Buses'!$A866,opendssV,3,FALSE)</f>
        <v>0</v>
      </c>
      <c r="H880" s="13">
        <f>VLOOKUP('Load Flow - Buses'!$A866,opendssV,4,FALSE)</f>
        <v>1.0345</v>
      </c>
      <c r="I880" s="11">
        <f>IFERROR((C880-F880)/C880,0)</f>
        <v>0</v>
      </c>
      <c r="J880" s="11">
        <f>IFERROR((D880-G880)/D880,0)</f>
        <v>0</v>
      </c>
      <c r="K880" s="11">
        <f>IFERROR((E880-H880)/E880,0)</f>
        <v>-4.7384298432786871E-3</v>
      </c>
    </row>
    <row r="881" spans="2:11" x14ac:dyDescent="0.25">
      <c r="B881" t="str">
        <f>'Load Flow - Buses'!A867</f>
        <v>26400490</v>
      </c>
      <c r="C881" s="12">
        <f>'Load Flow - Buses'!E867/13.2</f>
        <v>0</v>
      </c>
      <c r="D881" s="12">
        <f>'Load Flow - Buses'!F867/13.2</f>
        <v>0</v>
      </c>
      <c r="E881" s="12">
        <f>'Load Flow - Buses'!G867/13.2</f>
        <v>1.029621212121212</v>
      </c>
      <c r="F881" s="13">
        <f>VLOOKUP('Load Flow - Buses'!$A867,opendssV,2,FALSE)</f>
        <v>1.0383</v>
      </c>
      <c r="G881" s="13">
        <f>VLOOKUP('Load Flow - Buses'!$A867,opendssV,3,FALSE)</f>
        <v>1.0384</v>
      </c>
      <c r="H881" s="13">
        <f>VLOOKUP('Load Flow - Buses'!$A867,opendssV,4,FALSE)</f>
        <v>1.0345</v>
      </c>
      <c r="I881" s="11">
        <f>IFERROR((C881-F881)/C881,0)</f>
        <v>0</v>
      </c>
      <c r="J881" s="11">
        <f>IFERROR((D881-G881)/D881,0)</f>
        <v>0</v>
      </c>
      <c r="K881" s="11">
        <f>IFERROR((E881-H881)/E881,0)</f>
        <v>-4.7384298432786871E-3</v>
      </c>
    </row>
    <row r="882" spans="2:11" x14ac:dyDescent="0.25">
      <c r="B882" t="str">
        <f>'Load Flow - Buses'!A868</f>
        <v>103218788</v>
      </c>
      <c r="C882" s="12">
        <f>'Load Flow - Buses'!E868/13.2</f>
        <v>0</v>
      </c>
      <c r="D882" s="12">
        <f>'Load Flow - Buses'!F868/13.2</f>
        <v>0</v>
      </c>
      <c r="E882" s="12">
        <f>'Load Flow - Buses'!G868/13.2</f>
        <v>1.0295454545454545</v>
      </c>
      <c r="F882" s="13">
        <f>VLOOKUP('Load Flow - Buses'!$A868,opendssV,2,FALSE)</f>
        <v>3.3374000000000001E-2</v>
      </c>
      <c r="G882" s="13">
        <f>VLOOKUP('Load Flow - Buses'!$A868,opendssV,3,FALSE)</f>
        <v>3.3374000000000001E-2</v>
      </c>
      <c r="H882" s="13">
        <f>VLOOKUP('Load Flow - Buses'!$A868,opendssV,4,FALSE)</f>
        <v>1.0344</v>
      </c>
      <c r="I882" s="11">
        <f>IFERROR((C882-F882)/C882,0)</f>
        <v>0</v>
      </c>
      <c r="J882" s="11">
        <f>IFERROR((D882-G882)/D882,0)</f>
        <v>0</v>
      </c>
      <c r="K882" s="11">
        <f>IFERROR((E882-H882)/E882,0)</f>
        <v>-4.7152317880794605E-3</v>
      </c>
    </row>
    <row r="883" spans="2:11" x14ac:dyDescent="0.25">
      <c r="B883" t="str">
        <f>'Load Flow - Buses'!A869</f>
        <v>103218791</v>
      </c>
      <c r="C883" s="12">
        <f>'Load Flow - Buses'!E869/13.2</f>
        <v>0</v>
      </c>
      <c r="D883" s="12">
        <f>'Load Flow - Buses'!F869/13.2</f>
        <v>0</v>
      </c>
      <c r="E883" s="12">
        <f>'Load Flow - Buses'!G869/13.2</f>
        <v>1.0295454545454545</v>
      </c>
      <c r="F883" s="13">
        <f>VLOOKUP('Load Flow - Buses'!$A869,opendssV,2,FALSE)</f>
        <v>3.3374000000000001E-2</v>
      </c>
      <c r="G883" s="13">
        <f>VLOOKUP('Load Flow - Buses'!$A869,opendssV,3,FALSE)</f>
        <v>3.3374000000000001E-2</v>
      </c>
      <c r="H883" s="13">
        <f>VLOOKUP('Load Flow - Buses'!$A869,opendssV,4,FALSE)</f>
        <v>1.0344</v>
      </c>
      <c r="I883" s="11">
        <f>IFERROR((C883-F883)/C883,0)</f>
        <v>0</v>
      </c>
      <c r="J883" s="11">
        <f>IFERROR((D883-G883)/D883,0)</f>
        <v>0</v>
      </c>
      <c r="K883" s="11">
        <f>IFERROR((E883-H883)/E883,0)</f>
        <v>-4.7152317880794605E-3</v>
      </c>
    </row>
    <row r="884" spans="2:11" x14ac:dyDescent="0.25">
      <c r="B884" t="str">
        <f>'Load Flow - Buses'!A870</f>
        <v>1710394</v>
      </c>
      <c r="C884" s="12">
        <f>'Load Flow - Buses'!E870/13.2</f>
        <v>0</v>
      </c>
      <c r="D884" s="12">
        <f>'Load Flow - Buses'!F870/13.2</f>
        <v>0</v>
      </c>
      <c r="E884" s="12">
        <f>'Load Flow - Buses'!G870/13.2</f>
        <v>1.029469696969697</v>
      </c>
      <c r="F884" s="13">
        <f>VLOOKUP('Load Flow - Buses'!$A870,opendssV,2,FALSE)</f>
        <v>0</v>
      </c>
      <c r="G884" s="13">
        <f>VLOOKUP('Load Flow - Buses'!$A870,opendssV,3,FALSE)</f>
        <v>0</v>
      </c>
      <c r="H884" s="13">
        <f>VLOOKUP('Load Flow - Buses'!$A870,opendssV,4,FALSE)</f>
        <v>1.0343</v>
      </c>
      <c r="I884" s="11">
        <f>IFERROR((C884-F884)/C884,0)</f>
        <v>0</v>
      </c>
      <c r="J884" s="11">
        <f>IFERROR((D884-G884)/D884,0)</f>
        <v>0</v>
      </c>
      <c r="K884" s="11">
        <f>IFERROR((E884-H884)/E884,0)</f>
        <v>-4.6920303186400109E-3</v>
      </c>
    </row>
    <row r="885" spans="2:11" x14ac:dyDescent="0.25">
      <c r="B885" t="str">
        <f>'Load Flow - Buses'!A871</f>
        <v>1709532</v>
      </c>
      <c r="C885" s="12">
        <f>'Load Flow - Buses'!E871/13.2</f>
        <v>0</v>
      </c>
      <c r="D885" s="12">
        <f>'Load Flow - Buses'!F871/13.2</f>
        <v>0</v>
      </c>
      <c r="E885" s="12">
        <f>'Load Flow - Buses'!G871/13.2</f>
        <v>1.0293181818181818</v>
      </c>
      <c r="F885" s="13">
        <f>VLOOKUP('Load Flow - Buses'!$A871,opendssV,2,FALSE)</f>
        <v>3.3367000000000001E-2</v>
      </c>
      <c r="G885" s="13">
        <f>VLOOKUP('Load Flow - Buses'!$A871,opendssV,3,FALSE)</f>
        <v>3.3367000000000001E-2</v>
      </c>
      <c r="H885" s="13">
        <f>VLOOKUP('Load Flow - Buses'!$A871,opendssV,4,FALSE)</f>
        <v>1.0342</v>
      </c>
      <c r="I885" s="11">
        <f>IFERROR((C885-F885)/C885,0)</f>
        <v>0</v>
      </c>
      <c r="J885" s="11">
        <f>IFERROR((D885-G885)/D885,0)</f>
        <v>0</v>
      </c>
      <c r="K885" s="11">
        <f>IFERROR((E885-H885)/E885,0)</f>
        <v>-4.7427688231397929E-3</v>
      </c>
    </row>
    <row r="886" spans="2:11" x14ac:dyDescent="0.25">
      <c r="B886" t="str">
        <f>'Load Flow - Buses'!A872</f>
        <v>1709430</v>
      </c>
      <c r="C886" s="12">
        <f>'Load Flow - Buses'!E872/13.2</f>
        <v>0</v>
      </c>
      <c r="D886" s="12">
        <f>'Load Flow - Buses'!F872/13.2</f>
        <v>0</v>
      </c>
      <c r="E886" s="12">
        <f>'Load Flow - Buses'!G872/13.2</f>
        <v>1.0291666666666668</v>
      </c>
      <c r="F886" s="13">
        <f>VLOOKUP('Load Flow - Buses'!$A872,opendssV,2,FALSE)</f>
        <v>0</v>
      </c>
      <c r="G886" s="13">
        <f>VLOOKUP('Load Flow - Buses'!$A872,opendssV,3,FALSE)</f>
        <v>0</v>
      </c>
      <c r="H886" s="13">
        <f>VLOOKUP('Load Flow - Buses'!$A872,opendssV,4,FALSE)</f>
        <v>1.034</v>
      </c>
      <c r="I886" s="11">
        <f>IFERROR((C886-F886)/C886,0)</f>
        <v>0</v>
      </c>
      <c r="J886" s="11">
        <f>IFERROR((D886-G886)/D886,0)</f>
        <v>0</v>
      </c>
      <c r="K886" s="11">
        <f>IFERROR((E886-H886)/E886,0)</f>
        <v>-4.6963562753035573E-3</v>
      </c>
    </row>
    <row r="887" spans="2:11" x14ac:dyDescent="0.25">
      <c r="B887" t="str">
        <f>'Load Flow - Buses'!A873</f>
        <v>1709421</v>
      </c>
      <c r="C887" s="12">
        <f>'Load Flow - Buses'!E873/13.2</f>
        <v>0</v>
      </c>
      <c r="D887" s="12">
        <f>'Load Flow - Buses'!F873/13.2</f>
        <v>0</v>
      </c>
      <c r="E887" s="12">
        <f>'Load Flow - Buses'!G873/13.2</f>
        <v>1.0290151515151515</v>
      </c>
      <c r="F887" s="13">
        <f>VLOOKUP('Load Flow - Buses'!$A873,opendssV,2,FALSE)</f>
        <v>0</v>
      </c>
      <c r="G887" s="13">
        <f>VLOOKUP('Load Flow - Buses'!$A873,opendssV,3,FALSE)</f>
        <v>0</v>
      </c>
      <c r="H887" s="13">
        <f>VLOOKUP('Load Flow - Buses'!$A873,opendssV,4,FALSE)</f>
        <v>1.0339</v>
      </c>
      <c r="I887" s="11">
        <f>IFERROR((C887-F887)/C887,0)</f>
        <v>0</v>
      </c>
      <c r="J887" s="11">
        <f>IFERROR((D887-G887)/D887,0)</f>
        <v>0</v>
      </c>
      <c r="K887" s="11">
        <f>IFERROR((E887-H887)/E887,0)</f>
        <v>-4.7471103585364121E-3</v>
      </c>
    </row>
    <row r="888" spans="2:11" x14ac:dyDescent="0.25">
      <c r="B888" t="str">
        <f>'Load Flow - Buses'!A874</f>
        <v>1709373</v>
      </c>
      <c r="C888" s="12">
        <f>'Load Flow - Buses'!E874/13.2</f>
        <v>0</v>
      </c>
      <c r="D888" s="12">
        <f>'Load Flow - Buses'!F874/13.2</f>
        <v>0</v>
      </c>
      <c r="E888" s="12">
        <f>'Load Flow - Buses'!G874/13.2</f>
        <v>1.028939393939394</v>
      </c>
      <c r="F888" s="13">
        <f>VLOOKUP('Load Flow - Buses'!$A874,opendssV,2,FALSE)</f>
        <v>0</v>
      </c>
      <c r="G888" s="13">
        <f>VLOOKUP('Load Flow - Buses'!$A874,opendssV,3,FALSE)</f>
        <v>0</v>
      </c>
      <c r="H888" s="13">
        <f>VLOOKUP('Load Flow - Buses'!$A874,opendssV,4,FALSE)</f>
        <v>1.0338000000000001</v>
      </c>
      <c r="I888" s="11">
        <f>IFERROR((C888-F888)/C888,0)</f>
        <v>0</v>
      </c>
      <c r="J888" s="11">
        <f>IFERROR((D888-G888)/D888,0)</f>
        <v>0</v>
      </c>
      <c r="K888" s="11">
        <f>IFERROR((E888-H888)/E888,0)</f>
        <v>-4.7238992784567309E-3</v>
      </c>
    </row>
    <row r="889" spans="2:11" x14ac:dyDescent="0.25">
      <c r="B889" t="str">
        <f>'Load Flow - Buses'!A875</f>
        <v>1709275</v>
      </c>
      <c r="C889" s="12">
        <f>'Load Flow - Buses'!E875/13.2</f>
        <v>0</v>
      </c>
      <c r="D889" s="12">
        <f>'Load Flow - Buses'!F875/13.2</f>
        <v>0</v>
      </c>
      <c r="E889" s="12">
        <f>'Load Flow - Buses'!G875/13.2</f>
        <v>1.0288636363636363</v>
      </c>
      <c r="F889" s="13">
        <f>VLOOKUP('Load Flow - Buses'!$A875,opendssV,2,FALSE)</f>
        <v>0</v>
      </c>
      <c r="G889" s="13">
        <f>VLOOKUP('Load Flow - Buses'!$A875,opendssV,3,FALSE)</f>
        <v>0</v>
      </c>
      <c r="H889" s="13">
        <f>VLOOKUP('Load Flow - Buses'!$A875,opendssV,4,FALSE)</f>
        <v>1.0338000000000001</v>
      </c>
      <c r="I889" s="11">
        <f>IFERROR((C889-F889)/C889,0)</f>
        <v>0</v>
      </c>
      <c r="J889" s="11">
        <f>IFERROR((D889-G889)/D889,0)</f>
        <v>0</v>
      </c>
      <c r="K889" s="11">
        <f>IFERROR((E889-H889)/E889,0)</f>
        <v>-4.7978793903248182E-3</v>
      </c>
    </row>
    <row r="890" spans="2:11" x14ac:dyDescent="0.25">
      <c r="B890" t="str">
        <f>'Load Flow - Buses'!A876</f>
        <v>1709243</v>
      </c>
      <c r="C890" s="12">
        <f>'Load Flow - Buses'!E876/13.2</f>
        <v>0</v>
      </c>
      <c r="D890" s="12">
        <f>'Load Flow - Buses'!F876/13.2</f>
        <v>0</v>
      </c>
      <c r="E890" s="12">
        <f>'Load Flow - Buses'!G876/13.2</f>
        <v>1.0287121212121213</v>
      </c>
      <c r="F890" s="13">
        <f>VLOOKUP('Load Flow - Buses'!$A876,opendssV,2,FALSE)</f>
        <v>0</v>
      </c>
      <c r="G890" s="13">
        <f>VLOOKUP('Load Flow - Buses'!$A876,opendssV,3,FALSE)</f>
        <v>0</v>
      </c>
      <c r="H890" s="13">
        <f>VLOOKUP('Load Flow - Buses'!$A876,opendssV,4,FALSE)</f>
        <v>1.0336000000000001</v>
      </c>
      <c r="I890" s="11">
        <f>IFERROR((C890-F890)/C890,0)</f>
        <v>0</v>
      </c>
      <c r="J890" s="11">
        <f>IFERROR((D890-G890)/D890,0)</f>
        <v>0</v>
      </c>
      <c r="K890" s="11">
        <f>IFERROR((E890-H890)/E890,0)</f>
        <v>-4.7514544517269176E-3</v>
      </c>
    </row>
    <row r="891" spans="2:11" x14ac:dyDescent="0.25">
      <c r="B891" t="str">
        <f>'Load Flow - Buses'!A877</f>
        <v>1709146</v>
      </c>
      <c r="C891" s="12">
        <f>'Load Flow - Buses'!E877/13.2</f>
        <v>0</v>
      </c>
      <c r="D891" s="12">
        <f>'Load Flow - Buses'!F877/13.2</f>
        <v>0</v>
      </c>
      <c r="E891" s="12">
        <f>'Load Flow - Buses'!G877/13.2</f>
        <v>1.0285606060606061</v>
      </c>
      <c r="F891" s="13">
        <f>VLOOKUP('Load Flow - Buses'!$A877,opendssV,2,FALSE)</f>
        <v>3.3338E-2</v>
      </c>
      <c r="G891" s="13">
        <f>VLOOKUP('Load Flow - Buses'!$A877,opendssV,3,FALSE)</f>
        <v>3.3338E-2</v>
      </c>
      <c r="H891" s="13">
        <f>VLOOKUP('Load Flow - Buses'!$A877,opendssV,4,FALSE)</f>
        <v>1.0335000000000001</v>
      </c>
      <c r="I891" s="11">
        <f>IFERROR((C891-F891)/C891,0)</f>
        <v>0</v>
      </c>
      <c r="J891" s="11">
        <f>IFERROR((D891-G891)/D891,0)</f>
        <v>0</v>
      </c>
      <c r="K891" s="11">
        <f>IFERROR((E891-H891)/E891,0)</f>
        <v>-4.8022390807984884E-3</v>
      </c>
    </row>
    <row r="892" spans="2:11" x14ac:dyDescent="0.25">
      <c r="B892" t="str">
        <f>'Load Flow - Buses'!A878</f>
        <v>26400493</v>
      </c>
      <c r="C892" s="12">
        <f>'Load Flow - Buses'!E878/13.2</f>
        <v>0</v>
      </c>
      <c r="D892" s="12">
        <f>'Load Flow - Buses'!F878/13.2</f>
        <v>0</v>
      </c>
      <c r="E892" s="12">
        <f>'Load Flow - Buses'!G878/13.2</f>
        <v>1.0285606060606061</v>
      </c>
      <c r="F892" s="13">
        <f>VLOOKUP('Load Flow - Buses'!$A878,opendssV,2,FALSE)</f>
        <v>3.3338E-2</v>
      </c>
      <c r="G892" s="13">
        <f>VLOOKUP('Load Flow - Buses'!$A878,opendssV,3,FALSE)</f>
        <v>3.3338E-2</v>
      </c>
      <c r="H892" s="13">
        <f>VLOOKUP('Load Flow - Buses'!$A878,opendssV,4,FALSE)</f>
        <v>1.0335000000000001</v>
      </c>
      <c r="I892" s="11">
        <f>IFERROR((C892-F892)/C892,0)</f>
        <v>0</v>
      </c>
      <c r="J892" s="11">
        <f>IFERROR((D892-G892)/D892,0)</f>
        <v>0</v>
      </c>
      <c r="K892" s="11">
        <f>IFERROR((E892-H892)/E892,0)</f>
        <v>-4.8022390807984884E-3</v>
      </c>
    </row>
    <row r="893" spans="2:11" x14ac:dyDescent="0.25">
      <c r="B893" t="str">
        <f>'Load Flow - Buses'!A879</f>
        <v>1709153</v>
      </c>
      <c r="C893" s="12">
        <f>'Load Flow - Buses'!E879/13.2</f>
        <v>0</v>
      </c>
      <c r="D893" s="12">
        <f>'Load Flow - Buses'!F879/13.2</f>
        <v>0</v>
      </c>
      <c r="E893" s="12">
        <f>'Load Flow - Buses'!G879/13.2</f>
        <v>1.0285606060606061</v>
      </c>
      <c r="F893" s="13">
        <f>VLOOKUP('Load Flow - Buses'!$A879,opendssV,2,FALSE)</f>
        <v>0</v>
      </c>
      <c r="G893" s="13">
        <f>VLOOKUP('Load Flow - Buses'!$A879,opendssV,3,FALSE)</f>
        <v>0</v>
      </c>
      <c r="H893" s="13">
        <f>VLOOKUP('Load Flow - Buses'!$A879,opendssV,4,FALSE)</f>
        <v>1.0335000000000001</v>
      </c>
      <c r="I893" s="11">
        <f>IFERROR((C893-F893)/C893,0)</f>
        <v>0</v>
      </c>
      <c r="J893" s="11">
        <f>IFERROR((D893-G893)/D893,0)</f>
        <v>0</v>
      </c>
      <c r="K893" s="11">
        <f>IFERROR((E893-H893)/E893,0)</f>
        <v>-4.8022390807984884E-3</v>
      </c>
    </row>
    <row r="894" spans="2:11" x14ac:dyDescent="0.25">
      <c r="B894" t="str">
        <f>'Load Flow - Buses'!A880</f>
        <v>1709217</v>
      </c>
      <c r="C894" s="12">
        <f>'Load Flow - Buses'!E880/13.2</f>
        <v>0</v>
      </c>
      <c r="D894" s="12">
        <f>'Load Flow - Buses'!F880/13.2</f>
        <v>0</v>
      </c>
      <c r="E894" s="12">
        <f>'Load Flow - Buses'!G880/13.2</f>
        <v>1.0285606060606061</v>
      </c>
      <c r="F894" s="13">
        <f>VLOOKUP('Load Flow - Buses'!$A880,opendssV,2,FALSE)</f>
        <v>0</v>
      </c>
      <c r="G894" s="13">
        <f>VLOOKUP('Load Flow - Buses'!$A880,opendssV,3,FALSE)</f>
        <v>0</v>
      </c>
      <c r="H894" s="13">
        <f>VLOOKUP('Load Flow - Buses'!$A880,opendssV,4,FALSE)</f>
        <v>1.0335000000000001</v>
      </c>
      <c r="I894" s="11">
        <f>IFERROR((C894-F894)/C894,0)</f>
        <v>0</v>
      </c>
      <c r="J894" s="11">
        <f>IFERROR((D894-G894)/D894,0)</f>
        <v>0</v>
      </c>
      <c r="K894" s="11">
        <f>IFERROR((E894-H894)/E894,0)</f>
        <v>-4.8022390807984884E-3</v>
      </c>
    </row>
    <row r="895" spans="2:11" x14ac:dyDescent="0.25">
      <c r="B895" t="str">
        <f>'Load Flow - Buses'!A881</f>
        <v>26400494</v>
      </c>
      <c r="C895" s="12">
        <f>'Load Flow - Buses'!E881/13.2</f>
        <v>0</v>
      </c>
      <c r="D895" s="12">
        <f>'Load Flow - Buses'!F881/13.2</f>
        <v>0</v>
      </c>
      <c r="E895" s="12">
        <f>'Load Flow - Buses'!G881/13.2</f>
        <v>1.0285606060606061</v>
      </c>
      <c r="F895" s="13">
        <f>VLOOKUP('Load Flow - Buses'!$A881,opendssV,2,FALSE)</f>
        <v>3.3338E-2</v>
      </c>
      <c r="G895" s="13">
        <f>VLOOKUP('Load Flow - Buses'!$A881,opendssV,3,FALSE)</f>
        <v>3.3338E-2</v>
      </c>
      <c r="H895" s="13">
        <f>VLOOKUP('Load Flow - Buses'!$A881,opendssV,4,FALSE)</f>
        <v>1.0335000000000001</v>
      </c>
      <c r="I895" s="11">
        <f>IFERROR((C895-F895)/C895,0)</f>
        <v>0</v>
      </c>
      <c r="J895" s="11">
        <f>IFERROR((D895-G895)/D895,0)</f>
        <v>0</v>
      </c>
      <c r="K895" s="11">
        <f>IFERROR((E895-H895)/E895,0)</f>
        <v>-4.8022390807984884E-3</v>
      </c>
    </row>
    <row r="896" spans="2:11" x14ac:dyDescent="0.25">
      <c r="B896" t="str">
        <f>'Load Flow - Buses'!A882</f>
        <v>25017648</v>
      </c>
      <c r="C896" s="12">
        <f>'Load Flow - Buses'!E882/13.2</f>
        <v>0</v>
      </c>
      <c r="D896" s="12">
        <f>'Load Flow - Buses'!F882/13.2</f>
        <v>0</v>
      </c>
      <c r="E896" s="12">
        <f>'Load Flow - Buses'!G882/13.2</f>
        <v>1.0285606060606061</v>
      </c>
      <c r="F896" s="13">
        <f>VLOOKUP('Load Flow - Buses'!$A882,opendssV,2,FALSE)</f>
        <v>0</v>
      </c>
      <c r="G896" s="13">
        <f>VLOOKUP('Load Flow - Buses'!$A882,opendssV,3,FALSE)</f>
        <v>0</v>
      </c>
      <c r="H896" s="13">
        <f>VLOOKUP('Load Flow - Buses'!$A882,opendssV,4,FALSE)</f>
        <v>1.0335000000000001</v>
      </c>
      <c r="I896" s="11">
        <f>IFERROR((C896-F896)/C896,0)</f>
        <v>0</v>
      </c>
      <c r="J896" s="11">
        <f>IFERROR((D896-G896)/D896,0)</f>
        <v>0</v>
      </c>
      <c r="K896" s="11">
        <f>IFERROR((E896-H896)/E896,0)</f>
        <v>-4.8022390807984884E-3</v>
      </c>
    </row>
    <row r="897" spans="2:11" x14ac:dyDescent="0.25">
      <c r="B897" t="str">
        <f>'Load Flow - Buses'!A883</f>
        <v>25017649</v>
      </c>
      <c r="C897" s="12">
        <f>'Load Flow - Buses'!E883/13.2</f>
        <v>0</v>
      </c>
      <c r="D897" s="12">
        <f>'Load Flow - Buses'!F883/13.2</f>
        <v>0</v>
      </c>
      <c r="E897" s="12">
        <f>'Load Flow - Buses'!G883/13.2</f>
        <v>1.0285606060606061</v>
      </c>
      <c r="F897" s="13">
        <f>VLOOKUP('Load Flow - Buses'!$A883,opendssV,2,FALSE)</f>
        <v>0</v>
      </c>
      <c r="G897" s="13">
        <f>VLOOKUP('Load Flow - Buses'!$A883,opendssV,3,FALSE)</f>
        <v>0</v>
      </c>
      <c r="H897" s="13">
        <f>VLOOKUP('Load Flow - Buses'!$A883,opendssV,4,FALSE)</f>
        <v>1.0335000000000001</v>
      </c>
      <c r="I897" s="11">
        <f>IFERROR((C897-F897)/C897,0)</f>
        <v>0</v>
      </c>
      <c r="J897" s="11">
        <f>IFERROR((D897-G897)/D897,0)</f>
        <v>0</v>
      </c>
      <c r="K897" s="11">
        <f>IFERROR((E897-H897)/E897,0)</f>
        <v>-4.8022390807984884E-3</v>
      </c>
    </row>
    <row r="898" spans="2:11" x14ac:dyDescent="0.25">
      <c r="B898" t="str">
        <f>'Load Flow - Buses'!A884</f>
        <v>1709219</v>
      </c>
      <c r="C898" s="12">
        <f>'Load Flow - Buses'!E884/13.2</f>
        <v>0</v>
      </c>
      <c r="D898" s="12">
        <f>'Load Flow - Buses'!F884/13.2</f>
        <v>0</v>
      </c>
      <c r="E898" s="12">
        <f>'Load Flow - Buses'!G884/13.2</f>
        <v>1.0285606060606061</v>
      </c>
      <c r="F898" s="13">
        <f>VLOOKUP('Load Flow - Buses'!$A884,opendssV,2,FALSE)</f>
        <v>0</v>
      </c>
      <c r="G898" s="13">
        <f>VLOOKUP('Load Flow - Buses'!$A884,opendssV,3,FALSE)</f>
        <v>0</v>
      </c>
      <c r="H898" s="13">
        <f>VLOOKUP('Load Flow - Buses'!$A884,opendssV,4,FALSE)</f>
        <v>1.0334000000000001</v>
      </c>
      <c r="I898" s="11">
        <f>IFERROR((C898-F898)/C898,0)</f>
        <v>0</v>
      </c>
      <c r="J898" s="11">
        <f>IFERROR((D898-G898)/D898,0)</f>
        <v>0</v>
      </c>
      <c r="K898" s="11">
        <f>IFERROR((E898-H898)/E898,0)</f>
        <v>-4.7050158356044206E-3</v>
      </c>
    </row>
    <row r="899" spans="2:11" x14ac:dyDescent="0.25">
      <c r="B899" t="str">
        <f>'Load Flow - Buses'!A885</f>
        <v>103016080</v>
      </c>
      <c r="C899" s="12">
        <f>'Load Flow - Buses'!E885/13.2</f>
        <v>0</v>
      </c>
      <c r="D899" s="12">
        <f>'Load Flow - Buses'!F885/13.2</f>
        <v>0</v>
      </c>
      <c r="E899" s="12">
        <f>'Load Flow - Buses'!G885/13.2</f>
        <v>1.0285606060606061</v>
      </c>
      <c r="F899" s="13">
        <f>VLOOKUP('Load Flow - Buses'!$A885,opendssV,2,FALSE)</f>
        <v>0</v>
      </c>
      <c r="G899" s="13">
        <f>VLOOKUP('Load Flow - Buses'!$A885,opendssV,3,FALSE)</f>
        <v>0</v>
      </c>
      <c r="H899" s="13">
        <f>VLOOKUP('Load Flow - Buses'!$A885,opendssV,4,FALSE)</f>
        <v>1.0334000000000001</v>
      </c>
      <c r="I899" s="11">
        <f>IFERROR((C899-F899)/C899,0)</f>
        <v>0</v>
      </c>
      <c r="J899" s="11">
        <f>IFERROR((D899-G899)/D899,0)</f>
        <v>0</v>
      </c>
      <c r="K899" s="11">
        <f>IFERROR((E899-H899)/E899,0)</f>
        <v>-4.7050158356044206E-3</v>
      </c>
    </row>
    <row r="900" spans="2:11" x14ac:dyDescent="0.25">
      <c r="B900" t="str">
        <f>'Load Flow - Buses'!A886</f>
        <v>1709232</v>
      </c>
      <c r="C900" s="12">
        <f>'Load Flow - Buses'!E886/13.2</f>
        <v>0</v>
      </c>
      <c r="D900" s="12">
        <f>'Load Flow - Buses'!F886/13.2</f>
        <v>0</v>
      </c>
      <c r="E900" s="12">
        <f>'Load Flow - Buses'!G886/13.2</f>
        <v>1.0285606060606061</v>
      </c>
      <c r="F900" s="13">
        <f>VLOOKUP('Load Flow - Buses'!$A886,opendssV,2,FALSE)</f>
        <v>0</v>
      </c>
      <c r="G900" s="13">
        <f>VLOOKUP('Load Flow - Buses'!$A886,opendssV,3,FALSE)</f>
        <v>0</v>
      </c>
      <c r="H900" s="13">
        <f>VLOOKUP('Load Flow - Buses'!$A886,opendssV,4,FALSE)</f>
        <v>1.0334000000000001</v>
      </c>
      <c r="I900" s="11">
        <f>IFERROR((C900-F900)/C900,0)</f>
        <v>0</v>
      </c>
      <c r="J900" s="11">
        <f>IFERROR((D900-G900)/D900,0)</f>
        <v>0</v>
      </c>
      <c r="K900" s="11">
        <f>IFERROR((E900-H900)/E900,0)</f>
        <v>-4.7050158356044206E-3</v>
      </c>
    </row>
    <row r="901" spans="2:11" x14ac:dyDescent="0.25">
      <c r="B901" t="str">
        <f>'Load Flow - Buses'!A887</f>
        <v>1709231</v>
      </c>
      <c r="C901" s="12">
        <f>'Load Flow - Buses'!E887/13.2</f>
        <v>0</v>
      </c>
      <c r="D901" s="12">
        <f>'Load Flow - Buses'!F887/13.2</f>
        <v>0</v>
      </c>
      <c r="E901" s="12">
        <f>'Load Flow - Buses'!G887/13.2</f>
        <v>1.0285606060606061</v>
      </c>
      <c r="F901" s="13">
        <f>VLOOKUP('Load Flow - Buses'!$A887,opendssV,2,FALSE)</f>
        <v>0</v>
      </c>
      <c r="G901" s="13">
        <f>VLOOKUP('Load Flow - Buses'!$A887,opendssV,3,FALSE)</f>
        <v>0</v>
      </c>
      <c r="H901" s="13">
        <f>VLOOKUP('Load Flow - Buses'!$A887,opendssV,4,FALSE)</f>
        <v>1.0334000000000001</v>
      </c>
      <c r="I901" s="11">
        <f>IFERROR((C901-F901)/C901,0)</f>
        <v>0</v>
      </c>
      <c r="J901" s="11">
        <f>IFERROR((D901-G901)/D901,0)</f>
        <v>0</v>
      </c>
      <c r="K901" s="11">
        <f>IFERROR((E901-H901)/E901,0)</f>
        <v>-4.7050158356044206E-3</v>
      </c>
    </row>
    <row r="902" spans="2:11" x14ac:dyDescent="0.25">
      <c r="B902" t="str">
        <f>'Load Flow - Buses'!A888</f>
        <v>1709229</v>
      </c>
      <c r="C902" s="12">
        <f>'Load Flow - Buses'!E888/13.2</f>
        <v>0</v>
      </c>
      <c r="D902" s="12">
        <f>'Load Flow - Buses'!F888/13.2</f>
        <v>0</v>
      </c>
      <c r="E902" s="12">
        <f>'Load Flow - Buses'!G888/13.2</f>
        <v>1.0285606060606061</v>
      </c>
      <c r="F902" s="13">
        <f>VLOOKUP('Load Flow - Buses'!$A888,opendssV,2,FALSE)</f>
        <v>0</v>
      </c>
      <c r="G902" s="13">
        <f>VLOOKUP('Load Flow - Buses'!$A888,opendssV,3,FALSE)</f>
        <v>0</v>
      </c>
      <c r="H902" s="13">
        <f>VLOOKUP('Load Flow - Buses'!$A888,opendssV,4,FALSE)</f>
        <v>1.0334000000000001</v>
      </c>
      <c r="I902" s="11">
        <f>IFERROR((C902-F902)/C902,0)</f>
        <v>0</v>
      </c>
      <c r="J902" s="11">
        <f>IFERROR((D902-G902)/D902,0)</f>
        <v>0</v>
      </c>
      <c r="K902" s="11">
        <f>IFERROR((E902-H902)/E902,0)</f>
        <v>-4.7050158356044206E-3</v>
      </c>
    </row>
    <row r="903" spans="2:11" x14ac:dyDescent="0.25">
      <c r="B903" t="str">
        <f>'Load Flow - Buses'!A889</f>
        <v>1709272</v>
      </c>
      <c r="C903" s="12">
        <f>'Load Flow - Buses'!E889/13.2</f>
        <v>0</v>
      </c>
      <c r="D903" s="12">
        <f>'Load Flow - Buses'!F889/13.2</f>
        <v>0</v>
      </c>
      <c r="E903" s="12">
        <f>'Load Flow - Buses'!G889/13.2</f>
        <v>1.0285606060606061</v>
      </c>
      <c r="F903" s="13">
        <f>VLOOKUP('Load Flow - Buses'!$A889,opendssV,2,FALSE)</f>
        <v>0</v>
      </c>
      <c r="G903" s="13">
        <f>VLOOKUP('Load Flow - Buses'!$A889,opendssV,3,FALSE)</f>
        <v>0</v>
      </c>
      <c r="H903" s="13">
        <f>VLOOKUP('Load Flow - Buses'!$A889,opendssV,4,FALSE)</f>
        <v>1.0334000000000001</v>
      </c>
      <c r="I903" s="11">
        <f>IFERROR((C903-F903)/C903,0)</f>
        <v>0</v>
      </c>
      <c r="J903" s="11">
        <f>IFERROR((D903-G903)/D903,0)</f>
        <v>0</v>
      </c>
      <c r="K903" s="11">
        <f>IFERROR((E903-H903)/E903,0)</f>
        <v>-4.7050158356044206E-3</v>
      </c>
    </row>
    <row r="904" spans="2:11" x14ac:dyDescent="0.25">
      <c r="B904" t="str">
        <f>'Load Flow - Buses'!A890</f>
        <v>1709354</v>
      </c>
      <c r="C904" s="12">
        <f>'Load Flow - Buses'!E890/13.2</f>
        <v>0</v>
      </c>
      <c r="D904" s="12">
        <f>'Load Flow - Buses'!F890/13.2</f>
        <v>0</v>
      </c>
      <c r="E904" s="12">
        <f>'Load Flow - Buses'!G890/13.2</f>
        <v>1.0285606060606061</v>
      </c>
      <c r="F904" s="13">
        <f>VLOOKUP('Load Flow - Buses'!$A890,opendssV,2,FALSE)</f>
        <v>0</v>
      </c>
      <c r="G904" s="13">
        <f>VLOOKUP('Load Flow - Buses'!$A890,opendssV,3,FALSE)</f>
        <v>0</v>
      </c>
      <c r="H904" s="13">
        <f>VLOOKUP('Load Flow - Buses'!$A890,opendssV,4,FALSE)</f>
        <v>1.0334000000000001</v>
      </c>
      <c r="I904" s="11">
        <f>IFERROR((C904-F904)/C904,0)</f>
        <v>0</v>
      </c>
      <c r="J904" s="11">
        <f>IFERROR((D904-G904)/D904,0)</f>
        <v>0</v>
      </c>
      <c r="K904" s="11">
        <f>IFERROR((E904-H904)/E904,0)</f>
        <v>-4.7050158356044206E-3</v>
      </c>
    </row>
    <row r="905" spans="2:11" x14ac:dyDescent="0.25">
      <c r="B905" t="str">
        <f>'Load Flow - Buses'!A891</f>
        <v>1709227</v>
      </c>
      <c r="C905" s="12">
        <f>'Load Flow - Buses'!E891/13.2</f>
        <v>0</v>
      </c>
      <c r="D905" s="12">
        <f>'Load Flow - Buses'!F891/13.2</f>
        <v>0</v>
      </c>
      <c r="E905" s="12">
        <f>'Load Flow - Buses'!G891/13.2</f>
        <v>1.0285606060606061</v>
      </c>
      <c r="F905" s="13">
        <f>VLOOKUP('Load Flow - Buses'!$A891,opendssV,2,FALSE)</f>
        <v>0</v>
      </c>
      <c r="G905" s="13">
        <f>VLOOKUP('Load Flow - Buses'!$A891,opendssV,3,FALSE)</f>
        <v>0</v>
      </c>
      <c r="H905" s="13">
        <f>VLOOKUP('Load Flow - Buses'!$A891,opendssV,4,FALSE)</f>
        <v>1.0334000000000001</v>
      </c>
      <c r="I905" s="11">
        <f>IFERROR((C905-F905)/C905,0)</f>
        <v>0</v>
      </c>
      <c r="J905" s="11">
        <f>IFERROR((D905-G905)/D905,0)</f>
        <v>0</v>
      </c>
      <c r="K905" s="11">
        <f>IFERROR((E905-H905)/E905,0)</f>
        <v>-4.7050158356044206E-3</v>
      </c>
    </row>
    <row r="906" spans="2:11" x14ac:dyDescent="0.25">
      <c r="B906" t="str">
        <f>'Load Flow - Buses'!A892</f>
        <v>1709128</v>
      </c>
      <c r="C906" s="12">
        <f>'Load Flow - Buses'!E892/13.2</f>
        <v>0</v>
      </c>
      <c r="D906" s="12">
        <f>'Load Flow - Buses'!F892/13.2</f>
        <v>0</v>
      </c>
      <c r="E906" s="12">
        <f>'Load Flow - Buses'!G892/13.2</f>
        <v>1.0285606060606061</v>
      </c>
      <c r="F906" s="13">
        <f>VLOOKUP('Load Flow - Buses'!$A892,opendssV,2,FALSE)</f>
        <v>0</v>
      </c>
      <c r="G906" s="13">
        <f>VLOOKUP('Load Flow - Buses'!$A892,opendssV,3,FALSE)</f>
        <v>0</v>
      </c>
      <c r="H906" s="13">
        <f>VLOOKUP('Load Flow - Buses'!$A892,opendssV,4,FALSE)</f>
        <v>1.0334000000000001</v>
      </c>
      <c r="I906" s="11">
        <f>IFERROR((C906-F906)/C906,0)</f>
        <v>0</v>
      </c>
      <c r="J906" s="11">
        <f>IFERROR((D906-G906)/D906,0)</f>
        <v>0</v>
      </c>
      <c r="K906" s="11">
        <f>IFERROR((E906-H906)/E906,0)</f>
        <v>-4.7050158356044206E-3</v>
      </c>
    </row>
    <row r="907" spans="2:11" x14ac:dyDescent="0.25">
      <c r="B907" t="str">
        <f>'Load Flow - Buses'!A893</f>
        <v>1709119</v>
      </c>
      <c r="C907" s="12">
        <f>'Load Flow - Buses'!E893/13.2</f>
        <v>0</v>
      </c>
      <c r="D907" s="12">
        <f>'Load Flow - Buses'!F893/13.2</f>
        <v>0</v>
      </c>
      <c r="E907" s="12">
        <f>'Load Flow - Buses'!G893/13.2</f>
        <v>1.0284848484848486</v>
      </c>
      <c r="F907" s="13">
        <f>VLOOKUP('Load Flow - Buses'!$A893,opendssV,2,FALSE)</f>
        <v>3.3341000000000003E-2</v>
      </c>
      <c r="G907" s="13">
        <f>VLOOKUP('Load Flow - Buses'!$A893,opendssV,3,FALSE)</f>
        <v>3.3341000000000003E-2</v>
      </c>
      <c r="H907" s="13">
        <f>VLOOKUP('Load Flow - Buses'!$A893,opendssV,4,FALSE)</f>
        <v>1.0334000000000001</v>
      </c>
      <c r="I907" s="11">
        <f>IFERROR((C907-F907)/C907,0)</f>
        <v>0</v>
      </c>
      <c r="J907" s="11">
        <f>IFERROR((D907-G907)/D907,0)</f>
        <v>0</v>
      </c>
      <c r="K907" s="11">
        <f>IFERROR((E907-H907)/E907,0)</f>
        <v>-4.779021803182109E-3</v>
      </c>
    </row>
    <row r="908" spans="2:11" x14ac:dyDescent="0.25">
      <c r="B908" t="str">
        <f>'Load Flow - Buses'!A894</f>
        <v>1709079</v>
      </c>
      <c r="C908" s="12">
        <f>'Load Flow - Buses'!E894/13.2</f>
        <v>0</v>
      </c>
      <c r="D908" s="12">
        <f>'Load Flow - Buses'!F894/13.2</f>
        <v>0</v>
      </c>
      <c r="E908" s="12">
        <f>'Load Flow - Buses'!G894/13.2</f>
        <v>1.0284090909090908</v>
      </c>
      <c r="F908" s="13">
        <f>VLOOKUP('Load Flow - Buses'!$A894,opendssV,2,FALSE)</f>
        <v>0</v>
      </c>
      <c r="G908" s="13">
        <f>VLOOKUP('Load Flow - Buses'!$A894,opendssV,3,FALSE)</f>
        <v>0</v>
      </c>
      <c r="H908" s="13">
        <f>VLOOKUP('Load Flow - Buses'!$A894,opendssV,4,FALSE)</f>
        <v>1.0333000000000001</v>
      </c>
      <c r="I908" s="11">
        <f>IFERROR((C908-F908)/C908,0)</f>
        <v>0</v>
      </c>
      <c r="J908" s="11">
        <f>IFERROR((D908-G908)/D908,0)</f>
        <v>0</v>
      </c>
      <c r="K908" s="11">
        <f>IFERROR((E908-H908)/E908,0)</f>
        <v>-4.7558011049725589E-3</v>
      </c>
    </row>
    <row r="909" spans="2:11" x14ac:dyDescent="0.25">
      <c r="B909" t="str">
        <f>'Load Flow - Buses'!A895</f>
        <v>1709077</v>
      </c>
      <c r="C909" s="12">
        <f>'Load Flow - Buses'!E895/13.2</f>
        <v>0</v>
      </c>
      <c r="D909" s="12">
        <f>'Load Flow - Buses'!F895/13.2</f>
        <v>0</v>
      </c>
      <c r="E909" s="12">
        <f>'Load Flow - Buses'!G895/13.2</f>
        <v>1.0283333333333333</v>
      </c>
      <c r="F909" s="13">
        <f>VLOOKUP('Load Flow - Buses'!$A895,opendssV,2,FALSE)</f>
        <v>0</v>
      </c>
      <c r="G909" s="13">
        <f>VLOOKUP('Load Flow - Buses'!$A895,opendssV,3,FALSE)</f>
        <v>0</v>
      </c>
      <c r="H909" s="13">
        <f>VLOOKUP('Load Flow - Buses'!$A895,opendssV,4,FALSE)</f>
        <v>1.0333000000000001</v>
      </c>
      <c r="I909" s="11">
        <f>IFERROR((C909-F909)/C909,0)</f>
        <v>0</v>
      </c>
      <c r="J909" s="11">
        <f>IFERROR((D909-G909)/D909,0)</f>
        <v>0</v>
      </c>
      <c r="K909" s="11">
        <f>IFERROR((E909-H909)/E909,0)</f>
        <v>-4.8298217179903917E-3</v>
      </c>
    </row>
    <row r="910" spans="2:11" x14ac:dyDescent="0.25">
      <c r="B910" t="str">
        <f>'Load Flow - Buses'!A896</f>
        <v>1709066</v>
      </c>
      <c r="C910" s="12">
        <f>'Load Flow - Buses'!E896/13.2</f>
        <v>0</v>
      </c>
      <c r="D910" s="12">
        <f>'Load Flow - Buses'!F896/13.2</f>
        <v>0</v>
      </c>
      <c r="E910" s="12">
        <f>'Load Flow - Buses'!G896/13.2</f>
        <v>1.0283333333333333</v>
      </c>
      <c r="F910" s="13">
        <f>VLOOKUP('Load Flow - Buses'!$A896,opendssV,2,FALSE)</f>
        <v>0</v>
      </c>
      <c r="G910" s="13">
        <f>VLOOKUP('Load Flow - Buses'!$A896,opendssV,3,FALSE)</f>
        <v>0</v>
      </c>
      <c r="H910" s="13">
        <f>VLOOKUP('Load Flow - Buses'!$A896,opendssV,4,FALSE)</f>
        <v>1.0331999999999999</v>
      </c>
      <c r="I910" s="11">
        <f>IFERROR((C910-F910)/C910,0)</f>
        <v>0</v>
      </c>
      <c r="J910" s="11">
        <f>IFERROR((D910-G910)/D910,0)</f>
        <v>0</v>
      </c>
      <c r="K910" s="11">
        <f>IFERROR((E910-H910)/E910,0)</f>
        <v>-4.7325769854132012E-3</v>
      </c>
    </row>
    <row r="911" spans="2:11" x14ac:dyDescent="0.25">
      <c r="B911" t="str">
        <f>'Load Flow - Buses'!A897</f>
        <v>1709042</v>
      </c>
      <c r="C911" s="12">
        <f>'Load Flow - Buses'!E897/13.2</f>
        <v>0</v>
      </c>
      <c r="D911" s="12">
        <f>'Load Flow - Buses'!F897/13.2</f>
        <v>0</v>
      </c>
      <c r="E911" s="12">
        <f>'Load Flow - Buses'!G897/13.2</f>
        <v>1.0283333333333333</v>
      </c>
      <c r="F911" s="13">
        <f>VLOOKUP('Load Flow - Buses'!$A897,opendssV,2,FALSE)</f>
        <v>3.3328999999999998E-2</v>
      </c>
      <c r="G911" s="13">
        <f>VLOOKUP('Load Flow - Buses'!$A897,opendssV,3,FALSE)</f>
        <v>3.3328999999999998E-2</v>
      </c>
      <c r="H911" s="13">
        <f>VLOOKUP('Load Flow - Buses'!$A897,opendssV,4,FALSE)</f>
        <v>1.0331999999999999</v>
      </c>
      <c r="I911" s="11">
        <f>IFERROR((C911-F911)/C911,0)</f>
        <v>0</v>
      </c>
      <c r="J911" s="11">
        <f>IFERROR((D911-G911)/D911,0)</f>
        <v>0</v>
      </c>
      <c r="K911" s="11">
        <f>IFERROR((E911-H911)/E911,0)</f>
        <v>-4.7325769854132012E-3</v>
      </c>
    </row>
    <row r="912" spans="2:11" x14ac:dyDescent="0.25">
      <c r="B912" t="str">
        <f>'Load Flow - Buses'!A898</f>
        <v>1709026</v>
      </c>
      <c r="C912" s="12">
        <f>'Load Flow - Buses'!E898/13.2</f>
        <v>0</v>
      </c>
      <c r="D912" s="12">
        <f>'Load Flow - Buses'!F898/13.2</f>
        <v>0</v>
      </c>
      <c r="E912" s="12">
        <f>'Load Flow - Buses'!G898/13.2</f>
        <v>1.0282575757575758</v>
      </c>
      <c r="F912" s="13">
        <f>VLOOKUP('Load Flow - Buses'!$A898,opendssV,2,FALSE)</f>
        <v>0</v>
      </c>
      <c r="G912" s="13">
        <f>VLOOKUP('Load Flow - Buses'!$A898,opendssV,3,FALSE)</f>
        <v>0</v>
      </c>
      <c r="H912" s="13">
        <f>VLOOKUP('Load Flow - Buses'!$A898,opendssV,4,FALSE)</f>
        <v>1.0331999999999999</v>
      </c>
      <c r="I912" s="11">
        <f>IFERROR((C912-F912)/C912,0)</f>
        <v>0</v>
      </c>
      <c r="J912" s="11">
        <f>IFERROR((D912-G912)/D912,0)</f>
        <v>0</v>
      </c>
      <c r="K912" s="11">
        <f>IFERROR((E912-H912)/E912,0)</f>
        <v>-4.806601340897213E-3</v>
      </c>
    </row>
    <row r="913" spans="2:11" x14ac:dyDescent="0.25">
      <c r="B913" t="str">
        <f>'Load Flow - Buses'!A899</f>
        <v>1708980</v>
      </c>
      <c r="C913" s="12">
        <f>'Load Flow - Buses'!E899/13.2</f>
        <v>0</v>
      </c>
      <c r="D913" s="12">
        <f>'Load Flow - Buses'!F899/13.2</f>
        <v>0</v>
      </c>
      <c r="E913" s="12">
        <f>'Load Flow - Buses'!G899/13.2</f>
        <v>1.0282575757575758</v>
      </c>
      <c r="F913" s="13">
        <f>VLOOKUP('Load Flow - Buses'!$A899,opendssV,2,FALSE)</f>
        <v>3.3334000000000003E-2</v>
      </c>
      <c r="G913" s="13">
        <f>VLOOKUP('Load Flow - Buses'!$A899,opendssV,3,FALSE)</f>
        <v>3.3334000000000003E-2</v>
      </c>
      <c r="H913" s="13">
        <f>VLOOKUP('Load Flow - Buses'!$A899,opendssV,4,FALSE)</f>
        <v>1.0330999999999999</v>
      </c>
      <c r="I913" s="11">
        <f>IFERROR((C913-F913)/C913,0)</f>
        <v>0</v>
      </c>
      <c r="J913" s="11">
        <f>IFERROR((D913-G913)/D913,0)</f>
        <v>0</v>
      </c>
      <c r="K913" s="11">
        <f>IFERROR((E913-H913)/E913,0)</f>
        <v>-4.7093494437484727E-3</v>
      </c>
    </row>
    <row r="914" spans="2:11" x14ac:dyDescent="0.25">
      <c r="B914" t="str">
        <f>'Load Flow - Buses'!A900</f>
        <v>1708949</v>
      </c>
      <c r="C914" s="12">
        <f>'Load Flow - Buses'!E900/13.2</f>
        <v>0</v>
      </c>
      <c r="D914" s="12">
        <f>'Load Flow - Buses'!F900/13.2</f>
        <v>0</v>
      </c>
      <c r="E914" s="12">
        <f>'Load Flow - Buses'!G900/13.2</f>
        <v>1.0282575757575758</v>
      </c>
      <c r="F914" s="13">
        <f>VLOOKUP('Load Flow - Buses'!$A900,opendssV,2,FALSE)</f>
        <v>0</v>
      </c>
      <c r="G914" s="13">
        <f>VLOOKUP('Load Flow - Buses'!$A900,opendssV,3,FALSE)</f>
        <v>0</v>
      </c>
      <c r="H914" s="13">
        <f>VLOOKUP('Load Flow - Buses'!$A900,opendssV,4,FALSE)</f>
        <v>1.0330999999999999</v>
      </c>
      <c r="I914" s="11">
        <f>IFERROR((C914-F914)/C914,0)</f>
        <v>0</v>
      </c>
      <c r="J914" s="11">
        <f>IFERROR((D914-G914)/D914,0)</f>
        <v>0</v>
      </c>
      <c r="K914" s="11">
        <f>IFERROR((E914-H914)/E914,0)</f>
        <v>-4.7093494437484727E-3</v>
      </c>
    </row>
    <row r="915" spans="2:11" x14ac:dyDescent="0.25">
      <c r="B915" t="str">
        <f>'Load Flow - Buses'!A901</f>
        <v>1708924</v>
      </c>
      <c r="C915" s="12">
        <f>'Load Flow - Buses'!E901/13.2</f>
        <v>0</v>
      </c>
      <c r="D915" s="12">
        <f>'Load Flow - Buses'!F901/13.2</f>
        <v>0</v>
      </c>
      <c r="E915" s="12">
        <f>'Load Flow - Buses'!G901/13.2</f>
        <v>1.0282575757575758</v>
      </c>
      <c r="F915" s="13">
        <f>VLOOKUP('Load Flow - Buses'!$A901,opendssV,2,FALSE)</f>
        <v>0</v>
      </c>
      <c r="G915" s="13">
        <f>VLOOKUP('Load Flow - Buses'!$A901,opendssV,3,FALSE)</f>
        <v>0</v>
      </c>
      <c r="H915" s="13">
        <f>VLOOKUP('Load Flow - Buses'!$A901,opendssV,4,FALSE)</f>
        <v>1.0330999999999999</v>
      </c>
      <c r="I915" s="11">
        <f>IFERROR((C915-F915)/C915,0)</f>
        <v>0</v>
      </c>
      <c r="J915" s="11">
        <f>IFERROR((D915-G915)/D915,0)</f>
        <v>0</v>
      </c>
      <c r="K915" s="11">
        <f>IFERROR((E915-H915)/E915,0)</f>
        <v>-4.7093494437484727E-3</v>
      </c>
    </row>
    <row r="916" spans="2:11" x14ac:dyDescent="0.25">
      <c r="B916" t="str">
        <f>'Load Flow - Buses'!A902</f>
        <v>1708901</v>
      </c>
      <c r="C916" s="12">
        <f>'Load Flow - Buses'!E902/13.2</f>
        <v>0</v>
      </c>
      <c r="D916" s="12">
        <f>'Load Flow - Buses'!F902/13.2</f>
        <v>0</v>
      </c>
      <c r="E916" s="12">
        <f>'Load Flow - Buses'!G902/13.2</f>
        <v>1.0282575757575758</v>
      </c>
      <c r="F916" s="13">
        <f>VLOOKUP('Load Flow - Buses'!$A902,opendssV,2,FALSE)</f>
        <v>3.3332000000000001E-2</v>
      </c>
      <c r="G916" s="13">
        <f>VLOOKUP('Load Flow - Buses'!$A902,opendssV,3,FALSE)</f>
        <v>3.3332000000000001E-2</v>
      </c>
      <c r="H916" s="13">
        <f>VLOOKUP('Load Flow - Buses'!$A902,opendssV,4,FALSE)</f>
        <v>1.0330999999999999</v>
      </c>
      <c r="I916" s="11">
        <f>IFERROR((C916-F916)/C916,0)</f>
        <v>0</v>
      </c>
      <c r="J916" s="11">
        <f>IFERROR((D916-G916)/D916,0)</f>
        <v>0</v>
      </c>
      <c r="K916" s="11">
        <f>IFERROR((E916-H916)/E916,0)</f>
        <v>-4.7093494437484727E-3</v>
      </c>
    </row>
    <row r="917" spans="2:11" x14ac:dyDescent="0.25">
      <c r="B917" t="str">
        <f>'Load Flow - Buses'!A903</f>
        <v>26400489</v>
      </c>
      <c r="C917" s="12">
        <f>'Load Flow - Buses'!E903/13.2</f>
        <v>0</v>
      </c>
      <c r="D917" s="12">
        <f>'Load Flow - Buses'!F903/13.2</f>
        <v>0</v>
      </c>
      <c r="E917" s="12">
        <f>'Load Flow - Buses'!G903/13.2</f>
        <v>1.0282575757575758</v>
      </c>
      <c r="F917" s="13">
        <f>VLOOKUP('Load Flow - Buses'!$A903,opendssV,2,FALSE)</f>
        <v>3.3332000000000001E-2</v>
      </c>
      <c r="G917" s="13">
        <f>VLOOKUP('Load Flow - Buses'!$A903,opendssV,3,FALSE)</f>
        <v>3.3332000000000001E-2</v>
      </c>
      <c r="H917" s="13">
        <f>VLOOKUP('Load Flow - Buses'!$A903,opendssV,4,FALSE)</f>
        <v>1.0330999999999999</v>
      </c>
      <c r="I917" s="11">
        <f>IFERROR((C917-F917)/C917,0)</f>
        <v>0</v>
      </c>
      <c r="J917" s="11">
        <f>IFERROR((D917-G917)/D917,0)</f>
        <v>0</v>
      </c>
      <c r="K917" s="11">
        <f>IFERROR((E917-H917)/E917,0)</f>
        <v>-4.7093494437484727E-3</v>
      </c>
    </row>
    <row r="918" spans="2:11" x14ac:dyDescent="0.25">
      <c r="B918" t="str">
        <f>'Load Flow - Buses'!A904</f>
        <v>1708832</v>
      </c>
      <c r="C918" s="12">
        <f>'Load Flow - Buses'!E904/13.2</f>
        <v>0</v>
      </c>
      <c r="D918" s="12">
        <f>'Load Flow - Buses'!F904/13.2</f>
        <v>0</v>
      </c>
      <c r="E918" s="12">
        <f>'Load Flow - Buses'!G904/13.2</f>
        <v>1.0281818181818181</v>
      </c>
      <c r="F918" s="13">
        <f>VLOOKUP('Load Flow - Buses'!$A904,opendssV,2,FALSE)</f>
        <v>0</v>
      </c>
      <c r="G918" s="13">
        <f>VLOOKUP('Load Flow - Buses'!$A904,opendssV,3,FALSE)</f>
        <v>0</v>
      </c>
      <c r="H918" s="13">
        <f>VLOOKUP('Load Flow - Buses'!$A904,opendssV,4,FALSE)</f>
        <v>1.0330999999999999</v>
      </c>
      <c r="I918" s="11">
        <f>IFERROR((C918-F918)/C918,0)</f>
        <v>0</v>
      </c>
      <c r="J918" s="11">
        <f>IFERROR((D918-G918)/D918,0)</f>
        <v>0</v>
      </c>
      <c r="K918" s="11">
        <f>IFERROR((E918-H918)/E918,0)</f>
        <v>-4.7833775419982355E-3</v>
      </c>
    </row>
    <row r="919" spans="2:11" x14ac:dyDescent="0.25">
      <c r="B919" t="str">
        <f>'Load Flow - Buses'!A905</f>
        <v>1708804</v>
      </c>
      <c r="C919" s="12">
        <f>'Load Flow - Buses'!E905/13.2</f>
        <v>0</v>
      </c>
      <c r="D919" s="12">
        <f>'Load Flow - Buses'!F905/13.2</f>
        <v>0</v>
      </c>
      <c r="E919" s="12">
        <f>'Load Flow - Buses'!G905/13.2</f>
        <v>1.0281060606060606</v>
      </c>
      <c r="F919" s="13">
        <f>VLOOKUP('Load Flow - Buses'!$A905,opendssV,2,FALSE)</f>
        <v>0</v>
      </c>
      <c r="G919" s="13">
        <f>VLOOKUP('Load Flow - Buses'!$A905,opendssV,3,FALSE)</f>
        <v>0</v>
      </c>
      <c r="H919" s="13">
        <f>VLOOKUP('Load Flow - Buses'!$A905,opendssV,4,FALSE)</f>
        <v>1.0329999999999999</v>
      </c>
      <c r="I919" s="11">
        <f>IFERROR((C919-F919)/C919,0)</f>
        <v>0</v>
      </c>
      <c r="J919" s="11">
        <f>IFERROR((D919-G919)/D919,0)</f>
        <v>0</v>
      </c>
      <c r="K919" s="11">
        <f>IFERROR((E919-H919)/E919,0)</f>
        <v>-4.7601503205363851E-3</v>
      </c>
    </row>
    <row r="920" spans="2:11" x14ac:dyDescent="0.25">
      <c r="B920" t="str">
        <f>'Load Flow - Buses'!A906</f>
        <v>1708769</v>
      </c>
      <c r="C920" s="12">
        <f>'Load Flow - Buses'!E906/13.2</f>
        <v>0</v>
      </c>
      <c r="D920" s="12">
        <f>'Load Flow - Buses'!F906/13.2</f>
        <v>0</v>
      </c>
      <c r="E920" s="12">
        <f>'Load Flow - Buses'!G906/13.2</f>
        <v>1.0281060606060606</v>
      </c>
      <c r="F920" s="13">
        <f>VLOOKUP('Load Flow - Buses'!$A906,opendssV,2,FALSE)</f>
        <v>0</v>
      </c>
      <c r="G920" s="13">
        <f>VLOOKUP('Load Flow - Buses'!$A906,opendssV,3,FALSE)</f>
        <v>0</v>
      </c>
      <c r="H920" s="13">
        <f>VLOOKUP('Load Flow - Buses'!$A906,opendssV,4,FALSE)</f>
        <v>1.0329999999999999</v>
      </c>
      <c r="I920" s="11">
        <f>IFERROR((C920-F920)/C920,0)</f>
        <v>0</v>
      </c>
      <c r="J920" s="11">
        <f>IFERROR((D920-G920)/D920,0)</f>
        <v>0</v>
      </c>
      <c r="K920" s="11">
        <f>IFERROR((E920-H920)/E920,0)</f>
        <v>-4.7601503205363851E-3</v>
      </c>
    </row>
    <row r="921" spans="2:11" x14ac:dyDescent="0.25">
      <c r="B921" t="str">
        <f>'Load Flow - Buses'!A907</f>
        <v>1708737</v>
      </c>
      <c r="C921" s="12">
        <f>'Load Flow - Buses'!E907/13.2</f>
        <v>0</v>
      </c>
      <c r="D921" s="12">
        <f>'Load Flow - Buses'!F907/13.2</f>
        <v>0</v>
      </c>
      <c r="E921" s="12">
        <f>'Load Flow - Buses'!G907/13.2</f>
        <v>1.0281060606060606</v>
      </c>
      <c r="F921" s="13">
        <f>VLOOKUP('Load Flow - Buses'!$A907,opendssV,2,FALSE)</f>
        <v>0</v>
      </c>
      <c r="G921" s="13">
        <f>VLOOKUP('Load Flow - Buses'!$A907,opendssV,3,FALSE)</f>
        <v>0</v>
      </c>
      <c r="H921" s="13">
        <f>VLOOKUP('Load Flow - Buses'!$A907,opendssV,4,FALSE)</f>
        <v>1.0329999999999999</v>
      </c>
      <c r="I921" s="11">
        <f>IFERROR((C921-F921)/C921,0)</f>
        <v>0</v>
      </c>
      <c r="J921" s="11">
        <f>IFERROR((D921-G921)/D921,0)</f>
        <v>0</v>
      </c>
      <c r="K921" s="11">
        <f>IFERROR((E921-H921)/E921,0)</f>
        <v>-4.7601503205363851E-3</v>
      </c>
    </row>
    <row r="922" spans="2:11" x14ac:dyDescent="0.25">
      <c r="B922" t="str">
        <f>'Load Flow - Buses'!A908</f>
        <v>1708734</v>
      </c>
      <c r="C922" s="12">
        <f>'Load Flow - Buses'!E908/13.2</f>
        <v>0</v>
      </c>
      <c r="D922" s="12">
        <f>'Load Flow - Buses'!F908/13.2</f>
        <v>0</v>
      </c>
      <c r="E922" s="12">
        <f>'Load Flow - Buses'!G908/13.2</f>
        <v>1.0281060606060606</v>
      </c>
      <c r="F922" s="13">
        <f>VLOOKUP('Load Flow - Buses'!$A908,opendssV,2,FALSE)</f>
        <v>0</v>
      </c>
      <c r="G922" s="13">
        <f>VLOOKUP('Load Flow - Buses'!$A908,opendssV,3,FALSE)</f>
        <v>0</v>
      </c>
      <c r="H922" s="13">
        <f>VLOOKUP('Load Flow - Buses'!$A908,opendssV,4,FALSE)</f>
        <v>1.0329999999999999</v>
      </c>
      <c r="I922" s="11">
        <f>IFERROR((C922-F922)/C922,0)</f>
        <v>0</v>
      </c>
      <c r="J922" s="11">
        <f>IFERROR((D922-G922)/D922,0)</f>
        <v>0</v>
      </c>
      <c r="K922" s="11">
        <f>IFERROR((E922-H922)/E922,0)</f>
        <v>-4.7601503205363851E-3</v>
      </c>
    </row>
    <row r="923" spans="2:11" x14ac:dyDescent="0.25">
      <c r="B923" t="str">
        <f>'Load Flow - Buses'!A909</f>
        <v>25476913</v>
      </c>
      <c r="C923" s="12">
        <f>'Load Flow - Buses'!E909/13.2</f>
        <v>0</v>
      </c>
      <c r="D923" s="12">
        <f>'Load Flow - Buses'!F909/13.2</f>
        <v>0</v>
      </c>
      <c r="E923" s="12">
        <f>'Load Flow - Buses'!G909/13.2</f>
        <v>1.0281060606060606</v>
      </c>
      <c r="F923" s="13">
        <f>VLOOKUP('Load Flow - Buses'!$A909,opendssV,2,FALSE)</f>
        <v>0</v>
      </c>
      <c r="G923" s="13">
        <f>VLOOKUP('Load Flow - Buses'!$A909,opendssV,3,FALSE)</f>
        <v>0</v>
      </c>
      <c r="H923" s="13">
        <f>VLOOKUP('Load Flow - Buses'!$A909,opendssV,4,FALSE)</f>
        <v>1.0329999999999999</v>
      </c>
      <c r="I923" s="11">
        <f>IFERROR((C923-F923)/C923,0)</f>
        <v>0</v>
      </c>
      <c r="J923" s="11">
        <f>IFERROR((D923-G923)/D923,0)</f>
        <v>0</v>
      </c>
      <c r="K923" s="11">
        <f>IFERROR((E923-H923)/E923,0)</f>
        <v>-4.7601503205363851E-3</v>
      </c>
    </row>
    <row r="924" spans="2:11" x14ac:dyDescent="0.25">
      <c r="B924" t="str">
        <f>'Load Flow - Buses'!A910</f>
        <v>26362819</v>
      </c>
      <c r="C924" s="12">
        <f>'Load Flow - Buses'!E910/13.2</f>
        <v>0</v>
      </c>
      <c r="D924" s="12">
        <f>'Load Flow - Buses'!F910/13.2</f>
        <v>0</v>
      </c>
      <c r="E924" s="12">
        <f>'Load Flow - Buses'!G910/13.2</f>
        <v>1.0281060606060606</v>
      </c>
      <c r="F924" s="13">
        <f>VLOOKUP('Load Flow - Buses'!$A910,opendssV,2,FALSE)</f>
        <v>0</v>
      </c>
      <c r="G924" s="13">
        <f>VLOOKUP('Load Flow - Buses'!$A910,opendssV,3,FALSE)</f>
        <v>0</v>
      </c>
      <c r="H924" s="13">
        <f>VLOOKUP('Load Flow - Buses'!$A910,opendssV,4,FALSE)</f>
        <v>1.0329999999999999</v>
      </c>
      <c r="I924" s="11">
        <f>IFERROR((C924-F924)/C924,0)</f>
        <v>0</v>
      </c>
      <c r="J924" s="11">
        <f>IFERROR((D924-G924)/D924,0)</f>
        <v>0</v>
      </c>
      <c r="K924" s="11">
        <f>IFERROR((E924-H924)/E924,0)</f>
        <v>-4.7601503205363851E-3</v>
      </c>
    </row>
    <row r="925" spans="2:11" x14ac:dyDescent="0.25">
      <c r="B925" t="str">
        <f>'Load Flow - Buses'!A911</f>
        <v>26365186</v>
      </c>
      <c r="C925" s="12">
        <f>'Load Flow - Buses'!E911/13.2</f>
        <v>0</v>
      </c>
      <c r="D925" s="12">
        <f>'Load Flow - Buses'!F911/13.2</f>
        <v>0</v>
      </c>
      <c r="E925" s="12">
        <f>'Load Flow - Buses'!G911/13.2</f>
        <v>1.0281060606060606</v>
      </c>
      <c r="F925" s="13">
        <f>VLOOKUP('Load Flow - Buses'!$A911,opendssV,2,FALSE)</f>
        <v>3.3328000000000003E-2</v>
      </c>
      <c r="G925" s="13">
        <f>VLOOKUP('Load Flow - Buses'!$A911,opendssV,3,FALSE)</f>
        <v>3.3328000000000003E-2</v>
      </c>
      <c r="H925" s="13">
        <f>VLOOKUP('Load Flow - Buses'!$A911,opendssV,4,FALSE)</f>
        <v>1.0329999999999999</v>
      </c>
      <c r="I925" s="11">
        <f>IFERROR((C925-F925)/C925,0)</f>
        <v>0</v>
      </c>
      <c r="J925" s="11">
        <f>IFERROR((D925-G925)/D925,0)</f>
        <v>0</v>
      </c>
      <c r="K925" s="11">
        <f>IFERROR((E925-H925)/E925,0)</f>
        <v>-4.7601503205363851E-3</v>
      </c>
    </row>
    <row r="926" spans="2:11" x14ac:dyDescent="0.25">
      <c r="B926" t="str">
        <f>'Load Flow - Buses'!A912</f>
        <v>26365188</v>
      </c>
      <c r="C926" s="12">
        <f>'Load Flow - Buses'!E912/13.2</f>
        <v>0</v>
      </c>
      <c r="D926" s="12">
        <f>'Load Flow - Buses'!F912/13.2</f>
        <v>0</v>
      </c>
      <c r="E926" s="12">
        <f>'Load Flow - Buses'!G912/13.2</f>
        <v>1.0281060606060606</v>
      </c>
      <c r="F926" s="13">
        <f>VLOOKUP('Load Flow - Buses'!$A912,opendssV,2,FALSE)</f>
        <v>3.3328000000000003E-2</v>
      </c>
      <c r="G926" s="13">
        <f>VLOOKUP('Load Flow - Buses'!$A912,opendssV,3,FALSE)</f>
        <v>3.3328000000000003E-2</v>
      </c>
      <c r="H926" s="13">
        <f>VLOOKUP('Load Flow - Buses'!$A912,opendssV,4,FALSE)</f>
        <v>1.0329999999999999</v>
      </c>
      <c r="I926" s="11">
        <f>IFERROR((C926-F926)/C926,0)</f>
        <v>0</v>
      </c>
      <c r="J926" s="11">
        <f>IFERROR((D926-G926)/D926,0)</f>
        <v>0</v>
      </c>
      <c r="K926" s="11">
        <f>IFERROR((E926-H926)/E926,0)</f>
        <v>-4.7601503205363851E-3</v>
      </c>
    </row>
    <row r="927" spans="2:11" x14ac:dyDescent="0.25">
      <c r="B927" t="str">
        <f>'Load Flow - Buses'!A913</f>
        <v>26979390</v>
      </c>
      <c r="C927" s="12">
        <f>'Load Flow - Buses'!E913/13.2</f>
        <v>0</v>
      </c>
      <c r="D927" s="12">
        <f>'Load Flow - Buses'!F913/13.2</f>
        <v>0</v>
      </c>
      <c r="E927" s="12">
        <f>'Load Flow - Buses'!G913/13.2</f>
        <v>1.0281060606060606</v>
      </c>
      <c r="F927" s="13">
        <f>VLOOKUP('Load Flow - Buses'!$A913,opendssV,2,FALSE)</f>
        <v>3.3328000000000003E-2</v>
      </c>
      <c r="G927" s="13">
        <f>VLOOKUP('Load Flow - Buses'!$A913,opendssV,3,FALSE)</f>
        <v>3.3328000000000003E-2</v>
      </c>
      <c r="H927" s="13">
        <f>VLOOKUP('Load Flow - Buses'!$A913,opendssV,4,FALSE)</f>
        <v>1.0329999999999999</v>
      </c>
      <c r="I927" s="11">
        <f>IFERROR((C927-F927)/C927,0)</f>
        <v>0</v>
      </c>
      <c r="J927" s="11">
        <f>IFERROR((D927-G927)/D927,0)</f>
        <v>0</v>
      </c>
      <c r="K927" s="11">
        <f>IFERROR((E927-H927)/E927,0)</f>
        <v>-4.7601503205363851E-3</v>
      </c>
    </row>
    <row r="928" spans="2:11" x14ac:dyDescent="0.25">
      <c r="B928" t="str">
        <f>'Load Flow - Buses'!A914</f>
        <v>26365187</v>
      </c>
      <c r="C928" s="12">
        <f>'Load Flow - Buses'!E914/13.2</f>
        <v>0</v>
      </c>
      <c r="D928" s="12">
        <f>'Load Flow - Buses'!F914/13.2</f>
        <v>0</v>
      </c>
      <c r="E928" s="12">
        <f>'Load Flow - Buses'!G914/13.2</f>
        <v>1.0281060606060606</v>
      </c>
      <c r="F928" s="13">
        <f>VLOOKUP('Load Flow - Buses'!$A914,opendssV,2,FALSE)</f>
        <v>3.3328000000000003E-2</v>
      </c>
      <c r="G928" s="13">
        <f>VLOOKUP('Load Flow - Buses'!$A914,opendssV,3,FALSE)</f>
        <v>3.3328000000000003E-2</v>
      </c>
      <c r="H928" s="13">
        <f>VLOOKUP('Load Flow - Buses'!$A914,opendssV,4,FALSE)</f>
        <v>1.0329999999999999</v>
      </c>
      <c r="I928" s="11">
        <f>IFERROR((C928-F928)/C928,0)</f>
        <v>0</v>
      </c>
      <c r="J928" s="11">
        <f>IFERROR((D928-G928)/D928,0)</f>
        <v>0</v>
      </c>
      <c r="K928" s="11">
        <f>IFERROR((E928-H928)/E928,0)</f>
        <v>-4.7601503205363851E-3</v>
      </c>
    </row>
    <row r="929" spans="2:11" x14ac:dyDescent="0.25">
      <c r="B929" t="str">
        <f>'Load Flow - Buses'!A915</f>
        <v>26400488</v>
      </c>
      <c r="C929" s="12">
        <f>'Load Flow - Buses'!E915/13.2</f>
        <v>0</v>
      </c>
      <c r="D929" s="12">
        <f>'Load Flow - Buses'!F915/13.2</f>
        <v>0</v>
      </c>
      <c r="E929" s="12">
        <f>'Load Flow - Buses'!G915/13.2</f>
        <v>1.0282575757575758</v>
      </c>
      <c r="F929" s="13">
        <f>VLOOKUP('Load Flow - Buses'!$A915,opendssV,2,FALSE)</f>
        <v>3.3334000000000003E-2</v>
      </c>
      <c r="G929" s="13">
        <f>VLOOKUP('Load Flow - Buses'!$A915,opendssV,3,FALSE)</f>
        <v>3.3334000000000003E-2</v>
      </c>
      <c r="H929" s="13">
        <f>VLOOKUP('Load Flow - Buses'!$A915,opendssV,4,FALSE)</f>
        <v>1.0330999999999999</v>
      </c>
      <c r="I929" s="11">
        <f>IFERROR((C929-F929)/C929,0)</f>
        <v>0</v>
      </c>
      <c r="J929" s="11">
        <f>IFERROR((D929-G929)/D929,0)</f>
        <v>0</v>
      </c>
      <c r="K929" s="11">
        <f>IFERROR((E929-H929)/E929,0)</f>
        <v>-4.7093494437484727E-3</v>
      </c>
    </row>
    <row r="930" spans="2:11" x14ac:dyDescent="0.25">
      <c r="B930" t="str">
        <f>'Load Flow - Buses'!A916</f>
        <v>25997523</v>
      </c>
      <c r="C930" s="12">
        <f>'Load Flow - Buses'!E916/13.2</f>
        <v>0</v>
      </c>
      <c r="D930" s="12">
        <f>'Load Flow - Buses'!F916/13.2</f>
        <v>0</v>
      </c>
      <c r="E930" s="12">
        <f>'Load Flow - Buses'!G916/13.2</f>
        <v>1.0282575757575758</v>
      </c>
      <c r="F930" s="13">
        <f>VLOOKUP('Load Flow - Buses'!$A916,opendssV,2,FALSE)</f>
        <v>0</v>
      </c>
      <c r="G930" s="13">
        <f>VLOOKUP('Load Flow - Buses'!$A916,opendssV,3,FALSE)</f>
        <v>0</v>
      </c>
      <c r="H930" s="13">
        <f>VLOOKUP('Load Flow - Buses'!$A916,opendssV,4,FALSE)</f>
        <v>1.0330999999999999</v>
      </c>
      <c r="I930" s="11">
        <f>IFERROR((C930-F930)/C930,0)</f>
        <v>0</v>
      </c>
      <c r="J930" s="11">
        <f>IFERROR((D930-G930)/D930,0)</f>
        <v>0</v>
      </c>
      <c r="K930" s="11">
        <f>IFERROR((E930-H930)/E930,0)</f>
        <v>-4.7093494437484727E-3</v>
      </c>
    </row>
    <row r="931" spans="2:11" x14ac:dyDescent="0.25">
      <c r="B931" t="str">
        <f>'Load Flow - Buses'!A917</f>
        <v>25997524</v>
      </c>
      <c r="C931" s="12">
        <f>'Load Flow - Buses'!E917/13.2</f>
        <v>0</v>
      </c>
      <c r="D931" s="12">
        <f>'Load Flow - Buses'!F917/13.2</f>
        <v>0</v>
      </c>
      <c r="E931" s="12">
        <f>'Load Flow - Buses'!G917/13.2</f>
        <v>1.0282575757575758</v>
      </c>
      <c r="F931" s="13">
        <f>VLOOKUP('Load Flow - Buses'!$A917,opendssV,2,FALSE)</f>
        <v>0</v>
      </c>
      <c r="G931" s="13">
        <f>VLOOKUP('Load Flow - Buses'!$A917,opendssV,3,FALSE)</f>
        <v>0</v>
      </c>
      <c r="H931" s="13">
        <f>VLOOKUP('Load Flow - Buses'!$A917,opendssV,4,FALSE)</f>
        <v>1.0330999999999999</v>
      </c>
      <c r="I931" s="11">
        <f>IFERROR((C931-F931)/C931,0)</f>
        <v>0</v>
      </c>
      <c r="J931" s="11">
        <f>IFERROR((D931-G931)/D931,0)</f>
        <v>0</v>
      </c>
      <c r="K931" s="11">
        <f>IFERROR((E931-H931)/E931,0)</f>
        <v>-4.7093494437484727E-3</v>
      </c>
    </row>
    <row r="932" spans="2:11" x14ac:dyDescent="0.25">
      <c r="B932" t="str">
        <f>'Load Flow - Buses'!A918</f>
        <v>25997526</v>
      </c>
      <c r="C932" s="12">
        <f>'Load Flow - Buses'!E918/13.2</f>
        <v>0</v>
      </c>
      <c r="D932" s="12">
        <f>'Load Flow - Buses'!F918/13.2</f>
        <v>0</v>
      </c>
      <c r="E932" s="12">
        <f>'Load Flow - Buses'!G918/13.2</f>
        <v>1.0282575757575758</v>
      </c>
      <c r="F932" s="13">
        <f>VLOOKUP('Load Flow - Buses'!$A918,opendssV,2,FALSE)</f>
        <v>0</v>
      </c>
      <c r="G932" s="13">
        <f>VLOOKUP('Load Flow - Buses'!$A918,opendssV,3,FALSE)</f>
        <v>0</v>
      </c>
      <c r="H932" s="13">
        <f>VLOOKUP('Load Flow - Buses'!$A918,opendssV,4,FALSE)</f>
        <v>1.0330999999999999</v>
      </c>
      <c r="I932" s="11">
        <f>IFERROR((C932-F932)/C932,0)</f>
        <v>0</v>
      </c>
      <c r="J932" s="11">
        <f>IFERROR((D932-G932)/D932,0)</f>
        <v>0</v>
      </c>
      <c r="K932" s="11">
        <f>IFERROR((E932-H932)/E932,0)</f>
        <v>-4.7093494437484727E-3</v>
      </c>
    </row>
    <row r="933" spans="2:11" x14ac:dyDescent="0.25">
      <c r="B933" t="str">
        <f>'Load Flow - Buses'!A919</f>
        <v>26495483</v>
      </c>
      <c r="C933" s="12">
        <f>'Load Flow - Buses'!E919/13.2</f>
        <v>0</v>
      </c>
      <c r="D933" s="12">
        <f>'Load Flow - Buses'!F919/13.2</f>
        <v>0</v>
      </c>
      <c r="E933" s="12">
        <f>'Load Flow - Buses'!G919/13.2</f>
        <v>1.0282575757575758</v>
      </c>
      <c r="F933" s="13">
        <f>VLOOKUP('Load Flow - Buses'!$A919,opendssV,2,FALSE)</f>
        <v>0</v>
      </c>
      <c r="G933" s="13">
        <f>VLOOKUP('Load Flow - Buses'!$A919,opendssV,3,FALSE)</f>
        <v>0</v>
      </c>
      <c r="H933" s="13">
        <f>VLOOKUP('Load Flow - Buses'!$A919,opendssV,4,FALSE)</f>
        <v>1.0330999999999999</v>
      </c>
      <c r="I933" s="11">
        <f>IFERROR((C933-F933)/C933,0)</f>
        <v>0</v>
      </c>
      <c r="J933" s="11">
        <f>IFERROR((D933-G933)/D933,0)</f>
        <v>0</v>
      </c>
      <c r="K933" s="11">
        <f>IFERROR((E933-H933)/E933,0)</f>
        <v>-4.7093494437484727E-3</v>
      </c>
    </row>
    <row r="934" spans="2:11" x14ac:dyDescent="0.25">
      <c r="B934" t="str">
        <f>'Load Flow - Buses'!A920</f>
        <v>26601948</v>
      </c>
      <c r="C934" s="12">
        <f>'Load Flow - Buses'!E920/13.2</f>
        <v>0</v>
      </c>
      <c r="D934" s="12">
        <f>'Load Flow - Buses'!F920/13.2</f>
        <v>0</v>
      </c>
      <c r="E934" s="12">
        <f>'Load Flow - Buses'!G920/13.2</f>
        <v>1.0282575757575758</v>
      </c>
      <c r="F934" s="13">
        <f>VLOOKUP('Load Flow - Buses'!$A920,opendssV,2,FALSE)</f>
        <v>0</v>
      </c>
      <c r="G934" s="13">
        <f>VLOOKUP('Load Flow - Buses'!$A920,opendssV,3,FALSE)</f>
        <v>0</v>
      </c>
      <c r="H934" s="13">
        <f>VLOOKUP('Load Flow - Buses'!$A920,opendssV,4,FALSE)</f>
        <v>1.0330999999999999</v>
      </c>
      <c r="I934" s="11">
        <f>IFERROR((C934-F934)/C934,0)</f>
        <v>0</v>
      </c>
      <c r="J934" s="11">
        <f>IFERROR((D934-G934)/D934,0)</f>
        <v>0</v>
      </c>
      <c r="K934" s="11">
        <f>IFERROR((E934-H934)/E934,0)</f>
        <v>-4.7093494437484727E-3</v>
      </c>
    </row>
    <row r="935" spans="2:11" x14ac:dyDescent="0.25">
      <c r="B935" t="str">
        <f>'Load Flow - Buses'!A921</f>
        <v>26400496</v>
      </c>
      <c r="C935" s="12">
        <f>'Load Flow - Buses'!E921/13.2</f>
        <v>0</v>
      </c>
      <c r="D935" s="12">
        <f>'Load Flow - Buses'!F921/13.2</f>
        <v>0</v>
      </c>
      <c r="E935" s="12">
        <f>'Load Flow - Buses'!G921/13.2</f>
        <v>1.0283333333333333</v>
      </c>
      <c r="F935" s="13">
        <f>VLOOKUP('Load Flow - Buses'!$A921,opendssV,2,FALSE)</f>
        <v>3.3328999999999998E-2</v>
      </c>
      <c r="G935" s="13">
        <f>VLOOKUP('Load Flow - Buses'!$A921,opendssV,3,FALSE)</f>
        <v>3.3328999999999998E-2</v>
      </c>
      <c r="H935" s="13">
        <f>VLOOKUP('Load Flow - Buses'!$A921,opendssV,4,FALSE)</f>
        <v>1.0331999999999999</v>
      </c>
      <c r="I935" s="11">
        <f>IFERROR((C935-F935)/C935,0)</f>
        <v>0</v>
      </c>
      <c r="J935" s="11">
        <f>IFERROR((D935-G935)/D935,0)</f>
        <v>0</v>
      </c>
      <c r="K935" s="11">
        <f>IFERROR((E935-H935)/E935,0)</f>
        <v>-4.7325769854132012E-3</v>
      </c>
    </row>
    <row r="936" spans="2:11" x14ac:dyDescent="0.25">
      <c r="B936" t="str">
        <f>'Load Flow - Buses'!A922</f>
        <v>1708973</v>
      </c>
      <c r="C936" s="12">
        <f>'Load Flow - Buses'!E922/13.2</f>
        <v>0</v>
      </c>
      <c r="D936" s="12">
        <f>'Load Flow - Buses'!F922/13.2</f>
        <v>0</v>
      </c>
      <c r="E936" s="12">
        <f>'Load Flow - Buses'!G922/13.2</f>
        <v>1.0282575757575758</v>
      </c>
      <c r="F936" s="13">
        <f>VLOOKUP('Load Flow - Buses'!$A922,opendssV,2,FALSE)</f>
        <v>0</v>
      </c>
      <c r="G936" s="13">
        <f>VLOOKUP('Load Flow - Buses'!$A922,opendssV,3,FALSE)</f>
        <v>0</v>
      </c>
      <c r="H936" s="13">
        <f>VLOOKUP('Load Flow - Buses'!$A922,opendssV,4,FALSE)</f>
        <v>1.0331999999999999</v>
      </c>
      <c r="I936" s="11">
        <f>IFERROR((C936-F936)/C936,0)</f>
        <v>0</v>
      </c>
      <c r="J936" s="11">
        <f>IFERROR((D936-G936)/D936,0)</f>
        <v>0</v>
      </c>
      <c r="K936" s="11">
        <f>IFERROR((E936-H936)/E936,0)</f>
        <v>-4.806601340897213E-3</v>
      </c>
    </row>
    <row r="937" spans="2:11" x14ac:dyDescent="0.25">
      <c r="B937" t="str">
        <f>'Load Flow - Buses'!A923</f>
        <v>1708899</v>
      </c>
      <c r="C937" s="12">
        <f>'Load Flow - Buses'!E923/13.2</f>
        <v>0</v>
      </c>
      <c r="D937" s="12">
        <f>'Load Flow - Buses'!F923/13.2</f>
        <v>0</v>
      </c>
      <c r="E937" s="12">
        <f>'Load Flow - Buses'!G923/13.2</f>
        <v>1.0282575757575758</v>
      </c>
      <c r="F937" s="13">
        <f>VLOOKUP('Load Flow - Buses'!$A923,opendssV,2,FALSE)</f>
        <v>0</v>
      </c>
      <c r="G937" s="13">
        <f>VLOOKUP('Load Flow - Buses'!$A923,opendssV,3,FALSE)</f>
        <v>0</v>
      </c>
      <c r="H937" s="13">
        <f>VLOOKUP('Load Flow - Buses'!$A923,opendssV,4,FALSE)</f>
        <v>1.0330999999999999</v>
      </c>
      <c r="I937" s="11">
        <f>IFERROR((C937-F937)/C937,0)</f>
        <v>0</v>
      </c>
      <c r="J937" s="11">
        <f>IFERROR((D937-G937)/D937,0)</f>
        <v>0</v>
      </c>
      <c r="K937" s="11">
        <f>IFERROR((E937-H937)/E937,0)</f>
        <v>-4.7093494437484727E-3</v>
      </c>
    </row>
    <row r="938" spans="2:11" x14ac:dyDescent="0.25">
      <c r="B938" t="str">
        <f>'Load Flow - Buses'!A924</f>
        <v>26400497</v>
      </c>
      <c r="C938" s="12">
        <f>'Load Flow - Buses'!E924/13.2</f>
        <v>0</v>
      </c>
      <c r="D938" s="12">
        <f>'Load Flow - Buses'!F924/13.2</f>
        <v>0</v>
      </c>
      <c r="E938" s="12">
        <f>'Load Flow - Buses'!G924/13.2</f>
        <v>1.0283333333333333</v>
      </c>
      <c r="F938" s="13">
        <f>VLOOKUP('Load Flow - Buses'!$A924,opendssV,2,FALSE)</f>
        <v>3.3328999999999998E-2</v>
      </c>
      <c r="G938" s="13">
        <f>VLOOKUP('Load Flow - Buses'!$A924,opendssV,3,FALSE)</f>
        <v>3.3328999999999998E-2</v>
      </c>
      <c r="H938" s="13">
        <f>VLOOKUP('Load Flow - Buses'!$A924,opendssV,4,FALSE)</f>
        <v>1.0331999999999999</v>
      </c>
      <c r="I938" s="11">
        <f>IFERROR((C938-F938)/C938,0)</f>
        <v>0</v>
      </c>
      <c r="J938" s="11">
        <f>IFERROR((D938-G938)/D938,0)</f>
        <v>0</v>
      </c>
      <c r="K938" s="11">
        <f>IFERROR((E938-H938)/E938,0)</f>
        <v>-4.7325769854132012E-3</v>
      </c>
    </row>
    <row r="939" spans="2:11" x14ac:dyDescent="0.25">
      <c r="B939" t="str">
        <f>'Load Flow - Buses'!A925</f>
        <v>1709064</v>
      </c>
      <c r="C939" s="12">
        <f>'Load Flow - Buses'!E925/13.2</f>
        <v>0</v>
      </c>
      <c r="D939" s="12">
        <f>'Load Flow - Buses'!F925/13.2</f>
        <v>0</v>
      </c>
      <c r="E939" s="12">
        <f>'Load Flow - Buses'!G925/13.2</f>
        <v>1.0283333333333333</v>
      </c>
      <c r="F939" s="13">
        <f>VLOOKUP('Load Flow - Buses'!$A925,opendssV,2,FALSE)</f>
        <v>0</v>
      </c>
      <c r="G939" s="13">
        <f>VLOOKUP('Load Flow - Buses'!$A925,opendssV,3,FALSE)</f>
        <v>0</v>
      </c>
      <c r="H939" s="13">
        <f>VLOOKUP('Load Flow - Buses'!$A925,opendssV,4,FALSE)</f>
        <v>1.0331999999999999</v>
      </c>
      <c r="I939" s="11">
        <f>IFERROR((C939-F939)/C939,0)</f>
        <v>0</v>
      </c>
      <c r="J939" s="11">
        <f>IFERROR((D939-G939)/D939,0)</f>
        <v>0</v>
      </c>
      <c r="K939" s="11">
        <f>IFERROR((E939-H939)/E939,0)</f>
        <v>-4.7325769854132012E-3</v>
      </c>
    </row>
    <row r="940" spans="2:11" x14ac:dyDescent="0.25">
      <c r="B940" t="str">
        <f>'Load Flow - Buses'!A926</f>
        <v>26400495</v>
      </c>
      <c r="C940" s="12">
        <f>'Load Flow - Buses'!E926/13.2</f>
        <v>0</v>
      </c>
      <c r="D940" s="12">
        <f>'Load Flow - Buses'!F926/13.2</f>
        <v>0</v>
      </c>
      <c r="E940" s="12">
        <f>'Load Flow - Buses'!G926/13.2</f>
        <v>1.0284848484848486</v>
      </c>
      <c r="F940" s="13">
        <f>VLOOKUP('Load Flow - Buses'!$A926,opendssV,2,FALSE)</f>
        <v>3.3341000000000003E-2</v>
      </c>
      <c r="G940" s="13">
        <f>VLOOKUP('Load Flow - Buses'!$A926,opendssV,3,FALSE)</f>
        <v>3.3341000000000003E-2</v>
      </c>
      <c r="H940" s="13">
        <f>VLOOKUP('Load Flow - Buses'!$A926,opendssV,4,FALSE)</f>
        <v>1.0334000000000001</v>
      </c>
      <c r="I940" s="11">
        <f>IFERROR((C940-F940)/C940,0)</f>
        <v>0</v>
      </c>
      <c r="J940" s="11">
        <f>IFERROR((D940-G940)/D940,0)</f>
        <v>0</v>
      </c>
      <c r="K940" s="11">
        <f>IFERROR((E940-H940)/E940,0)</f>
        <v>-4.779021803182109E-3</v>
      </c>
    </row>
    <row r="941" spans="2:11" x14ac:dyDescent="0.25">
      <c r="B941" t="str">
        <f>'Load Flow - Buses'!A927</f>
        <v>1709076</v>
      </c>
      <c r="C941" s="12">
        <f>'Load Flow - Buses'!E927/13.2</f>
        <v>0</v>
      </c>
      <c r="D941" s="12">
        <f>'Load Flow - Buses'!F927/13.2</f>
        <v>0</v>
      </c>
      <c r="E941" s="12">
        <f>'Load Flow - Buses'!G927/13.2</f>
        <v>1.0284090909090908</v>
      </c>
      <c r="F941" s="13">
        <f>VLOOKUP('Load Flow - Buses'!$A927,opendssV,2,FALSE)</f>
        <v>0</v>
      </c>
      <c r="G941" s="13">
        <f>VLOOKUP('Load Flow - Buses'!$A927,opendssV,3,FALSE)</f>
        <v>0</v>
      </c>
      <c r="H941" s="13">
        <f>VLOOKUP('Load Flow - Buses'!$A927,opendssV,4,FALSE)</f>
        <v>1.0333000000000001</v>
      </c>
      <c r="I941" s="11">
        <f>IFERROR((C941-F941)/C941,0)</f>
        <v>0</v>
      </c>
      <c r="J941" s="11">
        <f>IFERROR((D941-G941)/D941,0)</f>
        <v>0</v>
      </c>
      <c r="K941" s="11">
        <f>IFERROR((E941-H941)/E941,0)</f>
        <v>-4.7558011049725589E-3</v>
      </c>
    </row>
    <row r="942" spans="2:11" x14ac:dyDescent="0.25">
      <c r="B942" t="str">
        <f>'Load Flow - Buses'!A928</f>
        <v>1709023</v>
      </c>
      <c r="C942" s="12">
        <f>'Load Flow - Buses'!E928/13.2</f>
        <v>0</v>
      </c>
      <c r="D942" s="12">
        <f>'Load Flow - Buses'!F928/13.2</f>
        <v>0</v>
      </c>
      <c r="E942" s="12">
        <f>'Load Flow - Buses'!G928/13.2</f>
        <v>1.0284090909090908</v>
      </c>
      <c r="F942" s="13">
        <f>VLOOKUP('Load Flow - Buses'!$A928,opendssV,2,FALSE)</f>
        <v>0</v>
      </c>
      <c r="G942" s="13">
        <f>VLOOKUP('Load Flow - Buses'!$A928,opendssV,3,FALSE)</f>
        <v>0</v>
      </c>
      <c r="H942" s="13">
        <f>VLOOKUP('Load Flow - Buses'!$A928,opendssV,4,FALSE)</f>
        <v>1.0333000000000001</v>
      </c>
      <c r="I942" s="11">
        <f>IFERROR((C942-F942)/C942,0)</f>
        <v>0</v>
      </c>
      <c r="J942" s="11">
        <f>IFERROR((D942-G942)/D942,0)</f>
        <v>0</v>
      </c>
      <c r="K942" s="11">
        <f>IFERROR((E942-H942)/E942,0)</f>
        <v>-4.7558011049725589E-3</v>
      </c>
    </row>
    <row r="943" spans="2:11" x14ac:dyDescent="0.25">
      <c r="B943" t="str">
        <f>'Load Flow - Buses'!A929</f>
        <v>1709074</v>
      </c>
      <c r="C943" s="12">
        <f>'Load Flow - Buses'!E929/13.2</f>
        <v>0</v>
      </c>
      <c r="D943" s="12">
        <f>'Load Flow - Buses'!F929/13.2</f>
        <v>0</v>
      </c>
      <c r="E943" s="12">
        <f>'Load Flow - Buses'!G929/13.2</f>
        <v>1.0284090909090908</v>
      </c>
      <c r="F943" s="13">
        <f>VLOOKUP('Load Flow - Buses'!$A929,opendssV,2,FALSE)</f>
        <v>0</v>
      </c>
      <c r="G943" s="13">
        <f>VLOOKUP('Load Flow - Buses'!$A929,opendssV,3,FALSE)</f>
        <v>0</v>
      </c>
      <c r="H943" s="13">
        <f>VLOOKUP('Load Flow - Buses'!$A929,opendssV,4,FALSE)</f>
        <v>1.0333000000000001</v>
      </c>
      <c r="I943" s="11">
        <f>IFERROR((C943-F943)/C943,0)</f>
        <v>0</v>
      </c>
      <c r="J943" s="11">
        <f>IFERROR((D943-G943)/D943,0)</f>
        <v>0</v>
      </c>
      <c r="K943" s="11">
        <f>IFERROR((E943-H943)/E943,0)</f>
        <v>-4.7558011049725589E-3</v>
      </c>
    </row>
    <row r="944" spans="2:11" x14ac:dyDescent="0.25">
      <c r="B944" t="str">
        <f>'Load Flow - Buses'!A930</f>
        <v>26400492</v>
      </c>
      <c r="C944" s="12">
        <f>'Load Flow - Buses'!E930/13.2</f>
        <v>0</v>
      </c>
      <c r="D944" s="12">
        <f>'Load Flow - Buses'!F930/13.2</f>
        <v>0</v>
      </c>
      <c r="E944" s="12">
        <f>'Load Flow - Buses'!G930/13.2</f>
        <v>1.0293181818181818</v>
      </c>
      <c r="F944" s="13">
        <f>VLOOKUP('Load Flow - Buses'!$A930,opendssV,2,FALSE)</f>
        <v>3.3367000000000001E-2</v>
      </c>
      <c r="G944" s="13">
        <f>VLOOKUP('Load Flow - Buses'!$A930,opendssV,3,FALSE)</f>
        <v>3.3367000000000001E-2</v>
      </c>
      <c r="H944" s="13">
        <f>VLOOKUP('Load Flow - Buses'!$A930,opendssV,4,FALSE)</f>
        <v>1.0342</v>
      </c>
      <c r="I944" s="11">
        <f>IFERROR((C944-F944)/C944,0)</f>
        <v>0</v>
      </c>
      <c r="J944" s="11">
        <f>IFERROR((D944-G944)/D944,0)</f>
        <v>0</v>
      </c>
      <c r="K944" s="11">
        <f>IFERROR((E944-H944)/E944,0)</f>
        <v>-4.7427688231397929E-3</v>
      </c>
    </row>
    <row r="945" spans="2:11" x14ac:dyDescent="0.25">
      <c r="B945" t="str">
        <f>'Load Flow - Buses'!A931</f>
        <v>1709515</v>
      </c>
      <c r="C945" s="12">
        <f>'Load Flow - Buses'!E931/13.2</f>
        <v>0</v>
      </c>
      <c r="D945" s="12">
        <f>'Load Flow - Buses'!F931/13.2</f>
        <v>0</v>
      </c>
      <c r="E945" s="12">
        <f>'Load Flow - Buses'!G931/13.2</f>
        <v>1.0293181818181818</v>
      </c>
      <c r="F945" s="13">
        <f>VLOOKUP('Load Flow - Buses'!$A931,opendssV,2,FALSE)</f>
        <v>0</v>
      </c>
      <c r="G945" s="13">
        <f>VLOOKUP('Load Flow - Buses'!$A931,opendssV,3,FALSE)</f>
        <v>0</v>
      </c>
      <c r="H945" s="13">
        <f>VLOOKUP('Load Flow - Buses'!$A931,opendssV,4,FALSE)</f>
        <v>1.0342</v>
      </c>
      <c r="I945" s="11">
        <f>IFERROR((C945-F945)/C945,0)</f>
        <v>0</v>
      </c>
      <c r="J945" s="11">
        <f>IFERROR((D945-G945)/D945,0)</f>
        <v>0</v>
      </c>
      <c r="K945" s="11">
        <f>IFERROR((E945-H945)/E945,0)</f>
        <v>-4.7427688231397929E-3</v>
      </c>
    </row>
    <row r="946" spans="2:11" x14ac:dyDescent="0.25">
      <c r="B946" t="str">
        <f>'Load Flow - Buses'!A932</f>
        <v>25117318</v>
      </c>
      <c r="C946" s="12">
        <f>'Load Flow - Buses'!E932/13.2</f>
        <v>1.0342424242424242</v>
      </c>
      <c r="D946" s="12">
        <f>'Load Flow - Buses'!F932/13.2</f>
        <v>0</v>
      </c>
      <c r="E946" s="12">
        <f>'Load Flow - Buses'!G932/13.2</f>
        <v>0</v>
      </c>
      <c r="F946" s="13">
        <f>VLOOKUP('Load Flow - Buses'!$A932,opendssV,2,FALSE)</f>
        <v>1.0385</v>
      </c>
      <c r="G946" s="13">
        <f>VLOOKUP('Load Flow - Buses'!$A932,opendssV,3,FALSE)</f>
        <v>1.0385</v>
      </c>
      <c r="H946" s="13">
        <f>VLOOKUP('Load Flow - Buses'!$A932,opendssV,4,FALSE)</f>
        <v>1.0347</v>
      </c>
      <c r="I946" s="11">
        <f>IFERROR((C946-F946)/C946,0)</f>
        <v>-4.1166129504834805E-3</v>
      </c>
      <c r="J946" s="11">
        <f>IFERROR((D946-G946)/D946,0)</f>
        <v>0</v>
      </c>
      <c r="K946" s="11">
        <f>IFERROR((E946-H946)/E946,0)</f>
        <v>0</v>
      </c>
    </row>
    <row r="947" spans="2:11" x14ac:dyDescent="0.25">
      <c r="B947" t="str">
        <f>'Load Flow - Buses'!A933</f>
        <v>1710425</v>
      </c>
      <c r="C947" s="12">
        <f>'Load Flow - Buses'!E933/13.2</f>
        <v>1.0342424242424242</v>
      </c>
      <c r="D947" s="12">
        <f>'Load Flow - Buses'!F933/13.2</f>
        <v>0</v>
      </c>
      <c r="E947" s="12">
        <f>'Load Flow - Buses'!G933/13.2</f>
        <v>0</v>
      </c>
      <c r="F947" s="13">
        <f>VLOOKUP('Load Flow - Buses'!$A933,opendssV,2,FALSE)</f>
        <v>1.0385</v>
      </c>
      <c r="G947" s="13">
        <f>VLOOKUP('Load Flow - Buses'!$A933,opendssV,3,FALSE)</f>
        <v>0</v>
      </c>
      <c r="H947" s="13">
        <f>VLOOKUP('Load Flow - Buses'!$A933,opendssV,4,FALSE)</f>
        <v>0</v>
      </c>
      <c r="I947" s="11">
        <f>IFERROR((C947-F947)/C947,0)</f>
        <v>-4.1166129504834805E-3</v>
      </c>
      <c r="J947" s="11">
        <f>IFERROR((D947-G947)/D947,0)</f>
        <v>0</v>
      </c>
      <c r="K947" s="11">
        <f>IFERROR((E947-H947)/E947,0)</f>
        <v>0</v>
      </c>
    </row>
    <row r="948" spans="2:11" x14ac:dyDescent="0.25">
      <c r="B948" t="str">
        <f>'Load Flow - Buses'!A934</f>
        <v>25117319</v>
      </c>
      <c r="C948" s="12">
        <f>'Load Flow - Buses'!E934/13.2</f>
        <v>0</v>
      </c>
      <c r="D948" s="12">
        <f>'Load Flow - Buses'!F934/13.2</f>
        <v>1.0316666666666667</v>
      </c>
      <c r="E948" s="12">
        <f>'Load Flow - Buses'!G934/13.2</f>
        <v>0</v>
      </c>
      <c r="F948" s="13">
        <f>VLOOKUP('Load Flow - Buses'!$A934,opendssV,2,FALSE)</f>
        <v>1.0385</v>
      </c>
      <c r="G948" s="13">
        <f>VLOOKUP('Load Flow - Buses'!$A934,opendssV,3,FALSE)</f>
        <v>1.0385</v>
      </c>
      <c r="H948" s="13">
        <f>VLOOKUP('Load Flow - Buses'!$A934,opendssV,4,FALSE)</f>
        <v>1.0347</v>
      </c>
      <c r="I948" s="11">
        <f>IFERROR((C948-F948)/C948,0)</f>
        <v>0</v>
      </c>
      <c r="J948" s="11">
        <f>IFERROR((D948-G948)/D948,0)</f>
        <v>-6.6235864297252795E-3</v>
      </c>
      <c r="K948" s="11">
        <f>IFERROR((E948-H948)/E948,0)</f>
        <v>0</v>
      </c>
    </row>
    <row r="949" spans="2:11" x14ac:dyDescent="0.25">
      <c r="B949" t="str">
        <f>'Load Flow - Buses'!A935</f>
        <v>1710398</v>
      </c>
      <c r="C949" s="12">
        <f>'Load Flow - Buses'!E935/13.2</f>
        <v>0</v>
      </c>
      <c r="D949" s="12">
        <f>'Load Flow - Buses'!F935/13.2</f>
        <v>1.0315909090909092</v>
      </c>
      <c r="E949" s="12">
        <f>'Load Flow - Buses'!G935/13.2</f>
        <v>0</v>
      </c>
      <c r="F949" s="13">
        <f>VLOOKUP('Load Flow - Buses'!$A935,opendssV,2,FALSE)</f>
        <v>0</v>
      </c>
      <c r="G949" s="13">
        <f>VLOOKUP('Load Flow - Buses'!$A935,opendssV,3,FALSE)</f>
        <v>1.0385</v>
      </c>
      <c r="H949" s="13">
        <f>VLOOKUP('Load Flow - Buses'!$A935,opendssV,4,FALSE)</f>
        <v>0</v>
      </c>
      <c r="I949" s="11">
        <f>IFERROR((C949-F949)/C949,0)</f>
        <v>0</v>
      </c>
      <c r="J949" s="11">
        <f>IFERROR((D949-G949)/D949,0)</f>
        <v>-6.6975104648599503E-3</v>
      </c>
      <c r="K949" s="11">
        <f>IFERROR((E949-H949)/E949,0)</f>
        <v>0</v>
      </c>
    </row>
    <row r="950" spans="2:11" x14ac:dyDescent="0.25">
      <c r="B950" t="str">
        <f>'Load Flow - Buses'!A936</f>
        <v>1710358</v>
      </c>
      <c r="C950" s="12">
        <f>'Load Flow - Buses'!E936/13.2</f>
        <v>0</v>
      </c>
      <c r="D950" s="12">
        <f>'Load Flow - Buses'!F936/13.2</f>
        <v>0</v>
      </c>
      <c r="E950" s="12">
        <f>'Load Flow - Buses'!G936/13.2</f>
        <v>1.0318181818181817</v>
      </c>
      <c r="F950" s="13">
        <f>VLOOKUP('Load Flow - Buses'!$A936,opendssV,2,FALSE)</f>
        <v>1.0407999999999999</v>
      </c>
      <c r="G950" s="13">
        <f>VLOOKUP('Load Flow - Buses'!$A936,opendssV,3,FALSE)</f>
        <v>1.04</v>
      </c>
      <c r="H950" s="13">
        <f>VLOOKUP('Load Flow - Buses'!$A936,opendssV,4,FALSE)</f>
        <v>1.0365</v>
      </c>
      <c r="I950" s="11">
        <f>IFERROR((C950-F950)/C950,0)</f>
        <v>0</v>
      </c>
      <c r="J950" s="11">
        <f>IFERROR((D950-G950)/D950,0)</f>
        <v>0</v>
      </c>
      <c r="K950" s="11">
        <f>IFERROR((E950-H950)/E950,0)</f>
        <v>-4.5374449339207531E-3</v>
      </c>
    </row>
    <row r="951" spans="2:11" x14ac:dyDescent="0.25">
      <c r="B951" t="str">
        <f>'Load Flow - Buses'!A937</f>
        <v>1710338</v>
      </c>
      <c r="C951" s="12">
        <f>'Load Flow - Buses'!E937/13.2</f>
        <v>0</v>
      </c>
      <c r="D951" s="12">
        <f>'Load Flow - Buses'!F937/13.2</f>
        <v>0</v>
      </c>
      <c r="E951" s="12">
        <f>'Load Flow - Buses'!G937/13.2</f>
        <v>1.0318181818181817</v>
      </c>
      <c r="F951" s="13">
        <f>VLOOKUP('Load Flow - Buses'!$A937,opendssV,2,FALSE)</f>
        <v>0</v>
      </c>
      <c r="G951" s="13">
        <f>VLOOKUP('Load Flow - Buses'!$A937,opendssV,3,FALSE)</f>
        <v>0</v>
      </c>
      <c r="H951" s="13">
        <f>VLOOKUP('Load Flow - Buses'!$A937,opendssV,4,FALSE)</f>
        <v>1.0364</v>
      </c>
      <c r="I951" s="11">
        <f>IFERROR((C951-F951)/C951,0)</f>
        <v>0</v>
      </c>
      <c r="J951" s="11">
        <f>IFERROR((D951-G951)/D951,0)</f>
        <v>0</v>
      </c>
      <c r="K951" s="11">
        <f>IFERROR((E951-H951)/E951,0)</f>
        <v>-4.4405286343612927E-3</v>
      </c>
    </row>
    <row r="952" spans="2:11" x14ac:dyDescent="0.25">
      <c r="B952" t="str">
        <f>'Load Flow - Buses'!A938</f>
        <v>1709674</v>
      </c>
      <c r="C952" s="12">
        <f>'Load Flow - Buses'!E938/13.2</f>
        <v>0</v>
      </c>
      <c r="D952" s="12">
        <f>'Load Flow - Buses'!F938/13.2</f>
        <v>0</v>
      </c>
      <c r="E952" s="12">
        <f>'Load Flow - Buses'!G938/13.2</f>
        <v>1.0318181818181817</v>
      </c>
      <c r="F952" s="13">
        <f>VLOOKUP('Load Flow - Buses'!$A938,opendssV,2,FALSE)</f>
        <v>0</v>
      </c>
      <c r="G952" s="13">
        <f>VLOOKUP('Load Flow - Buses'!$A938,opendssV,3,FALSE)</f>
        <v>0</v>
      </c>
      <c r="H952" s="13">
        <f>VLOOKUP('Load Flow - Buses'!$A938,opendssV,4,FALSE)</f>
        <v>1.0364</v>
      </c>
      <c r="I952" s="11">
        <f>IFERROR((C952-F952)/C952,0)</f>
        <v>0</v>
      </c>
      <c r="J952" s="11">
        <f>IFERROR((D952-G952)/D952,0)</f>
        <v>0</v>
      </c>
      <c r="K952" s="11">
        <f>IFERROR((E952-H952)/E952,0)</f>
        <v>-4.4405286343612927E-3</v>
      </c>
    </row>
    <row r="953" spans="2:11" x14ac:dyDescent="0.25">
      <c r="B953" t="str">
        <f>'Load Flow - Buses'!A939</f>
        <v>1709672</v>
      </c>
      <c r="C953" s="12">
        <f>'Load Flow - Buses'!E939/13.2</f>
        <v>0</v>
      </c>
      <c r="D953" s="12">
        <f>'Load Flow - Buses'!F939/13.2</f>
        <v>0</v>
      </c>
      <c r="E953" s="12">
        <f>'Load Flow - Buses'!G939/13.2</f>
        <v>1.0317424242424242</v>
      </c>
      <c r="F953" s="13">
        <f>VLOOKUP('Load Flow - Buses'!$A939,opendssV,2,FALSE)</f>
        <v>0</v>
      </c>
      <c r="G953" s="13">
        <f>VLOOKUP('Load Flow - Buses'!$A939,opendssV,3,FALSE)</f>
        <v>0</v>
      </c>
      <c r="H953" s="13">
        <f>VLOOKUP('Load Flow - Buses'!$A939,opendssV,4,FALSE)</f>
        <v>1.0364</v>
      </c>
      <c r="I953" s="11">
        <f>IFERROR((C953-F953)/C953,0)</f>
        <v>0</v>
      </c>
      <c r="J953" s="11">
        <f>IFERROR((D953-G953)/D953,0)</f>
        <v>0</v>
      </c>
      <c r="K953" s="11">
        <f>IFERROR((E953-H953)/E953,0)</f>
        <v>-4.51428151846684E-3</v>
      </c>
    </row>
    <row r="954" spans="2:11" x14ac:dyDescent="0.25">
      <c r="B954" t="str">
        <f>'Load Flow - Buses'!A940</f>
        <v>1709568</v>
      </c>
      <c r="C954" s="12">
        <f>'Load Flow - Buses'!E940/13.2</f>
        <v>0</v>
      </c>
      <c r="D954" s="12">
        <f>'Load Flow - Buses'!F940/13.2</f>
        <v>0</v>
      </c>
      <c r="E954" s="12">
        <f>'Load Flow - Buses'!G940/13.2</f>
        <v>1.0316666666666667</v>
      </c>
      <c r="F954" s="13">
        <f>VLOOKUP('Load Flow - Buses'!$A940,opendssV,2,FALSE)</f>
        <v>0</v>
      </c>
      <c r="G954" s="13">
        <f>VLOOKUP('Load Flow - Buses'!$A940,opendssV,3,FALSE)</f>
        <v>0</v>
      </c>
      <c r="H954" s="13">
        <f>VLOOKUP('Load Flow - Buses'!$A940,opendssV,4,FALSE)</f>
        <v>1.0363</v>
      </c>
      <c r="I954" s="11">
        <f>IFERROR((C954-F954)/C954,0)</f>
        <v>0</v>
      </c>
      <c r="J954" s="11">
        <f>IFERROR((D954-G954)/D954,0)</f>
        <v>0</v>
      </c>
      <c r="K954" s="11">
        <f>IFERROR((E954-H954)/E954,0)</f>
        <v>-4.4911147011307915E-3</v>
      </c>
    </row>
    <row r="955" spans="2:11" x14ac:dyDescent="0.25">
      <c r="B955" t="str">
        <f>'Load Flow - Buses'!A941</f>
        <v>26064764</v>
      </c>
      <c r="C955" s="12">
        <f>'Load Flow - Buses'!E941/13.2</f>
        <v>0</v>
      </c>
      <c r="D955" s="12">
        <f>'Load Flow - Buses'!F941/13.2</f>
        <v>0</v>
      </c>
      <c r="E955" s="12">
        <f>'Load Flow - Buses'!G941/13.2</f>
        <v>1.0316666666666667</v>
      </c>
      <c r="F955" s="13">
        <f>VLOOKUP('Load Flow - Buses'!$A941,opendssV,2,FALSE)</f>
        <v>0</v>
      </c>
      <c r="G955" s="13">
        <f>VLOOKUP('Load Flow - Buses'!$A941,opendssV,3,FALSE)</f>
        <v>0</v>
      </c>
      <c r="H955" s="13">
        <f>VLOOKUP('Load Flow - Buses'!$A941,opendssV,4,FALSE)</f>
        <v>1.0363</v>
      </c>
      <c r="I955" s="11">
        <f>IFERROR((C955-F955)/C955,0)</f>
        <v>0</v>
      </c>
      <c r="J955" s="11">
        <f>IFERROR((D955-G955)/D955,0)</f>
        <v>0</v>
      </c>
      <c r="K955" s="11">
        <f>IFERROR((E955-H955)/E955,0)</f>
        <v>-4.4911147011307915E-3</v>
      </c>
    </row>
    <row r="956" spans="2:11" x14ac:dyDescent="0.25">
      <c r="B956" t="str">
        <f>'Load Flow - Buses'!A942</f>
        <v>1709492</v>
      </c>
      <c r="C956" s="12">
        <f>'Load Flow - Buses'!E942/13.2</f>
        <v>0</v>
      </c>
      <c r="D956" s="12">
        <f>'Load Flow - Buses'!F942/13.2</f>
        <v>0</v>
      </c>
      <c r="E956" s="12">
        <f>'Load Flow - Buses'!G942/13.2</f>
        <v>1.0316666666666667</v>
      </c>
      <c r="F956" s="13">
        <f>VLOOKUP('Load Flow - Buses'!$A942,opendssV,2,FALSE)</f>
        <v>0</v>
      </c>
      <c r="G956" s="13">
        <f>VLOOKUP('Load Flow - Buses'!$A942,opendssV,3,FALSE)</f>
        <v>0</v>
      </c>
      <c r="H956" s="13">
        <f>VLOOKUP('Load Flow - Buses'!$A942,opendssV,4,FALSE)</f>
        <v>1.0363</v>
      </c>
      <c r="I956" s="11">
        <f>IFERROR((C956-F956)/C956,0)</f>
        <v>0</v>
      </c>
      <c r="J956" s="11">
        <f>IFERROR((D956-G956)/D956,0)</f>
        <v>0</v>
      </c>
      <c r="K956" s="11">
        <f>IFERROR((E956-H956)/E956,0)</f>
        <v>-4.4911147011307915E-3</v>
      </c>
    </row>
    <row r="957" spans="2:11" x14ac:dyDescent="0.25">
      <c r="B957" t="str">
        <f>'Load Flow - Buses'!A943</f>
        <v>1709566</v>
      </c>
      <c r="C957" s="12">
        <f>'Load Flow - Buses'!E943/13.2</f>
        <v>0</v>
      </c>
      <c r="D957" s="12">
        <f>'Load Flow - Buses'!F943/13.2</f>
        <v>0</v>
      </c>
      <c r="E957" s="12">
        <f>'Load Flow - Buses'!G943/13.2</f>
        <v>1.0316666666666667</v>
      </c>
      <c r="F957" s="13">
        <f>VLOOKUP('Load Flow - Buses'!$A943,opendssV,2,FALSE)</f>
        <v>0</v>
      </c>
      <c r="G957" s="13">
        <f>VLOOKUP('Load Flow - Buses'!$A943,opendssV,3,FALSE)</f>
        <v>0</v>
      </c>
      <c r="H957" s="13">
        <f>VLOOKUP('Load Flow - Buses'!$A943,opendssV,4,FALSE)</f>
        <v>1.0363</v>
      </c>
      <c r="I957" s="11">
        <f>IFERROR((C957-F957)/C957,0)</f>
        <v>0</v>
      </c>
      <c r="J957" s="11">
        <f>IFERROR((D957-G957)/D957,0)</f>
        <v>0</v>
      </c>
      <c r="K957" s="11">
        <f>IFERROR((E957-H957)/E957,0)</f>
        <v>-4.4911147011307915E-3</v>
      </c>
    </row>
    <row r="958" spans="2:11" x14ac:dyDescent="0.25">
      <c r="B958" t="str">
        <f>'Load Flow - Buses'!A944</f>
        <v>103016068</v>
      </c>
      <c r="C958" s="12">
        <f>'Load Flow - Buses'!E944/13.2</f>
        <v>0</v>
      </c>
      <c r="D958" s="12">
        <f>'Load Flow - Buses'!F944/13.2</f>
        <v>0</v>
      </c>
      <c r="E958" s="12">
        <f>'Load Flow - Buses'!G944/13.2</f>
        <v>1.0332575757575757</v>
      </c>
      <c r="F958" s="13">
        <f>VLOOKUP('Load Flow - Buses'!$A944,opendssV,2,FALSE)</f>
        <v>1.0423</v>
      </c>
      <c r="G958" s="13">
        <f>VLOOKUP('Load Flow - Buses'!$A944,opendssV,3,FALSE)</f>
        <v>1.0410999999999999</v>
      </c>
      <c r="H958" s="13">
        <f>VLOOKUP('Load Flow - Buses'!$A944,opendssV,4,FALSE)</f>
        <v>1.0377000000000001</v>
      </c>
      <c r="I958" s="11">
        <f>IFERROR((C958-F958)/C958,0)</f>
        <v>0</v>
      </c>
      <c r="J958" s="11">
        <f>IFERROR((D958-G958)/D958,0)</f>
        <v>0</v>
      </c>
      <c r="K958" s="11">
        <f>IFERROR((E958-H958)/E958,0)</f>
        <v>-4.299435442481233E-3</v>
      </c>
    </row>
    <row r="959" spans="2:11" x14ac:dyDescent="0.25">
      <c r="B959" t="str">
        <f>'Load Flow - Buses'!A945</f>
        <v>26586563</v>
      </c>
      <c r="C959" s="12">
        <f>'Load Flow - Buses'!E945/13.2</f>
        <v>0</v>
      </c>
      <c r="D959" s="12">
        <f>'Load Flow - Buses'!F945/13.2</f>
        <v>0</v>
      </c>
      <c r="E959" s="12">
        <f>'Load Flow - Buses'!G945/13.2</f>
        <v>1.0332575757575757</v>
      </c>
      <c r="F959" s="13">
        <f>VLOOKUP('Load Flow - Buses'!$A945,opendssV,2,FALSE)</f>
        <v>0</v>
      </c>
      <c r="G959" s="13">
        <f>VLOOKUP('Load Flow - Buses'!$A945,opendssV,3,FALSE)</f>
        <v>0</v>
      </c>
      <c r="H959" s="13">
        <f>VLOOKUP('Load Flow - Buses'!$A945,opendssV,4,FALSE)</f>
        <v>1.0377000000000001</v>
      </c>
      <c r="I959" s="11">
        <f>IFERROR((C959-F959)/C959,0)</f>
        <v>0</v>
      </c>
      <c r="J959" s="11">
        <f>IFERROR((D959-G959)/D959,0)</f>
        <v>0</v>
      </c>
      <c r="K959" s="11">
        <f>IFERROR((E959-H959)/E959,0)</f>
        <v>-4.299435442481233E-3</v>
      </c>
    </row>
    <row r="960" spans="2:11" x14ac:dyDescent="0.25">
      <c r="B960" t="str">
        <f>'Load Flow - Buses'!A946</f>
        <v>26586564</v>
      </c>
      <c r="C960" s="12">
        <f>'Load Flow - Buses'!E946/13.2</f>
        <v>0</v>
      </c>
      <c r="D960" s="12">
        <f>'Load Flow - Buses'!F946/13.2</f>
        <v>0</v>
      </c>
      <c r="E960" s="12">
        <f>'Load Flow - Buses'!G946/13.2</f>
        <v>1.0332575757575757</v>
      </c>
      <c r="F960" s="13">
        <f>VLOOKUP('Load Flow - Buses'!$A946,opendssV,2,FALSE)</f>
        <v>0</v>
      </c>
      <c r="G960" s="13">
        <f>VLOOKUP('Load Flow - Buses'!$A946,opendssV,3,FALSE)</f>
        <v>0</v>
      </c>
      <c r="H960" s="13">
        <f>VLOOKUP('Load Flow - Buses'!$A946,opendssV,4,FALSE)</f>
        <v>1.0377000000000001</v>
      </c>
      <c r="I960" s="11">
        <f>IFERROR((C960-F960)/C960,0)</f>
        <v>0</v>
      </c>
      <c r="J960" s="11">
        <f>IFERROR((D960-G960)/D960,0)</f>
        <v>0</v>
      </c>
      <c r="K960" s="11">
        <f>IFERROR((E960-H960)/E960,0)</f>
        <v>-4.299435442481233E-3</v>
      </c>
    </row>
    <row r="961" spans="2:11" x14ac:dyDescent="0.25">
      <c r="B961" t="str">
        <f>'Load Flow - Buses'!A947</f>
        <v>26586565</v>
      </c>
      <c r="C961" s="12">
        <f>'Load Flow - Buses'!E947/13.2</f>
        <v>0</v>
      </c>
      <c r="D961" s="12">
        <f>'Load Flow - Buses'!F947/13.2</f>
        <v>0</v>
      </c>
      <c r="E961" s="12">
        <f>'Load Flow - Buses'!G947/13.2</f>
        <v>1.0332575757575757</v>
      </c>
      <c r="F961" s="13">
        <f>VLOOKUP('Load Flow - Buses'!$A947,opendssV,2,FALSE)</f>
        <v>0</v>
      </c>
      <c r="G961" s="13">
        <f>VLOOKUP('Load Flow - Buses'!$A947,opendssV,3,FALSE)</f>
        <v>0</v>
      </c>
      <c r="H961" s="13">
        <f>VLOOKUP('Load Flow - Buses'!$A947,opendssV,4,FALSE)</f>
        <v>1.0377000000000001</v>
      </c>
      <c r="I961" s="11">
        <f>IFERROR((C961-F961)/C961,0)</f>
        <v>0</v>
      </c>
      <c r="J961" s="11">
        <f>IFERROR((D961-G961)/D961,0)</f>
        <v>0</v>
      </c>
      <c r="K961" s="11">
        <f>IFERROR((E961-H961)/E961,0)</f>
        <v>-4.299435442481233E-3</v>
      </c>
    </row>
    <row r="962" spans="2:11" x14ac:dyDescent="0.25">
      <c r="B962" t="str">
        <f>'Load Flow - Buses'!A948</f>
        <v>26901068</v>
      </c>
      <c r="C962" s="12">
        <f>'Load Flow - Buses'!E948/13.2</f>
        <v>0</v>
      </c>
      <c r="D962" s="12">
        <f>'Load Flow - Buses'!F948/13.2</f>
        <v>0</v>
      </c>
      <c r="E962" s="12">
        <f>'Load Flow - Buses'!G948/13.2</f>
        <v>1.0332575757575757</v>
      </c>
      <c r="F962" s="13">
        <f>VLOOKUP('Load Flow - Buses'!$A948,opendssV,2,FALSE)</f>
        <v>0</v>
      </c>
      <c r="G962" s="13">
        <f>VLOOKUP('Load Flow - Buses'!$A948,opendssV,3,FALSE)</f>
        <v>0</v>
      </c>
      <c r="H962" s="13">
        <f>VLOOKUP('Load Flow - Buses'!$A948,opendssV,4,FALSE)</f>
        <v>1.0377000000000001</v>
      </c>
      <c r="I962" s="11">
        <f>IFERROR((C962-F962)/C962,0)</f>
        <v>0</v>
      </c>
      <c r="J962" s="11">
        <f>IFERROR((D962-G962)/D962,0)</f>
        <v>0</v>
      </c>
      <c r="K962" s="11">
        <f>IFERROR((E962-H962)/E962,0)</f>
        <v>-4.299435442481233E-3</v>
      </c>
    </row>
    <row r="963" spans="2:11" x14ac:dyDescent="0.25">
      <c r="B963" t="str">
        <f>'Load Flow - Buses'!A949</f>
        <v>1709718</v>
      </c>
      <c r="C963" s="12">
        <f>'Load Flow - Buses'!E949/13.2</f>
        <v>0</v>
      </c>
      <c r="D963" s="12">
        <f>'Load Flow - Buses'!F949/13.2</f>
        <v>0</v>
      </c>
      <c r="E963" s="12">
        <f>'Load Flow - Buses'!G949/13.2</f>
        <v>1.0344696969696969</v>
      </c>
      <c r="F963" s="13">
        <f>VLOOKUP('Load Flow - Buses'!$A949,opendssV,2,FALSE)</f>
        <v>1.0366</v>
      </c>
      <c r="G963" s="13">
        <f>VLOOKUP('Load Flow - Buses'!$A949,opendssV,3,FALSE)</f>
        <v>1.0349999999999999</v>
      </c>
      <c r="H963" s="13">
        <f>VLOOKUP('Load Flow - Buses'!$A949,opendssV,4,FALSE)</f>
        <v>1.0384</v>
      </c>
      <c r="I963" s="11">
        <f>IFERROR((C963-F963)/C963,0)</f>
        <v>0</v>
      </c>
      <c r="J963" s="11">
        <f>IFERROR((D963-G963)/D963,0)</f>
        <v>0</v>
      </c>
      <c r="K963" s="11">
        <f>IFERROR((E963-H963)/E963,0)</f>
        <v>-3.7993409007689798E-3</v>
      </c>
    </row>
    <row r="964" spans="2:11" x14ac:dyDescent="0.25">
      <c r="B964" t="str">
        <f>'Load Flow - Buses'!A950</f>
        <v>1709668</v>
      </c>
      <c r="C964" s="12">
        <f>'Load Flow - Buses'!E950/13.2</f>
        <v>0</v>
      </c>
      <c r="D964" s="12">
        <f>'Load Flow - Buses'!F950/13.2</f>
        <v>0</v>
      </c>
      <c r="E964" s="12">
        <f>'Load Flow - Buses'!G950/13.2</f>
        <v>1.0343181818181819</v>
      </c>
      <c r="F964" s="13">
        <f>VLOOKUP('Load Flow - Buses'!$A950,opendssV,2,FALSE)</f>
        <v>0</v>
      </c>
      <c r="G964" s="13">
        <f>VLOOKUP('Load Flow - Buses'!$A950,opendssV,3,FALSE)</f>
        <v>0</v>
      </c>
      <c r="H964" s="13">
        <f>VLOOKUP('Load Flow - Buses'!$A950,opendssV,4,FALSE)</f>
        <v>1.0383</v>
      </c>
      <c r="I964" s="11">
        <f>IFERROR((C964-F964)/C964,0)</f>
        <v>0</v>
      </c>
      <c r="J964" s="11">
        <f>IFERROR((D964-G964)/D964,0)</f>
        <v>0</v>
      </c>
      <c r="K964" s="11">
        <f>IFERROR((E964-H964)/E964,0)</f>
        <v>-3.8497033618983914E-3</v>
      </c>
    </row>
    <row r="965" spans="2:11" x14ac:dyDescent="0.25">
      <c r="B965" t="str">
        <f>'Load Flow - Buses'!A951</f>
        <v>1709630</v>
      </c>
      <c r="C965" s="12">
        <f>'Load Flow - Buses'!E951/13.2</f>
        <v>0</v>
      </c>
      <c r="D965" s="12">
        <f>'Load Flow - Buses'!F951/13.2</f>
        <v>0</v>
      </c>
      <c r="E965" s="12">
        <f>'Load Flow - Buses'!G951/13.2</f>
        <v>1.0343181818181819</v>
      </c>
      <c r="F965" s="13">
        <f>VLOOKUP('Load Flow - Buses'!$A951,opendssV,2,FALSE)</f>
        <v>0</v>
      </c>
      <c r="G965" s="13">
        <f>VLOOKUP('Load Flow - Buses'!$A951,opendssV,3,FALSE)</f>
        <v>0</v>
      </c>
      <c r="H965" s="13">
        <f>VLOOKUP('Load Flow - Buses'!$A951,opendssV,4,FALSE)</f>
        <v>1.0383</v>
      </c>
      <c r="I965" s="11">
        <f>IFERROR((C965-F965)/C965,0)</f>
        <v>0</v>
      </c>
      <c r="J965" s="11">
        <f>IFERROR((D965-G965)/D965,0)</f>
        <v>0</v>
      </c>
      <c r="K965" s="11">
        <f>IFERROR((E965-H965)/E965,0)</f>
        <v>-3.8497033618983914E-3</v>
      </c>
    </row>
    <row r="966" spans="2:11" x14ac:dyDescent="0.25">
      <c r="B966" t="str">
        <f>'Load Flow - Buses'!A952</f>
        <v>1709563</v>
      </c>
      <c r="C966" s="12">
        <f>'Load Flow - Buses'!E952/13.2</f>
        <v>0</v>
      </c>
      <c r="D966" s="12">
        <f>'Load Flow - Buses'!F952/13.2</f>
        <v>0</v>
      </c>
      <c r="E966" s="12">
        <f>'Load Flow - Buses'!G952/13.2</f>
        <v>1.0342424242424242</v>
      </c>
      <c r="F966" s="13">
        <f>VLOOKUP('Load Flow - Buses'!$A952,opendssV,2,FALSE)</f>
        <v>0</v>
      </c>
      <c r="G966" s="13">
        <f>VLOOKUP('Load Flow - Buses'!$A952,opendssV,3,FALSE)</f>
        <v>0</v>
      </c>
      <c r="H966" s="13">
        <f>VLOOKUP('Load Flow - Buses'!$A952,opendssV,4,FALSE)</f>
        <v>1.0383</v>
      </c>
      <c r="I966" s="11">
        <f>IFERROR((C966-F966)/C966,0)</f>
        <v>0</v>
      </c>
      <c r="J966" s="11">
        <f>IFERROR((D966-G966)/D966,0)</f>
        <v>0</v>
      </c>
      <c r="K966" s="11">
        <f>IFERROR((E966-H966)/E966,0)</f>
        <v>-3.9232346908878377E-3</v>
      </c>
    </row>
    <row r="967" spans="2:11" x14ac:dyDescent="0.25">
      <c r="B967" t="str">
        <f>'Load Flow - Buses'!A953</f>
        <v>1709520</v>
      </c>
      <c r="C967" s="12">
        <f>'Load Flow - Buses'!E953/13.2</f>
        <v>0</v>
      </c>
      <c r="D967" s="12">
        <f>'Load Flow - Buses'!F953/13.2</f>
        <v>0</v>
      </c>
      <c r="E967" s="12">
        <f>'Load Flow - Buses'!G953/13.2</f>
        <v>1.0342424242424242</v>
      </c>
      <c r="F967" s="13">
        <f>VLOOKUP('Load Flow - Buses'!$A953,opendssV,2,FALSE)</f>
        <v>0</v>
      </c>
      <c r="G967" s="13">
        <f>VLOOKUP('Load Flow - Buses'!$A953,opendssV,3,FALSE)</f>
        <v>0</v>
      </c>
      <c r="H967" s="13">
        <f>VLOOKUP('Load Flow - Buses'!$A953,opendssV,4,FALSE)</f>
        <v>1.0382</v>
      </c>
      <c r="I967" s="11">
        <f>IFERROR((C967-F967)/C967,0)</f>
        <v>0</v>
      </c>
      <c r="J967" s="11">
        <f>IFERROR((D967-G967)/D967,0)</f>
        <v>0</v>
      </c>
      <c r="K967" s="11">
        <f>IFERROR((E967-H967)/E967,0)</f>
        <v>-3.8265455610900171E-3</v>
      </c>
    </row>
    <row r="968" spans="2:11" x14ac:dyDescent="0.25">
      <c r="B968" t="str">
        <f>'Load Flow - Buses'!A954</f>
        <v>1709505</v>
      </c>
      <c r="C968" s="12">
        <f>'Load Flow - Buses'!E954/13.2</f>
        <v>0</v>
      </c>
      <c r="D968" s="12">
        <f>'Load Flow - Buses'!F954/13.2</f>
        <v>0</v>
      </c>
      <c r="E968" s="12">
        <f>'Load Flow - Buses'!G954/13.2</f>
        <v>1.0342424242424242</v>
      </c>
      <c r="F968" s="13">
        <f>VLOOKUP('Load Flow - Buses'!$A954,opendssV,2,FALSE)</f>
        <v>0</v>
      </c>
      <c r="G968" s="13">
        <f>VLOOKUP('Load Flow - Buses'!$A954,opendssV,3,FALSE)</f>
        <v>0</v>
      </c>
      <c r="H968" s="13">
        <f>VLOOKUP('Load Flow - Buses'!$A954,opendssV,4,FALSE)</f>
        <v>1.0382</v>
      </c>
      <c r="I968" s="11">
        <f>IFERROR((C968-F968)/C968,0)</f>
        <v>0</v>
      </c>
      <c r="J968" s="11">
        <f>IFERROR((D968-G968)/D968,0)</f>
        <v>0</v>
      </c>
      <c r="K968" s="11">
        <f>IFERROR((E968-H968)/E968,0)</f>
        <v>-3.8265455610900171E-3</v>
      </c>
    </row>
    <row r="969" spans="2:11" x14ac:dyDescent="0.25">
      <c r="B969" t="str">
        <f>'Load Flow - Buses'!A955</f>
        <v>1709499</v>
      </c>
      <c r="C969" s="12">
        <f>'Load Flow - Buses'!E955/13.2</f>
        <v>0</v>
      </c>
      <c r="D969" s="12">
        <f>'Load Flow - Buses'!F955/13.2</f>
        <v>0</v>
      </c>
      <c r="E969" s="12">
        <f>'Load Flow - Buses'!G955/13.2</f>
        <v>1.0342424242424242</v>
      </c>
      <c r="F969" s="13">
        <f>VLOOKUP('Load Flow - Buses'!$A955,opendssV,2,FALSE)</f>
        <v>3.3495999999999998E-2</v>
      </c>
      <c r="G969" s="13">
        <f>VLOOKUP('Load Flow - Buses'!$A955,opendssV,3,FALSE)</f>
        <v>3.3495999999999998E-2</v>
      </c>
      <c r="H969" s="13">
        <f>VLOOKUP('Load Flow - Buses'!$A955,opendssV,4,FALSE)</f>
        <v>1.0382</v>
      </c>
      <c r="I969" s="11">
        <f>IFERROR((C969-F969)/C969,0)</f>
        <v>0</v>
      </c>
      <c r="J969" s="11">
        <f>IFERROR((D969-G969)/D969,0)</f>
        <v>0</v>
      </c>
      <c r="K969" s="11">
        <f>IFERROR((E969-H969)/E969,0)</f>
        <v>-3.8265455610900171E-3</v>
      </c>
    </row>
    <row r="970" spans="2:11" x14ac:dyDescent="0.25">
      <c r="B970" t="str">
        <f>'Load Flow - Buses'!A956</f>
        <v>1709500</v>
      </c>
      <c r="C970" s="12">
        <f>'Load Flow - Buses'!E956/13.2</f>
        <v>0</v>
      </c>
      <c r="D970" s="12">
        <f>'Load Flow - Buses'!F956/13.2</f>
        <v>0</v>
      </c>
      <c r="E970" s="12">
        <f>'Load Flow - Buses'!G956/13.2</f>
        <v>1.0342424242424242</v>
      </c>
      <c r="F970" s="13">
        <f>VLOOKUP('Load Flow - Buses'!$A956,opendssV,2,FALSE)</f>
        <v>3.3495999999999998E-2</v>
      </c>
      <c r="G970" s="13">
        <f>VLOOKUP('Load Flow - Buses'!$A956,opendssV,3,FALSE)</f>
        <v>3.3495999999999998E-2</v>
      </c>
      <c r="H970" s="13">
        <f>VLOOKUP('Load Flow - Buses'!$A956,opendssV,4,FALSE)</f>
        <v>1.0382</v>
      </c>
      <c r="I970" s="11">
        <f>IFERROR((C970-F970)/C970,0)</f>
        <v>0</v>
      </c>
      <c r="J970" s="11">
        <f>IFERROR((D970-G970)/D970,0)</f>
        <v>0</v>
      </c>
      <c r="K970" s="11">
        <f>IFERROR((E970-H970)/E970,0)</f>
        <v>-3.8265455610900171E-3</v>
      </c>
    </row>
    <row r="971" spans="2:11" x14ac:dyDescent="0.25">
      <c r="B971" t="str">
        <f>'Load Flow - Buses'!A957</f>
        <v>1709487</v>
      </c>
      <c r="C971" s="12">
        <f>'Load Flow - Buses'!E957/13.2</f>
        <v>0</v>
      </c>
      <c r="D971" s="12">
        <f>'Load Flow - Buses'!F957/13.2</f>
        <v>0</v>
      </c>
      <c r="E971" s="12">
        <f>'Load Flow - Buses'!G957/13.2</f>
        <v>1.0341666666666667</v>
      </c>
      <c r="F971" s="13">
        <f>VLOOKUP('Load Flow - Buses'!$A957,opendssV,2,FALSE)</f>
        <v>0</v>
      </c>
      <c r="G971" s="13">
        <f>VLOOKUP('Load Flow - Buses'!$A957,opendssV,3,FALSE)</f>
        <v>0</v>
      </c>
      <c r="H971" s="13">
        <f>VLOOKUP('Load Flow - Buses'!$A957,opendssV,4,FALSE)</f>
        <v>1.0382</v>
      </c>
      <c r="I971" s="11">
        <f>IFERROR((C971-F971)/C971,0)</f>
        <v>0</v>
      </c>
      <c r="J971" s="11">
        <f>IFERROR((D971-G971)/D971,0)</f>
        <v>0</v>
      </c>
      <c r="K971" s="11">
        <f>IFERROR((E971-H971)/E971,0)</f>
        <v>-3.9000805801772762E-3</v>
      </c>
    </row>
    <row r="972" spans="2:11" x14ac:dyDescent="0.25">
      <c r="B972" t="str">
        <f>'Load Flow - Buses'!A958</f>
        <v>1709400</v>
      </c>
      <c r="C972" s="12">
        <f>'Load Flow - Buses'!E958/13.2</f>
        <v>0</v>
      </c>
      <c r="D972" s="12">
        <f>'Load Flow - Buses'!F958/13.2</f>
        <v>0</v>
      </c>
      <c r="E972" s="12">
        <f>'Load Flow - Buses'!G958/13.2</f>
        <v>1.0340909090909092</v>
      </c>
      <c r="F972" s="13">
        <f>VLOOKUP('Load Flow - Buses'!$A958,opendssV,2,FALSE)</f>
        <v>3.3493000000000002E-2</v>
      </c>
      <c r="G972" s="13">
        <f>VLOOKUP('Load Flow - Buses'!$A958,opendssV,3,FALSE)</f>
        <v>3.3493000000000002E-2</v>
      </c>
      <c r="H972" s="13">
        <f>VLOOKUP('Load Flow - Buses'!$A958,opendssV,4,FALSE)</f>
        <v>1.0381</v>
      </c>
      <c r="I972" s="11">
        <f>IFERROR((C972-F972)/C972,0)</f>
        <v>0</v>
      </c>
      <c r="J972" s="11">
        <f>IFERROR((D972-G972)/D972,0)</f>
        <v>0</v>
      </c>
      <c r="K972" s="11">
        <f>IFERROR((E972-H972)/E972,0)</f>
        <v>-3.8769230769230205E-3</v>
      </c>
    </row>
    <row r="973" spans="2:11" x14ac:dyDescent="0.25">
      <c r="B973" t="str">
        <f>'Load Flow - Buses'!A959</f>
        <v>1709372</v>
      </c>
      <c r="C973" s="12">
        <f>'Load Flow - Buses'!E959/13.2</f>
        <v>0</v>
      </c>
      <c r="D973" s="12">
        <f>'Load Flow - Buses'!F959/13.2</f>
        <v>0</v>
      </c>
      <c r="E973" s="12">
        <f>'Load Flow - Buses'!G959/13.2</f>
        <v>1.0340151515151514</v>
      </c>
      <c r="F973" s="13">
        <f>VLOOKUP('Load Flow - Buses'!$A959,opendssV,2,FALSE)</f>
        <v>3.3491E-2</v>
      </c>
      <c r="G973" s="13">
        <f>VLOOKUP('Load Flow - Buses'!$A959,opendssV,3,FALSE)</f>
        <v>3.3491E-2</v>
      </c>
      <c r="H973" s="13">
        <f>VLOOKUP('Load Flow - Buses'!$A959,opendssV,4,FALSE)</f>
        <v>1.038</v>
      </c>
      <c r="I973" s="11">
        <f>IFERROR((C973-F973)/C973,0)</f>
        <v>0</v>
      </c>
      <c r="J973" s="11">
        <f>IFERROR((D973-G973)/D973,0)</f>
        <v>0</v>
      </c>
      <c r="K973" s="11">
        <f>IFERROR((E973-H973)/E973,0)</f>
        <v>-3.8537621803796181E-3</v>
      </c>
    </row>
    <row r="974" spans="2:11" x14ac:dyDescent="0.25">
      <c r="B974" t="str">
        <f>'Load Flow - Buses'!A960</f>
        <v>103015354</v>
      </c>
      <c r="C974" s="12">
        <f>'Load Flow - Buses'!E960/13.2</f>
        <v>0</v>
      </c>
      <c r="D974" s="12">
        <f>'Load Flow - Buses'!F960/13.2</f>
        <v>0</v>
      </c>
      <c r="E974" s="12">
        <f>'Load Flow - Buses'!G960/13.2</f>
        <v>1.0340151515151514</v>
      </c>
      <c r="F974" s="13">
        <f>VLOOKUP('Load Flow - Buses'!$A960,opendssV,2,FALSE)</f>
        <v>3.3491E-2</v>
      </c>
      <c r="G974" s="13">
        <f>VLOOKUP('Load Flow - Buses'!$A960,opendssV,3,FALSE)</f>
        <v>3.3491E-2</v>
      </c>
      <c r="H974" s="13">
        <f>VLOOKUP('Load Flow - Buses'!$A960,opendssV,4,FALSE)</f>
        <v>1.038</v>
      </c>
      <c r="I974" s="11">
        <f>IFERROR((C974-F974)/C974,0)</f>
        <v>0</v>
      </c>
      <c r="J974" s="11">
        <f>IFERROR((D974-G974)/D974,0)</f>
        <v>0</v>
      </c>
      <c r="K974" s="11">
        <f>IFERROR((E974-H974)/E974,0)</f>
        <v>-3.8537621803796181E-3</v>
      </c>
    </row>
    <row r="975" spans="2:11" x14ac:dyDescent="0.25">
      <c r="B975" t="str">
        <f>'Load Flow - Buses'!A961</f>
        <v>1709356</v>
      </c>
      <c r="C975" s="12">
        <f>'Load Flow - Buses'!E961/13.2</f>
        <v>0</v>
      </c>
      <c r="D975" s="12">
        <f>'Load Flow - Buses'!F961/13.2</f>
        <v>0</v>
      </c>
      <c r="E975" s="12">
        <f>'Load Flow - Buses'!G961/13.2</f>
        <v>1.0340151515151514</v>
      </c>
      <c r="F975" s="13">
        <f>VLOOKUP('Load Flow - Buses'!$A961,opendssV,2,FALSE)</f>
        <v>3.3491E-2</v>
      </c>
      <c r="G975" s="13">
        <f>VLOOKUP('Load Flow - Buses'!$A961,opendssV,3,FALSE)</f>
        <v>3.3491E-2</v>
      </c>
      <c r="H975" s="13">
        <f>VLOOKUP('Load Flow - Buses'!$A961,opendssV,4,FALSE)</f>
        <v>1.038</v>
      </c>
      <c r="I975" s="11">
        <f>IFERROR((C975-F975)/C975,0)</f>
        <v>0</v>
      </c>
      <c r="J975" s="11">
        <f>IFERROR((D975-G975)/D975,0)</f>
        <v>0</v>
      </c>
      <c r="K975" s="11">
        <f>IFERROR((E975-H975)/E975,0)</f>
        <v>-3.8537621803796181E-3</v>
      </c>
    </row>
    <row r="976" spans="2:11" x14ac:dyDescent="0.25">
      <c r="B976" t="str">
        <f>'Load Flow - Buses'!A962</f>
        <v>1709357</v>
      </c>
      <c r="C976" s="12">
        <f>'Load Flow - Buses'!E962/13.2</f>
        <v>0</v>
      </c>
      <c r="D976" s="12">
        <f>'Load Flow - Buses'!F962/13.2</f>
        <v>0</v>
      </c>
      <c r="E976" s="12">
        <f>'Load Flow - Buses'!G962/13.2</f>
        <v>1.0340151515151514</v>
      </c>
      <c r="F976" s="13">
        <f>VLOOKUP('Load Flow - Buses'!$A962,opendssV,2,FALSE)</f>
        <v>3.3491E-2</v>
      </c>
      <c r="G976" s="13">
        <f>VLOOKUP('Load Flow - Buses'!$A962,opendssV,3,FALSE)</f>
        <v>3.3491E-2</v>
      </c>
      <c r="H976" s="13">
        <f>VLOOKUP('Load Flow - Buses'!$A962,opendssV,4,FALSE)</f>
        <v>1.038</v>
      </c>
      <c r="I976" s="11">
        <f>IFERROR((C976-F976)/C976,0)</f>
        <v>0</v>
      </c>
      <c r="J976" s="11">
        <f>IFERROR((D976-G976)/D976,0)</f>
        <v>0</v>
      </c>
      <c r="K976" s="11">
        <f>IFERROR((E976-H976)/E976,0)</f>
        <v>-3.8537621803796181E-3</v>
      </c>
    </row>
    <row r="977" spans="2:11" x14ac:dyDescent="0.25">
      <c r="B977" t="str">
        <f>'Load Flow - Buses'!A963</f>
        <v>103015359</v>
      </c>
      <c r="C977" s="12">
        <f>'Load Flow - Buses'!E963/13.2</f>
        <v>0</v>
      </c>
      <c r="D977" s="12">
        <f>'Load Flow - Buses'!F963/13.2</f>
        <v>0</v>
      </c>
      <c r="E977" s="12">
        <f>'Load Flow - Buses'!G963/13.2</f>
        <v>1.0340151515151514</v>
      </c>
      <c r="F977" s="13">
        <f>VLOOKUP('Load Flow - Buses'!$A963,opendssV,2,FALSE)</f>
        <v>3.3486000000000002E-2</v>
      </c>
      <c r="G977" s="13">
        <f>VLOOKUP('Load Flow - Buses'!$A963,opendssV,3,FALSE)</f>
        <v>3.3486000000000002E-2</v>
      </c>
      <c r="H977" s="13">
        <f>VLOOKUP('Load Flow - Buses'!$A963,opendssV,4,FALSE)</f>
        <v>1.038</v>
      </c>
      <c r="I977" s="11">
        <f>IFERROR((C977-F977)/C977,0)</f>
        <v>0</v>
      </c>
      <c r="J977" s="11">
        <f>IFERROR((D977-G977)/D977,0)</f>
        <v>0</v>
      </c>
      <c r="K977" s="11">
        <f>IFERROR((E977-H977)/E977,0)</f>
        <v>-3.8537621803796181E-3</v>
      </c>
    </row>
    <row r="978" spans="2:11" x14ac:dyDescent="0.25">
      <c r="B978" t="str">
        <f>'Load Flow - Buses'!A964</f>
        <v>103015362</v>
      </c>
      <c r="C978" s="12">
        <f>'Load Flow - Buses'!E964/13.2</f>
        <v>0</v>
      </c>
      <c r="D978" s="12">
        <f>'Load Flow - Buses'!F964/13.2</f>
        <v>0</v>
      </c>
      <c r="E978" s="12">
        <f>'Load Flow - Buses'!G964/13.2</f>
        <v>1.0340151515151514</v>
      </c>
      <c r="F978" s="13">
        <f>VLOOKUP('Load Flow - Buses'!$A964,opendssV,2,FALSE)</f>
        <v>3.3486000000000002E-2</v>
      </c>
      <c r="G978" s="13">
        <f>VLOOKUP('Load Flow - Buses'!$A964,opendssV,3,FALSE)</f>
        <v>3.3486000000000002E-2</v>
      </c>
      <c r="H978" s="13">
        <f>VLOOKUP('Load Flow - Buses'!$A964,opendssV,4,FALSE)</f>
        <v>1.038</v>
      </c>
      <c r="I978" s="11">
        <f>IFERROR((C978-F978)/C978,0)</f>
        <v>0</v>
      </c>
      <c r="J978" s="11">
        <f>IFERROR((D978-G978)/D978,0)</f>
        <v>0</v>
      </c>
      <c r="K978" s="11">
        <f>IFERROR((E978-H978)/E978,0)</f>
        <v>-3.8537621803796181E-3</v>
      </c>
    </row>
    <row r="979" spans="2:11" x14ac:dyDescent="0.25">
      <c r="B979" t="str">
        <f>'Load Flow - Buses'!A965</f>
        <v>1709262</v>
      </c>
      <c r="C979" s="12">
        <f>'Load Flow - Buses'!E965/13.2</f>
        <v>0</v>
      </c>
      <c r="D979" s="12">
        <f>'Load Flow - Buses'!F965/13.2</f>
        <v>0</v>
      </c>
      <c r="E979" s="12">
        <f>'Load Flow - Buses'!G965/13.2</f>
        <v>1.0340151515151514</v>
      </c>
      <c r="F979" s="13">
        <f>VLOOKUP('Load Flow - Buses'!$A965,opendssV,2,FALSE)</f>
        <v>0</v>
      </c>
      <c r="G979" s="13">
        <f>VLOOKUP('Load Flow - Buses'!$A965,opendssV,3,FALSE)</f>
        <v>0</v>
      </c>
      <c r="H979" s="13">
        <f>VLOOKUP('Load Flow - Buses'!$A965,opendssV,4,FALSE)</f>
        <v>1.038</v>
      </c>
      <c r="I979" s="11">
        <f>IFERROR((C979-F979)/C979,0)</f>
        <v>0</v>
      </c>
      <c r="J979" s="11">
        <f>IFERROR((D979-G979)/D979,0)</f>
        <v>0</v>
      </c>
      <c r="K979" s="11">
        <f>IFERROR((E979-H979)/E979,0)</f>
        <v>-3.8537621803796181E-3</v>
      </c>
    </row>
    <row r="980" spans="2:11" x14ac:dyDescent="0.25">
      <c r="B980" t="str">
        <f>'Load Flow - Buses'!A966</f>
        <v>1709241</v>
      </c>
      <c r="C980" s="12">
        <f>'Load Flow - Buses'!E966/13.2</f>
        <v>0</v>
      </c>
      <c r="D980" s="12">
        <f>'Load Flow - Buses'!F966/13.2</f>
        <v>0</v>
      </c>
      <c r="E980" s="12">
        <f>'Load Flow - Buses'!G966/13.2</f>
        <v>1.0340151515151514</v>
      </c>
      <c r="F980" s="13">
        <f>VLOOKUP('Load Flow - Buses'!$A966,opendssV,2,FALSE)</f>
        <v>0</v>
      </c>
      <c r="G980" s="13">
        <f>VLOOKUP('Load Flow - Buses'!$A966,opendssV,3,FALSE)</f>
        <v>0</v>
      </c>
      <c r="H980" s="13">
        <f>VLOOKUP('Load Flow - Buses'!$A966,opendssV,4,FALSE)</f>
        <v>1.038</v>
      </c>
      <c r="I980" s="11">
        <f>IFERROR((C980-F980)/C980,0)</f>
        <v>0</v>
      </c>
      <c r="J980" s="11">
        <f>IFERROR((D980-G980)/D980,0)</f>
        <v>0</v>
      </c>
      <c r="K980" s="11">
        <f>IFERROR((E980-H980)/E980,0)</f>
        <v>-3.8537621803796181E-3</v>
      </c>
    </row>
    <row r="981" spans="2:11" x14ac:dyDescent="0.25">
      <c r="B981" t="str">
        <f>'Load Flow - Buses'!A967</f>
        <v>103015371</v>
      </c>
      <c r="C981" s="12">
        <f>'Load Flow - Buses'!E967/13.2</f>
        <v>0</v>
      </c>
      <c r="D981" s="12">
        <f>'Load Flow - Buses'!F967/13.2</f>
        <v>0</v>
      </c>
      <c r="E981" s="12">
        <f>'Load Flow - Buses'!G967/13.2</f>
        <v>1.0340151515151514</v>
      </c>
      <c r="F981" s="13">
        <f>VLOOKUP('Load Flow - Buses'!$A967,opendssV,2,FALSE)</f>
        <v>3.3486000000000002E-2</v>
      </c>
      <c r="G981" s="13">
        <f>VLOOKUP('Load Flow - Buses'!$A967,opendssV,3,FALSE)</f>
        <v>3.3486000000000002E-2</v>
      </c>
      <c r="H981" s="13">
        <f>VLOOKUP('Load Flow - Buses'!$A967,opendssV,4,FALSE)</f>
        <v>1.038</v>
      </c>
      <c r="I981" s="11">
        <f>IFERROR((C981-F981)/C981,0)</f>
        <v>0</v>
      </c>
      <c r="J981" s="11">
        <f>IFERROR((D981-G981)/D981,0)</f>
        <v>0</v>
      </c>
      <c r="K981" s="11">
        <f>IFERROR((E981-H981)/E981,0)</f>
        <v>-3.8537621803796181E-3</v>
      </c>
    </row>
    <row r="982" spans="2:11" x14ac:dyDescent="0.25">
      <c r="B982" t="str">
        <f>'Load Flow - Buses'!A968</f>
        <v>1709395</v>
      </c>
      <c r="C982" s="12">
        <f>'Load Flow - Buses'!E968/13.2</f>
        <v>0</v>
      </c>
      <c r="D982" s="12">
        <f>'Load Flow - Buses'!F968/13.2</f>
        <v>0</v>
      </c>
      <c r="E982" s="12">
        <f>'Load Flow - Buses'!G968/13.2</f>
        <v>1.0340151515151514</v>
      </c>
      <c r="F982" s="13">
        <f>VLOOKUP('Load Flow - Buses'!$A968,opendssV,2,FALSE)</f>
        <v>0</v>
      </c>
      <c r="G982" s="13">
        <f>VLOOKUP('Load Flow - Buses'!$A968,opendssV,3,FALSE)</f>
        <v>0</v>
      </c>
      <c r="H982" s="13">
        <f>VLOOKUP('Load Flow - Buses'!$A968,opendssV,4,FALSE)</f>
        <v>1.038</v>
      </c>
      <c r="I982" s="11">
        <f>IFERROR((C982-F982)/C982,0)</f>
        <v>0</v>
      </c>
      <c r="J982" s="11">
        <f>IFERROR((D982-G982)/D982,0)</f>
        <v>0</v>
      </c>
      <c r="K982" s="11">
        <f>IFERROR((E982-H982)/E982,0)</f>
        <v>-3.8537621803796181E-3</v>
      </c>
    </row>
    <row r="983" spans="2:11" x14ac:dyDescent="0.25">
      <c r="B983" t="str">
        <f>'Load Flow - Buses'!A969</f>
        <v>103015372</v>
      </c>
      <c r="C983" s="12">
        <f>'Load Flow - Buses'!E969/13.2</f>
        <v>0</v>
      </c>
      <c r="D983" s="12">
        <f>'Load Flow - Buses'!F969/13.2</f>
        <v>0</v>
      </c>
      <c r="E983" s="12">
        <f>'Load Flow - Buses'!G969/13.2</f>
        <v>1.0340151515151514</v>
      </c>
      <c r="F983" s="13">
        <f>VLOOKUP('Load Flow - Buses'!$A969,opendssV,2,FALSE)</f>
        <v>3.3486000000000002E-2</v>
      </c>
      <c r="G983" s="13">
        <f>VLOOKUP('Load Flow - Buses'!$A969,opendssV,3,FALSE)</f>
        <v>3.3486000000000002E-2</v>
      </c>
      <c r="H983" s="13">
        <f>VLOOKUP('Load Flow - Buses'!$A969,opendssV,4,FALSE)</f>
        <v>1.038</v>
      </c>
      <c r="I983" s="11">
        <f>IFERROR((C983-F983)/C983,0)</f>
        <v>0</v>
      </c>
      <c r="J983" s="11">
        <f>IFERROR((D983-G983)/D983,0)</f>
        <v>0</v>
      </c>
      <c r="K983" s="11">
        <f>IFERROR((E983-H983)/E983,0)</f>
        <v>-3.8537621803796181E-3</v>
      </c>
    </row>
    <row r="984" spans="2:11" x14ac:dyDescent="0.25">
      <c r="B984" t="str">
        <f>'Load Flow - Buses'!A970</f>
        <v>1709428</v>
      </c>
      <c r="C984" s="12">
        <f>'Load Flow - Buses'!E970/13.2</f>
        <v>0</v>
      </c>
      <c r="D984" s="12">
        <f>'Load Flow - Buses'!F970/13.2</f>
        <v>0</v>
      </c>
      <c r="E984" s="12">
        <f>'Load Flow - Buses'!G970/13.2</f>
        <v>1.0340151515151514</v>
      </c>
      <c r="F984" s="13">
        <f>VLOOKUP('Load Flow - Buses'!$A970,opendssV,2,FALSE)</f>
        <v>0</v>
      </c>
      <c r="G984" s="13">
        <f>VLOOKUP('Load Flow - Buses'!$A970,opendssV,3,FALSE)</f>
        <v>0</v>
      </c>
      <c r="H984" s="13">
        <f>VLOOKUP('Load Flow - Buses'!$A970,opendssV,4,FALSE)</f>
        <v>1.038</v>
      </c>
      <c r="I984" s="11">
        <f>IFERROR((C984-F984)/C984,0)</f>
        <v>0</v>
      </c>
      <c r="J984" s="11">
        <f>IFERROR((D984-G984)/D984,0)</f>
        <v>0</v>
      </c>
      <c r="K984" s="11">
        <f>IFERROR((E984-H984)/E984,0)</f>
        <v>-3.8537621803796181E-3</v>
      </c>
    </row>
    <row r="985" spans="2:11" x14ac:dyDescent="0.25">
      <c r="B985" t="str">
        <f>'Load Flow - Buses'!A971</f>
        <v>1709525</v>
      </c>
      <c r="C985" s="12">
        <f>'Load Flow - Buses'!E971/13.2</f>
        <v>0</v>
      </c>
      <c r="D985" s="12">
        <f>'Load Flow - Buses'!F971/13.2</f>
        <v>0</v>
      </c>
      <c r="E985" s="12">
        <f>'Load Flow - Buses'!G971/13.2</f>
        <v>1.0340151515151514</v>
      </c>
      <c r="F985" s="13">
        <f>VLOOKUP('Load Flow - Buses'!$A971,opendssV,2,FALSE)</f>
        <v>0</v>
      </c>
      <c r="G985" s="13">
        <f>VLOOKUP('Load Flow - Buses'!$A971,opendssV,3,FALSE)</f>
        <v>0</v>
      </c>
      <c r="H985" s="13">
        <f>VLOOKUP('Load Flow - Buses'!$A971,opendssV,4,FALSE)</f>
        <v>1.038</v>
      </c>
      <c r="I985" s="11">
        <f>IFERROR((C985-F985)/C985,0)</f>
        <v>0</v>
      </c>
      <c r="J985" s="11">
        <f>IFERROR((D985-G985)/D985,0)</f>
        <v>0</v>
      </c>
      <c r="K985" s="11">
        <f>IFERROR((E985-H985)/E985,0)</f>
        <v>-3.8537621803796181E-3</v>
      </c>
    </row>
    <row r="986" spans="2:11" x14ac:dyDescent="0.25">
      <c r="B986" t="str">
        <f>'Load Flow - Buses'!A972</f>
        <v>1709528</v>
      </c>
      <c r="C986" s="12">
        <f>'Load Flow - Buses'!E972/13.2</f>
        <v>0</v>
      </c>
      <c r="D986" s="12">
        <f>'Load Flow - Buses'!F972/13.2</f>
        <v>0</v>
      </c>
      <c r="E986" s="12">
        <f>'Load Flow - Buses'!G972/13.2</f>
        <v>1.0340151515151514</v>
      </c>
      <c r="F986" s="13">
        <f>VLOOKUP('Load Flow - Buses'!$A972,opendssV,2,FALSE)</f>
        <v>0</v>
      </c>
      <c r="G986" s="13">
        <f>VLOOKUP('Load Flow - Buses'!$A972,opendssV,3,FALSE)</f>
        <v>0</v>
      </c>
      <c r="H986" s="13">
        <f>VLOOKUP('Load Flow - Buses'!$A972,opendssV,4,FALSE)</f>
        <v>1.038</v>
      </c>
      <c r="I986" s="11">
        <f>IFERROR((C986-F986)/C986,0)</f>
        <v>0</v>
      </c>
      <c r="J986" s="11">
        <f>IFERROR((D986-G986)/D986,0)</f>
        <v>0</v>
      </c>
      <c r="K986" s="11">
        <f>IFERROR((E986-H986)/E986,0)</f>
        <v>-3.8537621803796181E-3</v>
      </c>
    </row>
    <row r="987" spans="2:11" x14ac:dyDescent="0.25">
      <c r="B987" t="str">
        <f>'Load Flow - Buses'!A973</f>
        <v>26400133</v>
      </c>
      <c r="C987" s="12">
        <f>'Load Flow - Buses'!E973/13.2</f>
        <v>0</v>
      </c>
      <c r="D987" s="12">
        <f>'Load Flow - Buses'!F973/13.2</f>
        <v>0</v>
      </c>
      <c r="E987" s="12">
        <f>'Load Flow - Buses'!G973/13.2</f>
        <v>1.0340151515151514</v>
      </c>
      <c r="F987" s="13">
        <f>VLOOKUP('Load Flow - Buses'!$A973,opendssV,2,FALSE)</f>
        <v>3.3491E-2</v>
      </c>
      <c r="G987" s="13">
        <f>VLOOKUP('Load Flow - Buses'!$A973,opendssV,3,FALSE)</f>
        <v>3.3491E-2</v>
      </c>
      <c r="H987" s="13">
        <f>VLOOKUP('Load Flow - Buses'!$A973,opendssV,4,FALSE)</f>
        <v>1.038</v>
      </c>
      <c r="I987" s="11">
        <f>IFERROR((C987-F987)/C987,0)</f>
        <v>0</v>
      </c>
      <c r="J987" s="11">
        <f>IFERROR((D987-G987)/D987,0)</f>
        <v>0</v>
      </c>
      <c r="K987" s="11">
        <f>IFERROR((E987-H987)/E987,0)</f>
        <v>-3.8537621803796181E-3</v>
      </c>
    </row>
    <row r="988" spans="2:11" x14ac:dyDescent="0.25">
      <c r="B988" t="str">
        <f>'Load Flow - Buses'!A974</f>
        <v>1709236</v>
      </c>
      <c r="C988" s="12">
        <f>'Load Flow - Buses'!E974/13.2</f>
        <v>0</v>
      </c>
      <c r="D988" s="12">
        <f>'Load Flow - Buses'!F974/13.2</f>
        <v>0</v>
      </c>
      <c r="E988" s="12">
        <f>'Load Flow - Buses'!G974/13.2</f>
        <v>1.0340151515151514</v>
      </c>
      <c r="F988" s="13">
        <f>VLOOKUP('Load Flow - Buses'!$A974,opendssV,2,FALSE)</f>
        <v>0</v>
      </c>
      <c r="G988" s="13">
        <f>VLOOKUP('Load Flow - Buses'!$A974,opendssV,3,FALSE)</f>
        <v>0</v>
      </c>
      <c r="H988" s="13">
        <f>VLOOKUP('Load Flow - Buses'!$A974,opendssV,4,FALSE)</f>
        <v>1.038</v>
      </c>
      <c r="I988" s="11">
        <f>IFERROR((C988-F988)/C988,0)</f>
        <v>0</v>
      </c>
      <c r="J988" s="11">
        <f>IFERROR((D988-G988)/D988,0)</f>
        <v>0</v>
      </c>
      <c r="K988" s="11">
        <f>IFERROR((E988-H988)/E988,0)</f>
        <v>-3.8537621803796181E-3</v>
      </c>
    </row>
    <row r="989" spans="2:11" x14ac:dyDescent="0.25">
      <c r="B989" t="str">
        <f>'Load Flow - Buses'!A975</f>
        <v>26400137</v>
      </c>
      <c r="C989" s="12">
        <f>'Load Flow - Buses'!E975/13.2</f>
        <v>0</v>
      </c>
      <c r="D989" s="12">
        <f>'Load Flow - Buses'!F975/13.2</f>
        <v>0</v>
      </c>
      <c r="E989" s="12">
        <f>'Load Flow - Buses'!G975/13.2</f>
        <v>1.0340151515151514</v>
      </c>
      <c r="F989" s="13">
        <f>VLOOKUP('Load Flow - Buses'!$A975,opendssV,2,FALSE)</f>
        <v>3.3491E-2</v>
      </c>
      <c r="G989" s="13">
        <f>VLOOKUP('Load Flow - Buses'!$A975,opendssV,3,FALSE)</f>
        <v>3.3491E-2</v>
      </c>
      <c r="H989" s="13">
        <f>VLOOKUP('Load Flow - Buses'!$A975,opendssV,4,FALSE)</f>
        <v>1.038</v>
      </c>
      <c r="I989" s="11">
        <f>IFERROR((C989-F989)/C989,0)</f>
        <v>0</v>
      </c>
      <c r="J989" s="11">
        <f>IFERROR((D989-G989)/D989,0)</f>
        <v>0</v>
      </c>
      <c r="K989" s="11">
        <f>IFERROR((E989-H989)/E989,0)</f>
        <v>-3.8537621803796181E-3</v>
      </c>
    </row>
    <row r="990" spans="2:11" x14ac:dyDescent="0.25">
      <c r="B990" t="str">
        <f>'Load Flow - Buses'!A976</f>
        <v>1709257</v>
      </c>
      <c r="C990" s="12">
        <f>'Load Flow - Buses'!E976/13.2</f>
        <v>0</v>
      </c>
      <c r="D990" s="12">
        <f>'Load Flow - Buses'!F976/13.2</f>
        <v>0</v>
      </c>
      <c r="E990" s="12">
        <f>'Load Flow - Buses'!G976/13.2</f>
        <v>1.0340151515151514</v>
      </c>
      <c r="F990" s="13">
        <f>VLOOKUP('Load Flow - Buses'!$A976,opendssV,2,FALSE)</f>
        <v>0</v>
      </c>
      <c r="G990" s="13">
        <f>VLOOKUP('Load Flow - Buses'!$A976,opendssV,3,FALSE)</f>
        <v>0</v>
      </c>
      <c r="H990" s="13">
        <f>VLOOKUP('Load Flow - Buses'!$A976,opendssV,4,FALSE)</f>
        <v>1.038</v>
      </c>
      <c r="I990" s="11">
        <f>IFERROR((C990-F990)/C990,0)</f>
        <v>0</v>
      </c>
      <c r="J990" s="11">
        <f>IFERROR((D990-G990)/D990,0)</f>
        <v>0</v>
      </c>
      <c r="K990" s="11">
        <f>IFERROR((E990-H990)/E990,0)</f>
        <v>-3.8537621803796181E-3</v>
      </c>
    </row>
    <row r="991" spans="2:11" x14ac:dyDescent="0.25">
      <c r="B991" t="str">
        <f>'Load Flow - Buses'!A977</f>
        <v>1709255</v>
      </c>
      <c r="C991" s="12">
        <f>'Load Flow - Buses'!E977/13.2</f>
        <v>0</v>
      </c>
      <c r="D991" s="12">
        <f>'Load Flow - Buses'!F977/13.2</f>
        <v>0</v>
      </c>
      <c r="E991" s="12">
        <f>'Load Flow - Buses'!G977/13.2</f>
        <v>1.0340151515151514</v>
      </c>
      <c r="F991" s="13">
        <f>VLOOKUP('Load Flow - Buses'!$A977,opendssV,2,FALSE)</f>
        <v>0</v>
      </c>
      <c r="G991" s="13">
        <f>VLOOKUP('Load Flow - Buses'!$A977,opendssV,3,FALSE)</f>
        <v>0</v>
      </c>
      <c r="H991" s="13">
        <f>VLOOKUP('Load Flow - Buses'!$A977,opendssV,4,FALSE)</f>
        <v>1.038</v>
      </c>
      <c r="I991" s="11">
        <f>IFERROR((C991-F991)/C991,0)</f>
        <v>0</v>
      </c>
      <c r="J991" s="11">
        <f>IFERROR((D991-G991)/D991,0)</f>
        <v>0</v>
      </c>
      <c r="K991" s="11">
        <f>IFERROR((E991-H991)/E991,0)</f>
        <v>-3.8537621803796181E-3</v>
      </c>
    </row>
    <row r="992" spans="2:11" x14ac:dyDescent="0.25">
      <c r="B992" t="str">
        <f>'Load Flow - Buses'!A978</f>
        <v>1709253</v>
      </c>
      <c r="C992" s="12">
        <f>'Load Flow - Buses'!E978/13.2</f>
        <v>0</v>
      </c>
      <c r="D992" s="12">
        <f>'Load Flow - Buses'!F978/13.2</f>
        <v>0</v>
      </c>
      <c r="E992" s="12">
        <f>'Load Flow - Buses'!G978/13.2</f>
        <v>1.0339393939393939</v>
      </c>
      <c r="F992" s="13">
        <f>VLOOKUP('Load Flow - Buses'!$A978,opendssV,2,FALSE)</f>
        <v>0</v>
      </c>
      <c r="G992" s="13">
        <f>VLOOKUP('Load Flow - Buses'!$A978,opendssV,3,FALSE)</f>
        <v>0</v>
      </c>
      <c r="H992" s="13">
        <f>VLOOKUP('Load Flow - Buses'!$A978,opendssV,4,FALSE)</f>
        <v>1.0379</v>
      </c>
      <c r="I992" s="11">
        <f>IFERROR((C992-F992)/C992,0)</f>
        <v>0</v>
      </c>
      <c r="J992" s="11">
        <f>IFERROR((D992-G992)/D992,0)</f>
        <v>0</v>
      </c>
      <c r="K992" s="11">
        <f>IFERROR((E992-H992)/E992,0)</f>
        <v>-3.8305978898007503E-3</v>
      </c>
    </row>
    <row r="993" spans="2:11" x14ac:dyDescent="0.25">
      <c r="B993" t="str">
        <f>'Load Flow - Buses'!A979</f>
        <v>1709251</v>
      </c>
      <c r="C993" s="12">
        <f>'Load Flow - Buses'!E979/13.2</f>
        <v>0</v>
      </c>
      <c r="D993" s="12">
        <f>'Load Flow - Buses'!F979/13.2</f>
        <v>0</v>
      </c>
      <c r="E993" s="12">
        <f>'Load Flow - Buses'!G979/13.2</f>
        <v>1.0339393939393939</v>
      </c>
      <c r="F993" s="13">
        <f>VLOOKUP('Load Flow - Buses'!$A979,opendssV,2,FALSE)</f>
        <v>0</v>
      </c>
      <c r="G993" s="13">
        <f>VLOOKUP('Load Flow - Buses'!$A979,opendssV,3,FALSE)</f>
        <v>0</v>
      </c>
      <c r="H993" s="13">
        <f>VLOOKUP('Load Flow - Buses'!$A979,opendssV,4,FALSE)</f>
        <v>1.0379</v>
      </c>
      <c r="I993" s="11">
        <f>IFERROR((C993-F993)/C993,0)</f>
        <v>0</v>
      </c>
      <c r="J993" s="11">
        <f>IFERROR((D993-G993)/D993,0)</f>
        <v>0</v>
      </c>
      <c r="K993" s="11">
        <f>IFERROR((E993-H993)/E993,0)</f>
        <v>-3.8305978898007503E-3</v>
      </c>
    </row>
    <row r="994" spans="2:11" x14ac:dyDescent="0.25">
      <c r="B994" t="str">
        <f>'Load Flow - Buses'!A980</f>
        <v>1709249</v>
      </c>
      <c r="C994" s="12">
        <f>'Load Flow - Buses'!E980/13.2</f>
        <v>0</v>
      </c>
      <c r="D994" s="12">
        <f>'Load Flow - Buses'!F980/13.2</f>
        <v>0</v>
      </c>
      <c r="E994" s="12">
        <f>'Load Flow - Buses'!G980/13.2</f>
        <v>1.0339393939393939</v>
      </c>
      <c r="F994" s="13">
        <f>VLOOKUP('Load Flow - Buses'!$A980,opendssV,2,FALSE)</f>
        <v>0</v>
      </c>
      <c r="G994" s="13">
        <f>VLOOKUP('Load Flow - Buses'!$A980,opendssV,3,FALSE)</f>
        <v>0</v>
      </c>
      <c r="H994" s="13">
        <f>VLOOKUP('Load Flow - Buses'!$A980,opendssV,4,FALSE)</f>
        <v>1.0379</v>
      </c>
      <c r="I994" s="11">
        <f>IFERROR((C994-F994)/C994,0)</f>
        <v>0</v>
      </c>
      <c r="J994" s="11">
        <f>IFERROR((D994-G994)/D994,0)</f>
        <v>0</v>
      </c>
      <c r="K994" s="11">
        <f>IFERROR((E994-H994)/E994,0)</f>
        <v>-3.8305978898007503E-3</v>
      </c>
    </row>
    <row r="995" spans="2:11" x14ac:dyDescent="0.25">
      <c r="B995" t="str">
        <f>'Load Flow - Buses'!A981</f>
        <v>1709235</v>
      </c>
      <c r="C995" s="12">
        <f>'Load Flow - Buses'!E981/13.2</f>
        <v>0</v>
      </c>
      <c r="D995" s="12">
        <f>'Load Flow - Buses'!F981/13.2</f>
        <v>0</v>
      </c>
      <c r="E995" s="12">
        <f>'Load Flow - Buses'!G981/13.2</f>
        <v>1.0339393939393939</v>
      </c>
      <c r="F995" s="13">
        <f>VLOOKUP('Load Flow - Buses'!$A981,opendssV,2,FALSE)</f>
        <v>0</v>
      </c>
      <c r="G995" s="13">
        <f>VLOOKUP('Load Flow - Buses'!$A981,opendssV,3,FALSE)</f>
        <v>0</v>
      </c>
      <c r="H995" s="13">
        <f>VLOOKUP('Load Flow - Buses'!$A981,opendssV,4,FALSE)</f>
        <v>1.0379</v>
      </c>
      <c r="I995" s="11">
        <f>IFERROR((C995-F995)/C995,0)</f>
        <v>0</v>
      </c>
      <c r="J995" s="11">
        <f>IFERROR((D995-G995)/D995,0)</f>
        <v>0</v>
      </c>
      <c r="K995" s="11">
        <f>IFERROR((E995-H995)/E995,0)</f>
        <v>-3.8305978898007503E-3</v>
      </c>
    </row>
    <row r="996" spans="2:11" x14ac:dyDescent="0.25">
      <c r="B996" t="str">
        <f>'Load Flow - Buses'!A982</f>
        <v>1709205</v>
      </c>
      <c r="C996" s="12">
        <f>'Load Flow - Buses'!E982/13.2</f>
        <v>0</v>
      </c>
      <c r="D996" s="12">
        <f>'Load Flow - Buses'!F982/13.2</f>
        <v>0</v>
      </c>
      <c r="E996" s="12">
        <f>'Load Flow - Buses'!G982/13.2</f>
        <v>1.0339393939393939</v>
      </c>
      <c r="F996" s="13">
        <f>VLOOKUP('Load Flow - Buses'!$A982,opendssV,2,FALSE)</f>
        <v>0</v>
      </c>
      <c r="G996" s="13">
        <f>VLOOKUP('Load Flow - Buses'!$A982,opendssV,3,FALSE)</f>
        <v>0</v>
      </c>
      <c r="H996" s="13">
        <f>VLOOKUP('Load Flow - Buses'!$A982,opendssV,4,FALSE)</f>
        <v>1.0379</v>
      </c>
      <c r="I996" s="11">
        <f>IFERROR((C996-F996)/C996,0)</f>
        <v>0</v>
      </c>
      <c r="J996" s="11">
        <f>IFERROR((D996-G996)/D996,0)</f>
        <v>0</v>
      </c>
      <c r="K996" s="11">
        <f>IFERROR((E996-H996)/E996,0)</f>
        <v>-3.8305978898007503E-3</v>
      </c>
    </row>
    <row r="997" spans="2:11" x14ac:dyDescent="0.25">
      <c r="B997" t="str">
        <f>'Load Flow - Buses'!A983</f>
        <v>1709127</v>
      </c>
      <c r="C997" s="12">
        <f>'Load Flow - Buses'!E983/13.2</f>
        <v>0</v>
      </c>
      <c r="D997" s="12">
        <f>'Load Flow - Buses'!F983/13.2</f>
        <v>0</v>
      </c>
      <c r="E997" s="12">
        <f>'Load Flow - Buses'!G983/13.2</f>
        <v>1.0339393939393939</v>
      </c>
      <c r="F997" s="13">
        <f>VLOOKUP('Load Flow - Buses'!$A983,opendssV,2,FALSE)</f>
        <v>0</v>
      </c>
      <c r="G997" s="13">
        <f>VLOOKUP('Load Flow - Buses'!$A983,opendssV,3,FALSE)</f>
        <v>0</v>
      </c>
      <c r="H997" s="13">
        <f>VLOOKUP('Load Flow - Buses'!$A983,opendssV,4,FALSE)</f>
        <v>1.0379</v>
      </c>
      <c r="I997" s="11">
        <f>IFERROR((C997-F997)/C997,0)</f>
        <v>0</v>
      </c>
      <c r="J997" s="11">
        <f>IFERROR((D997-G997)/D997,0)</f>
        <v>0</v>
      </c>
      <c r="K997" s="11">
        <f>IFERROR((E997-H997)/E997,0)</f>
        <v>-3.8305978898007503E-3</v>
      </c>
    </row>
    <row r="998" spans="2:11" x14ac:dyDescent="0.25">
      <c r="B998" t="str">
        <f>'Load Flow - Buses'!A984</f>
        <v>1709115</v>
      </c>
      <c r="C998" s="12">
        <f>'Load Flow - Buses'!E984/13.2</f>
        <v>0</v>
      </c>
      <c r="D998" s="12">
        <f>'Load Flow - Buses'!F984/13.2</f>
        <v>0</v>
      </c>
      <c r="E998" s="12">
        <f>'Load Flow - Buses'!G984/13.2</f>
        <v>1.0338636363636364</v>
      </c>
      <c r="F998" s="13">
        <f>VLOOKUP('Load Flow - Buses'!$A984,opendssV,2,FALSE)</f>
        <v>0</v>
      </c>
      <c r="G998" s="13">
        <f>VLOOKUP('Load Flow - Buses'!$A984,opendssV,3,FALSE)</f>
        <v>0</v>
      </c>
      <c r="H998" s="13">
        <f>VLOOKUP('Load Flow - Buses'!$A984,opendssV,4,FALSE)</f>
        <v>1.0379</v>
      </c>
      <c r="I998" s="11">
        <f>IFERROR((C998-F998)/C998,0)</f>
        <v>0</v>
      </c>
      <c r="J998" s="11">
        <f>IFERROR((D998-G998)/D998,0)</f>
        <v>0</v>
      </c>
      <c r="K998" s="11">
        <f>IFERROR((E998-H998)/E998,0)</f>
        <v>-3.9041547592877355E-3</v>
      </c>
    </row>
    <row r="999" spans="2:11" x14ac:dyDescent="0.25">
      <c r="B999" t="str">
        <f>'Load Flow - Buses'!A985</f>
        <v>1709099</v>
      </c>
      <c r="C999" s="12">
        <f>'Load Flow - Buses'!E985/13.2</f>
        <v>0</v>
      </c>
      <c r="D999" s="12">
        <f>'Load Flow - Buses'!F985/13.2</f>
        <v>0</v>
      </c>
      <c r="E999" s="12">
        <f>'Load Flow - Buses'!G985/13.2</f>
        <v>1.0338636363636364</v>
      </c>
      <c r="F999" s="13">
        <f>VLOOKUP('Load Flow - Buses'!$A985,opendssV,2,FALSE)</f>
        <v>0</v>
      </c>
      <c r="G999" s="13">
        <f>VLOOKUP('Load Flow - Buses'!$A985,opendssV,3,FALSE)</f>
        <v>0</v>
      </c>
      <c r="H999" s="13">
        <f>VLOOKUP('Load Flow - Buses'!$A985,opendssV,4,FALSE)</f>
        <v>1.0379</v>
      </c>
      <c r="I999" s="11">
        <f>IFERROR((C999-F999)/C999,0)</f>
        <v>0</v>
      </c>
      <c r="J999" s="11">
        <f>IFERROR((D999-G999)/D999,0)</f>
        <v>0</v>
      </c>
      <c r="K999" s="11">
        <f>IFERROR((E999-H999)/E999,0)</f>
        <v>-3.9041547592877355E-3</v>
      </c>
    </row>
    <row r="1000" spans="2:11" x14ac:dyDescent="0.25">
      <c r="B1000" t="str">
        <f>'Load Flow - Buses'!A986</f>
        <v>1709098</v>
      </c>
      <c r="C1000" s="12">
        <f>'Load Flow - Buses'!E986/13.2</f>
        <v>0</v>
      </c>
      <c r="D1000" s="12">
        <f>'Load Flow - Buses'!F986/13.2</f>
        <v>0</v>
      </c>
      <c r="E1000" s="12">
        <f>'Load Flow - Buses'!G986/13.2</f>
        <v>1.0338636363636364</v>
      </c>
      <c r="F1000" s="13">
        <f>VLOOKUP('Load Flow - Buses'!$A986,opendssV,2,FALSE)</f>
        <v>0</v>
      </c>
      <c r="G1000" s="13">
        <f>VLOOKUP('Load Flow - Buses'!$A986,opendssV,3,FALSE)</f>
        <v>0</v>
      </c>
      <c r="H1000" s="13">
        <f>VLOOKUP('Load Flow - Buses'!$A986,opendssV,4,FALSE)</f>
        <v>1.0379</v>
      </c>
      <c r="I1000" s="11">
        <f>IFERROR((C1000-F1000)/C1000,0)</f>
        <v>0</v>
      </c>
      <c r="J1000" s="11">
        <f>IFERROR((D1000-G1000)/D1000,0)</f>
        <v>0</v>
      </c>
      <c r="K1000" s="11">
        <f>IFERROR((E1000-H1000)/E1000,0)</f>
        <v>-3.9041547592877355E-3</v>
      </c>
    </row>
    <row r="1001" spans="2:11" x14ac:dyDescent="0.25">
      <c r="B1001" t="str">
        <f>'Load Flow - Buses'!A987</f>
        <v>1709089</v>
      </c>
      <c r="C1001" s="12">
        <f>'Load Flow - Buses'!E987/13.2</f>
        <v>0</v>
      </c>
      <c r="D1001" s="12">
        <f>'Load Flow - Buses'!F987/13.2</f>
        <v>0</v>
      </c>
      <c r="E1001" s="12">
        <f>'Load Flow - Buses'!G987/13.2</f>
        <v>1.0338636363636364</v>
      </c>
      <c r="F1001" s="13">
        <f>VLOOKUP('Load Flow - Buses'!$A987,opendssV,2,FALSE)</f>
        <v>0</v>
      </c>
      <c r="G1001" s="13">
        <f>VLOOKUP('Load Flow - Buses'!$A987,opendssV,3,FALSE)</f>
        <v>0</v>
      </c>
      <c r="H1001" s="13">
        <f>VLOOKUP('Load Flow - Buses'!$A987,opendssV,4,FALSE)</f>
        <v>1.0379</v>
      </c>
      <c r="I1001" s="11">
        <f>IFERROR((C1001-F1001)/C1001,0)</f>
        <v>0</v>
      </c>
      <c r="J1001" s="11">
        <f>IFERROR((D1001-G1001)/D1001,0)</f>
        <v>0</v>
      </c>
      <c r="K1001" s="11">
        <f>IFERROR((E1001-H1001)/E1001,0)</f>
        <v>-3.9041547592877355E-3</v>
      </c>
    </row>
    <row r="1002" spans="2:11" x14ac:dyDescent="0.25">
      <c r="B1002" t="str">
        <f>'Load Flow - Buses'!A988</f>
        <v>1709087</v>
      </c>
      <c r="C1002" s="12">
        <f>'Load Flow - Buses'!E988/13.2</f>
        <v>0</v>
      </c>
      <c r="D1002" s="12">
        <f>'Load Flow - Buses'!F988/13.2</f>
        <v>0</v>
      </c>
      <c r="E1002" s="12">
        <f>'Load Flow - Buses'!G988/13.2</f>
        <v>1.0338636363636364</v>
      </c>
      <c r="F1002" s="13">
        <f>VLOOKUP('Load Flow - Buses'!$A988,opendssV,2,FALSE)</f>
        <v>0</v>
      </c>
      <c r="G1002" s="13">
        <f>VLOOKUP('Load Flow - Buses'!$A988,opendssV,3,FALSE)</f>
        <v>0</v>
      </c>
      <c r="H1002" s="13">
        <f>VLOOKUP('Load Flow - Buses'!$A988,opendssV,4,FALSE)</f>
        <v>1.0379</v>
      </c>
      <c r="I1002" s="11">
        <f>IFERROR((C1002-F1002)/C1002,0)</f>
        <v>0</v>
      </c>
      <c r="J1002" s="11">
        <f>IFERROR((D1002-G1002)/D1002,0)</f>
        <v>0</v>
      </c>
      <c r="K1002" s="11">
        <f>IFERROR((E1002-H1002)/E1002,0)</f>
        <v>-3.9041547592877355E-3</v>
      </c>
    </row>
    <row r="1003" spans="2:11" x14ac:dyDescent="0.25">
      <c r="B1003" t="str">
        <f>'Load Flow - Buses'!A989</f>
        <v>1709097</v>
      </c>
      <c r="C1003" s="12">
        <f>'Load Flow - Buses'!E989/13.2</f>
        <v>0</v>
      </c>
      <c r="D1003" s="12">
        <f>'Load Flow - Buses'!F989/13.2</f>
        <v>0</v>
      </c>
      <c r="E1003" s="12">
        <f>'Load Flow - Buses'!G989/13.2</f>
        <v>1.0338636363636364</v>
      </c>
      <c r="F1003" s="13">
        <f>VLOOKUP('Load Flow - Buses'!$A989,opendssV,2,FALSE)</f>
        <v>0</v>
      </c>
      <c r="G1003" s="13">
        <f>VLOOKUP('Load Flow - Buses'!$A989,opendssV,3,FALSE)</f>
        <v>0</v>
      </c>
      <c r="H1003" s="13">
        <f>VLOOKUP('Load Flow - Buses'!$A989,opendssV,4,FALSE)</f>
        <v>1.0379</v>
      </c>
      <c r="I1003" s="11">
        <f>IFERROR((C1003-F1003)/C1003,0)</f>
        <v>0</v>
      </c>
      <c r="J1003" s="11">
        <f>IFERROR((D1003-G1003)/D1003,0)</f>
        <v>0</v>
      </c>
      <c r="K1003" s="11">
        <f>IFERROR((E1003-H1003)/E1003,0)</f>
        <v>-3.9041547592877355E-3</v>
      </c>
    </row>
    <row r="1004" spans="2:11" x14ac:dyDescent="0.25">
      <c r="B1004" t="str">
        <f>'Load Flow - Buses'!A990</f>
        <v>1709107</v>
      </c>
      <c r="C1004" s="12">
        <f>'Load Flow - Buses'!E990/13.2</f>
        <v>0</v>
      </c>
      <c r="D1004" s="12">
        <f>'Load Flow - Buses'!F990/13.2</f>
        <v>0</v>
      </c>
      <c r="E1004" s="12">
        <f>'Load Flow - Buses'!G990/13.2</f>
        <v>1.0338636363636364</v>
      </c>
      <c r="F1004" s="13">
        <f>VLOOKUP('Load Flow - Buses'!$A990,opendssV,2,FALSE)</f>
        <v>0</v>
      </c>
      <c r="G1004" s="13">
        <f>VLOOKUP('Load Flow - Buses'!$A990,opendssV,3,FALSE)</f>
        <v>0</v>
      </c>
      <c r="H1004" s="13">
        <f>VLOOKUP('Load Flow - Buses'!$A990,opendssV,4,FALSE)</f>
        <v>1.0379</v>
      </c>
      <c r="I1004" s="11">
        <f>IFERROR((C1004-F1004)/C1004,0)</f>
        <v>0</v>
      </c>
      <c r="J1004" s="11">
        <f>IFERROR((D1004-G1004)/D1004,0)</f>
        <v>0</v>
      </c>
      <c r="K1004" s="11">
        <f>IFERROR((E1004-H1004)/E1004,0)</f>
        <v>-3.9041547592877355E-3</v>
      </c>
    </row>
    <row r="1005" spans="2:11" x14ac:dyDescent="0.25">
      <c r="B1005" t="str">
        <f>'Load Flow - Buses'!A991</f>
        <v>1709106</v>
      </c>
      <c r="C1005" s="12">
        <f>'Load Flow - Buses'!E991/13.2</f>
        <v>0</v>
      </c>
      <c r="D1005" s="12">
        <f>'Load Flow - Buses'!F991/13.2</f>
        <v>0</v>
      </c>
      <c r="E1005" s="12">
        <f>'Load Flow - Buses'!G991/13.2</f>
        <v>1.0338636363636364</v>
      </c>
      <c r="F1005" s="13">
        <f>VLOOKUP('Load Flow - Buses'!$A991,opendssV,2,FALSE)</f>
        <v>0</v>
      </c>
      <c r="G1005" s="13">
        <f>VLOOKUP('Load Flow - Buses'!$A991,opendssV,3,FALSE)</f>
        <v>0</v>
      </c>
      <c r="H1005" s="13">
        <f>VLOOKUP('Load Flow - Buses'!$A991,opendssV,4,FALSE)</f>
        <v>1.0379</v>
      </c>
      <c r="I1005" s="11">
        <f>IFERROR((C1005-F1005)/C1005,0)</f>
        <v>0</v>
      </c>
      <c r="J1005" s="11">
        <f>IFERROR((D1005-G1005)/D1005,0)</f>
        <v>0</v>
      </c>
      <c r="K1005" s="11">
        <f>IFERROR((E1005-H1005)/E1005,0)</f>
        <v>-3.9041547592877355E-3</v>
      </c>
    </row>
    <row r="1006" spans="2:11" x14ac:dyDescent="0.25">
      <c r="B1006" t="str">
        <f>'Load Flow - Buses'!A992</f>
        <v>1709124</v>
      </c>
      <c r="C1006" s="12">
        <f>'Load Flow - Buses'!E992/13.2</f>
        <v>0</v>
      </c>
      <c r="D1006" s="12">
        <f>'Load Flow - Buses'!F992/13.2</f>
        <v>0</v>
      </c>
      <c r="E1006" s="12">
        <f>'Load Flow - Buses'!G992/13.2</f>
        <v>1.0338636363636364</v>
      </c>
      <c r="F1006" s="13">
        <f>VLOOKUP('Load Flow - Buses'!$A992,opendssV,2,FALSE)</f>
        <v>0</v>
      </c>
      <c r="G1006" s="13">
        <f>VLOOKUP('Load Flow - Buses'!$A992,opendssV,3,FALSE)</f>
        <v>0</v>
      </c>
      <c r="H1006" s="13">
        <f>VLOOKUP('Load Flow - Buses'!$A992,opendssV,4,FALSE)</f>
        <v>1.0379</v>
      </c>
      <c r="I1006" s="11">
        <f>IFERROR((C1006-F1006)/C1006,0)</f>
        <v>0</v>
      </c>
      <c r="J1006" s="11">
        <f>IFERROR((D1006-G1006)/D1006,0)</f>
        <v>0</v>
      </c>
      <c r="K1006" s="11">
        <f>IFERROR((E1006-H1006)/E1006,0)</f>
        <v>-3.9041547592877355E-3</v>
      </c>
    </row>
    <row r="1007" spans="2:11" x14ac:dyDescent="0.25">
      <c r="B1007" t="str">
        <f>'Load Flow - Buses'!A993</f>
        <v>1709207</v>
      </c>
      <c r="C1007" s="12">
        <f>'Load Flow - Buses'!E993/13.2</f>
        <v>0</v>
      </c>
      <c r="D1007" s="12">
        <f>'Load Flow - Buses'!F993/13.2</f>
        <v>0</v>
      </c>
      <c r="E1007" s="12">
        <f>'Load Flow - Buses'!G993/13.2</f>
        <v>1.0338636363636364</v>
      </c>
      <c r="F1007" s="13">
        <f>VLOOKUP('Load Flow - Buses'!$A993,opendssV,2,FALSE)</f>
        <v>0</v>
      </c>
      <c r="G1007" s="13">
        <f>VLOOKUP('Load Flow - Buses'!$A993,opendssV,3,FALSE)</f>
        <v>0</v>
      </c>
      <c r="H1007" s="13">
        <f>VLOOKUP('Load Flow - Buses'!$A993,opendssV,4,FALSE)</f>
        <v>1.0379</v>
      </c>
      <c r="I1007" s="11">
        <f>IFERROR((C1007-F1007)/C1007,0)</f>
        <v>0</v>
      </c>
      <c r="J1007" s="11">
        <f>IFERROR((D1007-G1007)/D1007,0)</f>
        <v>0</v>
      </c>
      <c r="K1007" s="11">
        <f>IFERROR((E1007-H1007)/E1007,0)</f>
        <v>-3.9041547592877355E-3</v>
      </c>
    </row>
    <row r="1008" spans="2:11" x14ac:dyDescent="0.25">
      <c r="B1008" t="str">
        <f>'Load Flow - Buses'!A994</f>
        <v>1709209</v>
      </c>
      <c r="C1008" s="12">
        <f>'Load Flow - Buses'!E994/13.2</f>
        <v>0</v>
      </c>
      <c r="D1008" s="12">
        <f>'Load Flow - Buses'!F994/13.2</f>
        <v>0</v>
      </c>
      <c r="E1008" s="12">
        <f>'Load Flow - Buses'!G994/13.2</f>
        <v>1.0338636363636364</v>
      </c>
      <c r="F1008" s="13">
        <f>VLOOKUP('Load Flow - Buses'!$A994,opendssV,2,FALSE)</f>
        <v>0</v>
      </c>
      <c r="G1008" s="13">
        <f>VLOOKUP('Load Flow - Buses'!$A994,opendssV,3,FALSE)</f>
        <v>0</v>
      </c>
      <c r="H1008" s="13">
        <f>VLOOKUP('Load Flow - Buses'!$A994,opendssV,4,FALSE)</f>
        <v>1.0379</v>
      </c>
      <c r="I1008" s="11">
        <f>IFERROR((C1008-F1008)/C1008,0)</f>
        <v>0</v>
      </c>
      <c r="J1008" s="11">
        <f>IFERROR((D1008-G1008)/D1008,0)</f>
        <v>0</v>
      </c>
      <c r="K1008" s="11">
        <f>IFERROR((E1008-H1008)/E1008,0)</f>
        <v>-3.9041547592877355E-3</v>
      </c>
    </row>
    <row r="1009" spans="2:11" x14ac:dyDescent="0.25">
      <c r="B1009" t="str">
        <f>'Load Flow - Buses'!A995</f>
        <v>1709263</v>
      </c>
      <c r="C1009" s="12">
        <f>'Load Flow - Buses'!E995/13.2</f>
        <v>0</v>
      </c>
      <c r="D1009" s="12">
        <f>'Load Flow - Buses'!F995/13.2</f>
        <v>0</v>
      </c>
      <c r="E1009" s="12">
        <f>'Load Flow - Buses'!G995/13.2</f>
        <v>1.0338636363636364</v>
      </c>
      <c r="F1009" s="13">
        <f>VLOOKUP('Load Flow - Buses'!$A995,opendssV,2,FALSE)</f>
        <v>0</v>
      </c>
      <c r="G1009" s="13">
        <f>VLOOKUP('Load Flow - Buses'!$A995,opendssV,3,FALSE)</f>
        <v>0</v>
      </c>
      <c r="H1009" s="13">
        <f>VLOOKUP('Load Flow - Buses'!$A995,opendssV,4,FALSE)</f>
        <v>1.0378000000000001</v>
      </c>
      <c r="I1009" s="11">
        <f>IFERROR((C1009-F1009)/C1009,0)</f>
        <v>0</v>
      </c>
      <c r="J1009" s="11">
        <f>IFERROR((D1009-G1009)/D1009,0)</f>
        <v>0</v>
      </c>
      <c r="K1009" s="11">
        <f>IFERROR((E1009-H1009)/E1009,0)</f>
        <v>-3.8074302044405267E-3</v>
      </c>
    </row>
    <row r="1010" spans="2:11" x14ac:dyDescent="0.25">
      <c r="B1010" t="str">
        <f>'Load Flow - Buses'!A996</f>
        <v>T5240B12_10000053</v>
      </c>
      <c r="C1010" s="12">
        <f>'Load Flow - Buses'!E996/13.2</f>
        <v>0</v>
      </c>
      <c r="D1010" s="12">
        <f>'Load Flow - Buses'!F996/13.2</f>
        <v>0</v>
      </c>
      <c r="E1010" s="12">
        <f>'Load Flow - Buses'!G996/13.2</f>
        <v>1.0338636363636364</v>
      </c>
      <c r="F1010" s="13">
        <f>VLOOKUP('Load Flow - Buses'!$A996,opendssV,2,FALSE)</f>
        <v>0</v>
      </c>
      <c r="G1010" s="13">
        <f>VLOOKUP('Load Flow - Buses'!$A996,opendssV,3,FALSE)</f>
        <v>0</v>
      </c>
      <c r="H1010" s="13">
        <f>VLOOKUP('Load Flow - Buses'!$A996,opendssV,4,FALSE)</f>
        <v>1.0378000000000001</v>
      </c>
      <c r="I1010" s="11">
        <f>IFERROR((C1010-F1010)/C1010,0)</f>
        <v>0</v>
      </c>
      <c r="J1010" s="11">
        <f>IFERROR((D1010-G1010)/D1010,0)</f>
        <v>0</v>
      </c>
      <c r="K1010" s="11">
        <f>IFERROR((E1010-H1010)/E1010,0)</f>
        <v>-3.8074302044405267E-3</v>
      </c>
    </row>
    <row r="1011" spans="2:11" x14ac:dyDescent="0.25">
      <c r="B1011" t="str">
        <f>'Load Flow - Buses'!A997</f>
        <v>1709125</v>
      </c>
      <c r="C1011" s="12">
        <f>'Load Flow - Buses'!E997/13.2</f>
        <v>0</v>
      </c>
      <c r="D1011" s="12">
        <f>'Load Flow - Buses'!F997/13.2</f>
        <v>0</v>
      </c>
      <c r="E1011" s="12">
        <f>'Load Flow - Buses'!G997/13.2</f>
        <v>1.0338636363636364</v>
      </c>
      <c r="F1011" s="13">
        <f>VLOOKUP('Load Flow - Buses'!$A997,opendssV,2,FALSE)</f>
        <v>0</v>
      </c>
      <c r="G1011" s="13">
        <f>VLOOKUP('Load Flow - Buses'!$A997,opendssV,3,FALSE)</f>
        <v>0</v>
      </c>
      <c r="H1011" s="13">
        <f>VLOOKUP('Load Flow - Buses'!$A997,opendssV,4,FALSE)</f>
        <v>1.0379</v>
      </c>
      <c r="I1011" s="11">
        <f>IFERROR((C1011-F1011)/C1011,0)</f>
        <v>0</v>
      </c>
      <c r="J1011" s="11">
        <f>IFERROR((D1011-G1011)/D1011,0)</f>
        <v>0</v>
      </c>
      <c r="K1011" s="11">
        <f>IFERROR((E1011-H1011)/E1011,0)</f>
        <v>-3.9041547592877355E-3</v>
      </c>
    </row>
    <row r="1012" spans="2:11" x14ac:dyDescent="0.25">
      <c r="B1012" t="str">
        <f>'Load Flow - Buses'!A998</f>
        <v>103015288</v>
      </c>
      <c r="C1012" s="12">
        <f>'Load Flow - Buses'!E998/13.2</f>
        <v>0</v>
      </c>
      <c r="D1012" s="12">
        <f>'Load Flow - Buses'!F998/13.2</f>
        <v>0</v>
      </c>
      <c r="E1012" s="12">
        <f>'Load Flow - Buses'!G998/13.2</f>
        <v>1.0340909090909092</v>
      </c>
      <c r="F1012" s="13">
        <f>VLOOKUP('Load Flow - Buses'!$A998,opendssV,2,FALSE)</f>
        <v>3.3493000000000002E-2</v>
      </c>
      <c r="G1012" s="13">
        <f>VLOOKUP('Load Flow - Buses'!$A998,opendssV,3,FALSE)</f>
        <v>3.3493000000000002E-2</v>
      </c>
      <c r="H1012" s="13">
        <f>VLOOKUP('Load Flow - Buses'!$A998,opendssV,4,FALSE)</f>
        <v>1.0381</v>
      </c>
      <c r="I1012" s="11">
        <f>IFERROR((C1012-F1012)/C1012,0)</f>
        <v>0</v>
      </c>
      <c r="J1012" s="11">
        <f>IFERROR((D1012-G1012)/D1012,0)</f>
        <v>0</v>
      </c>
      <c r="K1012" s="11">
        <f>IFERROR((E1012-H1012)/E1012,0)</f>
        <v>-3.8769230769230205E-3</v>
      </c>
    </row>
    <row r="1013" spans="2:11" x14ac:dyDescent="0.25">
      <c r="B1013" t="str">
        <f>'Load Flow - Buses'!A999</f>
        <v>1709397</v>
      </c>
      <c r="C1013" s="12">
        <f>'Load Flow - Buses'!E999/13.2</f>
        <v>0</v>
      </c>
      <c r="D1013" s="12">
        <f>'Load Flow - Buses'!F999/13.2</f>
        <v>0</v>
      </c>
      <c r="E1013" s="12">
        <f>'Load Flow - Buses'!G999/13.2</f>
        <v>1.0340909090909092</v>
      </c>
      <c r="F1013" s="13">
        <f>VLOOKUP('Load Flow - Buses'!$A999,opendssV,2,FALSE)</f>
        <v>0</v>
      </c>
      <c r="G1013" s="13">
        <f>VLOOKUP('Load Flow - Buses'!$A999,opendssV,3,FALSE)</f>
        <v>0</v>
      </c>
      <c r="H1013" s="13">
        <f>VLOOKUP('Load Flow - Buses'!$A999,opendssV,4,FALSE)</f>
        <v>1.0381</v>
      </c>
      <c r="I1013" s="11">
        <f>IFERROR((C1013-F1013)/C1013,0)</f>
        <v>0</v>
      </c>
      <c r="J1013" s="11">
        <f>IFERROR((D1013-G1013)/D1013,0)</f>
        <v>0</v>
      </c>
      <c r="K1013" s="11">
        <f>IFERROR((E1013-H1013)/E1013,0)</f>
        <v>-3.8769230769230205E-3</v>
      </c>
    </row>
    <row r="1014" spans="2:11" x14ac:dyDescent="0.25">
      <c r="B1014" t="str">
        <f>'Load Flow - Buses'!A1000</f>
        <v>1709416</v>
      </c>
      <c r="C1014" s="12">
        <f>'Load Flow - Buses'!E1000/13.2</f>
        <v>0</v>
      </c>
      <c r="D1014" s="12">
        <f>'Load Flow - Buses'!F1000/13.2</f>
        <v>0</v>
      </c>
      <c r="E1014" s="12">
        <f>'Load Flow - Buses'!G1000/13.2</f>
        <v>1.0340909090909092</v>
      </c>
      <c r="F1014" s="13">
        <f>VLOOKUP('Load Flow - Buses'!$A1000,opendssV,2,FALSE)</f>
        <v>0</v>
      </c>
      <c r="G1014" s="13">
        <f>VLOOKUP('Load Flow - Buses'!$A1000,opendssV,3,FALSE)</f>
        <v>0</v>
      </c>
      <c r="H1014" s="13">
        <f>VLOOKUP('Load Flow - Buses'!$A1000,opendssV,4,FALSE)</f>
        <v>1.0381</v>
      </c>
      <c r="I1014" s="11">
        <f>IFERROR((C1014-F1014)/C1014,0)</f>
        <v>0</v>
      </c>
      <c r="J1014" s="11">
        <f>IFERROR((D1014-G1014)/D1014,0)</f>
        <v>0</v>
      </c>
      <c r="K1014" s="11">
        <f>IFERROR((E1014-H1014)/E1014,0)</f>
        <v>-3.8769230769230205E-3</v>
      </c>
    </row>
    <row r="1015" spans="2:11" x14ac:dyDescent="0.25">
      <c r="B1015" t="str">
        <f>'Load Flow - Buses'!A1001</f>
        <v>1709409</v>
      </c>
      <c r="C1015" s="12">
        <f>'Load Flow - Buses'!E1001/13.2</f>
        <v>0</v>
      </c>
      <c r="D1015" s="12">
        <f>'Load Flow - Buses'!F1001/13.2</f>
        <v>0</v>
      </c>
      <c r="E1015" s="12">
        <f>'Load Flow - Buses'!G1001/13.2</f>
        <v>1.0340909090909092</v>
      </c>
      <c r="F1015" s="13">
        <f>VLOOKUP('Load Flow - Buses'!$A1001,opendssV,2,FALSE)</f>
        <v>0</v>
      </c>
      <c r="G1015" s="13">
        <f>VLOOKUP('Load Flow - Buses'!$A1001,opendssV,3,FALSE)</f>
        <v>0</v>
      </c>
      <c r="H1015" s="13">
        <f>VLOOKUP('Load Flow - Buses'!$A1001,opendssV,4,FALSE)</f>
        <v>1.038</v>
      </c>
      <c r="I1015" s="11">
        <f>IFERROR((C1015-F1015)/C1015,0)</f>
        <v>0</v>
      </c>
      <c r="J1015" s="11">
        <f>IFERROR((D1015-G1015)/D1015,0)</f>
        <v>0</v>
      </c>
      <c r="K1015" s="11">
        <f>IFERROR((E1015-H1015)/E1015,0)</f>
        <v>-3.7802197802197343E-3</v>
      </c>
    </row>
    <row r="1016" spans="2:11" x14ac:dyDescent="0.25">
      <c r="B1016" t="str">
        <f>'Load Flow - Buses'!A1002</f>
        <v>1709414</v>
      </c>
      <c r="C1016" s="12">
        <f>'Load Flow - Buses'!E1002/13.2</f>
        <v>0</v>
      </c>
      <c r="D1016" s="12">
        <f>'Load Flow - Buses'!F1002/13.2</f>
        <v>0</v>
      </c>
      <c r="E1016" s="12">
        <f>'Load Flow - Buses'!G1002/13.2</f>
        <v>1.0340909090909092</v>
      </c>
      <c r="F1016" s="13">
        <f>VLOOKUP('Load Flow - Buses'!$A1002,opendssV,2,FALSE)</f>
        <v>0</v>
      </c>
      <c r="G1016" s="13">
        <f>VLOOKUP('Load Flow - Buses'!$A1002,opendssV,3,FALSE)</f>
        <v>0</v>
      </c>
      <c r="H1016" s="13">
        <f>VLOOKUP('Load Flow - Buses'!$A1002,opendssV,4,FALSE)</f>
        <v>1.038</v>
      </c>
      <c r="I1016" s="11">
        <f>IFERROR((C1016-F1016)/C1016,0)</f>
        <v>0</v>
      </c>
      <c r="J1016" s="11">
        <f>IFERROR((D1016-G1016)/D1016,0)</f>
        <v>0</v>
      </c>
      <c r="K1016" s="11">
        <f>IFERROR((E1016-H1016)/E1016,0)</f>
        <v>-3.7802197802197343E-3</v>
      </c>
    </row>
    <row r="1017" spans="2:11" x14ac:dyDescent="0.25">
      <c r="B1017" t="str">
        <f>'Load Flow - Buses'!A1003</f>
        <v>26324692</v>
      </c>
      <c r="C1017" s="12">
        <f>'Load Flow - Buses'!E1003/13.2</f>
        <v>0</v>
      </c>
      <c r="D1017" s="12">
        <f>'Load Flow - Buses'!F1003/13.2</f>
        <v>0</v>
      </c>
      <c r="E1017" s="12">
        <f>'Load Flow - Buses'!G1003/13.2</f>
        <v>1.0344696969696969</v>
      </c>
      <c r="F1017" s="13">
        <f>VLOOKUP('Load Flow - Buses'!$A1003,opendssV,2,FALSE)</f>
        <v>1.0366</v>
      </c>
      <c r="G1017" s="13">
        <f>VLOOKUP('Load Flow - Buses'!$A1003,opendssV,3,FALSE)</f>
        <v>1.0349999999999999</v>
      </c>
      <c r="H1017" s="13">
        <f>VLOOKUP('Load Flow - Buses'!$A1003,opendssV,4,FALSE)</f>
        <v>1.0384</v>
      </c>
      <c r="I1017" s="11">
        <f>IFERROR((C1017-F1017)/C1017,0)</f>
        <v>0</v>
      </c>
      <c r="J1017" s="11">
        <f>IFERROR((D1017-G1017)/D1017,0)</f>
        <v>0</v>
      </c>
      <c r="K1017" s="11">
        <f>IFERROR((E1017-H1017)/E1017,0)</f>
        <v>-3.7993409007689798E-3</v>
      </c>
    </row>
    <row r="1018" spans="2:11" x14ac:dyDescent="0.25">
      <c r="B1018" t="str">
        <f>'Load Flow - Buses'!A1004</f>
        <v>1710291</v>
      </c>
      <c r="C1018" s="12">
        <f>'Load Flow - Buses'!E1004/13.2</f>
        <v>0</v>
      </c>
      <c r="D1018" s="12">
        <f>'Load Flow - Buses'!F1004/13.2</f>
        <v>0</v>
      </c>
      <c r="E1018" s="12">
        <f>'Load Flow - Buses'!G1004/13.2</f>
        <v>1.0344696969696969</v>
      </c>
      <c r="F1018" s="13">
        <f>VLOOKUP('Load Flow - Buses'!$A1004,opendssV,2,FALSE)</f>
        <v>0</v>
      </c>
      <c r="G1018" s="13">
        <f>VLOOKUP('Load Flow - Buses'!$A1004,opendssV,3,FALSE)</f>
        <v>0</v>
      </c>
      <c r="H1018" s="13">
        <f>VLOOKUP('Load Flow - Buses'!$A1004,opendssV,4,FALSE)</f>
        <v>1.0384</v>
      </c>
      <c r="I1018" s="11">
        <f>IFERROR((C1018-F1018)/C1018,0)</f>
        <v>0</v>
      </c>
      <c r="J1018" s="11">
        <f>IFERROR((D1018-G1018)/D1018,0)</f>
        <v>0</v>
      </c>
      <c r="K1018" s="11">
        <f>IFERROR((E1018-H1018)/E1018,0)</f>
        <v>-3.7993409007689798E-3</v>
      </c>
    </row>
    <row r="1019" spans="2:11" x14ac:dyDescent="0.25">
      <c r="B1019" t="str">
        <f>'Load Flow - Buses'!A1005</f>
        <v>1710289</v>
      </c>
      <c r="C1019" s="12">
        <f>'Load Flow - Buses'!E1005/13.2</f>
        <v>0</v>
      </c>
      <c r="D1019" s="12">
        <f>'Load Flow - Buses'!F1005/13.2</f>
        <v>0</v>
      </c>
      <c r="E1019" s="12">
        <f>'Load Flow - Buses'!G1005/13.2</f>
        <v>1.0344696969696969</v>
      </c>
      <c r="F1019" s="13">
        <f>VLOOKUP('Load Flow - Buses'!$A1005,opendssV,2,FALSE)</f>
        <v>0</v>
      </c>
      <c r="G1019" s="13">
        <f>VLOOKUP('Load Flow - Buses'!$A1005,opendssV,3,FALSE)</f>
        <v>0</v>
      </c>
      <c r="H1019" s="13">
        <f>VLOOKUP('Load Flow - Buses'!$A1005,opendssV,4,FALSE)</f>
        <v>1.0384</v>
      </c>
      <c r="I1019" s="11">
        <f>IFERROR((C1019-F1019)/C1019,0)</f>
        <v>0</v>
      </c>
      <c r="J1019" s="11">
        <f>IFERROR((D1019-G1019)/D1019,0)</f>
        <v>0</v>
      </c>
      <c r="K1019" s="11">
        <f>IFERROR((E1019-H1019)/E1019,0)</f>
        <v>-3.7993409007689798E-3</v>
      </c>
    </row>
    <row r="1020" spans="2:11" x14ac:dyDescent="0.25">
      <c r="B1020" t="str">
        <f>'Load Flow - Buses'!A1006</f>
        <v>T5240B12_10000055</v>
      </c>
      <c r="C1020" s="12">
        <f>'Load Flow - Buses'!E1006/13.2</f>
        <v>0</v>
      </c>
      <c r="D1020" s="12">
        <f>'Load Flow - Buses'!F1006/13.2</f>
        <v>0</v>
      </c>
      <c r="E1020" s="12">
        <f>'Load Flow - Buses'!G1006/13.2</f>
        <v>1.0344696969696969</v>
      </c>
      <c r="F1020" s="13">
        <f>VLOOKUP('Load Flow - Buses'!$A1006,opendssV,2,FALSE)</f>
        <v>0</v>
      </c>
      <c r="G1020" s="13">
        <f>VLOOKUP('Load Flow - Buses'!$A1006,opendssV,3,FALSE)</f>
        <v>0</v>
      </c>
      <c r="H1020" s="13">
        <f>VLOOKUP('Load Flow - Buses'!$A1006,opendssV,4,FALSE)</f>
        <v>1.0384</v>
      </c>
      <c r="I1020" s="11">
        <f>IFERROR((C1020-F1020)/C1020,0)</f>
        <v>0</v>
      </c>
      <c r="J1020" s="11">
        <f>IFERROR((D1020-G1020)/D1020,0)</f>
        <v>0</v>
      </c>
      <c r="K1020" s="11">
        <f>IFERROR((E1020-H1020)/E1020,0)</f>
        <v>-3.7993409007689798E-3</v>
      </c>
    </row>
    <row r="1021" spans="2:11" x14ac:dyDescent="0.25">
      <c r="B1021" t="str">
        <f>'Load Flow - Buses'!A1007</f>
        <v>1710268</v>
      </c>
      <c r="C1021" s="12">
        <f>'Load Flow - Buses'!E1007/13.2</f>
        <v>0</v>
      </c>
      <c r="D1021" s="12">
        <f>'Load Flow - Buses'!F1007/13.2</f>
        <v>0</v>
      </c>
      <c r="E1021" s="12">
        <f>'Load Flow - Buses'!G1007/13.2</f>
        <v>1.0344696969696969</v>
      </c>
      <c r="F1021" s="13">
        <f>VLOOKUP('Load Flow - Buses'!$A1007,opendssV,2,FALSE)</f>
        <v>1.0365</v>
      </c>
      <c r="G1021" s="13">
        <f>VLOOKUP('Load Flow - Buses'!$A1007,opendssV,3,FALSE)</f>
        <v>1.0349999999999999</v>
      </c>
      <c r="H1021" s="13">
        <f>VLOOKUP('Load Flow - Buses'!$A1007,opendssV,4,FALSE)</f>
        <v>1.0385</v>
      </c>
      <c r="I1021" s="11">
        <f>IFERROR((C1021-F1021)/C1021,0)</f>
        <v>0</v>
      </c>
      <c r="J1021" s="11">
        <f>IFERROR((D1021-G1021)/D1021,0)</f>
        <v>0</v>
      </c>
      <c r="K1021" s="11">
        <f>IFERROR((E1021-H1021)/E1021,0)</f>
        <v>-3.896008787989767E-3</v>
      </c>
    </row>
    <row r="1022" spans="2:11" x14ac:dyDescent="0.25">
      <c r="B1022" t="str">
        <f>'Load Flow - Buses'!A1008</f>
        <v>1710266</v>
      </c>
      <c r="C1022" s="12">
        <f>'Load Flow - Buses'!E1008/13.2</f>
        <v>0</v>
      </c>
      <c r="D1022" s="12">
        <f>'Load Flow - Buses'!F1008/13.2</f>
        <v>0</v>
      </c>
      <c r="E1022" s="12">
        <f>'Load Flow - Buses'!G1008/13.2</f>
        <v>1.0344696969696969</v>
      </c>
      <c r="F1022" s="13">
        <f>VLOOKUP('Load Flow - Buses'!$A1008,opendssV,2,FALSE)</f>
        <v>0</v>
      </c>
      <c r="G1022" s="13">
        <f>VLOOKUP('Load Flow - Buses'!$A1008,opendssV,3,FALSE)</f>
        <v>0</v>
      </c>
      <c r="H1022" s="13">
        <f>VLOOKUP('Load Flow - Buses'!$A1008,opendssV,4,FALSE)</f>
        <v>1.0385</v>
      </c>
      <c r="I1022" s="11">
        <f>IFERROR((C1022-F1022)/C1022,0)</f>
        <v>0</v>
      </c>
      <c r="J1022" s="11">
        <f>IFERROR((D1022-G1022)/D1022,0)</f>
        <v>0</v>
      </c>
      <c r="K1022" s="11">
        <f>IFERROR((E1022-H1022)/E1022,0)</f>
        <v>-3.896008787989767E-3</v>
      </c>
    </row>
    <row r="1023" spans="2:11" x14ac:dyDescent="0.25">
      <c r="B1023" t="str">
        <f>'Load Flow - Buses'!A1009</f>
        <v>1710265</v>
      </c>
      <c r="C1023" s="12">
        <f>'Load Flow - Buses'!E1009/13.2</f>
        <v>0</v>
      </c>
      <c r="D1023" s="12">
        <f>'Load Flow - Buses'!F1009/13.2</f>
        <v>0</v>
      </c>
      <c r="E1023" s="12">
        <f>'Load Flow - Buses'!G1009/13.2</f>
        <v>1.0344696969696969</v>
      </c>
      <c r="F1023" s="13">
        <f>VLOOKUP('Load Flow - Buses'!$A1009,opendssV,2,FALSE)</f>
        <v>0</v>
      </c>
      <c r="G1023" s="13">
        <f>VLOOKUP('Load Flow - Buses'!$A1009,opendssV,3,FALSE)</f>
        <v>0</v>
      </c>
      <c r="H1023" s="13">
        <f>VLOOKUP('Load Flow - Buses'!$A1009,opendssV,4,FALSE)</f>
        <v>1.0385</v>
      </c>
      <c r="I1023" s="11">
        <f>IFERROR((C1023-F1023)/C1023,0)</f>
        <v>0</v>
      </c>
      <c r="J1023" s="11">
        <f>IFERROR((D1023-G1023)/D1023,0)</f>
        <v>0</v>
      </c>
      <c r="K1023" s="11">
        <f>IFERROR((E1023-H1023)/E1023,0)</f>
        <v>-3.896008787989767E-3</v>
      </c>
    </row>
    <row r="1024" spans="2:11" x14ac:dyDescent="0.25">
      <c r="B1024" t="str">
        <f>'Load Flow - Buses'!A1010</f>
        <v>1710255</v>
      </c>
      <c r="C1024" s="12">
        <f>'Load Flow - Buses'!E1010/13.2</f>
        <v>0</v>
      </c>
      <c r="D1024" s="12">
        <f>'Load Flow - Buses'!F1010/13.2</f>
        <v>0</v>
      </c>
      <c r="E1024" s="12">
        <f>'Load Flow - Buses'!G1010/13.2</f>
        <v>1.0344696969696969</v>
      </c>
      <c r="F1024" s="13">
        <f>VLOOKUP('Load Flow - Buses'!$A1010,opendssV,2,FALSE)</f>
        <v>0</v>
      </c>
      <c r="G1024" s="13">
        <f>VLOOKUP('Load Flow - Buses'!$A1010,opendssV,3,FALSE)</f>
        <v>0</v>
      </c>
      <c r="H1024" s="13">
        <f>VLOOKUP('Load Flow - Buses'!$A1010,opendssV,4,FALSE)</f>
        <v>1.0385</v>
      </c>
      <c r="I1024" s="11">
        <f>IFERROR((C1024-F1024)/C1024,0)</f>
        <v>0</v>
      </c>
      <c r="J1024" s="11">
        <f>IFERROR((D1024-G1024)/D1024,0)</f>
        <v>0</v>
      </c>
      <c r="K1024" s="11">
        <f>IFERROR((E1024-H1024)/E1024,0)</f>
        <v>-3.896008787989767E-3</v>
      </c>
    </row>
    <row r="1025" spans="2:11" x14ac:dyDescent="0.25">
      <c r="B1025" t="str">
        <f>'Load Flow - Buses'!A1011</f>
        <v>1710258</v>
      </c>
      <c r="C1025" s="12">
        <f>'Load Flow - Buses'!E1011/13.2</f>
        <v>1.0384848484848486</v>
      </c>
      <c r="D1025" s="12">
        <f>'Load Flow - Buses'!F1011/13.2</f>
        <v>0</v>
      </c>
      <c r="E1025" s="12">
        <f>'Load Flow - Buses'!G1011/13.2</f>
        <v>0</v>
      </c>
      <c r="F1025" s="13">
        <f>VLOOKUP('Load Flow - Buses'!$A1011,opendssV,2,FALSE)</f>
        <v>1.0364</v>
      </c>
      <c r="G1025" s="13">
        <f>VLOOKUP('Load Flow - Buses'!$A1011,opendssV,3,FALSE)</f>
        <v>1.0349999999999999</v>
      </c>
      <c r="H1025" s="13">
        <f>VLOOKUP('Load Flow - Buses'!$A1011,opendssV,4,FALSE)</f>
        <v>1.0385</v>
      </c>
      <c r="I1025" s="11">
        <f>IFERROR((C1025-F1025)/C1025,0)</f>
        <v>2.0075868106216245E-3</v>
      </c>
      <c r="J1025" s="11">
        <f>IFERROR((D1025-G1025)/D1025,0)</f>
        <v>0</v>
      </c>
      <c r="K1025" s="11">
        <f>IFERROR((E1025-H1025)/E1025,0)</f>
        <v>0</v>
      </c>
    </row>
    <row r="1026" spans="2:11" x14ac:dyDescent="0.25">
      <c r="B1026" t="str">
        <f>'Load Flow - Buses'!A1012</f>
        <v>1709691</v>
      </c>
      <c r="C1026" s="12">
        <f>'Load Flow - Buses'!E1012/13.2</f>
        <v>1.0384848484848486</v>
      </c>
      <c r="D1026" s="12">
        <f>'Load Flow - Buses'!F1012/13.2</f>
        <v>0</v>
      </c>
      <c r="E1026" s="12">
        <f>'Load Flow - Buses'!G1012/13.2</f>
        <v>0</v>
      </c>
      <c r="F1026" s="13">
        <f>VLOOKUP('Load Flow - Buses'!$A1012,opendssV,2,FALSE)</f>
        <v>1.0364</v>
      </c>
      <c r="G1026" s="13">
        <f>VLOOKUP('Load Flow - Buses'!$A1012,opendssV,3,FALSE)</f>
        <v>0</v>
      </c>
      <c r="H1026" s="13">
        <f>VLOOKUP('Load Flow - Buses'!$A1012,opendssV,4,FALSE)</f>
        <v>0</v>
      </c>
      <c r="I1026" s="11">
        <f>IFERROR((C1026-F1026)/C1026,0)</f>
        <v>2.0075868106216245E-3</v>
      </c>
      <c r="J1026" s="11">
        <f>IFERROR((D1026-G1026)/D1026,0)</f>
        <v>0</v>
      </c>
      <c r="K1026" s="11">
        <f>IFERROR((E1026-H1026)/E1026,0)</f>
        <v>0</v>
      </c>
    </row>
    <row r="1027" spans="2:11" x14ac:dyDescent="0.25">
      <c r="B1027" t="str">
        <f>'Load Flow - Buses'!A1013</f>
        <v>1709666</v>
      </c>
      <c r="C1027" s="12">
        <f>'Load Flow - Buses'!E1013/13.2</f>
        <v>1.0384848484848486</v>
      </c>
      <c r="D1027" s="12">
        <f>'Load Flow - Buses'!F1013/13.2</f>
        <v>0</v>
      </c>
      <c r="E1027" s="12">
        <f>'Load Flow - Buses'!G1013/13.2</f>
        <v>0</v>
      </c>
      <c r="F1027" s="13">
        <f>VLOOKUP('Load Flow - Buses'!$A1013,opendssV,2,FALSE)</f>
        <v>1.0364</v>
      </c>
      <c r="G1027" s="13">
        <f>VLOOKUP('Load Flow - Buses'!$A1013,opendssV,3,FALSE)</f>
        <v>0</v>
      </c>
      <c r="H1027" s="13">
        <f>VLOOKUP('Load Flow - Buses'!$A1013,opendssV,4,FALSE)</f>
        <v>0</v>
      </c>
      <c r="I1027" s="11">
        <f>IFERROR((C1027-F1027)/C1027,0)</f>
        <v>2.0075868106216245E-3</v>
      </c>
      <c r="J1027" s="11">
        <f>IFERROR((D1027-G1027)/D1027,0)</f>
        <v>0</v>
      </c>
      <c r="K1027" s="11">
        <f>IFERROR((E1027-H1027)/E1027,0)</f>
        <v>0</v>
      </c>
    </row>
    <row r="1028" spans="2:11" x14ac:dyDescent="0.25">
      <c r="B1028" t="str">
        <f>'Load Flow - Buses'!A1014</f>
        <v>1709621</v>
      </c>
      <c r="C1028" s="12">
        <f>'Load Flow - Buses'!E1014/13.2</f>
        <v>1.0384848484848486</v>
      </c>
      <c r="D1028" s="12">
        <f>'Load Flow - Buses'!F1014/13.2</f>
        <v>0</v>
      </c>
      <c r="E1028" s="12">
        <f>'Load Flow - Buses'!G1014/13.2</f>
        <v>0</v>
      </c>
      <c r="F1028" s="13">
        <f>VLOOKUP('Load Flow - Buses'!$A1014,opendssV,2,FALSE)</f>
        <v>1.0364</v>
      </c>
      <c r="G1028" s="13">
        <f>VLOOKUP('Load Flow - Buses'!$A1014,opendssV,3,FALSE)</f>
        <v>0</v>
      </c>
      <c r="H1028" s="13">
        <f>VLOOKUP('Load Flow - Buses'!$A1014,opendssV,4,FALSE)</f>
        <v>0</v>
      </c>
      <c r="I1028" s="11">
        <f>IFERROR((C1028-F1028)/C1028,0)</f>
        <v>2.0075868106216245E-3</v>
      </c>
      <c r="J1028" s="11">
        <f>IFERROR((D1028-G1028)/D1028,0)</f>
        <v>0</v>
      </c>
      <c r="K1028" s="11">
        <f>IFERROR((E1028-H1028)/E1028,0)</f>
        <v>0</v>
      </c>
    </row>
    <row r="1029" spans="2:11" x14ac:dyDescent="0.25">
      <c r="B1029" t="str">
        <f>'Load Flow - Buses'!A1015</f>
        <v>1709628</v>
      </c>
      <c r="C1029" s="12">
        <f>'Load Flow - Buses'!E1015/13.2</f>
        <v>1.0384848484848486</v>
      </c>
      <c r="D1029" s="12">
        <f>'Load Flow - Buses'!F1015/13.2</f>
        <v>0</v>
      </c>
      <c r="E1029" s="12">
        <f>'Load Flow - Buses'!G1015/13.2</f>
        <v>0</v>
      </c>
      <c r="F1029" s="13">
        <f>VLOOKUP('Load Flow - Buses'!$A1015,opendssV,2,FALSE)</f>
        <v>1.0364</v>
      </c>
      <c r="G1029" s="13">
        <f>VLOOKUP('Load Flow - Buses'!$A1015,opendssV,3,FALSE)</f>
        <v>0</v>
      </c>
      <c r="H1029" s="13">
        <f>VLOOKUP('Load Flow - Buses'!$A1015,opendssV,4,FALSE)</f>
        <v>0</v>
      </c>
      <c r="I1029" s="11">
        <f>IFERROR((C1029-F1029)/C1029,0)</f>
        <v>2.0075868106216245E-3</v>
      </c>
      <c r="J1029" s="11">
        <f>IFERROR((D1029-G1029)/D1029,0)</f>
        <v>0</v>
      </c>
      <c r="K1029" s="11">
        <f>IFERROR((E1029-H1029)/E1029,0)</f>
        <v>0</v>
      </c>
    </row>
    <row r="1030" spans="2:11" x14ac:dyDescent="0.25">
      <c r="B1030" t="str">
        <f>'Load Flow - Buses'!A1016</f>
        <v>1709626</v>
      </c>
      <c r="C1030" s="12">
        <f>'Load Flow - Buses'!E1016/13.2</f>
        <v>1.0384848484848486</v>
      </c>
      <c r="D1030" s="12">
        <f>'Load Flow - Buses'!F1016/13.2</f>
        <v>0</v>
      </c>
      <c r="E1030" s="12">
        <f>'Load Flow - Buses'!G1016/13.2</f>
        <v>0</v>
      </c>
      <c r="F1030" s="13">
        <f>VLOOKUP('Load Flow - Buses'!$A1016,opendssV,2,FALSE)</f>
        <v>1.0364</v>
      </c>
      <c r="G1030" s="13">
        <f>VLOOKUP('Load Flow - Buses'!$A1016,opendssV,3,FALSE)</f>
        <v>0</v>
      </c>
      <c r="H1030" s="13">
        <f>VLOOKUP('Load Flow - Buses'!$A1016,opendssV,4,FALSE)</f>
        <v>0</v>
      </c>
      <c r="I1030" s="11">
        <f>IFERROR((C1030-F1030)/C1030,0)</f>
        <v>2.0075868106216245E-3</v>
      </c>
      <c r="J1030" s="11">
        <f>IFERROR((D1030-G1030)/D1030,0)</f>
        <v>0</v>
      </c>
      <c r="K1030" s="11">
        <f>IFERROR((E1030-H1030)/E1030,0)</f>
        <v>0</v>
      </c>
    </row>
    <row r="1031" spans="2:11" x14ac:dyDescent="0.25">
      <c r="B1031" t="str">
        <f>'Load Flow - Buses'!A1017</f>
        <v>T5240B12_10000056</v>
      </c>
      <c r="C1031" s="12">
        <f>'Load Flow - Buses'!E1017/13.2</f>
        <v>1.0384848484848486</v>
      </c>
      <c r="D1031" s="12">
        <f>'Load Flow - Buses'!F1017/13.2</f>
        <v>0</v>
      </c>
      <c r="E1031" s="12">
        <f>'Load Flow - Buses'!G1017/13.2</f>
        <v>0</v>
      </c>
      <c r="F1031" s="13">
        <f>VLOOKUP('Load Flow - Buses'!$A1017,opendssV,2,FALSE)</f>
        <v>1.0364</v>
      </c>
      <c r="G1031" s="13">
        <f>VLOOKUP('Load Flow - Buses'!$A1017,opendssV,3,FALSE)</f>
        <v>0</v>
      </c>
      <c r="H1031" s="13">
        <f>VLOOKUP('Load Flow - Buses'!$A1017,opendssV,4,FALSE)</f>
        <v>0</v>
      </c>
      <c r="I1031" s="11">
        <f>IFERROR((C1031-F1031)/C1031,0)</f>
        <v>2.0075868106216245E-3</v>
      </c>
      <c r="J1031" s="11">
        <f>IFERROR((D1031-G1031)/D1031,0)</f>
        <v>0</v>
      </c>
      <c r="K1031" s="11">
        <f>IFERROR((E1031-H1031)/E1031,0)</f>
        <v>0</v>
      </c>
    </row>
    <row r="1032" spans="2:11" x14ac:dyDescent="0.25">
      <c r="B1032" t="str">
        <f>'Load Flow - Buses'!A1018</f>
        <v>1709812</v>
      </c>
      <c r="C1032" s="12">
        <f>'Load Flow - Buses'!E1018/13.2</f>
        <v>0</v>
      </c>
      <c r="D1032" s="12">
        <f>'Load Flow - Buses'!F1018/13.2</f>
        <v>0</v>
      </c>
      <c r="E1032" s="12">
        <f>'Load Flow - Buses'!G1018/13.2</f>
        <v>1.0346969696969697</v>
      </c>
      <c r="F1032" s="13">
        <f>VLOOKUP('Load Flow - Buses'!$A1018,opendssV,2,FALSE)</f>
        <v>1.0362</v>
      </c>
      <c r="G1032" s="13">
        <f>VLOOKUP('Load Flow - Buses'!$A1018,opendssV,3,FALSE)</f>
        <v>1.0347999999999999</v>
      </c>
      <c r="H1032" s="13">
        <f>VLOOKUP('Load Flow - Buses'!$A1018,opendssV,4,FALSE)</f>
        <v>1.0386</v>
      </c>
      <c r="I1032" s="11">
        <f>IFERROR((C1032-F1032)/C1032,0)</f>
        <v>0</v>
      </c>
      <c r="J1032" s="11">
        <f>IFERROR((D1032-G1032)/D1032,0)</f>
        <v>0</v>
      </c>
      <c r="K1032" s="11">
        <f>IFERROR((E1032-H1032)/E1032,0)</f>
        <v>-3.7721481915360903E-3</v>
      </c>
    </row>
    <row r="1033" spans="2:11" x14ac:dyDescent="0.25">
      <c r="B1033" t="str">
        <f>'Load Flow - Buses'!A1019</f>
        <v>1709879</v>
      </c>
      <c r="C1033" s="12">
        <f>'Load Flow - Buses'!E1019/13.2</f>
        <v>0</v>
      </c>
      <c r="D1033" s="12">
        <f>'Load Flow - Buses'!F1019/13.2</f>
        <v>0</v>
      </c>
      <c r="E1033" s="12">
        <f>'Load Flow - Buses'!G1019/13.2</f>
        <v>1.0346969696969697</v>
      </c>
      <c r="F1033" s="13">
        <f>VLOOKUP('Load Flow - Buses'!$A1019,opendssV,2,FALSE)</f>
        <v>0</v>
      </c>
      <c r="G1033" s="13">
        <f>VLOOKUP('Load Flow - Buses'!$A1019,opendssV,3,FALSE)</f>
        <v>0</v>
      </c>
      <c r="H1033" s="13">
        <f>VLOOKUP('Load Flow - Buses'!$A1019,opendssV,4,FALSE)</f>
        <v>1.0386</v>
      </c>
      <c r="I1033" s="11">
        <f>IFERROR((C1033-F1033)/C1033,0)</f>
        <v>0</v>
      </c>
      <c r="J1033" s="11">
        <f>IFERROR((D1033-G1033)/D1033,0)</f>
        <v>0</v>
      </c>
      <c r="K1033" s="11">
        <f>IFERROR((E1033-H1033)/E1033,0)</f>
        <v>-3.7721481915360903E-3</v>
      </c>
    </row>
    <row r="1034" spans="2:11" x14ac:dyDescent="0.25">
      <c r="B1034" t="str">
        <f>'Load Flow - Buses'!A1020</f>
        <v>1709877</v>
      </c>
      <c r="C1034" s="12">
        <f>'Load Flow - Buses'!E1020/13.2</f>
        <v>0</v>
      </c>
      <c r="D1034" s="12">
        <f>'Load Flow - Buses'!F1020/13.2</f>
        <v>0</v>
      </c>
      <c r="E1034" s="12">
        <f>'Load Flow - Buses'!G1020/13.2</f>
        <v>1.0346969696969697</v>
      </c>
      <c r="F1034" s="13">
        <f>VLOOKUP('Load Flow - Buses'!$A1020,opendssV,2,FALSE)</f>
        <v>0</v>
      </c>
      <c r="G1034" s="13">
        <f>VLOOKUP('Load Flow - Buses'!$A1020,opendssV,3,FALSE)</f>
        <v>0</v>
      </c>
      <c r="H1034" s="13">
        <f>VLOOKUP('Load Flow - Buses'!$A1020,opendssV,4,FALSE)</f>
        <v>1.0386</v>
      </c>
      <c r="I1034" s="11">
        <f>IFERROR((C1034-F1034)/C1034,0)</f>
        <v>0</v>
      </c>
      <c r="J1034" s="11">
        <f>IFERROR((D1034-G1034)/D1034,0)</f>
        <v>0</v>
      </c>
      <c r="K1034" s="11">
        <f>IFERROR((E1034-H1034)/E1034,0)</f>
        <v>-3.7721481915360903E-3</v>
      </c>
    </row>
    <row r="1035" spans="2:11" x14ac:dyDescent="0.25">
      <c r="B1035" t="str">
        <f>'Load Flow - Buses'!A1021</f>
        <v>1709874</v>
      </c>
      <c r="C1035" s="12">
        <f>'Load Flow - Buses'!E1021/13.2</f>
        <v>0</v>
      </c>
      <c r="D1035" s="12">
        <f>'Load Flow - Buses'!F1021/13.2</f>
        <v>0</v>
      </c>
      <c r="E1035" s="12">
        <f>'Load Flow - Buses'!G1021/13.2</f>
        <v>1.0346969696969697</v>
      </c>
      <c r="F1035" s="13">
        <f>VLOOKUP('Load Flow - Buses'!$A1021,opendssV,2,FALSE)</f>
        <v>3.3508000000000003E-2</v>
      </c>
      <c r="G1035" s="13">
        <f>VLOOKUP('Load Flow - Buses'!$A1021,opendssV,3,FALSE)</f>
        <v>3.3508000000000003E-2</v>
      </c>
      <c r="H1035" s="13">
        <f>VLOOKUP('Load Flow - Buses'!$A1021,opendssV,4,FALSE)</f>
        <v>1.0386</v>
      </c>
      <c r="I1035" s="11">
        <f>IFERROR((C1035-F1035)/C1035,0)</f>
        <v>0</v>
      </c>
      <c r="J1035" s="11">
        <f>IFERROR((D1035-G1035)/D1035,0)</f>
        <v>0</v>
      </c>
      <c r="K1035" s="11">
        <f>IFERROR((E1035-H1035)/E1035,0)</f>
        <v>-3.7721481915360903E-3</v>
      </c>
    </row>
    <row r="1036" spans="2:11" x14ac:dyDescent="0.25">
      <c r="B1036" t="str">
        <f>'Load Flow - Buses'!A1022</f>
        <v>103344435</v>
      </c>
      <c r="C1036" s="12">
        <f>'Load Flow - Buses'!E1022/13.2</f>
        <v>0</v>
      </c>
      <c r="D1036" s="12">
        <f>'Load Flow - Buses'!F1022/13.2</f>
        <v>0</v>
      </c>
      <c r="E1036" s="12">
        <f>'Load Flow - Buses'!G1022/13.2</f>
        <v>1.0346969696969697</v>
      </c>
      <c r="F1036" s="13">
        <f>VLOOKUP('Load Flow - Buses'!$A1022,opendssV,2,FALSE)</f>
        <v>3.3508000000000003E-2</v>
      </c>
      <c r="G1036" s="13">
        <f>VLOOKUP('Load Flow - Buses'!$A1022,opendssV,3,FALSE)</f>
        <v>3.3508000000000003E-2</v>
      </c>
      <c r="H1036" s="13">
        <f>VLOOKUP('Load Flow - Buses'!$A1022,opendssV,4,FALSE)</f>
        <v>1.0386</v>
      </c>
      <c r="I1036" s="11">
        <f>IFERROR((C1036-F1036)/C1036,0)</f>
        <v>0</v>
      </c>
      <c r="J1036" s="11">
        <f>IFERROR((D1036-G1036)/D1036,0)</f>
        <v>0</v>
      </c>
      <c r="K1036" s="11">
        <f>IFERROR((E1036-H1036)/E1036,0)</f>
        <v>-3.7721481915360903E-3</v>
      </c>
    </row>
    <row r="1037" spans="2:11" x14ac:dyDescent="0.25">
      <c r="B1037" t="str">
        <f>'Load Flow - Buses'!A1023</f>
        <v>26980926</v>
      </c>
      <c r="C1037" s="12">
        <f>'Load Flow - Buses'!E1023/13.2</f>
        <v>0</v>
      </c>
      <c r="D1037" s="12">
        <f>'Load Flow - Buses'!F1023/13.2</f>
        <v>0</v>
      </c>
      <c r="E1037" s="12">
        <f>'Load Flow - Buses'!G1023/13.2</f>
        <v>1.0346969696969697</v>
      </c>
      <c r="F1037" s="13">
        <f>VLOOKUP('Load Flow - Buses'!$A1023,opendssV,2,FALSE)</f>
        <v>3.3508000000000003E-2</v>
      </c>
      <c r="G1037" s="13">
        <f>VLOOKUP('Load Flow - Buses'!$A1023,opendssV,3,FALSE)</f>
        <v>3.3508000000000003E-2</v>
      </c>
      <c r="H1037" s="13">
        <f>VLOOKUP('Load Flow - Buses'!$A1023,opendssV,4,FALSE)</f>
        <v>1.0386</v>
      </c>
      <c r="I1037" s="11">
        <f>IFERROR((C1037-F1037)/C1037,0)</f>
        <v>0</v>
      </c>
      <c r="J1037" s="11">
        <f>IFERROR((D1037-G1037)/D1037,0)</f>
        <v>0</v>
      </c>
      <c r="K1037" s="11">
        <f>IFERROR((E1037-H1037)/E1037,0)</f>
        <v>-3.7721481915360903E-3</v>
      </c>
    </row>
    <row r="1038" spans="2:11" x14ac:dyDescent="0.25">
      <c r="B1038" t="str">
        <f>'Load Flow - Buses'!A1024</f>
        <v>1709826</v>
      </c>
      <c r="C1038" s="12">
        <f>'Load Flow - Buses'!E1024/13.2</f>
        <v>0</v>
      </c>
      <c r="D1038" s="12">
        <f>'Load Flow - Buses'!F1024/13.2</f>
        <v>0</v>
      </c>
      <c r="E1038" s="12">
        <f>'Load Flow - Buses'!G1024/13.2</f>
        <v>1.0346969696969697</v>
      </c>
      <c r="F1038" s="13">
        <f>VLOOKUP('Load Flow - Buses'!$A1024,opendssV,2,FALSE)</f>
        <v>3.3508000000000003E-2</v>
      </c>
      <c r="G1038" s="13">
        <f>VLOOKUP('Load Flow - Buses'!$A1024,opendssV,3,FALSE)</f>
        <v>3.3508000000000003E-2</v>
      </c>
      <c r="H1038" s="13">
        <f>VLOOKUP('Load Flow - Buses'!$A1024,opendssV,4,FALSE)</f>
        <v>1.0386</v>
      </c>
      <c r="I1038" s="11">
        <f>IFERROR((C1038-F1038)/C1038,0)</f>
        <v>0</v>
      </c>
      <c r="J1038" s="11">
        <f>IFERROR((D1038-G1038)/D1038,0)</f>
        <v>0</v>
      </c>
      <c r="K1038" s="11">
        <f>IFERROR((E1038-H1038)/E1038,0)</f>
        <v>-3.7721481915360903E-3</v>
      </c>
    </row>
    <row r="1039" spans="2:11" x14ac:dyDescent="0.25">
      <c r="B1039" t="str">
        <f>'Load Flow - Buses'!A1025</f>
        <v>1709817</v>
      </c>
      <c r="C1039" s="12">
        <f>'Load Flow - Buses'!E1025/13.2</f>
        <v>0</v>
      </c>
      <c r="D1039" s="12">
        <f>'Load Flow - Buses'!F1025/13.2</f>
        <v>1.0350757575757576</v>
      </c>
      <c r="E1039" s="12">
        <f>'Load Flow - Buses'!G1025/13.2</f>
        <v>0</v>
      </c>
      <c r="F1039" s="13">
        <f>VLOOKUP('Load Flow - Buses'!$A1025,opendssV,2,FALSE)</f>
        <v>1.0361</v>
      </c>
      <c r="G1039" s="13">
        <f>VLOOKUP('Load Flow - Buses'!$A1025,opendssV,3,FALSE)</f>
        <v>1.0347999999999999</v>
      </c>
      <c r="H1039" s="13">
        <f>VLOOKUP('Load Flow - Buses'!$A1025,opendssV,4,FALSE)</f>
        <v>1.0386</v>
      </c>
      <c r="I1039" s="11">
        <f>IFERROR((C1039-F1039)/C1039,0)</f>
        <v>0</v>
      </c>
      <c r="J1039" s="11">
        <f>IFERROR((D1039-G1039)/D1039,0)</f>
        <v>2.6641294005721512E-4</v>
      </c>
      <c r="K1039" s="11">
        <f>IFERROR((E1039-H1039)/E1039,0)</f>
        <v>0</v>
      </c>
    </row>
    <row r="1040" spans="2:11" x14ac:dyDescent="0.25">
      <c r="B1040" t="str">
        <f>'Load Flow - Buses'!A1026</f>
        <v>1709808</v>
      </c>
      <c r="C1040" s="12">
        <f>'Load Flow - Buses'!E1026/13.2</f>
        <v>0</v>
      </c>
      <c r="D1040" s="12">
        <f>'Load Flow - Buses'!F1026/13.2</f>
        <v>1.0350000000000001</v>
      </c>
      <c r="E1040" s="12">
        <f>'Load Flow - Buses'!G1026/13.2</f>
        <v>0</v>
      </c>
      <c r="F1040" s="13">
        <f>VLOOKUP('Load Flow - Buses'!$A1026,opendssV,2,FALSE)</f>
        <v>0</v>
      </c>
      <c r="G1040" s="13">
        <f>VLOOKUP('Load Flow - Buses'!$A1026,opendssV,3,FALSE)</f>
        <v>1.0347</v>
      </c>
      <c r="H1040" s="13">
        <f>VLOOKUP('Load Flow - Buses'!$A1026,opendssV,4,FALSE)</f>
        <v>0</v>
      </c>
      <c r="I1040" s="11">
        <f>IFERROR((C1040-F1040)/C1040,0)</f>
        <v>0</v>
      </c>
      <c r="J1040" s="11">
        <f>IFERROR((D1040-G1040)/D1040,0)</f>
        <v>2.8985507246395069E-4</v>
      </c>
      <c r="K1040" s="11">
        <f>IFERROR((E1040-H1040)/E1040,0)</f>
        <v>0</v>
      </c>
    </row>
    <row r="1041" spans="2:11" x14ac:dyDescent="0.25">
      <c r="B1041" t="str">
        <f>'Load Flow - Buses'!A1027</f>
        <v>1709804</v>
      </c>
      <c r="C1041" s="12">
        <f>'Load Flow - Buses'!E1027/13.2</f>
        <v>0</v>
      </c>
      <c r="D1041" s="12">
        <f>'Load Flow - Buses'!F1027/13.2</f>
        <v>1.0349242424242424</v>
      </c>
      <c r="E1041" s="12">
        <f>'Load Flow - Buses'!G1027/13.2</f>
        <v>0</v>
      </c>
      <c r="F1041" s="13">
        <f>VLOOKUP('Load Flow - Buses'!$A1027,opendssV,2,FALSE)</f>
        <v>0</v>
      </c>
      <c r="G1041" s="13">
        <f>VLOOKUP('Load Flow - Buses'!$A1027,opendssV,3,FALSE)</f>
        <v>1.0347</v>
      </c>
      <c r="H1041" s="13">
        <f>VLOOKUP('Load Flow - Buses'!$A1027,opendssV,4,FALSE)</f>
        <v>0</v>
      </c>
      <c r="I1041" s="11">
        <f>IFERROR((C1041-F1041)/C1041,0)</f>
        <v>0</v>
      </c>
      <c r="J1041" s="11">
        <f>IFERROR((D1041-G1041)/D1041,0)</f>
        <v>2.166752067930952E-4</v>
      </c>
      <c r="K1041" s="11">
        <f>IFERROR((E1041-H1041)/E1041,0)</f>
        <v>0</v>
      </c>
    </row>
    <row r="1042" spans="2:11" x14ac:dyDescent="0.25">
      <c r="B1042" t="str">
        <f>'Load Flow - Buses'!A1028</f>
        <v>1709740</v>
      </c>
      <c r="C1042" s="12">
        <f>'Load Flow - Buses'!E1028/13.2</f>
        <v>0</v>
      </c>
      <c r="D1042" s="12">
        <f>'Load Flow - Buses'!F1028/13.2</f>
        <v>1.0348484848484849</v>
      </c>
      <c r="E1042" s="12">
        <f>'Load Flow - Buses'!G1028/13.2</f>
        <v>0</v>
      </c>
      <c r="F1042" s="13">
        <f>VLOOKUP('Load Flow - Buses'!$A1028,opendssV,2,FALSE)</f>
        <v>3.3378999999999999E-2</v>
      </c>
      <c r="G1042" s="13">
        <f>VLOOKUP('Load Flow - Buses'!$A1028,opendssV,3,FALSE)</f>
        <v>1.0346</v>
      </c>
      <c r="H1042" s="13">
        <f>VLOOKUP('Load Flow - Buses'!$A1028,opendssV,4,FALSE)</f>
        <v>3.3378999999999999E-2</v>
      </c>
      <c r="I1042" s="11">
        <f>IFERROR((C1042-F1042)/C1042,0)</f>
        <v>0</v>
      </c>
      <c r="J1042" s="11">
        <f>IFERROR((D1042-G1042)/D1042,0)</f>
        <v>2.4011713030755764E-4</v>
      </c>
      <c r="K1042" s="11">
        <f>IFERROR((E1042-H1042)/E1042,0)</f>
        <v>0</v>
      </c>
    </row>
    <row r="1043" spans="2:11" x14ac:dyDescent="0.25">
      <c r="B1043" t="str">
        <f>'Load Flow - Buses'!A1029</f>
        <v>1709733</v>
      </c>
      <c r="C1043" s="12">
        <f>'Load Flow - Buses'!E1029/13.2</f>
        <v>0</v>
      </c>
      <c r="D1043" s="12">
        <f>'Load Flow - Buses'!F1029/13.2</f>
        <v>1.0347727272727274</v>
      </c>
      <c r="E1043" s="12">
        <f>'Load Flow - Buses'!G1029/13.2</f>
        <v>0</v>
      </c>
      <c r="F1043" s="13">
        <f>VLOOKUP('Load Flow - Buses'!$A1029,opendssV,2,FALSE)</f>
        <v>0</v>
      </c>
      <c r="G1043" s="13">
        <f>VLOOKUP('Load Flow - Buses'!$A1029,opendssV,3,FALSE)</f>
        <v>1.0345</v>
      </c>
      <c r="H1043" s="13">
        <f>VLOOKUP('Load Flow - Buses'!$A1029,opendssV,4,FALSE)</f>
        <v>0</v>
      </c>
      <c r="I1043" s="11">
        <f>IFERROR((C1043-F1043)/C1043,0)</f>
        <v>0</v>
      </c>
      <c r="J1043" s="11">
        <f>IFERROR((D1043-G1043)/D1043,0)</f>
        <v>2.6356248627293366E-4</v>
      </c>
      <c r="K1043" s="11">
        <f>IFERROR((E1043-H1043)/E1043,0)</f>
        <v>0</v>
      </c>
    </row>
    <row r="1044" spans="2:11" x14ac:dyDescent="0.25">
      <c r="B1044" t="str">
        <f>'Load Flow - Buses'!A1030</f>
        <v>1709642</v>
      </c>
      <c r="C1044" s="12">
        <f>'Load Flow - Buses'!E1030/13.2</f>
        <v>0</v>
      </c>
      <c r="D1044" s="12">
        <f>'Load Flow - Buses'!F1030/13.2</f>
        <v>1.0346969696969697</v>
      </c>
      <c r="E1044" s="12">
        <f>'Load Flow - Buses'!G1030/13.2</f>
        <v>0</v>
      </c>
      <c r="F1044" s="13">
        <f>VLOOKUP('Load Flow - Buses'!$A1030,opendssV,2,FALSE)</f>
        <v>0</v>
      </c>
      <c r="G1044" s="13">
        <f>VLOOKUP('Load Flow - Buses'!$A1030,opendssV,3,FALSE)</f>
        <v>1.0345</v>
      </c>
      <c r="H1044" s="13">
        <f>VLOOKUP('Load Flow - Buses'!$A1030,opendssV,4,FALSE)</f>
        <v>0</v>
      </c>
      <c r="I1044" s="11">
        <f>IFERROR((C1044-F1044)/C1044,0)</f>
        <v>0</v>
      </c>
      <c r="J1044" s="11">
        <f>IFERROR((D1044-G1044)/D1044,0)</f>
        <v>1.9036462146727049E-4</v>
      </c>
      <c r="K1044" s="11">
        <f>IFERROR((E1044-H1044)/E1044,0)</f>
        <v>0</v>
      </c>
    </row>
    <row r="1045" spans="2:11" x14ac:dyDescent="0.25">
      <c r="B1045" t="str">
        <f>'Load Flow - Buses'!A1031</f>
        <v>1709624</v>
      </c>
      <c r="C1045" s="12">
        <f>'Load Flow - Buses'!E1031/13.2</f>
        <v>0</v>
      </c>
      <c r="D1045" s="12">
        <f>'Load Flow - Buses'!F1031/13.2</f>
        <v>1.0346212121212122</v>
      </c>
      <c r="E1045" s="12">
        <f>'Load Flow - Buses'!G1031/13.2</f>
        <v>0</v>
      </c>
      <c r="F1045" s="13">
        <f>VLOOKUP('Load Flow - Buses'!$A1031,opendssV,2,FALSE)</f>
        <v>0</v>
      </c>
      <c r="G1045" s="13">
        <f>VLOOKUP('Load Flow - Buses'!$A1031,opendssV,3,FALSE)</f>
        <v>1.0344</v>
      </c>
      <c r="H1045" s="13">
        <f>VLOOKUP('Load Flow - Buses'!$A1031,opendssV,4,FALSE)</f>
        <v>0</v>
      </c>
      <c r="I1045" s="11">
        <f>IFERROR((C1045-F1045)/C1045,0)</f>
        <v>0</v>
      </c>
      <c r="J1045" s="11">
        <f>IFERROR((D1045-G1045)/D1045,0)</f>
        <v>2.1380976788465579E-4</v>
      </c>
      <c r="K1045" s="11">
        <f>IFERROR((E1045-H1045)/E1045,0)</f>
        <v>0</v>
      </c>
    </row>
    <row r="1046" spans="2:11" x14ac:dyDescent="0.25">
      <c r="B1046" t="str">
        <f>'Load Flow - Buses'!A1032</f>
        <v>1709611</v>
      </c>
      <c r="C1046" s="12">
        <f>'Load Flow - Buses'!E1032/13.2</f>
        <v>0</v>
      </c>
      <c r="D1046" s="12">
        <f>'Load Flow - Buses'!F1032/13.2</f>
        <v>1.0345454545454547</v>
      </c>
      <c r="E1046" s="12">
        <f>'Load Flow - Buses'!G1032/13.2</f>
        <v>0</v>
      </c>
      <c r="F1046" s="13">
        <f>VLOOKUP('Load Flow - Buses'!$A1032,opendssV,2,FALSE)</f>
        <v>0</v>
      </c>
      <c r="G1046" s="13">
        <f>VLOOKUP('Load Flow - Buses'!$A1032,opendssV,3,FALSE)</f>
        <v>1.0343</v>
      </c>
      <c r="H1046" s="13">
        <f>VLOOKUP('Load Flow - Buses'!$A1032,opendssV,4,FALSE)</f>
        <v>0</v>
      </c>
      <c r="I1046" s="11">
        <f>IFERROR((C1046-F1046)/C1046,0)</f>
        <v>0</v>
      </c>
      <c r="J1046" s="11">
        <f>IFERROR((D1046-G1046)/D1046,0)</f>
        <v>2.372583479790208E-4</v>
      </c>
      <c r="K1046" s="11">
        <f>IFERROR((E1046-H1046)/E1046,0)</f>
        <v>0</v>
      </c>
    </row>
    <row r="1047" spans="2:11" x14ac:dyDescent="0.25">
      <c r="B1047" t="str">
        <f>'Load Flow - Buses'!A1033</f>
        <v>1709548</v>
      </c>
      <c r="C1047" s="12">
        <f>'Load Flow - Buses'!E1033/13.2</f>
        <v>0</v>
      </c>
      <c r="D1047" s="12">
        <f>'Load Flow - Buses'!F1033/13.2</f>
        <v>1.0345454545454547</v>
      </c>
      <c r="E1047" s="12">
        <f>'Load Flow - Buses'!G1033/13.2</f>
        <v>0</v>
      </c>
      <c r="F1047" s="13">
        <f>VLOOKUP('Load Flow - Buses'!$A1033,opendssV,2,FALSE)</f>
        <v>3.3370999999999998E-2</v>
      </c>
      <c r="G1047" s="13">
        <f>VLOOKUP('Load Flow - Buses'!$A1033,opendssV,3,FALSE)</f>
        <v>1.0343</v>
      </c>
      <c r="H1047" s="13">
        <f>VLOOKUP('Load Flow - Buses'!$A1033,opendssV,4,FALSE)</f>
        <v>3.3370999999999998E-2</v>
      </c>
      <c r="I1047" s="11">
        <f>IFERROR((C1047-F1047)/C1047,0)</f>
        <v>0</v>
      </c>
      <c r="J1047" s="11">
        <f>IFERROR((D1047-G1047)/D1047,0)</f>
        <v>2.372583479790208E-4</v>
      </c>
      <c r="K1047" s="11">
        <f>IFERROR((E1047-H1047)/E1047,0)</f>
        <v>0</v>
      </c>
    </row>
    <row r="1048" spans="2:11" x14ac:dyDescent="0.25">
      <c r="B1048" t="str">
        <f>'Load Flow - Buses'!A1034</f>
        <v>1709514</v>
      </c>
      <c r="C1048" s="12">
        <f>'Load Flow - Buses'!E1034/13.2</f>
        <v>0</v>
      </c>
      <c r="D1048" s="12">
        <f>'Load Flow - Buses'!F1034/13.2</f>
        <v>1.0345454545454547</v>
      </c>
      <c r="E1048" s="12">
        <f>'Load Flow - Buses'!G1034/13.2</f>
        <v>0</v>
      </c>
      <c r="F1048" s="13">
        <f>VLOOKUP('Load Flow - Buses'!$A1034,opendssV,2,FALSE)</f>
        <v>0</v>
      </c>
      <c r="G1048" s="13">
        <f>VLOOKUP('Load Flow - Buses'!$A1034,opendssV,3,FALSE)</f>
        <v>1.0343</v>
      </c>
      <c r="H1048" s="13">
        <f>VLOOKUP('Load Flow - Buses'!$A1034,opendssV,4,FALSE)</f>
        <v>0</v>
      </c>
      <c r="I1048" s="11">
        <f>IFERROR((C1048-F1048)/C1048,0)</f>
        <v>0</v>
      </c>
      <c r="J1048" s="11">
        <f>IFERROR((D1048-G1048)/D1048,0)</f>
        <v>2.372583479790208E-4</v>
      </c>
      <c r="K1048" s="11">
        <f>IFERROR((E1048-H1048)/E1048,0)</f>
        <v>0</v>
      </c>
    </row>
    <row r="1049" spans="2:11" x14ac:dyDescent="0.25">
      <c r="B1049" t="str">
        <f>'Load Flow - Buses'!A1035</f>
        <v>1709483</v>
      </c>
      <c r="C1049" s="12">
        <f>'Load Flow - Buses'!E1035/13.2</f>
        <v>0</v>
      </c>
      <c r="D1049" s="12">
        <f>'Load Flow - Buses'!F1035/13.2</f>
        <v>1.0345454545454547</v>
      </c>
      <c r="E1049" s="12">
        <f>'Load Flow - Buses'!G1035/13.2</f>
        <v>0</v>
      </c>
      <c r="F1049" s="13">
        <f>VLOOKUP('Load Flow - Buses'!$A1035,opendssV,2,FALSE)</f>
        <v>3.3369999999999997E-2</v>
      </c>
      <c r="G1049" s="13">
        <f>VLOOKUP('Load Flow - Buses'!$A1035,opendssV,3,FALSE)</f>
        <v>1.0343</v>
      </c>
      <c r="H1049" s="13">
        <f>VLOOKUP('Load Flow - Buses'!$A1035,opendssV,4,FALSE)</f>
        <v>3.3369999999999997E-2</v>
      </c>
      <c r="I1049" s="11">
        <f>IFERROR((C1049-F1049)/C1049,0)</f>
        <v>0</v>
      </c>
      <c r="J1049" s="11">
        <f>IFERROR((D1049-G1049)/D1049,0)</f>
        <v>2.372583479790208E-4</v>
      </c>
      <c r="K1049" s="11">
        <f>IFERROR((E1049-H1049)/E1049,0)</f>
        <v>0</v>
      </c>
    </row>
    <row r="1050" spans="2:11" x14ac:dyDescent="0.25">
      <c r="B1050" t="str">
        <f>'Load Flow - Buses'!A1036</f>
        <v>1709411</v>
      </c>
      <c r="C1050" s="12">
        <f>'Load Flow - Buses'!E1036/13.2</f>
        <v>0</v>
      </c>
      <c r="D1050" s="12">
        <f>'Load Flow - Buses'!F1036/13.2</f>
        <v>1.0345454545454547</v>
      </c>
      <c r="E1050" s="12">
        <f>'Load Flow - Buses'!G1036/13.2</f>
        <v>0</v>
      </c>
      <c r="F1050" s="13">
        <f>VLOOKUP('Load Flow - Buses'!$A1036,opendssV,2,FALSE)</f>
        <v>0</v>
      </c>
      <c r="G1050" s="13">
        <f>VLOOKUP('Load Flow - Buses'!$A1036,opendssV,3,FALSE)</f>
        <v>1.0343</v>
      </c>
      <c r="H1050" s="13">
        <f>VLOOKUP('Load Flow - Buses'!$A1036,opendssV,4,FALSE)</f>
        <v>0</v>
      </c>
      <c r="I1050" s="11">
        <f>IFERROR((C1050-F1050)/C1050,0)</f>
        <v>0</v>
      </c>
      <c r="J1050" s="11">
        <f>IFERROR((D1050-G1050)/D1050,0)</f>
        <v>2.372583479790208E-4</v>
      </c>
      <c r="K1050" s="11">
        <f>IFERROR((E1050-H1050)/E1050,0)</f>
        <v>0</v>
      </c>
    </row>
    <row r="1051" spans="2:11" x14ac:dyDescent="0.25">
      <c r="B1051" t="str">
        <f>'Load Flow - Buses'!A1037</f>
        <v>26400132</v>
      </c>
      <c r="C1051" s="12">
        <f>'Load Flow - Buses'!E1037/13.2</f>
        <v>0</v>
      </c>
      <c r="D1051" s="12">
        <f>'Load Flow - Buses'!F1037/13.2</f>
        <v>1.0345454545454547</v>
      </c>
      <c r="E1051" s="12">
        <f>'Load Flow - Buses'!G1037/13.2</f>
        <v>0</v>
      </c>
      <c r="F1051" s="13">
        <f>VLOOKUP('Load Flow - Buses'!$A1037,opendssV,2,FALSE)</f>
        <v>3.3369999999999997E-2</v>
      </c>
      <c r="G1051" s="13">
        <f>VLOOKUP('Load Flow - Buses'!$A1037,opendssV,3,FALSE)</f>
        <v>1.0343</v>
      </c>
      <c r="H1051" s="13">
        <f>VLOOKUP('Load Flow - Buses'!$A1037,opendssV,4,FALSE)</f>
        <v>3.3369999999999997E-2</v>
      </c>
      <c r="I1051" s="11">
        <f>IFERROR((C1051-F1051)/C1051,0)</f>
        <v>0</v>
      </c>
      <c r="J1051" s="11">
        <f>IFERROR((D1051-G1051)/D1051,0)</f>
        <v>2.372583479790208E-4</v>
      </c>
      <c r="K1051" s="11">
        <f>IFERROR((E1051-H1051)/E1051,0)</f>
        <v>0</v>
      </c>
    </row>
    <row r="1052" spans="2:11" x14ac:dyDescent="0.25">
      <c r="B1052" t="str">
        <f>'Load Flow - Buses'!A1038</f>
        <v>1709481</v>
      </c>
      <c r="C1052" s="12">
        <f>'Load Flow - Buses'!E1038/13.2</f>
        <v>0</v>
      </c>
      <c r="D1052" s="12">
        <f>'Load Flow - Buses'!F1038/13.2</f>
        <v>1.0345454545454547</v>
      </c>
      <c r="E1052" s="12">
        <f>'Load Flow - Buses'!G1038/13.2</f>
        <v>0</v>
      </c>
      <c r="F1052" s="13">
        <f>VLOOKUP('Load Flow - Buses'!$A1038,opendssV,2,FALSE)</f>
        <v>0</v>
      </c>
      <c r="G1052" s="13">
        <f>VLOOKUP('Load Flow - Buses'!$A1038,opendssV,3,FALSE)</f>
        <v>1.0343</v>
      </c>
      <c r="H1052" s="13">
        <f>VLOOKUP('Load Flow - Buses'!$A1038,opendssV,4,FALSE)</f>
        <v>0</v>
      </c>
      <c r="I1052" s="11">
        <f>IFERROR((C1052-F1052)/C1052,0)</f>
        <v>0</v>
      </c>
      <c r="J1052" s="11">
        <f>IFERROR((D1052-G1052)/D1052,0)</f>
        <v>2.372583479790208E-4</v>
      </c>
      <c r="K1052" s="11">
        <f>IFERROR((E1052-H1052)/E1052,0)</f>
        <v>0</v>
      </c>
    </row>
    <row r="1053" spans="2:11" x14ac:dyDescent="0.25">
      <c r="B1053" t="str">
        <f>'Load Flow - Buses'!A1039</f>
        <v>1709485</v>
      </c>
      <c r="C1053" s="12">
        <f>'Load Flow - Buses'!E1039/13.2</f>
        <v>0</v>
      </c>
      <c r="D1053" s="12">
        <f>'Load Flow - Buses'!F1039/13.2</f>
        <v>1.0345454545454547</v>
      </c>
      <c r="E1053" s="12">
        <f>'Load Flow - Buses'!G1039/13.2</f>
        <v>0</v>
      </c>
      <c r="F1053" s="13">
        <f>VLOOKUP('Load Flow - Buses'!$A1039,opendssV,2,FALSE)</f>
        <v>0</v>
      </c>
      <c r="G1053" s="13">
        <f>VLOOKUP('Load Flow - Buses'!$A1039,opendssV,3,FALSE)</f>
        <v>1.0343</v>
      </c>
      <c r="H1053" s="13">
        <f>VLOOKUP('Load Flow - Buses'!$A1039,opendssV,4,FALSE)</f>
        <v>0</v>
      </c>
      <c r="I1053" s="11">
        <f>IFERROR((C1053-F1053)/C1053,0)</f>
        <v>0</v>
      </c>
      <c r="J1053" s="11">
        <f>IFERROR((D1053-G1053)/D1053,0)</f>
        <v>2.372583479790208E-4</v>
      </c>
      <c r="K1053" s="11">
        <f>IFERROR((E1053-H1053)/E1053,0)</f>
        <v>0</v>
      </c>
    </row>
    <row r="1054" spans="2:11" x14ac:dyDescent="0.25">
      <c r="B1054" t="str">
        <f>'Load Flow - Buses'!A1040</f>
        <v>26400131</v>
      </c>
      <c r="C1054" s="12">
        <f>'Load Flow - Buses'!E1040/13.2</f>
        <v>0</v>
      </c>
      <c r="D1054" s="12">
        <f>'Load Flow - Buses'!F1040/13.2</f>
        <v>1.0345454545454547</v>
      </c>
      <c r="E1054" s="12">
        <f>'Load Flow - Buses'!G1040/13.2</f>
        <v>0</v>
      </c>
      <c r="F1054" s="13">
        <f>VLOOKUP('Load Flow - Buses'!$A1040,opendssV,2,FALSE)</f>
        <v>3.3370999999999998E-2</v>
      </c>
      <c r="G1054" s="13">
        <f>VLOOKUP('Load Flow - Buses'!$A1040,opendssV,3,FALSE)</f>
        <v>1.0343</v>
      </c>
      <c r="H1054" s="13">
        <f>VLOOKUP('Load Flow - Buses'!$A1040,opendssV,4,FALSE)</f>
        <v>3.3370999999999998E-2</v>
      </c>
      <c r="I1054" s="11">
        <f>IFERROR((C1054-F1054)/C1054,0)</f>
        <v>0</v>
      </c>
      <c r="J1054" s="11">
        <f>IFERROR((D1054-G1054)/D1054,0)</f>
        <v>2.372583479790208E-4</v>
      </c>
      <c r="K1054" s="11">
        <f>IFERROR((E1054-H1054)/E1054,0)</f>
        <v>0</v>
      </c>
    </row>
    <row r="1055" spans="2:11" x14ac:dyDescent="0.25">
      <c r="B1055" t="str">
        <f>'Load Flow - Buses'!A1041</f>
        <v>1709547</v>
      </c>
      <c r="C1055" s="12">
        <f>'Load Flow - Buses'!E1041/13.2</f>
        <v>0</v>
      </c>
      <c r="D1055" s="12">
        <f>'Load Flow - Buses'!F1041/13.2</f>
        <v>1.0345454545454547</v>
      </c>
      <c r="E1055" s="12">
        <f>'Load Flow - Buses'!G1041/13.2</f>
        <v>0</v>
      </c>
      <c r="F1055" s="13">
        <f>VLOOKUP('Load Flow - Buses'!$A1041,opendssV,2,FALSE)</f>
        <v>0</v>
      </c>
      <c r="G1055" s="13">
        <f>VLOOKUP('Load Flow - Buses'!$A1041,opendssV,3,FALSE)</f>
        <v>1.0343</v>
      </c>
      <c r="H1055" s="13">
        <f>VLOOKUP('Load Flow - Buses'!$A1041,opendssV,4,FALSE)</f>
        <v>0</v>
      </c>
      <c r="I1055" s="11">
        <f>IFERROR((C1055-F1055)/C1055,0)</f>
        <v>0</v>
      </c>
      <c r="J1055" s="11">
        <f>IFERROR((D1055-G1055)/D1055,0)</f>
        <v>2.372583479790208E-4</v>
      </c>
      <c r="K1055" s="11">
        <f>IFERROR((E1055-H1055)/E1055,0)</f>
        <v>0</v>
      </c>
    </row>
    <row r="1056" spans="2:11" x14ac:dyDescent="0.25">
      <c r="B1056" t="str">
        <f>'Load Flow - Buses'!A1042</f>
        <v>1709549</v>
      </c>
      <c r="C1056" s="12">
        <f>'Load Flow - Buses'!E1042/13.2</f>
        <v>0</v>
      </c>
      <c r="D1056" s="12">
        <f>'Load Flow - Buses'!F1042/13.2</f>
        <v>1.0344696969696969</v>
      </c>
      <c r="E1056" s="12">
        <f>'Load Flow - Buses'!G1042/13.2</f>
        <v>0</v>
      </c>
      <c r="F1056" s="13">
        <f>VLOOKUP('Load Flow - Buses'!$A1042,opendssV,2,FALSE)</f>
        <v>0</v>
      </c>
      <c r="G1056" s="13">
        <f>VLOOKUP('Load Flow - Buses'!$A1042,opendssV,3,FALSE)</f>
        <v>1.0343</v>
      </c>
      <c r="H1056" s="13">
        <f>VLOOKUP('Load Flow - Buses'!$A1042,opendssV,4,FALSE)</f>
        <v>0</v>
      </c>
      <c r="I1056" s="11">
        <f>IFERROR((C1056-F1056)/C1056,0)</f>
        <v>0</v>
      </c>
      <c r="J1056" s="11">
        <f>IFERROR((D1056-G1056)/D1056,0)</f>
        <v>1.6404247528374125E-4</v>
      </c>
      <c r="K1056" s="11">
        <f>IFERROR((E1056-H1056)/E1056,0)</f>
        <v>0</v>
      </c>
    </row>
    <row r="1057" spans="2:11" x14ac:dyDescent="0.25">
      <c r="B1057" t="str">
        <f>'Load Flow - Buses'!A1043</f>
        <v>1709551</v>
      </c>
      <c r="C1057" s="12">
        <f>'Load Flow - Buses'!E1043/13.2</f>
        <v>0</v>
      </c>
      <c r="D1057" s="12">
        <f>'Load Flow - Buses'!F1043/13.2</f>
        <v>1.0344696969696969</v>
      </c>
      <c r="E1057" s="12">
        <f>'Load Flow - Buses'!G1043/13.2</f>
        <v>0</v>
      </c>
      <c r="F1057" s="13">
        <f>VLOOKUP('Load Flow - Buses'!$A1043,opendssV,2,FALSE)</f>
        <v>0</v>
      </c>
      <c r="G1057" s="13">
        <f>VLOOKUP('Load Flow - Buses'!$A1043,opendssV,3,FALSE)</f>
        <v>1.0342</v>
      </c>
      <c r="H1057" s="13">
        <f>VLOOKUP('Load Flow - Buses'!$A1043,opendssV,4,FALSE)</f>
        <v>0</v>
      </c>
      <c r="I1057" s="11">
        <f>IFERROR((C1057-F1057)/C1057,0)</f>
        <v>0</v>
      </c>
      <c r="J1057" s="11">
        <f>IFERROR((D1057-G1057)/D1057,0)</f>
        <v>2.6071036250452888E-4</v>
      </c>
      <c r="K1057" s="11">
        <f>IFERROR((E1057-H1057)/E1057,0)</f>
        <v>0</v>
      </c>
    </row>
    <row r="1058" spans="2:11" x14ac:dyDescent="0.25">
      <c r="B1058" t="str">
        <f>'Load Flow - Buses'!A1044</f>
        <v>1709554</v>
      </c>
      <c r="C1058" s="12">
        <f>'Load Flow - Buses'!E1044/13.2</f>
        <v>0</v>
      </c>
      <c r="D1058" s="12">
        <f>'Load Flow - Buses'!F1044/13.2</f>
        <v>1.0344696969696969</v>
      </c>
      <c r="E1058" s="12">
        <f>'Load Flow - Buses'!G1044/13.2</f>
        <v>0</v>
      </c>
      <c r="F1058" s="13">
        <f>VLOOKUP('Load Flow - Buses'!$A1044,opendssV,2,FALSE)</f>
        <v>0</v>
      </c>
      <c r="G1058" s="13">
        <f>VLOOKUP('Load Flow - Buses'!$A1044,opendssV,3,FALSE)</f>
        <v>1.0342</v>
      </c>
      <c r="H1058" s="13">
        <f>VLOOKUP('Load Flow - Buses'!$A1044,opendssV,4,FALSE)</f>
        <v>0</v>
      </c>
      <c r="I1058" s="11">
        <f>IFERROR((C1058-F1058)/C1058,0)</f>
        <v>0</v>
      </c>
      <c r="J1058" s="11">
        <f>IFERROR((D1058-G1058)/D1058,0)</f>
        <v>2.6071036250452888E-4</v>
      </c>
      <c r="K1058" s="11">
        <f>IFERROR((E1058-H1058)/E1058,0)</f>
        <v>0</v>
      </c>
    </row>
    <row r="1059" spans="2:11" x14ac:dyDescent="0.25">
      <c r="B1059" t="str">
        <f>'Load Flow - Buses'!A1045</f>
        <v>1709614</v>
      </c>
      <c r="C1059" s="12">
        <f>'Load Flow - Buses'!E1045/13.2</f>
        <v>0</v>
      </c>
      <c r="D1059" s="12">
        <f>'Load Flow - Buses'!F1045/13.2</f>
        <v>1.0343939393939394</v>
      </c>
      <c r="E1059" s="12">
        <f>'Load Flow - Buses'!G1045/13.2</f>
        <v>0</v>
      </c>
      <c r="F1059" s="13">
        <f>VLOOKUP('Load Flow - Buses'!$A1045,opendssV,2,FALSE)</f>
        <v>3.3368000000000002E-2</v>
      </c>
      <c r="G1059" s="13">
        <f>VLOOKUP('Load Flow - Buses'!$A1045,opendssV,3,FALSE)</f>
        <v>1.0342</v>
      </c>
      <c r="H1059" s="13">
        <f>VLOOKUP('Load Flow - Buses'!$A1045,opendssV,4,FALSE)</f>
        <v>3.3368000000000002E-2</v>
      </c>
      <c r="I1059" s="11">
        <f>IFERROR((C1059-F1059)/C1059,0)</f>
        <v>0</v>
      </c>
      <c r="J1059" s="11">
        <f>IFERROR((D1059-G1059)/D1059,0)</f>
        <v>1.8749084517359388E-4</v>
      </c>
      <c r="K1059" s="11">
        <f>IFERROR((E1059-H1059)/E1059,0)</f>
        <v>0</v>
      </c>
    </row>
    <row r="1060" spans="2:11" x14ac:dyDescent="0.25">
      <c r="B1060" t="str">
        <f>'Load Flow - Buses'!A1046</f>
        <v>1709670</v>
      </c>
      <c r="C1060" s="12">
        <f>'Load Flow - Buses'!E1046/13.2</f>
        <v>0</v>
      </c>
      <c r="D1060" s="12">
        <f>'Load Flow - Buses'!F1046/13.2</f>
        <v>1.0343939393939394</v>
      </c>
      <c r="E1060" s="12">
        <f>'Load Flow - Buses'!G1046/13.2</f>
        <v>0</v>
      </c>
      <c r="F1060" s="13">
        <f>VLOOKUP('Load Flow - Buses'!$A1046,opendssV,2,FALSE)</f>
        <v>0</v>
      </c>
      <c r="G1060" s="13">
        <f>VLOOKUP('Load Flow - Buses'!$A1046,opendssV,3,FALSE)</f>
        <v>1.0342</v>
      </c>
      <c r="H1060" s="13">
        <f>VLOOKUP('Load Flow - Buses'!$A1046,opendssV,4,FALSE)</f>
        <v>0</v>
      </c>
      <c r="I1060" s="11">
        <f>IFERROR((C1060-F1060)/C1060,0)</f>
        <v>0</v>
      </c>
      <c r="J1060" s="11">
        <f>IFERROR((D1060-G1060)/D1060,0)</f>
        <v>1.8749084517359388E-4</v>
      </c>
      <c r="K1060" s="11">
        <f>IFERROR((E1060-H1060)/E1060,0)</f>
        <v>0</v>
      </c>
    </row>
    <row r="1061" spans="2:11" x14ac:dyDescent="0.25">
      <c r="B1061" t="str">
        <f>'Load Flow - Buses'!A1047</f>
        <v>1709644</v>
      </c>
      <c r="C1061" s="12">
        <f>'Load Flow - Buses'!E1047/13.2</f>
        <v>0</v>
      </c>
      <c r="D1061" s="12">
        <f>'Load Flow - Buses'!F1047/13.2</f>
        <v>1.0343939393939394</v>
      </c>
      <c r="E1061" s="12">
        <f>'Load Flow - Buses'!G1047/13.2</f>
        <v>0</v>
      </c>
      <c r="F1061" s="13">
        <f>VLOOKUP('Load Flow - Buses'!$A1047,opendssV,2,FALSE)</f>
        <v>0</v>
      </c>
      <c r="G1061" s="13">
        <f>VLOOKUP('Load Flow - Buses'!$A1047,opendssV,3,FALSE)</f>
        <v>1.0342</v>
      </c>
      <c r="H1061" s="13">
        <f>VLOOKUP('Load Flow - Buses'!$A1047,opendssV,4,FALSE)</f>
        <v>0</v>
      </c>
      <c r="I1061" s="11">
        <f>IFERROR((C1061-F1061)/C1061,0)</f>
        <v>0</v>
      </c>
      <c r="J1061" s="11">
        <f>IFERROR((D1061-G1061)/D1061,0)</f>
        <v>1.8749084517359388E-4</v>
      </c>
      <c r="K1061" s="11">
        <f>IFERROR((E1061-H1061)/E1061,0)</f>
        <v>0</v>
      </c>
    </row>
    <row r="1062" spans="2:11" x14ac:dyDescent="0.25">
      <c r="B1062" t="str">
        <f>'Load Flow - Buses'!A1048</f>
        <v>1709727</v>
      </c>
      <c r="C1062" s="12">
        <f>'Load Flow - Buses'!E1048/13.2</f>
        <v>0</v>
      </c>
      <c r="D1062" s="12">
        <f>'Load Flow - Buses'!F1048/13.2</f>
        <v>1.0343939393939394</v>
      </c>
      <c r="E1062" s="12">
        <f>'Load Flow - Buses'!G1048/13.2</f>
        <v>0</v>
      </c>
      <c r="F1062" s="13">
        <f>VLOOKUP('Load Flow - Buses'!$A1048,opendssV,2,FALSE)</f>
        <v>0</v>
      </c>
      <c r="G1062" s="13">
        <f>VLOOKUP('Load Flow - Buses'!$A1048,opendssV,3,FALSE)</f>
        <v>1.0342</v>
      </c>
      <c r="H1062" s="13">
        <f>VLOOKUP('Load Flow - Buses'!$A1048,opendssV,4,FALSE)</f>
        <v>0</v>
      </c>
      <c r="I1062" s="11">
        <f>IFERROR((C1062-F1062)/C1062,0)</f>
        <v>0</v>
      </c>
      <c r="J1062" s="11">
        <f>IFERROR((D1062-G1062)/D1062,0)</f>
        <v>1.8749084517359388E-4</v>
      </c>
      <c r="K1062" s="11">
        <f>IFERROR((E1062-H1062)/E1062,0)</f>
        <v>0</v>
      </c>
    </row>
    <row r="1063" spans="2:11" x14ac:dyDescent="0.25">
      <c r="B1063" t="str">
        <f>'Load Flow - Buses'!A1049</f>
        <v>1709748</v>
      </c>
      <c r="C1063" s="12">
        <f>'Load Flow - Buses'!E1049/13.2</f>
        <v>0</v>
      </c>
      <c r="D1063" s="12">
        <f>'Load Flow - Buses'!F1049/13.2</f>
        <v>1.0343939393939394</v>
      </c>
      <c r="E1063" s="12">
        <f>'Load Flow - Buses'!G1049/13.2</f>
        <v>0</v>
      </c>
      <c r="F1063" s="13">
        <f>VLOOKUP('Load Flow - Buses'!$A1049,opendssV,2,FALSE)</f>
        <v>0</v>
      </c>
      <c r="G1063" s="13">
        <f>VLOOKUP('Load Flow - Buses'!$A1049,opendssV,3,FALSE)</f>
        <v>1.0342</v>
      </c>
      <c r="H1063" s="13">
        <f>VLOOKUP('Load Flow - Buses'!$A1049,opendssV,4,FALSE)</f>
        <v>0</v>
      </c>
      <c r="I1063" s="11">
        <f>IFERROR((C1063-F1063)/C1063,0)</f>
        <v>0</v>
      </c>
      <c r="J1063" s="11">
        <f>IFERROR((D1063-G1063)/D1063,0)</f>
        <v>1.8749084517359388E-4</v>
      </c>
      <c r="K1063" s="11">
        <f>IFERROR((E1063-H1063)/E1063,0)</f>
        <v>0</v>
      </c>
    </row>
    <row r="1064" spans="2:11" x14ac:dyDescent="0.25">
      <c r="B1064" t="str">
        <f>'Load Flow - Buses'!A1050</f>
        <v>T5240B12_10000057</v>
      </c>
      <c r="C1064" s="12">
        <f>'Load Flow - Buses'!E1050/13.2</f>
        <v>0</v>
      </c>
      <c r="D1064" s="12">
        <f>'Load Flow - Buses'!F1050/13.2</f>
        <v>1.0343939393939394</v>
      </c>
      <c r="E1064" s="12">
        <f>'Load Flow - Buses'!G1050/13.2</f>
        <v>0</v>
      </c>
      <c r="F1064" s="13">
        <f>VLOOKUP('Load Flow - Buses'!$A1050,opendssV,2,FALSE)</f>
        <v>0</v>
      </c>
      <c r="G1064" s="13">
        <f>VLOOKUP('Load Flow - Buses'!$A1050,opendssV,3,FALSE)</f>
        <v>1.0342</v>
      </c>
      <c r="H1064" s="13">
        <f>VLOOKUP('Load Flow - Buses'!$A1050,opendssV,4,FALSE)</f>
        <v>0</v>
      </c>
      <c r="I1064" s="11">
        <f>IFERROR((C1064-F1064)/C1064,0)</f>
        <v>0</v>
      </c>
      <c r="J1064" s="11">
        <f>IFERROR((D1064-G1064)/D1064,0)</f>
        <v>1.8749084517359388E-4</v>
      </c>
      <c r="K1064" s="11">
        <f>IFERROR((E1064-H1064)/E1064,0)</f>
        <v>0</v>
      </c>
    </row>
    <row r="1065" spans="2:11" x14ac:dyDescent="0.25">
      <c r="B1065" t="str">
        <f>'Load Flow - Buses'!A1051</f>
        <v>103167333</v>
      </c>
      <c r="C1065" s="12">
        <f>'Load Flow - Buses'!E1051/13.2</f>
        <v>0</v>
      </c>
      <c r="D1065" s="12">
        <f>'Load Flow - Buses'!F1051/13.2</f>
        <v>1.0343939393939394</v>
      </c>
      <c r="E1065" s="12">
        <f>'Load Flow - Buses'!G1051/13.2</f>
        <v>0</v>
      </c>
      <c r="F1065" s="13">
        <f>VLOOKUP('Load Flow - Buses'!$A1051,opendssV,2,FALSE)</f>
        <v>3.3368000000000002E-2</v>
      </c>
      <c r="G1065" s="13">
        <f>VLOOKUP('Load Flow - Buses'!$A1051,opendssV,3,FALSE)</f>
        <v>1.0342</v>
      </c>
      <c r="H1065" s="13">
        <f>VLOOKUP('Load Flow - Buses'!$A1051,opendssV,4,FALSE)</f>
        <v>3.3368000000000002E-2</v>
      </c>
      <c r="I1065" s="11">
        <f>IFERROR((C1065-F1065)/C1065,0)</f>
        <v>0</v>
      </c>
      <c r="J1065" s="11">
        <f>IFERROR((D1065-G1065)/D1065,0)</f>
        <v>1.8749084517359388E-4</v>
      </c>
      <c r="K1065" s="11">
        <f>IFERROR((E1065-H1065)/E1065,0)</f>
        <v>0</v>
      </c>
    </row>
    <row r="1066" spans="2:11" x14ac:dyDescent="0.25">
      <c r="B1066" t="str">
        <f>'Load Flow - Buses'!A1052</f>
        <v>26980943</v>
      </c>
      <c r="C1066" s="12">
        <f>'Load Flow - Buses'!E1052/13.2</f>
        <v>0</v>
      </c>
      <c r="D1066" s="12">
        <f>'Load Flow - Buses'!F1052/13.2</f>
        <v>1.0343939393939394</v>
      </c>
      <c r="E1066" s="12">
        <f>'Load Flow - Buses'!G1052/13.2</f>
        <v>0</v>
      </c>
      <c r="F1066" s="13">
        <f>VLOOKUP('Load Flow - Buses'!$A1052,opendssV,2,FALSE)</f>
        <v>3.3368000000000002E-2</v>
      </c>
      <c r="G1066" s="13">
        <f>VLOOKUP('Load Flow - Buses'!$A1052,opendssV,3,FALSE)</f>
        <v>1.0342</v>
      </c>
      <c r="H1066" s="13">
        <f>VLOOKUP('Load Flow - Buses'!$A1052,opendssV,4,FALSE)</f>
        <v>3.3368000000000002E-2</v>
      </c>
      <c r="I1066" s="11">
        <f>IFERROR((C1066-F1066)/C1066,0)</f>
        <v>0</v>
      </c>
      <c r="J1066" s="11">
        <f>IFERROR((D1066-G1066)/D1066,0)</f>
        <v>1.8749084517359388E-4</v>
      </c>
      <c r="K1066" s="11">
        <f>IFERROR((E1066-H1066)/E1066,0)</f>
        <v>0</v>
      </c>
    </row>
    <row r="1067" spans="2:11" x14ac:dyDescent="0.25">
      <c r="B1067" t="str">
        <f>'Load Flow - Buses'!A1053</f>
        <v>25606587</v>
      </c>
      <c r="C1067" s="12">
        <f>'Load Flow - Buses'!E1053/13.2</f>
        <v>0</v>
      </c>
      <c r="D1067" s="12">
        <f>'Load Flow - Buses'!F1053/13.2</f>
        <v>1.0343939393939394</v>
      </c>
      <c r="E1067" s="12">
        <f>'Load Flow - Buses'!G1053/13.2</f>
        <v>0</v>
      </c>
      <c r="F1067" s="13">
        <f>VLOOKUP('Load Flow - Buses'!$A1053,opendssV,2,FALSE)</f>
        <v>3.3368000000000002E-2</v>
      </c>
      <c r="G1067" s="13">
        <f>VLOOKUP('Load Flow - Buses'!$A1053,opendssV,3,FALSE)</f>
        <v>1.0342</v>
      </c>
      <c r="H1067" s="13">
        <f>VLOOKUP('Load Flow - Buses'!$A1053,opendssV,4,FALSE)</f>
        <v>3.3368000000000002E-2</v>
      </c>
      <c r="I1067" s="11">
        <f>IFERROR((C1067-F1067)/C1067,0)</f>
        <v>0</v>
      </c>
      <c r="J1067" s="11">
        <f>IFERROR((D1067-G1067)/D1067,0)</f>
        <v>1.8749084517359388E-4</v>
      </c>
      <c r="K1067" s="11">
        <f>IFERROR((E1067-H1067)/E1067,0)</f>
        <v>0</v>
      </c>
    </row>
    <row r="1068" spans="2:11" x14ac:dyDescent="0.25">
      <c r="B1068" t="str">
        <f>'Load Flow - Buses'!A1054</f>
        <v>26400130</v>
      </c>
      <c r="C1068" s="12">
        <f>'Load Flow - Buses'!E1054/13.2</f>
        <v>0</v>
      </c>
      <c r="D1068" s="12">
        <f>'Load Flow - Buses'!F1054/13.2</f>
        <v>1.0348484848484849</v>
      </c>
      <c r="E1068" s="12">
        <f>'Load Flow - Buses'!G1054/13.2</f>
        <v>0</v>
      </c>
      <c r="F1068" s="13">
        <f>VLOOKUP('Load Flow - Buses'!$A1054,opendssV,2,FALSE)</f>
        <v>3.3378999999999999E-2</v>
      </c>
      <c r="G1068" s="13">
        <f>VLOOKUP('Load Flow - Buses'!$A1054,opendssV,3,FALSE)</f>
        <v>1.0346</v>
      </c>
      <c r="H1068" s="13">
        <f>VLOOKUP('Load Flow - Buses'!$A1054,opendssV,4,FALSE)</f>
        <v>3.3378999999999999E-2</v>
      </c>
      <c r="I1068" s="11">
        <f>IFERROR((C1068-F1068)/C1068,0)</f>
        <v>0</v>
      </c>
      <c r="J1068" s="11">
        <f>IFERROR((D1068-G1068)/D1068,0)</f>
        <v>2.4011713030755764E-4</v>
      </c>
      <c r="K1068" s="11">
        <f>IFERROR((E1068-H1068)/E1068,0)</f>
        <v>0</v>
      </c>
    </row>
    <row r="1069" spans="2:11" x14ac:dyDescent="0.25">
      <c r="B1069" t="str">
        <f>'Load Flow - Buses'!A1055</f>
        <v>1709731</v>
      </c>
      <c r="C1069" s="12">
        <f>'Load Flow - Buses'!E1055/13.2</f>
        <v>0</v>
      </c>
      <c r="D1069" s="12">
        <f>'Load Flow - Buses'!F1055/13.2</f>
        <v>1.0347727272727274</v>
      </c>
      <c r="E1069" s="12">
        <f>'Load Flow - Buses'!G1055/13.2</f>
        <v>0</v>
      </c>
      <c r="F1069" s="13">
        <f>VLOOKUP('Load Flow - Buses'!$A1055,opendssV,2,FALSE)</f>
        <v>0</v>
      </c>
      <c r="G1069" s="13">
        <f>VLOOKUP('Load Flow - Buses'!$A1055,opendssV,3,FALSE)</f>
        <v>1.0346</v>
      </c>
      <c r="H1069" s="13">
        <f>VLOOKUP('Load Flow - Buses'!$A1055,opendssV,4,FALSE)</f>
        <v>0</v>
      </c>
      <c r="I1069" s="11">
        <f>IFERROR((C1069-F1069)/C1069,0)</f>
        <v>0</v>
      </c>
      <c r="J1069" s="11">
        <f>IFERROR((D1069-G1069)/D1069,0)</f>
        <v>1.6692290797292236E-4</v>
      </c>
      <c r="K1069" s="11">
        <f>IFERROR((E1069-H1069)/E1069,0)</f>
        <v>0</v>
      </c>
    </row>
    <row r="1070" spans="2:11" x14ac:dyDescent="0.25">
      <c r="B1070" t="str">
        <f>'Load Flow - Buses'!A1056</f>
        <v>25366318</v>
      </c>
      <c r="C1070" s="12">
        <f>'Load Flow - Buses'!E1056/13.2</f>
        <v>1.0379545454545456</v>
      </c>
      <c r="D1070" s="12">
        <f>'Load Flow - Buses'!F1056/13.2</f>
        <v>0</v>
      </c>
      <c r="E1070" s="12">
        <f>'Load Flow - Buses'!G1056/13.2</f>
        <v>0</v>
      </c>
      <c r="F1070" s="13">
        <f>VLOOKUP('Load Flow - Buses'!$A1056,opendssV,2,FALSE)</f>
        <v>1.0361</v>
      </c>
      <c r="G1070" s="13">
        <f>VLOOKUP('Load Flow - Buses'!$A1056,opendssV,3,FALSE)</f>
        <v>1.0347999999999999</v>
      </c>
      <c r="H1070" s="13">
        <f>VLOOKUP('Load Flow - Buses'!$A1056,opendssV,4,FALSE)</f>
        <v>1.0386</v>
      </c>
      <c r="I1070" s="11">
        <f>IFERROR((C1070-F1070)/C1070,0)</f>
        <v>1.7867308955551637E-3</v>
      </c>
      <c r="J1070" s="11">
        <f>IFERROR((D1070-G1070)/D1070,0)</f>
        <v>0</v>
      </c>
      <c r="K1070" s="11">
        <f>IFERROR((E1070-H1070)/E1070,0)</f>
        <v>0</v>
      </c>
    </row>
    <row r="1071" spans="2:11" x14ac:dyDescent="0.25">
      <c r="B1071" t="str">
        <f>'Load Flow - Buses'!A1057</f>
        <v>25366317</v>
      </c>
      <c r="C1071" s="12">
        <f>'Load Flow - Buses'!E1057/13.2</f>
        <v>1.0379545454545456</v>
      </c>
      <c r="D1071" s="12">
        <f>'Load Flow - Buses'!F1057/13.2</f>
        <v>0</v>
      </c>
      <c r="E1071" s="12">
        <f>'Load Flow - Buses'!G1057/13.2</f>
        <v>0</v>
      </c>
      <c r="F1071" s="13">
        <f>VLOOKUP('Load Flow - Buses'!$A1057,opendssV,2,FALSE)</f>
        <v>1.0361</v>
      </c>
      <c r="G1071" s="13">
        <f>VLOOKUP('Load Flow - Buses'!$A1057,opendssV,3,FALSE)</f>
        <v>0</v>
      </c>
      <c r="H1071" s="13">
        <f>VLOOKUP('Load Flow - Buses'!$A1057,opendssV,4,FALSE)</f>
        <v>0</v>
      </c>
      <c r="I1071" s="11">
        <f>IFERROR((C1071-F1071)/C1071,0)</f>
        <v>1.7867308955551637E-3</v>
      </c>
      <c r="J1071" s="11">
        <f>IFERROR((D1071-G1071)/D1071,0)</f>
        <v>0</v>
      </c>
      <c r="K1071" s="11">
        <f>IFERROR((E1071-H1071)/E1071,0)</f>
        <v>0</v>
      </c>
    </row>
    <row r="1072" spans="2:11" x14ac:dyDescent="0.25">
      <c r="B1072" t="str">
        <f>'Load Flow - Buses'!A1058</f>
        <v>103097912</v>
      </c>
      <c r="C1072" s="12">
        <f>'Load Flow - Buses'!E1058/13.2</f>
        <v>1.0378787878787878</v>
      </c>
      <c r="D1072" s="12">
        <f>'Load Flow - Buses'!F1058/13.2</f>
        <v>1.0350757575757576</v>
      </c>
      <c r="E1072" s="12">
        <f>'Load Flow - Buses'!G1058/13.2</f>
        <v>1.0346969696969697</v>
      </c>
      <c r="F1072" s="13">
        <f>VLOOKUP('Load Flow - Buses'!$A1058,opendssV,2,FALSE)</f>
        <v>1.0361</v>
      </c>
      <c r="G1072" s="13">
        <f>VLOOKUP('Load Flow - Buses'!$A1058,opendssV,3,FALSE)</f>
        <v>1.0347999999999999</v>
      </c>
      <c r="H1072" s="13">
        <f>VLOOKUP('Load Flow - Buses'!$A1058,opendssV,4,FALSE)</f>
        <v>1.0385</v>
      </c>
      <c r="I1072" s="11">
        <f>IFERROR((C1072-F1072)/C1072,0)</f>
        <v>1.7138686131386335E-3</v>
      </c>
      <c r="J1072" s="11">
        <f>IFERROR((D1072-G1072)/D1072,0)</f>
        <v>2.6641294005721512E-4</v>
      </c>
      <c r="K1072" s="11">
        <f>IFERROR((E1072-H1072)/E1072,0)</f>
        <v>-3.6755015375604092E-3</v>
      </c>
    </row>
    <row r="1073" spans="2:11" x14ac:dyDescent="0.25">
      <c r="B1073" t="str">
        <f>'Load Flow - Buses'!A1059</f>
        <v>1715609</v>
      </c>
      <c r="C1073" s="12">
        <f>'Load Flow - Buses'!E1059/13.2</f>
        <v>0</v>
      </c>
      <c r="D1073" s="12">
        <f>'Load Flow - Buses'!F1059/13.2</f>
        <v>0</v>
      </c>
      <c r="E1073" s="12">
        <f>'Load Flow - Buses'!G1059/13.2</f>
        <v>1.0346969696969697</v>
      </c>
      <c r="F1073" s="13">
        <f>VLOOKUP('Load Flow - Buses'!$A1059,opendssV,2,FALSE)</f>
        <v>1.0361</v>
      </c>
      <c r="G1073" s="13">
        <f>VLOOKUP('Load Flow - Buses'!$A1059,opendssV,3,FALSE)</f>
        <v>1.0347999999999999</v>
      </c>
      <c r="H1073" s="13">
        <f>VLOOKUP('Load Flow - Buses'!$A1059,opendssV,4,FALSE)</f>
        <v>1.0385</v>
      </c>
      <c r="I1073" s="11">
        <f>IFERROR((C1073-F1073)/C1073,0)</f>
        <v>0</v>
      </c>
      <c r="J1073" s="11">
        <f>IFERROR((D1073-G1073)/D1073,0)</f>
        <v>0</v>
      </c>
      <c r="K1073" s="11">
        <f>IFERROR((E1073-H1073)/E1073,0)</f>
        <v>-3.6755015375604092E-3</v>
      </c>
    </row>
    <row r="1074" spans="2:11" x14ac:dyDescent="0.25">
      <c r="B1074" t="str">
        <f>'Load Flow - Buses'!A1060</f>
        <v>1715606</v>
      </c>
      <c r="C1074" s="12">
        <f>'Load Flow - Buses'!E1060/13.2</f>
        <v>0</v>
      </c>
      <c r="D1074" s="12">
        <f>'Load Flow - Buses'!F1060/13.2</f>
        <v>0</v>
      </c>
      <c r="E1074" s="12">
        <f>'Load Flow - Buses'!G1060/13.2</f>
        <v>1.0346969696969697</v>
      </c>
      <c r="F1074" s="13">
        <f>VLOOKUP('Load Flow - Buses'!$A1060,opendssV,2,FALSE)</f>
        <v>0</v>
      </c>
      <c r="G1074" s="13">
        <f>VLOOKUP('Load Flow - Buses'!$A1060,opendssV,3,FALSE)</f>
        <v>0</v>
      </c>
      <c r="H1074" s="13">
        <f>VLOOKUP('Load Flow - Buses'!$A1060,opendssV,4,FALSE)</f>
        <v>1.0385</v>
      </c>
      <c r="I1074" s="11">
        <f>IFERROR((C1074-F1074)/C1074,0)</f>
        <v>0</v>
      </c>
      <c r="J1074" s="11">
        <f>IFERROR((D1074-G1074)/D1074,0)</f>
        <v>0</v>
      </c>
      <c r="K1074" s="11">
        <f>IFERROR((E1074-H1074)/E1074,0)</f>
        <v>-3.6755015375604092E-3</v>
      </c>
    </row>
    <row r="1075" spans="2:11" x14ac:dyDescent="0.25">
      <c r="B1075" t="str">
        <f>'Load Flow - Buses'!A1061</f>
        <v>1715730</v>
      </c>
      <c r="C1075" s="12">
        <f>'Load Flow - Buses'!E1061/13.2</f>
        <v>0</v>
      </c>
      <c r="D1075" s="12">
        <f>'Load Flow - Buses'!F1061/13.2</f>
        <v>0</v>
      </c>
      <c r="E1075" s="12">
        <f>'Load Flow - Buses'!G1061/13.2</f>
        <v>1.0346969696969697</v>
      </c>
      <c r="F1075" s="13">
        <f>VLOOKUP('Load Flow - Buses'!$A1061,opendssV,2,FALSE)</f>
        <v>0</v>
      </c>
      <c r="G1075" s="13">
        <f>VLOOKUP('Load Flow - Buses'!$A1061,opendssV,3,FALSE)</f>
        <v>0</v>
      </c>
      <c r="H1075" s="13">
        <f>VLOOKUP('Load Flow - Buses'!$A1061,opendssV,4,FALSE)</f>
        <v>1.0385</v>
      </c>
      <c r="I1075" s="11">
        <f>IFERROR((C1075-F1075)/C1075,0)</f>
        <v>0</v>
      </c>
      <c r="J1075" s="11">
        <f>IFERROR((D1075-G1075)/D1075,0)</f>
        <v>0</v>
      </c>
      <c r="K1075" s="11">
        <f>IFERROR((E1075-H1075)/E1075,0)</f>
        <v>-3.6755015375604092E-3</v>
      </c>
    </row>
    <row r="1076" spans="2:11" x14ac:dyDescent="0.25">
      <c r="B1076" t="str">
        <f>'Load Flow - Buses'!A1062</f>
        <v>26400128</v>
      </c>
      <c r="C1076" s="12">
        <f>'Load Flow - Buses'!E1062/13.2</f>
        <v>0</v>
      </c>
      <c r="D1076" s="12">
        <f>'Load Flow - Buses'!F1062/13.2</f>
        <v>0</v>
      </c>
      <c r="E1076" s="12">
        <f>'Load Flow - Buses'!G1062/13.2</f>
        <v>1.0347727272727274</v>
      </c>
      <c r="F1076" s="13">
        <f>VLOOKUP('Load Flow - Buses'!$A1062,opendssV,2,FALSE)</f>
        <v>1.0361</v>
      </c>
      <c r="G1076" s="13">
        <f>VLOOKUP('Load Flow - Buses'!$A1062,opendssV,3,FALSE)</f>
        <v>1.0347999999999999</v>
      </c>
      <c r="H1076" s="13">
        <f>VLOOKUP('Load Flow - Buses'!$A1062,opendssV,4,FALSE)</f>
        <v>1.0385</v>
      </c>
      <c r="I1076" s="11">
        <f>IFERROR((C1076-F1076)/C1076,0)</f>
        <v>0</v>
      </c>
      <c r="J1076" s="11">
        <f>IFERROR((D1076-G1076)/D1076,0)</f>
        <v>0</v>
      </c>
      <c r="K1076" s="11">
        <f>IFERROR((E1076-H1076)/E1076,0)</f>
        <v>-3.6020206457279477E-3</v>
      </c>
    </row>
    <row r="1077" spans="2:11" x14ac:dyDescent="0.25">
      <c r="B1077" t="str">
        <f>'Load Flow - Buses'!A1063</f>
        <v>25116209</v>
      </c>
      <c r="C1077" s="12">
        <f>'Load Flow - Buses'!E1063/13.2</f>
        <v>0</v>
      </c>
      <c r="D1077" s="12">
        <f>'Load Flow - Buses'!F1063/13.2</f>
        <v>0</v>
      </c>
      <c r="E1077" s="12">
        <f>'Load Flow - Buses'!G1063/13.2</f>
        <v>1.0347727272727274</v>
      </c>
      <c r="F1077" s="13">
        <f>VLOOKUP('Load Flow - Buses'!$A1063,opendssV,2,FALSE)</f>
        <v>0</v>
      </c>
      <c r="G1077" s="13">
        <f>VLOOKUP('Load Flow - Buses'!$A1063,opendssV,3,FALSE)</f>
        <v>0</v>
      </c>
      <c r="H1077" s="13">
        <f>VLOOKUP('Load Flow - Buses'!$A1063,opendssV,4,FALSE)</f>
        <v>1.0385</v>
      </c>
      <c r="I1077" s="11">
        <f>IFERROR((C1077-F1077)/C1077,0)</f>
        <v>0</v>
      </c>
      <c r="J1077" s="11">
        <f>IFERROR((D1077-G1077)/D1077,0)</f>
        <v>0</v>
      </c>
      <c r="K1077" s="11">
        <f>IFERROR((E1077-H1077)/E1077,0)</f>
        <v>-3.6020206457279477E-3</v>
      </c>
    </row>
    <row r="1078" spans="2:11" x14ac:dyDescent="0.25">
      <c r="B1078" t="str">
        <f>'Load Flow - Buses'!A1064</f>
        <v>26467628</v>
      </c>
      <c r="C1078" s="12">
        <f>'Load Flow - Buses'!E1064/13.2</f>
        <v>0</v>
      </c>
      <c r="D1078" s="12">
        <f>'Load Flow - Buses'!F1064/13.2</f>
        <v>1.0350757575757576</v>
      </c>
      <c r="E1078" s="12">
        <f>'Load Flow - Buses'!G1064/13.2</f>
        <v>0</v>
      </c>
      <c r="F1078" s="13">
        <f>VLOOKUP('Load Flow - Buses'!$A1064,opendssV,2,FALSE)</f>
        <v>1.036</v>
      </c>
      <c r="G1078" s="13">
        <f>VLOOKUP('Load Flow - Buses'!$A1064,opendssV,3,FALSE)</f>
        <v>1.0347</v>
      </c>
      <c r="H1078" s="13">
        <f>VLOOKUP('Load Flow - Buses'!$A1064,opendssV,4,FALSE)</f>
        <v>1.0385</v>
      </c>
      <c r="I1078" s="11">
        <f>IFERROR((C1078-F1078)/C1078,0)</f>
        <v>0</v>
      </c>
      <c r="J1078" s="11">
        <f>IFERROR((D1078-G1078)/D1078,0)</f>
        <v>3.6302422601197285E-4</v>
      </c>
      <c r="K1078" s="11">
        <f>IFERROR((E1078-H1078)/E1078,0)</f>
        <v>0</v>
      </c>
    </row>
    <row r="1079" spans="2:11" x14ac:dyDescent="0.25">
      <c r="B1079" t="str">
        <f>'Load Flow - Buses'!A1065</f>
        <v>26980940</v>
      </c>
      <c r="C1079" s="12">
        <f>'Load Flow - Buses'!E1065/13.2</f>
        <v>0</v>
      </c>
      <c r="D1079" s="12">
        <f>'Load Flow - Buses'!F1065/13.2</f>
        <v>1.0350757575757576</v>
      </c>
      <c r="E1079" s="12">
        <f>'Load Flow - Buses'!G1065/13.2</f>
        <v>0</v>
      </c>
      <c r="F1079" s="13">
        <f>VLOOKUP('Load Flow - Buses'!$A1065,opendssV,2,FALSE)</f>
        <v>3.3383000000000003E-2</v>
      </c>
      <c r="G1079" s="13">
        <f>VLOOKUP('Load Flow - Buses'!$A1065,opendssV,3,FALSE)</f>
        <v>1.0347</v>
      </c>
      <c r="H1079" s="13">
        <f>VLOOKUP('Load Flow - Buses'!$A1065,opendssV,4,FALSE)</f>
        <v>3.3383000000000003E-2</v>
      </c>
      <c r="I1079" s="11">
        <f>IFERROR((C1079-F1079)/C1079,0)</f>
        <v>0</v>
      </c>
      <c r="J1079" s="11">
        <f>IFERROR((D1079-G1079)/D1079,0)</f>
        <v>3.6302422601197285E-4</v>
      </c>
      <c r="K1079" s="11">
        <f>IFERROR((E1079-H1079)/E1079,0)</f>
        <v>0</v>
      </c>
    </row>
    <row r="1080" spans="2:11" x14ac:dyDescent="0.25">
      <c r="B1080" t="str">
        <f>'Load Flow - Buses'!A1066</f>
        <v>1715734</v>
      </c>
      <c r="C1080" s="12">
        <f>'Load Flow - Buses'!E1066/13.2</f>
        <v>0</v>
      </c>
      <c r="D1080" s="12">
        <f>'Load Flow - Buses'!F1066/13.2</f>
        <v>1.0350757575757576</v>
      </c>
      <c r="E1080" s="12">
        <f>'Load Flow - Buses'!G1066/13.2</f>
        <v>0</v>
      </c>
      <c r="F1080" s="13">
        <f>VLOOKUP('Load Flow - Buses'!$A1066,opendssV,2,FALSE)</f>
        <v>3.3383000000000003E-2</v>
      </c>
      <c r="G1080" s="13">
        <f>VLOOKUP('Load Flow - Buses'!$A1066,opendssV,3,FALSE)</f>
        <v>1.0347</v>
      </c>
      <c r="H1080" s="13">
        <f>VLOOKUP('Load Flow - Buses'!$A1066,opendssV,4,FALSE)</f>
        <v>3.3383000000000003E-2</v>
      </c>
      <c r="I1080" s="11">
        <f>IFERROR((C1080-F1080)/C1080,0)</f>
        <v>0</v>
      </c>
      <c r="J1080" s="11">
        <f>IFERROR((D1080-G1080)/D1080,0)</f>
        <v>3.6302422601197285E-4</v>
      </c>
      <c r="K1080" s="11">
        <f>IFERROR((E1080-H1080)/E1080,0)</f>
        <v>0</v>
      </c>
    </row>
    <row r="1081" spans="2:11" x14ac:dyDescent="0.25">
      <c r="B1081" t="str">
        <f>'Load Flow - Buses'!A1067</f>
        <v>1715623</v>
      </c>
      <c r="C1081" s="12">
        <f>'Load Flow - Buses'!E1067/13.2</f>
        <v>0</v>
      </c>
      <c r="D1081" s="12">
        <f>'Load Flow - Buses'!F1067/13.2</f>
        <v>1.0350757575757576</v>
      </c>
      <c r="E1081" s="12">
        <f>'Load Flow - Buses'!G1067/13.2</f>
        <v>0</v>
      </c>
      <c r="F1081" s="13">
        <f>VLOOKUP('Load Flow - Buses'!$A1067,opendssV,2,FALSE)</f>
        <v>1.036</v>
      </c>
      <c r="G1081" s="13">
        <f>VLOOKUP('Load Flow - Buses'!$A1067,opendssV,3,FALSE)</f>
        <v>1.0347</v>
      </c>
      <c r="H1081" s="13">
        <f>VLOOKUP('Load Flow - Buses'!$A1067,opendssV,4,FALSE)</f>
        <v>1.0385</v>
      </c>
      <c r="I1081" s="11">
        <f>IFERROR((C1081-F1081)/C1081,0)</f>
        <v>0</v>
      </c>
      <c r="J1081" s="11">
        <f>IFERROR((D1081-G1081)/D1081,0)</f>
        <v>3.6302422601197285E-4</v>
      </c>
      <c r="K1081" s="11">
        <f>IFERROR((E1081-H1081)/E1081,0)</f>
        <v>0</v>
      </c>
    </row>
    <row r="1082" spans="2:11" x14ac:dyDescent="0.25">
      <c r="B1082" t="str">
        <f>'Load Flow - Buses'!A1068</f>
        <v>26980939</v>
      </c>
      <c r="C1082" s="12">
        <f>'Load Flow - Buses'!E1068/13.2</f>
        <v>0</v>
      </c>
      <c r="D1082" s="12">
        <f>'Load Flow - Buses'!F1068/13.2</f>
        <v>1.0350757575757576</v>
      </c>
      <c r="E1082" s="12">
        <f>'Load Flow - Buses'!G1068/13.2</f>
        <v>0</v>
      </c>
      <c r="F1082" s="13">
        <f>VLOOKUP('Load Flow - Buses'!$A1068,opendssV,2,FALSE)</f>
        <v>0</v>
      </c>
      <c r="G1082" s="13">
        <f>VLOOKUP('Load Flow - Buses'!$A1068,opendssV,3,FALSE)</f>
        <v>1.0347</v>
      </c>
      <c r="H1082" s="13">
        <f>VLOOKUP('Load Flow - Buses'!$A1068,opendssV,4,FALSE)</f>
        <v>0</v>
      </c>
      <c r="I1082" s="11">
        <f>IFERROR((C1082-F1082)/C1082,0)</f>
        <v>0</v>
      </c>
      <c r="J1082" s="11">
        <f>IFERROR((D1082-G1082)/D1082,0)</f>
        <v>3.6302422601197285E-4</v>
      </c>
      <c r="K1082" s="11">
        <f>IFERROR((E1082-H1082)/E1082,0)</f>
        <v>0</v>
      </c>
    </row>
    <row r="1083" spans="2:11" x14ac:dyDescent="0.25">
      <c r="B1083" t="str">
        <f>'Load Flow - Buses'!A1069</f>
        <v>1715556</v>
      </c>
      <c r="C1083" s="12">
        <f>'Load Flow - Buses'!E1069/13.2</f>
        <v>0</v>
      </c>
      <c r="D1083" s="12">
        <f>'Load Flow - Buses'!F1069/13.2</f>
        <v>1.0350757575757576</v>
      </c>
      <c r="E1083" s="12">
        <f>'Load Flow - Buses'!G1069/13.2</f>
        <v>0</v>
      </c>
      <c r="F1083" s="13">
        <f>VLOOKUP('Load Flow - Buses'!$A1069,opendssV,2,FALSE)</f>
        <v>1.036</v>
      </c>
      <c r="G1083" s="13">
        <f>VLOOKUP('Load Flow - Buses'!$A1069,opendssV,3,FALSE)</f>
        <v>1.0347</v>
      </c>
      <c r="H1083" s="13">
        <f>VLOOKUP('Load Flow - Buses'!$A1069,opendssV,4,FALSE)</f>
        <v>1.0385</v>
      </c>
      <c r="I1083" s="11">
        <f>IFERROR((C1083-F1083)/C1083,0)</f>
        <v>0</v>
      </c>
      <c r="J1083" s="11">
        <f>IFERROR((D1083-G1083)/D1083,0)</f>
        <v>3.6302422601197285E-4</v>
      </c>
      <c r="K1083" s="11">
        <f>IFERROR((E1083-H1083)/E1083,0)</f>
        <v>0</v>
      </c>
    </row>
    <row r="1084" spans="2:11" x14ac:dyDescent="0.25">
      <c r="B1084" t="str">
        <f>'Load Flow - Buses'!A1070</f>
        <v>1715547</v>
      </c>
      <c r="C1084" s="12">
        <f>'Load Flow - Buses'!E1070/13.2</f>
        <v>0</v>
      </c>
      <c r="D1084" s="12">
        <f>'Load Flow - Buses'!F1070/13.2</f>
        <v>1.0350757575757576</v>
      </c>
      <c r="E1084" s="12">
        <f>'Load Flow - Buses'!G1070/13.2</f>
        <v>0</v>
      </c>
      <c r="F1084" s="13">
        <f>VLOOKUP('Load Flow - Buses'!$A1070,opendssV,2,FALSE)</f>
        <v>0</v>
      </c>
      <c r="G1084" s="13">
        <f>VLOOKUP('Load Flow - Buses'!$A1070,opendssV,3,FALSE)</f>
        <v>1.0347</v>
      </c>
      <c r="H1084" s="13">
        <f>VLOOKUP('Load Flow - Buses'!$A1070,opendssV,4,FALSE)</f>
        <v>0</v>
      </c>
      <c r="I1084" s="11">
        <f>IFERROR((C1084-F1084)/C1084,0)</f>
        <v>0</v>
      </c>
      <c r="J1084" s="11">
        <f>IFERROR((D1084-G1084)/D1084,0)</f>
        <v>3.6302422601197285E-4</v>
      </c>
      <c r="K1084" s="11">
        <f>IFERROR((E1084-H1084)/E1084,0)</f>
        <v>0</v>
      </c>
    </row>
    <row r="1085" spans="2:11" x14ac:dyDescent="0.25">
      <c r="B1085" t="str">
        <f>'Load Flow - Buses'!A1071</f>
        <v>1715578</v>
      </c>
      <c r="C1085" s="12">
        <f>'Load Flow - Buses'!E1071/13.2</f>
        <v>0</v>
      </c>
      <c r="D1085" s="12">
        <f>'Load Flow - Buses'!F1071/13.2</f>
        <v>1.0350757575757576</v>
      </c>
      <c r="E1085" s="12">
        <f>'Load Flow - Buses'!G1071/13.2</f>
        <v>0</v>
      </c>
      <c r="F1085" s="13">
        <f>VLOOKUP('Load Flow - Buses'!$A1071,opendssV,2,FALSE)</f>
        <v>0</v>
      </c>
      <c r="G1085" s="13">
        <f>VLOOKUP('Load Flow - Buses'!$A1071,opendssV,3,FALSE)</f>
        <v>1.0347</v>
      </c>
      <c r="H1085" s="13">
        <f>VLOOKUP('Load Flow - Buses'!$A1071,opendssV,4,FALSE)</f>
        <v>0</v>
      </c>
      <c r="I1085" s="11">
        <f>IFERROR((C1085-F1085)/C1085,0)</f>
        <v>0</v>
      </c>
      <c r="J1085" s="11">
        <f>IFERROR((D1085-G1085)/D1085,0)</f>
        <v>3.6302422601197285E-4</v>
      </c>
      <c r="K1085" s="11">
        <f>IFERROR((E1085-H1085)/E1085,0)</f>
        <v>0</v>
      </c>
    </row>
    <row r="1086" spans="2:11" x14ac:dyDescent="0.25">
      <c r="B1086" t="str">
        <f>'Load Flow - Buses'!A1072</f>
        <v>1715576</v>
      </c>
      <c r="C1086" s="12">
        <f>'Load Flow - Buses'!E1072/13.2</f>
        <v>0</v>
      </c>
      <c r="D1086" s="12">
        <f>'Load Flow - Buses'!F1072/13.2</f>
        <v>1.0350757575757576</v>
      </c>
      <c r="E1086" s="12">
        <f>'Load Flow - Buses'!G1072/13.2</f>
        <v>0</v>
      </c>
      <c r="F1086" s="13">
        <f>VLOOKUP('Load Flow - Buses'!$A1072,opendssV,2,FALSE)</f>
        <v>0</v>
      </c>
      <c r="G1086" s="13">
        <f>VLOOKUP('Load Flow - Buses'!$A1072,opendssV,3,FALSE)</f>
        <v>1.0347</v>
      </c>
      <c r="H1086" s="13">
        <f>VLOOKUP('Load Flow - Buses'!$A1072,opendssV,4,FALSE)</f>
        <v>0</v>
      </c>
      <c r="I1086" s="11">
        <f>IFERROR((C1086-F1086)/C1086,0)</f>
        <v>0</v>
      </c>
      <c r="J1086" s="11">
        <f>IFERROR((D1086-G1086)/D1086,0)</f>
        <v>3.6302422601197285E-4</v>
      </c>
      <c r="K1086" s="11">
        <f>IFERROR((E1086-H1086)/E1086,0)</f>
        <v>0</v>
      </c>
    </row>
    <row r="1087" spans="2:11" x14ac:dyDescent="0.25">
      <c r="B1087" t="str">
        <f>'Load Flow - Buses'!A1073</f>
        <v>1715574</v>
      </c>
      <c r="C1087" s="12">
        <f>'Load Flow - Buses'!E1073/13.2</f>
        <v>0</v>
      </c>
      <c r="D1087" s="12">
        <f>'Load Flow - Buses'!F1073/13.2</f>
        <v>1.0350757575757576</v>
      </c>
      <c r="E1087" s="12">
        <f>'Load Flow - Buses'!G1073/13.2</f>
        <v>0</v>
      </c>
      <c r="F1087" s="13">
        <f>VLOOKUP('Load Flow - Buses'!$A1073,opendssV,2,FALSE)</f>
        <v>0</v>
      </c>
      <c r="G1087" s="13">
        <f>VLOOKUP('Load Flow - Buses'!$A1073,opendssV,3,FALSE)</f>
        <v>1.0347</v>
      </c>
      <c r="H1087" s="13">
        <f>VLOOKUP('Load Flow - Buses'!$A1073,opendssV,4,FALSE)</f>
        <v>0</v>
      </c>
      <c r="I1087" s="11">
        <f>IFERROR((C1087-F1087)/C1087,0)</f>
        <v>0</v>
      </c>
      <c r="J1087" s="11">
        <f>IFERROR((D1087-G1087)/D1087,0)</f>
        <v>3.6302422601197285E-4</v>
      </c>
      <c r="K1087" s="11">
        <f>IFERROR((E1087-H1087)/E1087,0)</f>
        <v>0</v>
      </c>
    </row>
    <row r="1088" spans="2:11" x14ac:dyDescent="0.25">
      <c r="B1088" t="str">
        <f>'Load Flow - Buses'!A1074</f>
        <v>1714676</v>
      </c>
      <c r="C1088" s="12">
        <f>'Load Flow - Buses'!E1074/13.2</f>
        <v>0</v>
      </c>
      <c r="D1088" s="12">
        <f>'Load Flow - Buses'!F1074/13.2</f>
        <v>0</v>
      </c>
      <c r="E1088" s="12">
        <f>'Load Flow - Buses'!G1074/13.2</f>
        <v>1.0349242424242424</v>
      </c>
      <c r="F1088" s="13">
        <f>VLOOKUP('Load Flow - Buses'!$A1074,opendssV,2,FALSE)</f>
        <v>1.0359</v>
      </c>
      <c r="G1088" s="13">
        <f>VLOOKUP('Load Flow - Buses'!$A1074,opendssV,3,FALSE)</f>
        <v>1.0347</v>
      </c>
      <c r="H1088" s="13">
        <f>VLOOKUP('Load Flow - Buses'!$A1074,opendssV,4,FALSE)</f>
        <v>1.0385</v>
      </c>
      <c r="I1088" s="11">
        <f>IFERROR((C1088-F1088)/C1088,0)</f>
        <v>0</v>
      </c>
      <c r="J1088" s="11">
        <f>IFERROR((D1088-G1088)/D1088,0)</f>
        <v>0</v>
      </c>
      <c r="K1088" s="11">
        <f>IFERROR((E1088-H1088)/E1088,0)</f>
        <v>-3.4550911353487933E-3</v>
      </c>
    </row>
    <row r="1089" spans="2:11" x14ac:dyDescent="0.25">
      <c r="B1089" t="str">
        <f>'Load Flow - Buses'!A1075</f>
        <v>1714655</v>
      </c>
      <c r="C1089" s="12">
        <f>'Load Flow - Buses'!E1075/13.2</f>
        <v>0</v>
      </c>
      <c r="D1089" s="12">
        <f>'Load Flow - Buses'!F1075/13.2</f>
        <v>0</v>
      </c>
      <c r="E1089" s="12">
        <f>'Load Flow - Buses'!G1075/13.2</f>
        <v>1.0349242424242424</v>
      </c>
      <c r="F1089" s="13">
        <f>VLOOKUP('Load Flow - Buses'!$A1075,opendssV,2,FALSE)</f>
        <v>0</v>
      </c>
      <c r="G1089" s="13">
        <f>VLOOKUP('Load Flow - Buses'!$A1075,opendssV,3,FALSE)</f>
        <v>0</v>
      </c>
      <c r="H1089" s="13">
        <f>VLOOKUP('Load Flow - Buses'!$A1075,opendssV,4,FALSE)</f>
        <v>1.0385</v>
      </c>
      <c r="I1089" s="11">
        <f>IFERROR((C1089-F1089)/C1089,0)</f>
        <v>0</v>
      </c>
      <c r="J1089" s="11">
        <f>IFERROR((D1089-G1089)/D1089,0)</f>
        <v>0</v>
      </c>
      <c r="K1089" s="11">
        <f>IFERROR((E1089-H1089)/E1089,0)</f>
        <v>-3.4550911353487933E-3</v>
      </c>
    </row>
    <row r="1090" spans="2:11" x14ac:dyDescent="0.25">
      <c r="B1090" t="str">
        <f>'Load Flow - Buses'!A1076</f>
        <v>103615849</v>
      </c>
      <c r="C1090" s="12">
        <f>'Load Flow - Buses'!E1076/13.2</f>
        <v>1.0368939393939394</v>
      </c>
      <c r="D1090" s="12">
        <f>'Load Flow - Buses'!F1076/13.2</f>
        <v>1.0352272727272727</v>
      </c>
      <c r="E1090" s="12">
        <f>'Load Flow - Buses'!G1076/13.2</f>
        <v>1.0350757575757576</v>
      </c>
      <c r="F1090" s="13">
        <f>VLOOKUP('Load Flow - Buses'!$A1076,opendssV,2,FALSE)</f>
        <v>1.0358000000000001</v>
      </c>
      <c r="G1090" s="13">
        <f>VLOOKUP('Load Flow - Buses'!$A1076,opendssV,3,FALSE)</f>
        <v>1.0347999999999999</v>
      </c>
      <c r="H1090" s="13">
        <f>VLOOKUP('Load Flow - Buses'!$A1076,opendssV,4,FALSE)</f>
        <v>1.0385</v>
      </c>
      <c r="I1090" s="11">
        <f>IFERROR((C1090-F1090)/C1090,0)</f>
        <v>1.0550157083363003E-3</v>
      </c>
      <c r="J1090" s="11">
        <f>IFERROR((D1090-G1090)/D1090,0)</f>
        <v>4.1273326015367083E-4</v>
      </c>
      <c r="K1090" s="11">
        <f>IFERROR((E1090-H1090)/E1090,0)</f>
        <v>-3.308204640269249E-3</v>
      </c>
    </row>
    <row r="1091" spans="2:11" x14ac:dyDescent="0.25">
      <c r="B1091" t="str">
        <f>'Load Flow - Buses'!A1077</f>
        <v>103610793</v>
      </c>
      <c r="C1091" s="12">
        <f>'Load Flow - Buses'!E1077/13.2</f>
        <v>1.0367424242424244</v>
      </c>
      <c r="D1091" s="12">
        <f>'Load Flow - Buses'!F1077/13.2</f>
        <v>1.0350000000000001</v>
      </c>
      <c r="E1091" s="12">
        <f>'Load Flow - Buses'!G1077/13.2</f>
        <v>1.0349242424242424</v>
      </c>
      <c r="F1091" s="13">
        <f>VLOOKUP('Load Flow - Buses'!$A1077,opendssV,2,FALSE)</f>
        <v>1.0356000000000001</v>
      </c>
      <c r="G1091" s="13">
        <f>VLOOKUP('Load Flow - Buses'!$A1077,opendssV,3,FALSE)</f>
        <v>1.0346</v>
      </c>
      <c r="H1091" s="13">
        <f>VLOOKUP('Load Flow - Buses'!$A1077,opendssV,4,FALSE)</f>
        <v>1.0384</v>
      </c>
      <c r="I1091" s="11">
        <f>IFERROR((C1091-F1091)/C1091,0)</f>
        <v>1.1019364267446452E-3</v>
      </c>
      <c r="J1091" s="11">
        <f>IFERROR((D1091-G1091)/D1091,0)</f>
        <v>3.8647342995186277E-4</v>
      </c>
      <c r="K1091" s="11">
        <f>IFERROR((E1091-H1091)/E1091,0)</f>
        <v>-3.3584657052924392E-3</v>
      </c>
    </row>
    <row r="1092" spans="2:11" x14ac:dyDescent="0.25">
      <c r="B1092" t="str">
        <f>'Load Flow - Buses'!A1078</f>
        <v>103610792</v>
      </c>
      <c r="C1092" s="12">
        <f>'Load Flow - Buses'!E1078/13.2</f>
        <v>1.0367424242424244</v>
      </c>
      <c r="D1092" s="12">
        <f>'Load Flow - Buses'!F1078/13.2</f>
        <v>1.0350000000000001</v>
      </c>
      <c r="E1092" s="12">
        <f>'Load Flow - Buses'!G1078/13.2</f>
        <v>1.0349242424242424</v>
      </c>
      <c r="F1092" s="13">
        <f>VLOOKUP('Load Flow - Buses'!$A1078,opendssV,2,FALSE)</f>
        <v>1.0356000000000001</v>
      </c>
      <c r="G1092" s="13">
        <f>VLOOKUP('Load Flow - Buses'!$A1078,opendssV,3,FALSE)</f>
        <v>1.0346</v>
      </c>
      <c r="H1092" s="13">
        <f>VLOOKUP('Load Flow - Buses'!$A1078,opendssV,4,FALSE)</f>
        <v>1.0384</v>
      </c>
      <c r="I1092" s="11">
        <f>IFERROR((C1092-F1092)/C1092,0)</f>
        <v>1.1019364267446452E-3</v>
      </c>
      <c r="J1092" s="11">
        <f>IFERROR((D1092-G1092)/D1092,0)</f>
        <v>3.8647342995186277E-4</v>
      </c>
      <c r="K1092" s="11">
        <f>IFERROR((E1092-H1092)/E1092,0)</f>
        <v>-3.3584657052924392E-3</v>
      </c>
    </row>
    <row r="1093" spans="2:11" x14ac:dyDescent="0.25">
      <c r="B1093" t="str">
        <f>'Load Flow - Buses'!A1079</f>
        <v>1713880</v>
      </c>
      <c r="C1093" s="12">
        <f>'Load Flow - Buses'!E1079/13.2</f>
        <v>1.0367424242424244</v>
      </c>
      <c r="D1093" s="12">
        <f>'Load Flow - Buses'!F1079/13.2</f>
        <v>1.0350000000000001</v>
      </c>
      <c r="E1093" s="12">
        <f>'Load Flow - Buses'!G1079/13.2</f>
        <v>1.0349242424242424</v>
      </c>
      <c r="F1093" s="13">
        <f>VLOOKUP('Load Flow - Buses'!$A1079,opendssV,2,FALSE)</f>
        <v>1.0355000000000001</v>
      </c>
      <c r="G1093" s="13">
        <f>VLOOKUP('Load Flow - Buses'!$A1079,opendssV,3,FALSE)</f>
        <v>1.0346</v>
      </c>
      <c r="H1093" s="13">
        <f>VLOOKUP('Load Flow - Buses'!$A1079,opendssV,4,FALSE)</f>
        <v>1.0384</v>
      </c>
      <c r="I1093" s="11">
        <f>IFERROR((C1093-F1093)/C1093,0)</f>
        <v>1.1983924004384599E-3</v>
      </c>
      <c r="J1093" s="11">
        <f>IFERROR((D1093-G1093)/D1093,0)</f>
        <v>3.8647342995186277E-4</v>
      </c>
      <c r="K1093" s="11">
        <f>IFERROR((E1093-H1093)/E1093,0)</f>
        <v>-3.3584657052924392E-3</v>
      </c>
    </row>
    <row r="1094" spans="2:11" x14ac:dyDescent="0.25">
      <c r="B1094" t="str">
        <f>'Load Flow - Buses'!A1080</f>
        <v>26403379</v>
      </c>
      <c r="C1094" s="12">
        <f>'Load Flow - Buses'!E1080/13.2</f>
        <v>1.0366666666666666</v>
      </c>
      <c r="D1094" s="12">
        <f>'Load Flow - Buses'!F1080/13.2</f>
        <v>1.0350000000000001</v>
      </c>
      <c r="E1094" s="12">
        <f>'Load Flow - Buses'!G1080/13.2</f>
        <v>1.0349242424242424</v>
      </c>
      <c r="F1094" s="13">
        <f>VLOOKUP('Load Flow - Buses'!$A1080,opendssV,2,FALSE)</f>
        <v>1.0355000000000001</v>
      </c>
      <c r="G1094" s="13">
        <f>VLOOKUP('Load Flow - Buses'!$A1080,opendssV,3,FALSE)</f>
        <v>1.0346</v>
      </c>
      <c r="H1094" s="13">
        <f>VLOOKUP('Load Flow - Buses'!$A1080,opendssV,4,FALSE)</f>
        <v>1.0384</v>
      </c>
      <c r="I1094" s="11">
        <f>IFERROR((C1094-F1094)/C1094,0)</f>
        <v>1.1254019292603263E-3</v>
      </c>
      <c r="J1094" s="11">
        <f>IFERROR((D1094-G1094)/D1094,0)</f>
        <v>3.8647342995186277E-4</v>
      </c>
      <c r="K1094" s="11">
        <f>IFERROR((E1094-H1094)/E1094,0)</f>
        <v>-3.3584657052924392E-3</v>
      </c>
    </row>
    <row r="1095" spans="2:11" x14ac:dyDescent="0.25">
      <c r="B1095" t="str">
        <f>'Load Flow - Buses'!A1081</f>
        <v>26403380</v>
      </c>
      <c r="C1095" s="12">
        <f>'Load Flow - Buses'!E1081/13.2</f>
        <v>1.0366666666666666</v>
      </c>
      <c r="D1095" s="12">
        <f>'Load Flow - Buses'!F1081/13.2</f>
        <v>1.0350000000000001</v>
      </c>
      <c r="E1095" s="12">
        <f>'Load Flow - Buses'!G1081/13.2</f>
        <v>1.0349242424242424</v>
      </c>
      <c r="F1095" s="13">
        <f>VLOOKUP('Load Flow - Buses'!$A1081,opendssV,2,FALSE)</f>
        <v>1.0355000000000001</v>
      </c>
      <c r="G1095" s="13">
        <f>VLOOKUP('Load Flow - Buses'!$A1081,opendssV,3,FALSE)</f>
        <v>1.0346</v>
      </c>
      <c r="H1095" s="13">
        <f>VLOOKUP('Load Flow - Buses'!$A1081,opendssV,4,FALSE)</f>
        <v>1.0384</v>
      </c>
      <c r="I1095" s="11">
        <f>IFERROR((C1095-F1095)/C1095,0)</f>
        <v>1.1254019292603263E-3</v>
      </c>
      <c r="J1095" s="11">
        <f>IFERROR((D1095-G1095)/D1095,0)</f>
        <v>3.8647342995186277E-4</v>
      </c>
      <c r="K1095" s="11">
        <f>IFERROR((E1095-H1095)/E1095,0)</f>
        <v>-3.3584657052924392E-3</v>
      </c>
    </row>
    <row r="1096" spans="2:11" x14ac:dyDescent="0.25">
      <c r="B1096" t="str">
        <f>'Load Flow - Buses'!A1082</f>
        <v>1713860</v>
      </c>
      <c r="C1096" s="12">
        <f>'Load Flow - Buses'!E1082/13.2</f>
        <v>1.0366666666666666</v>
      </c>
      <c r="D1096" s="12">
        <f>'Load Flow - Buses'!F1082/13.2</f>
        <v>1.0350000000000001</v>
      </c>
      <c r="E1096" s="12">
        <f>'Load Flow - Buses'!G1082/13.2</f>
        <v>1.0349242424242424</v>
      </c>
      <c r="F1096" s="13">
        <f>VLOOKUP('Load Flow - Buses'!$A1082,opendssV,2,FALSE)</f>
        <v>1.0355000000000001</v>
      </c>
      <c r="G1096" s="13">
        <f>VLOOKUP('Load Flow - Buses'!$A1082,opendssV,3,FALSE)</f>
        <v>1.0346</v>
      </c>
      <c r="H1096" s="13">
        <f>VLOOKUP('Load Flow - Buses'!$A1082,opendssV,4,FALSE)</f>
        <v>1.0384</v>
      </c>
      <c r="I1096" s="11">
        <f>IFERROR((C1096-F1096)/C1096,0)</f>
        <v>1.1254019292603263E-3</v>
      </c>
      <c r="J1096" s="11">
        <f>IFERROR((D1096-G1096)/D1096,0)</f>
        <v>3.8647342995186277E-4</v>
      </c>
      <c r="K1096" s="11">
        <f>IFERROR((E1096-H1096)/E1096,0)</f>
        <v>-3.3584657052924392E-3</v>
      </c>
    </row>
    <row r="1097" spans="2:11" x14ac:dyDescent="0.25">
      <c r="B1097" t="str">
        <f>'Load Flow - Buses'!A1083</f>
        <v>1713854</v>
      </c>
      <c r="C1097" s="12">
        <f>'Load Flow - Buses'!E1083/13.2</f>
        <v>1.0364393939393939</v>
      </c>
      <c r="D1097" s="12">
        <f>'Load Flow - Buses'!F1083/13.2</f>
        <v>1.0348484848484849</v>
      </c>
      <c r="E1097" s="12">
        <f>'Load Flow - Buses'!G1083/13.2</f>
        <v>1.0348484848484849</v>
      </c>
      <c r="F1097" s="13">
        <f>VLOOKUP('Load Flow - Buses'!$A1083,opendssV,2,FALSE)</f>
        <v>1.0351999999999999</v>
      </c>
      <c r="G1097" s="13">
        <f>VLOOKUP('Load Flow - Buses'!$A1083,opendssV,3,FALSE)</f>
        <v>1.0344</v>
      </c>
      <c r="H1097" s="13">
        <f>VLOOKUP('Load Flow - Buses'!$A1083,opendssV,4,FALSE)</f>
        <v>1.0383</v>
      </c>
      <c r="I1097" s="11">
        <f>IFERROR((C1097-F1097)/C1097,0)</f>
        <v>1.1958190190775964E-3</v>
      </c>
      <c r="J1097" s="11">
        <f>IFERROR((D1097-G1097)/D1097,0)</f>
        <v>4.3338213762818056E-4</v>
      </c>
      <c r="K1097" s="11">
        <f>IFERROR((E1097-H1097)/E1097,0)</f>
        <v>-3.3352855051243953E-3</v>
      </c>
    </row>
    <row r="1098" spans="2:11" x14ac:dyDescent="0.25">
      <c r="B1098" t="str">
        <f>'Load Flow - Buses'!A1084</f>
        <v>1713524</v>
      </c>
      <c r="C1098" s="12">
        <f>'Load Flow - Buses'!E1084/13.2</f>
        <v>1.0361363636363636</v>
      </c>
      <c r="D1098" s="12">
        <f>'Load Flow - Buses'!F1084/13.2</f>
        <v>1.0346212121212122</v>
      </c>
      <c r="E1098" s="12">
        <f>'Load Flow - Buses'!G1084/13.2</f>
        <v>1.0346969696969697</v>
      </c>
      <c r="F1098" s="13">
        <f>VLOOKUP('Load Flow - Buses'!$A1084,opendssV,2,FALSE)</f>
        <v>1.0348999999999999</v>
      </c>
      <c r="G1098" s="13">
        <f>VLOOKUP('Load Flow - Buses'!$A1084,opendssV,3,FALSE)</f>
        <v>1.0342</v>
      </c>
      <c r="H1098" s="13">
        <f>VLOOKUP('Load Flow - Buses'!$A1084,opendssV,4,FALSE)</f>
        <v>1.0382</v>
      </c>
      <c r="I1098" s="11">
        <f>IFERROR((C1098-F1098)/C1098,0)</f>
        <v>1.1932441324852576E-3</v>
      </c>
      <c r="J1098" s="11">
        <f>IFERROR((D1098-G1098)/D1098,0)</f>
        <v>4.0711722925975346E-4</v>
      </c>
      <c r="K1098" s="11">
        <f>IFERROR((E1098-H1098)/E1098,0)</f>
        <v>-3.3855615756333652E-3</v>
      </c>
    </row>
    <row r="1099" spans="2:11" x14ac:dyDescent="0.25">
      <c r="B1099" t="str">
        <f>'Load Flow - Buses'!A1085</f>
        <v>1713492</v>
      </c>
      <c r="C1099" s="12">
        <f>'Load Flow - Buses'!E1085/13.2</f>
        <v>1.0358333333333334</v>
      </c>
      <c r="D1099" s="12">
        <f>'Load Flow - Buses'!F1085/13.2</f>
        <v>1.0343939393939394</v>
      </c>
      <c r="E1099" s="12">
        <f>'Load Flow - Buses'!G1085/13.2</f>
        <v>1.0345454545454547</v>
      </c>
      <c r="F1099" s="13">
        <f>VLOOKUP('Load Flow - Buses'!$A1085,opendssV,2,FALSE)</f>
        <v>1.0346</v>
      </c>
      <c r="G1099" s="13">
        <f>VLOOKUP('Load Flow - Buses'!$A1085,opendssV,3,FALSE)</f>
        <v>1.034</v>
      </c>
      <c r="H1099" s="13">
        <f>VLOOKUP('Load Flow - Buses'!$A1085,opendssV,4,FALSE)</f>
        <v>1.0381</v>
      </c>
      <c r="I1099" s="11">
        <f>IFERROR((C1099-F1099)/C1099,0)</f>
        <v>1.1906677393403889E-3</v>
      </c>
      <c r="J1099" s="11">
        <f>IFERROR((D1099-G1099)/D1099,0)</f>
        <v>3.8084077925882231E-4</v>
      </c>
      <c r="K1099" s="11">
        <f>IFERROR((E1099-H1099)/E1099,0)</f>
        <v>-3.4358523725833935E-3</v>
      </c>
    </row>
    <row r="1100" spans="2:11" x14ac:dyDescent="0.25">
      <c r="B1100" t="str">
        <f>'Load Flow - Buses'!A1086</f>
        <v>1713494</v>
      </c>
      <c r="C1100" s="12">
        <f>'Load Flow - Buses'!E1086/13.2</f>
        <v>1.0356818181818181</v>
      </c>
      <c r="D1100" s="12">
        <f>'Load Flow - Buses'!F1086/13.2</f>
        <v>1.0343181818181819</v>
      </c>
      <c r="E1100" s="12">
        <f>'Load Flow - Buses'!G1086/13.2</f>
        <v>1.0344696969696969</v>
      </c>
      <c r="F1100" s="13">
        <f>VLOOKUP('Load Flow - Buses'!$A1086,opendssV,2,FALSE)</f>
        <v>1.0344</v>
      </c>
      <c r="G1100" s="13">
        <f>VLOOKUP('Load Flow - Buses'!$A1086,opendssV,3,FALSE)</f>
        <v>1.0339</v>
      </c>
      <c r="H1100" s="13">
        <f>VLOOKUP('Load Flow - Buses'!$A1086,opendssV,4,FALSE)</f>
        <v>1.0381</v>
      </c>
      <c r="I1100" s="11">
        <f>IFERROR((C1100-F1100)/C1100,0)</f>
        <v>1.2376563528637067E-3</v>
      </c>
      <c r="J1100" s="11">
        <f>IFERROR((D1100-G1100)/D1100,0)</f>
        <v>4.0430674577021343E-4</v>
      </c>
      <c r="K1100" s="11">
        <f>IFERROR((E1100-H1100)/E1100,0)</f>
        <v>-3.5093372391066168E-3</v>
      </c>
    </row>
    <row r="1101" spans="2:11" x14ac:dyDescent="0.25">
      <c r="B1101" t="str">
        <f>'Load Flow - Buses'!A1087</f>
        <v>1713448</v>
      </c>
      <c r="C1101" s="12">
        <f>'Load Flow - Buses'!E1087/13.2</f>
        <v>1.0354545454545454</v>
      </c>
      <c r="D1101" s="12">
        <f>'Load Flow - Buses'!F1087/13.2</f>
        <v>1.0340909090909092</v>
      </c>
      <c r="E1101" s="12">
        <f>'Load Flow - Buses'!G1087/13.2</f>
        <v>1.0343939393939394</v>
      </c>
      <c r="F1101" s="13">
        <f>VLOOKUP('Load Flow - Buses'!$A1087,opendssV,2,FALSE)</f>
        <v>1.0341</v>
      </c>
      <c r="G1101" s="13">
        <f>VLOOKUP('Load Flow - Buses'!$A1087,opendssV,3,FALSE)</f>
        <v>1.0337000000000001</v>
      </c>
      <c r="H1101" s="13">
        <f>VLOOKUP('Load Flow - Buses'!$A1087,opendssV,4,FALSE)</f>
        <v>1.038</v>
      </c>
      <c r="I1101" s="11">
        <f>IFERROR((C1101-F1101)/C1101,0)</f>
        <v>1.3081650570675371E-3</v>
      </c>
      <c r="J1101" s="11">
        <f>IFERROR((D1101-G1101)/D1101,0)</f>
        <v>3.7802197802199491E-4</v>
      </c>
      <c r="K1101" s="11">
        <f>IFERROR((E1101-H1101)/E1101,0)</f>
        <v>-3.4861579024461761E-3</v>
      </c>
    </row>
    <row r="1102" spans="2:11" x14ac:dyDescent="0.25">
      <c r="B1102" t="str">
        <f>'Load Flow - Buses'!A1088</f>
        <v>25237716</v>
      </c>
      <c r="C1102" s="12">
        <f>'Load Flow - Buses'!E1088/13.2</f>
        <v>1.0351515151515152</v>
      </c>
      <c r="D1102" s="12">
        <f>'Load Flow - Buses'!F1088/13.2</f>
        <v>1.0338636363636364</v>
      </c>
      <c r="E1102" s="12">
        <f>'Load Flow - Buses'!G1088/13.2</f>
        <v>1.0342424242424242</v>
      </c>
      <c r="F1102" s="13">
        <f>VLOOKUP('Load Flow - Buses'!$A1088,opendssV,2,FALSE)</f>
        <v>1.0339</v>
      </c>
      <c r="G1102" s="13">
        <f>VLOOKUP('Load Flow - Buses'!$A1088,opendssV,3,FALSE)</f>
        <v>1.0335000000000001</v>
      </c>
      <c r="H1102" s="13">
        <f>VLOOKUP('Load Flow - Buses'!$A1088,opendssV,4,FALSE)</f>
        <v>1.0379</v>
      </c>
      <c r="I1102" s="11">
        <f>IFERROR((C1102-F1102)/C1102,0)</f>
        <v>1.2090163934425874E-3</v>
      </c>
      <c r="J1102" s="11">
        <f>IFERROR((D1102-G1102)/D1102,0)</f>
        <v>3.5172565398986866E-4</v>
      </c>
      <c r="K1102" s="11">
        <f>IFERROR((E1102-H1102)/E1102,0)</f>
        <v>-3.5364781716965533E-3</v>
      </c>
    </row>
    <row r="1103" spans="2:11" x14ac:dyDescent="0.25">
      <c r="B1103" t="str">
        <f>'Load Flow - Buses'!A1089</f>
        <v>1713430</v>
      </c>
      <c r="C1103" s="12">
        <f>'Load Flow - Buses'!E1089/13.2</f>
        <v>1.0350000000000001</v>
      </c>
      <c r="D1103" s="12">
        <f>'Load Flow - Buses'!F1089/13.2</f>
        <v>1.0337878787878789</v>
      </c>
      <c r="E1103" s="12">
        <f>'Load Flow - Buses'!G1089/13.2</f>
        <v>1.0341666666666667</v>
      </c>
      <c r="F1103" s="13">
        <f>VLOOKUP('Load Flow - Buses'!$A1089,opendssV,2,FALSE)</f>
        <v>1.0337000000000001</v>
      </c>
      <c r="G1103" s="13">
        <f>VLOOKUP('Load Flow - Buses'!$A1089,opendssV,3,FALSE)</f>
        <v>1.0334000000000001</v>
      </c>
      <c r="H1103" s="13">
        <f>VLOOKUP('Load Flow - Buses'!$A1089,opendssV,4,FALSE)</f>
        <v>1.0378000000000001</v>
      </c>
      <c r="I1103" s="11">
        <f>IFERROR((C1103-F1103)/C1103,0)</f>
        <v>1.2560386473430712E-3</v>
      </c>
      <c r="J1103" s="11">
        <f>IFERROR((D1103-G1103)/D1103,0)</f>
        <v>3.7520152425622901E-4</v>
      </c>
      <c r="K1103" s="11">
        <f>IFERROR((E1103-H1103)/E1103,0)</f>
        <v>-3.5132957292506469E-3</v>
      </c>
    </row>
    <row r="1104" spans="2:11" x14ac:dyDescent="0.25">
      <c r="B1104" t="str">
        <f>'Load Flow - Buses'!A1090</f>
        <v>1713412</v>
      </c>
      <c r="C1104" s="12">
        <f>'Load Flow - Buses'!E1090/13.2</f>
        <v>1.0346969696969697</v>
      </c>
      <c r="D1104" s="12">
        <f>'Load Flow - Buses'!F1090/13.2</f>
        <v>1.0335606060606062</v>
      </c>
      <c r="E1104" s="12">
        <f>'Load Flow - Buses'!G1090/13.2</f>
        <v>1.0340909090909092</v>
      </c>
      <c r="F1104" s="13">
        <f>VLOOKUP('Load Flow - Buses'!$A1090,opendssV,2,FALSE)</f>
        <v>1.0334000000000001</v>
      </c>
      <c r="G1104" s="13">
        <f>VLOOKUP('Load Flow - Buses'!$A1090,opendssV,3,FALSE)</f>
        <v>1.0333000000000001</v>
      </c>
      <c r="H1104" s="13">
        <f>VLOOKUP('Load Flow - Buses'!$A1090,opendssV,4,FALSE)</f>
        <v>1.0377000000000001</v>
      </c>
      <c r="I1104" s="11">
        <f>IFERROR((C1104-F1104)/C1104,0)</f>
        <v>1.2534778151997643E-3</v>
      </c>
      <c r="J1104" s="11">
        <f>IFERROR((D1104-G1104)/D1104,0)</f>
        <v>2.5214395660779545E-4</v>
      </c>
      <c r="K1104" s="11">
        <f>IFERROR((E1104-H1104)/E1104,0)</f>
        <v>-3.4901098901098764E-3</v>
      </c>
    </row>
    <row r="1105" spans="2:11" x14ac:dyDescent="0.25">
      <c r="B1105" t="str">
        <f>'Load Flow - Buses'!A1091</f>
        <v>1713426</v>
      </c>
      <c r="C1105" s="12">
        <f>'Load Flow - Buses'!E1091/13.2</f>
        <v>1.0345454545454547</v>
      </c>
      <c r="D1105" s="12">
        <f>'Load Flow - Buses'!F1091/13.2</f>
        <v>1.0335606060606062</v>
      </c>
      <c r="E1105" s="12">
        <f>'Load Flow - Buses'!G1091/13.2</f>
        <v>1.0339393939393939</v>
      </c>
      <c r="F1105" s="13">
        <f>VLOOKUP('Load Flow - Buses'!$A1091,opendssV,2,FALSE)</f>
        <v>1.0331999999999999</v>
      </c>
      <c r="G1105" s="13">
        <f>VLOOKUP('Load Flow - Buses'!$A1091,opendssV,3,FALSE)</f>
        <v>1.0333000000000001</v>
      </c>
      <c r="H1105" s="13">
        <f>VLOOKUP('Load Flow - Buses'!$A1091,opendssV,4,FALSE)</f>
        <v>1.0376000000000001</v>
      </c>
      <c r="I1105" s="11">
        <f>IFERROR((C1105-F1105)/C1105,0)</f>
        <v>1.3005272407734943E-3</v>
      </c>
      <c r="J1105" s="11">
        <f>IFERROR((D1105-G1105)/D1105,0)</f>
        <v>2.5214395660779545E-4</v>
      </c>
      <c r="K1105" s="11">
        <f>IFERROR((E1105-H1105)/E1105,0)</f>
        <v>-3.5404454865182499E-3</v>
      </c>
    </row>
    <row r="1106" spans="2:11" x14ac:dyDescent="0.25">
      <c r="B1106" t="str">
        <f>'Load Flow - Buses'!A1092</f>
        <v>1713429</v>
      </c>
      <c r="C1106" s="12">
        <f>'Load Flow - Buses'!E1092/13.2</f>
        <v>1.0343181818181819</v>
      </c>
      <c r="D1106" s="12">
        <f>'Load Flow - Buses'!F1092/13.2</f>
        <v>1.0336363636363637</v>
      </c>
      <c r="E1106" s="12">
        <f>'Load Flow - Buses'!G1092/13.2</f>
        <v>1.0339393939393939</v>
      </c>
      <c r="F1106" s="13">
        <f>VLOOKUP('Load Flow - Buses'!$A1092,opendssV,2,FALSE)</f>
        <v>1.0329999999999999</v>
      </c>
      <c r="G1106" s="13">
        <f>VLOOKUP('Load Flow - Buses'!$A1092,opendssV,3,FALSE)</f>
        <v>1.0333000000000001</v>
      </c>
      <c r="H1106" s="13">
        <f>VLOOKUP('Load Flow - Buses'!$A1092,opendssV,4,FALSE)</f>
        <v>1.0376000000000001</v>
      </c>
      <c r="I1106" s="11">
        <f>IFERROR((C1106-F1106)/C1106,0)</f>
        <v>1.274445176884373E-3</v>
      </c>
      <c r="J1106" s="11">
        <f>IFERROR((D1106-G1106)/D1106,0)</f>
        <v>3.2541776605095606E-4</v>
      </c>
      <c r="K1106" s="11">
        <f>IFERROR((E1106-H1106)/E1106,0)</f>
        <v>-3.5404454865182499E-3</v>
      </c>
    </row>
    <row r="1107" spans="2:11" x14ac:dyDescent="0.25">
      <c r="B1107" t="str">
        <f>'Load Flow - Buses'!A1093</f>
        <v>1713407</v>
      </c>
      <c r="C1107" s="12">
        <f>'Load Flow - Buses'!E1093/13.2</f>
        <v>1.0340909090909092</v>
      </c>
      <c r="D1107" s="12">
        <f>'Load Flow - Buses'!F1093/13.2</f>
        <v>1.0336363636363637</v>
      </c>
      <c r="E1107" s="12">
        <f>'Load Flow - Buses'!G1093/13.2</f>
        <v>1.0338636363636364</v>
      </c>
      <c r="F1107" s="13">
        <f>VLOOKUP('Load Flow - Buses'!$A1093,opendssV,2,FALSE)</f>
        <v>1.0327999999999999</v>
      </c>
      <c r="G1107" s="13">
        <f>VLOOKUP('Load Flow - Buses'!$A1093,opendssV,3,FALSE)</f>
        <v>1.0333000000000001</v>
      </c>
      <c r="H1107" s="13">
        <f>VLOOKUP('Load Flow - Buses'!$A1093,opendssV,4,FALSE)</f>
        <v>1.0375000000000001</v>
      </c>
      <c r="I1107" s="11">
        <f>IFERROR((C1107-F1107)/C1107,0)</f>
        <v>1.2483516483517841E-3</v>
      </c>
      <c r="J1107" s="11">
        <f>IFERROR((D1107-G1107)/D1107,0)</f>
        <v>3.2541776605095606E-4</v>
      </c>
      <c r="K1107" s="11">
        <f>IFERROR((E1107-H1107)/E1107,0)</f>
        <v>-3.5172565398989015E-3</v>
      </c>
    </row>
    <row r="1108" spans="2:11" x14ac:dyDescent="0.25">
      <c r="B1108" t="str">
        <f>'Load Flow - Buses'!A1094</f>
        <v>152J55_103161240</v>
      </c>
      <c r="C1108" s="12">
        <f>'Load Flow - Buses'!E1094/13.2</f>
        <v>1.0340151515151514</v>
      </c>
      <c r="D1108" s="12">
        <f>'Load Flow - Buses'!F1094/13.2</f>
        <v>1.0336363636363637</v>
      </c>
      <c r="E1108" s="12">
        <f>'Load Flow - Buses'!G1094/13.2</f>
        <v>1.0338636363636364</v>
      </c>
      <c r="F1108" s="13">
        <f>VLOOKUP('Load Flow - Buses'!$A1094,opendssV,2,FALSE)</f>
        <v>1.0327</v>
      </c>
      <c r="G1108" s="13">
        <f>VLOOKUP('Load Flow - Buses'!$A1094,opendssV,3,FALSE)</f>
        <v>1.0334000000000001</v>
      </c>
      <c r="H1108" s="13">
        <f>VLOOKUP('Load Flow - Buses'!$A1094,opendssV,4,FALSE)</f>
        <v>1.0375000000000001</v>
      </c>
      <c r="I1108" s="11">
        <f>IFERROR((C1108-F1108)/C1108,0)</f>
        <v>1.2718880504066004E-3</v>
      </c>
      <c r="J1108" s="11">
        <f>IFERROR((D1108-G1108)/D1108,0)</f>
        <v>2.2867194371147684E-4</v>
      </c>
      <c r="K1108" s="11">
        <f>IFERROR((E1108-H1108)/E1108,0)</f>
        <v>-3.5172565398989015E-3</v>
      </c>
    </row>
    <row r="1109" spans="2:11" x14ac:dyDescent="0.25">
      <c r="B1109" t="str">
        <f>'Load Flow - Buses'!A1095</f>
        <v>103064666</v>
      </c>
      <c r="C1109" s="12">
        <f>'Load Flow - Buses'!E1095/13.2</f>
        <v>1.0340151515151514</v>
      </c>
      <c r="D1109" s="12">
        <f>'Load Flow - Buses'!F1095/13.2</f>
        <v>1.0336363636363637</v>
      </c>
      <c r="E1109" s="12">
        <f>'Load Flow - Buses'!G1095/13.2</f>
        <v>1.0338636363636364</v>
      </c>
      <c r="F1109" s="13">
        <f>VLOOKUP('Load Flow - Buses'!$A1095,opendssV,2,FALSE)</f>
        <v>1.0395000000000001</v>
      </c>
      <c r="G1109" s="13">
        <f>VLOOKUP('Load Flow - Buses'!$A1095,opendssV,3,FALSE)</f>
        <v>1.0402</v>
      </c>
      <c r="H1109" s="13">
        <f>VLOOKUP('Load Flow - Buses'!$A1095,opendssV,4,FALSE)</f>
        <v>1.0379</v>
      </c>
      <c r="I1109" s="11">
        <f>IFERROR((C1109-F1109)/C1109,0)</f>
        <v>-5.3044179060738631E-3</v>
      </c>
      <c r="J1109" s="11">
        <f>IFERROR((D1109-G1109)/D1109,0)</f>
        <v>-6.3500439753737554E-3</v>
      </c>
      <c r="K1109" s="11">
        <f>IFERROR((E1109-H1109)/E1109,0)</f>
        <v>-3.9041547592877355E-3</v>
      </c>
    </row>
    <row r="1110" spans="2:11" x14ac:dyDescent="0.25">
      <c r="B1110" t="str">
        <f>'Load Flow - Buses'!A1096</f>
        <v>103064660</v>
      </c>
      <c r="C1110" s="12">
        <f>'Load Flow - Buses'!E1096/13.2</f>
        <v>1.0339393939393939</v>
      </c>
      <c r="D1110" s="12">
        <f>'Load Flow - Buses'!F1096/13.2</f>
        <v>1.0336363636363637</v>
      </c>
      <c r="E1110" s="12">
        <f>'Load Flow - Buses'!G1096/13.2</f>
        <v>1.0338636363636364</v>
      </c>
      <c r="F1110" s="13">
        <f>VLOOKUP('Load Flow - Buses'!$A1096,opendssV,2,FALSE)</f>
        <v>1.0394000000000001</v>
      </c>
      <c r="G1110" s="13">
        <f>VLOOKUP('Load Flow - Buses'!$A1096,opendssV,3,FALSE)</f>
        <v>1.0402</v>
      </c>
      <c r="H1110" s="13">
        <f>VLOOKUP('Load Flow - Buses'!$A1096,opendssV,4,FALSE)</f>
        <v>1.0379</v>
      </c>
      <c r="I1110" s="11">
        <f>IFERROR((C1110-F1110)/C1110,0)</f>
        <v>-5.2813599062134665E-3</v>
      </c>
      <c r="J1110" s="11">
        <f>IFERROR((D1110-G1110)/D1110,0)</f>
        <v>-6.3500439753737554E-3</v>
      </c>
      <c r="K1110" s="11">
        <f>IFERROR((E1110-H1110)/E1110,0)</f>
        <v>-3.9041547592877355E-3</v>
      </c>
    </row>
    <row r="1111" spans="2:11" x14ac:dyDescent="0.25">
      <c r="B1111" t="str">
        <f>'Load Flow - Buses'!A1097</f>
        <v>1713400</v>
      </c>
      <c r="C1111" s="12">
        <f>'Load Flow - Buses'!E1097/13.2</f>
        <v>1.0337878787878789</v>
      </c>
      <c r="D1111" s="12">
        <f>'Load Flow - Buses'!F1097/13.2</f>
        <v>1.0337121212121212</v>
      </c>
      <c r="E1111" s="12">
        <f>'Load Flow - Buses'!G1097/13.2</f>
        <v>1.0338636363636364</v>
      </c>
      <c r="F1111" s="13">
        <f>VLOOKUP('Load Flow - Buses'!$A1097,opendssV,2,FALSE)</f>
        <v>1.0391999999999999</v>
      </c>
      <c r="G1111" s="13">
        <f>VLOOKUP('Load Flow - Buses'!$A1097,opendssV,3,FALSE)</f>
        <v>1.0402</v>
      </c>
      <c r="H1111" s="13">
        <f>VLOOKUP('Load Flow - Buses'!$A1097,opendssV,4,FALSE)</f>
        <v>1.0379</v>
      </c>
      <c r="I1111" s="11">
        <f>IFERROR((C1111-F1111)/C1111,0)</f>
        <v>-5.2352337681369574E-3</v>
      </c>
      <c r="J1111" s="11">
        <f>IFERROR((D1111-G1111)/D1111,0)</f>
        <v>-6.2762916819348062E-3</v>
      </c>
      <c r="K1111" s="11">
        <f>IFERROR((E1111-H1111)/E1111,0)</f>
        <v>-3.9041547592877355E-3</v>
      </c>
    </row>
    <row r="1112" spans="2:11" x14ac:dyDescent="0.25">
      <c r="B1112" t="str">
        <f>'Load Flow - Buses'!A1098</f>
        <v>1713397</v>
      </c>
      <c r="C1112" s="12">
        <f>'Load Flow - Buses'!E1098/13.2</f>
        <v>1.0335606060606062</v>
      </c>
      <c r="D1112" s="12">
        <f>'Load Flow - Buses'!F1098/13.2</f>
        <v>1.0337121212121212</v>
      </c>
      <c r="E1112" s="12">
        <f>'Load Flow - Buses'!G1098/13.2</f>
        <v>1.0337878787878789</v>
      </c>
      <c r="F1112" s="13">
        <f>VLOOKUP('Load Flow - Buses'!$A1098,opendssV,2,FALSE)</f>
        <v>1.0389999999999999</v>
      </c>
      <c r="G1112" s="13">
        <f>VLOOKUP('Load Flow - Buses'!$A1098,opendssV,3,FALSE)</f>
        <v>1.0402</v>
      </c>
      <c r="H1112" s="13">
        <f>VLOOKUP('Load Flow - Buses'!$A1098,opendssV,4,FALSE)</f>
        <v>1.0379</v>
      </c>
      <c r="I1112" s="11">
        <f>IFERROR((C1112-F1112)/C1112,0)</f>
        <v>-5.2627721175692596E-3</v>
      </c>
      <c r="J1112" s="11">
        <f>IFERROR((D1112-G1112)/D1112,0)</f>
        <v>-6.2762916819348062E-3</v>
      </c>
      <c r="K1112" s="11">
        <f>IFERROR((E1112-H1112)/E1112,0)</f>
        <v>-3.9777224094972013E-3</v>
      </c>
    </row>
    <row r="1113" spans="2:11" x14ac:dyDescent="0.25">
      <c r="B1113" t="str">
        <f>'Load Flow - Buses'!A1099</f>
        <v>1713387</v>
      </c>
      <c r="C1113" s="12">
        <f>'Load Flow - Buses'!E1099/13.2</f>
        <v>1.0332575757575757</v>
      </c>
      <c r="D1113" s="12">
        <f>'Load Flow - Buses'!F1099/13.2</f>
        <v>1.0337878787878789</v>
      </c>
      <c r="E1113" s="12">
        <f>'Load Flow - Buses'!G1099/13.2</f>
        <v>1.0337878787878789</v>
      </c>
      <c r="F1113" s="13">
        <f>VLOOKUP('Load Flow - Buses'!$A1099,opendssV,2,FALSE)</f>
        <v>1.0387</v>
      </c>
      <c r="G1113" s="13">
        <f>VLOOKUP('Load Flow - Buses'!$A1099,opendssV,3,FALSE)</f>
        <v>1.0403</v>
      </c>
      <c r="H1113" s="13">
        <f>VLOOKUP('Load Flow - Buses'!$A1099,opendssV,4,FALSE)</f>
        <v>1.0378000000000001</v>
      </c>
      <c r="I1113" s="11">
        <f>IFERROR((C1113-F1113)/C1113,0)</f>
        <v>-5.2672483319891553E-3</v>
      </c>
      <c r="J1113" s="11">
        <f>IFERROR((D1113-G1113)/D1113,0)</f>
        <v>-6.2992818408323503E-3</v>
      </c>
      <c r="K1113" s="11">
        <f>IFERROR((E1113-H1113)/E1113,0)</f>
        <v>-3.8809907665249125E-3</v>
      </c>
    </row>
    <row r="1114" spans="2:11" x14ac:dyDescent="0.25">
      <c r="B1114" t="str">
        <f>'Load Flow - Buses'!A1100</f>
        <v>1713366</v>
      </c>
      <c r="C1114" s="12">
        <f>'Load Flow - Buses'!E1100/13.2</f>
        <v>1.0329545454545455</v>
      </c>
      <c r="D1114" s="12">
        <f>'Load Flow - Buses'!F1100/13.2</f>
        <v>1.0338636363636364</v>
      </c>
      <c r="E1114" s="12">
        <f>'Load Flow - Buses'!G1100/13.2</f>
        <v>1.0337121212121212</v>
      </c>
      <c r="F1114" s="13">
        <f>VLOOKUP('Load Flow - Buses'!$A1100,opendssV,2,FALSE)</f>
        <v>1.0384</v>
      </c>
      <c r="G1114" s="13">
        <f>VLOOKUP('Load Flow - Buses'!$A1100,opendssV,3,FALSE)</f>
        <v>1.0404</v>
      </c>
      <c r="H1114" s="13">
        <f>VLOOKUP('Load Flow - Buses'!$A1100,opendssV,4,FALSE)</f>
        <v>1.0378000000000001</v>
      </c>
      <c r="I1114" s="11">
        <f>IFERROR((C1114-F1114)/C1114,0)</f>
        <v>-5.2717271727172575E-3</v>
      </c>
      <c r="J1114" s="11">
        <f>IFERROR((D1114-G1114)/D1114,0)</f>
        <v>-6.3222686304681627E-3</v>
      </c>
      <c r="K1114" s="11">
        <f>IFERROR((E1114-H1114)/E1114,0)</f>
        <v>-3.9545621106633188E-3</v>
      </c>
    </row>
    <row r="1115" spans="2:11" x14ac:dyDescent="0.25">
      <c r="B1115" t="str">
        <f>'Load Flow - Buses'!A1101</f>
        <v>1713364</v>
      </c>
      <c r="C1115" s="12">
        <f>'Load Flow - Buses'!E1101/13.2</f>
        <v>1.0327272727272727</v>
      </c>
      <c r="D1115" s="12">
        <f>'Load Flow - Buses'!F1101/13.2</f>
        <v>1.0338636363636364</v>
      </c>
      <c r="E1115" s="12">
        <f>'Load Flow - Buses'!G1101/13.2</f>
        <v>1.0337121212121212</v>
      </c>
      <c r="F1115" s="13">
        <f>VLOOKUP('Load Flow - Buses'!$A1101,opendssV,2,FALSE)</f>
        <v>1.0382</v>
      </c>
      <c r="G1115" s="13">
        <f>VLOOKUP('Load Flow - Buses'!$A1101,opendssV,3,FALSE)</f>
        <v>1.0404</v>
      </c>
      <c r="H1115" s="13">
        <f>VLOOKUP('Load Flow - Buses'!$A1101,opendssV,4,FALSE)</f>
        <v>1.0378000000000001</v>
      </c>
      <c r="I1115" s="11">
        <f>IFERROR((C1115-F1115)/C1115,0)</f>
        <v>-5.2992957746479099E-3</v>
      </c>
      <c r="J1115" s="11">
        <f>IFERROR((D1115-G1115)/D1115,0)</f>
        <v>-6.3222686304681627E-3</v>
      </c>
      <c r="K1115" s="11">
        <f>IFERROR((E1115-H1115)/E1115,0)</f>
        <v>-3.9545621106633188E-3</v>
      </c>
    </row>
    <row r="1116" spans="2:11" x14ac:dyDescent="0.25">
      <c r="B1116" t="str">
        <f>'Load Flow - Buses'!A1102</f>
        <v>1713349</v>
      </c>
      <c r="C1116" s="12">
        <f>'Load Flow - Buses'!E1102/13.2</f>
        <v>1.032348484848485</v>
      </c>
      <c r="D1116" s="12">
        <f>'Load Flow - Buses'!F1102/13.2</f>
        <v>1.0339393939393939</v>
      </c>
      <c r="E1116" s="12">
        <f>'Load Flow - Buses'!G1102/13.2</f>
        <v>1.0336363636363637</v>
      </c>
      <c r="F1116" s="13">
        <f>VLOOKUP('Load Flow - Buses'!$A1102,opendssV,2,FALSE)</f>
        <v>1.0378000000000001</v>
      </c>
      <c r="G1116" s="13">
        <f>VLOOKUP('Load Flow - Buses'!$A1102,opendssV,3,FALSE)</f>
        <v>1.0405</v>
      </c>
      <c r="H1116" s="13">
        <f>VLOOKUP('Load Flow - Buses'!$A1102,opendssV,4,FALSE)</f>
        <v>1.0378000000000001</v>
      </c>
      <c r="I1116" s="11">
        <f>IFERROR((C1116-F1116)/C1116,0)</f>
        <v>-5.280692742349693E-3</v>
      </c>
      <c r="J1116" s="11">
        <f>IFERROR((D1116-G1116)/D1116,0)</f>
        <v>-6.345252051582634E-3</v>
      </c>
      <c r="K1116" s="11">
        <f>IFERROR((E1116-H1116)/E1116,0)</f>
        <v>-4.0281442392260391E-3</v>
      </c>
    </row>
    <row r="1117" spans="2:11" x14ac:dyDescent="0.25">
      <c r="B1117" t="str">
        <f>'Load Flow - Buses'!A1103</f>
        <v>1713339</v>
      </c>
      <c r="C1117" s="12">
        <f>'Load Flow - Buses'!E1103/13.2</f>
        <v>1.0321969696969697</v>
      </c>
      <c r="D1117" s="12">
        <f>'Load Flow - Buses'!F1103/13.2</f>
        <v>1.0340151515151514</v>
      </c>
      <c r="E1117" s="12">
        <f>'Load Flow - Buses'!G1103/13.2</f>
        <v>1.0336363636363637</v>
      </c>
      <c r="F1117" s="13">
        <f>VLOOKUP('Load Flow - Buses'!$A1103,opendssV,2,FALSE)</f>
        <v>1.0376000000000001</v>
      </c>
      <c r="G1117" s="13">
        <f>VLOOKUP('Load Flow - Buses'!$A1103,opendssV,3,FALSE)</f>
        <v>1.0405</v>
      </c>
      <c r="H1117" s="13">
        <f>VLOOKUP('Load Flow - Buses'!$A1103,opendssV,4,FALSE)</f>
        <v>1.0378000000000001</v>
      </c>
      <c r="I1117" s="11">
        <f>IFERROR((C1117-F1117)/C1117,0)</f>
        <v>-5.2344954128440858E-3</v>
      </c>
      <c r="J1117" s="11">
        <f>IFERROR((D1117-G1117)/D1117,0)</f>
        <v>-6.2715217232032165E-3</v>
      </c>
      <c r="K1117" s="11">
        <f>IFERROR((E1117-H1117)/E1117,0)</f>
        <v>-4.0281442392260391E-3</v>
      </c>
    </row>
    <row r="1118" spans="2:11" x14ac:dyDescent="0.25">
      <c r="B1118" t="str">
        <f>'Load Flow - Buses'!A1104</f>
        <v>1713338</v>
      </c>
      <c r="C1118" s="12">
        <f>'Load Flow - Buses'!E1104/13.2</f>
        <v>1.0321969696969697</v>
      </c>
      <c r="D1118" s="12">
        <f>'Load Flow - Buses'!F1104/13.2</f>
        <v>1.0339393939393939</v>
      </c>
      <c r="E1118" s="12">
        <f>'Load Flow - Buses'!G1104/13.2</f>
        <v>1.0336363636363637</v>
      </c>
      <c r="F1118" s="13">
        <f>VLOOKUP('Load Flow - Buses'!$A1104,opendssV,2,FALSE)</f>
        <v>1.0376000000000001</v>
      </c>
      <c r="G1118" s="13">
        <f>VLOOKUP('Load Flow - Buses'!$A1104,opendssV,3,FALSE)</f>
        <v>1.0405</v>
      </c>
      <c r="H1118" s="13">
        <f>VLOOKUP('Load Flow - Buses'!$A1104,opendssV,4,FALSE)</f>
        <v>1.0378000000000001</v>
      </c>
      <c r="I1118" s="11">
        <f>IFERROR((C1118-F1118)/C1118,0)</f>
        <v>-5.2344954128440858E-3</v>
      </c>
      <c r="J1118" s="11">
        <f>IFERROR((D1118-G1118)/D1118,0)</f>
        <v>-6.345252051582634E-3</v>
      </c>
      <c r="K1118" s="11">
        <f>IFERROR((E1118-H1118)/E1118,0)</f>
        <v>-4.0281442392260391E-3</v>
      </c>
    </row>
    <row r="1119" spans="2:11" x14ac:dyDescent="0.25">
      <c r="B1119" t="str">
        <f>'Load Flow - Buses'!A1105</f>
        <v>25116198</v>
      </c>
      <c r="C1119" s="12">
        <f>'Load Flow - Buses'!E1105/13.2</f>
        <v>1.0321969696969697</v>
      </c>
      <c r="D1119" s="12">
        <f>'Load Flow - Buses'!F1105/13.2</f>
        <v>1.0339393939393939</v>
      </c>
      <c r="E1119" s="12">
        <f>'Load Flow - Buses'!G1105/13.2</f>
        <v>1.0336363636363637</v>
      </c>
      <c r="F1119" s="13">
        <f>VLOOKUP('Load Flow - Buses'!$A1105,opendssV,2,FALSE)</f>
        <v>1.0376000000000001</v>
      </c>
      <c r="G1119" s="13">
        <f>VLOOKUP('Load Flow - Buses'!$A1105,opendssV,3,FALSE)</f>
        <v>1.0405</v>
      </c>
      <c r="H1119" s="13">
        <f>VLOOKUP('Load Flow - Buses'!$A1105,opendssV,4,FALSE)</f>
        <v>1.0378000000000001</v>
      </c>
      <c r="I1119" s="11">
        <f>IFERROR((C1119-F1119)/C1119,0)</f>
        <v>-5.2344954128440858E-3</v>
      </c>
      <c r="J1119" s="11">
        <f>IFERROR((D1119-G1119)/D1119,0)</f>
        <v>-6.345252051582634E-3</v>
      </c>
      <c r="K1119" s="11">
        <f>IFERROR((E1119-H1119)/E1119,0)</f>
        <v>-4.0281442392260391E-3</v>
      </c>
    </row>
    <row r="1120" spans="2:11" x14ac:dyDescent="0.25">
      <c r="B1120" t="str">
        <f>'Load Flow - Buses'!A1106</f>
        <v>1587262</v>
      </c>
      <c r="C1120" s="12">
        <f>'Load Flow - Buses'!E1106/13.2</f>
        <v>1.031969696969697</v>
      </c>
      <c r="D1120" s="12">
        <f>'Load Flow - Buses'!F1106/13.2</f>
        <v>1.0340151515151514</v>
      </c>
      <c r="E1120" s="12">
        <f>'Load Flow - Buses'!G1106/13.2</f>
        <v>1.0336363636363637</v>
      </c>
      <c r="F1120" s="13">
        <f>VLOOKUP('Load Flow - Buses'!$A1106,opendssV,2,FALSE)</f>
        <v>1.0374000000000001</v>
      </c>
      <c r="G1120" s="13">
        <f>VLOOKUP('Load Flow - Buses'!$A1106,opendssV,3,FALSE)</f>
        <v>1.0406</v>
      </c>
      <c r="H1120" s="13">
        <f>VLOOKUP('Load Flow - Buses'!$A1106,opendssV,4,FALSE)</f>
        <v>1.0378000000000001</v>
      </c>
      <c r="I1120" s="11">
        <f>IFERROR((C1120-F1120)/C1120,0)</f>
        <v>-5.2620760534430452E-3</v>
      </c>
      <c r="J1120" s="11">
        <f>IFERROR((D1120-G1120)/D1120,0)</f>
        <v>-6.3682321049161519E-3</v>
      </c>
      <c r="K1120" s="11">
        <f>IFERROR((E1120-H1120)/E1120,0)</f>
        <v>-4.0281442392260391E-3</v>
      </c>
    </row>
    <row r="1121" spans="2:11" x14ac:dyDescent="0.25">
      <c r="B1121" t="str">
        <f>'Load Flow - Buses'!A1107</f>
        <v>25161199</v>
      </c>
      <c r="C1121" s="12">
        <f>'Load Flow - Buses'!E1107/13.2</f>
        <v>1.031969696969697</v>
      </c>
      <c r="D1121" s="12">
        <f>'Load Flow - Buses'!F1107/13.2</f>
        <v>1.0340151515151514</v>
      </c>
      <c r="E1121" s="12">
        <f>'Load Flow - Buses'!G1107/13.2</f>
        <v>1.0336363636363637</v>
      </c>
      <c r="F1121" s="13">
        <f>VLOOKUP('Load Flow - Buses'!$A1107,opendssV,2,FALSE)</f>
        <v>1.0374000000000001</v>
      </c>
      <c r="G1121" s="13">
        <f>VLOOKUP('Load Flow - Buses'!$A1107,opendssV,3,FALSE)</f>
        <v>1.0406</v>
      </c>
      <c r="H1121" s="13">
        <f>VLOOKUP('Load Flow - Buses'!$A1107,opendssV,4,FALSE)</f>
        <v>1.0378000000000001</v>
      </c>
      <c r="I1121" s="11">
        <f>IFERROR((C1121-F1121)/C1121,0)</f>
        <v>-5.2620760534430452E-3</v>
      </c>
      <c r="J1121" s="11">
        <f>IFERROR((D1121-G1121)/D1121,0)</f>
        <v>-6.3682321049161519E-3</v>
      </c>
      <c r="K1121" s="11">
        <f>IFERROR((E1121-H1121)/E1121,0)</f>
        <v>-4.0281442392260391E-3</v>
      </c>
    </row>
    <row r="1122" spans="2:11" x14ac:dyDescent="0.25">
      <c r="B1122" t="str">
        <f>'Load Flow - Buses'!A1108</f>
        <v>1587234</v>
      </c>
      <c r="C1122" s="12">
        <f>'Load Flow - Buses'!E1108/13.2</f>
        <v>1.0318181818181817</v>
      </c>
      <c r="D1122" s="12">
        <f>'Load Flow - Buses'!F1108/13.2</f>
        <v>1.0341666666666667</v>
      </c>
      <c r="E1122" s="12">
        <f>'Load Flow - Buses'!G1108/13.2</f>
        <v>1.0336363636363637</v>
      </c>
      <c r="F1122" s="13">
        <f>VLOOKUP('Load Flow - Buses'!$A1108,opendssV,2,FALSE)</f>
        <v>1.0371999999999999</v>
      </c>
      <c r="G1122" s="13">
        <f>VLOOKUP('Load Flow - Buses'!$A1108,opendssV,3,FALSE)</f>
        <v>1.0407</v>
      </c>
      <c r="H1122" s="13">
        <f>VLOOKUP('Load Flow - Buses'!$A1108,opendssV,4,FALSE)</f>
        <v>1.0378000000000001</v>
      </c>
      <c r="I1122" s="11">
        <f>IFERROR((C1122-F1122)/C1122,0)</f>
        <v>-5.2158590308369777E-3</v>
      </c>
      <c r="J1122" s="11">
        <f>IFERROR((D1122-G1122)/D1122,0)</f>
        <v>-6.3174858984689245E-3</v>
      </c>
      <c r="K1122" s="11">
        <f>IFERROR((E1122-H1122)/E1122,0)</f>
        <v>-4.0281442392260391E-3</v>
      </c>
    </row>
    <row r="1123" spans="2:11" x14ac:dyDescent="0.25">
      <c r="B1123" t="str">
        <f>'Load Flow - Buses'!A1109</f>
        <v>E2M13_104080657</v>
      </c>
      <c r="C1123" s="12">
        <f>'Load Flow - Buses'!E1109/13.2</f>
        <v>1.0316666666666667</v>
      </c>
      <c r="D1123" s="12">
        <f>'Load Flow - Buses'!F1109/13.2</f>
        <v>1.0342424242424242</v>
      </c>
      <c r="E1123" s="12">
        <f>'Load Flow - Buses'!G1109/13.2</f>
        <v>1.0335606060606062</v>
      </c>
      <c r="F1123" s="13">
        <f>VLOOKUP('Load Flow - Buses'!$A1109,opendssV,2,FALSE)</f>
        <v>1.0369999999999999</v>
      </c>
      <c r="G1123" s="13">
        <f>VLOOKUP('Load Flow - Buses'!$A1109,opendssV,3,FALSE)</f>
        <v>1.0407999999999999</v>
      </c>
      <c r="H1123" s="13">
        <f>VLOOKUP('Load Flow - Buses'!$A1109,opendssV,4,FALSE)</f>
        <v>1.0378000000000001</v>
      </c>
      <c r="I1123" s="11">
        <f>IFERROR((C1123-F1123)/C1123,0)</f>
        <v>-5.1696284329562419E-3</v>
      </c>
      <c r="J1123" s="11">
        <f>IFERROR((D1123-G1123)/D1123,0)</f>
        <v>-6.3404629358335823E-3</v>
      </c>
      <c r="K1123" s="11">
        <f>IFERROR((E1123-H1123)/E1123,0)</f>
        <v>-4.1017371545847073E-3</v>
      </c>
    </row>
    <row r="1124" spans="2:11" x14ac:dyDescent="0.25">
      <c r="B1124" t="str">
        <f>'Load Flow - Buses'!A1110</f>
        <v>1587101</v>
      </c>
      <c r="C1124" s="12">
        <f>'Load Flow - Buses'!E1110/13.2</f>
        <v>1.0313636363636365</v>
      </c>
      <c r="D1124" s="12">
        <f>'Load Flow - Buses'!F1110/13.2</f>
        <v>1.0343181818181819</v>
      </c>
      <c r="E1124" s="12">
        <f>'Load Flow - Buses'!G1110/13.2</f>
        <v>1.0334090909090909</v>
      </c>
      <c r="F1124" s="13">
        <f>VLOOKUP('Load Flow - Buses'!$A1110,opendssV,2,FALSE)</f>
        <v>1.0367</v>
      </c>
      <c r="G1124" s="13">
        <f>VLOOKUP('Load Flow - Buses'!$A1110,opendssV,3,FALSE)</f>
        <v>1.0408999999999999</v>
      </c>
      <c r="H1124" s="13">
        <f>VLOOKUP('Load Flow - Buses'!$A1110,opendssV,4,FALSE)</f>
        <v>1.0376000000000001</v>
      </c>
      <c r="I1124" s="11">
        <f>IFERROR((C1124-F1124)/C1124,0)</f>
        <v>-5.1740855002202022E-3</v>
      </c>
      <c r="J1124" s="11">
        <f>IFERROR((D1124-G1124)/D1124,0)</f>
        <v>-6.3634366073388911E-3</v>
      </c>
      <c r="K1124" s="11">
        <f>IFERROR((E1124-H1124)/E1124,0)</f>
        <v>-4.0554211568067274E-3</v>
      </c>
    </row>
    <row r="1125" spans="2:11" x14ac:dyDescent="0.25">
      <c r="B1125" t="str">
        <f>'Load Flow - Buses'!A1111</f>
        <v>1587092</v>
      </c>
      <c r="C1125" s="12">
        <f>'Load Flow - Buses'!E1111/13.2</f>
        <v>1.0312121212121212</v>
      </c>
      <c r="D1125" s="12">
        <f>'Load Flow - Buses'!F1111/13.2</f>
        <v>1.0343939393939394</v>
      </c>
      <c r="E1125" s="12">
        <f>'Load Flow - Buses'!G1111/13.2</f>
        <v>1.0333333333333334</v>
      </c>
      <c r="F1125" s="13">
        <f>VLOOKUP('Load Flow - Buses'!$A1111,opendssV,2,FALSE)</f>
        <v>1.0366</v>
      </c>
      <c r="G1125" s="13">
        <f>VLOOKUP('Load Flow - Buses'!$A1111,opendssV,3,FALSE)</f>
        <v>1.0408999999999999</v>
      </c>
      <c r="H1125" s="13">
        <f>VLOOKUP('Load Flow - Buses'!$A1111,opendssV,4,FALSE)</f>
        <v>1.0376000000000001</v>
      </c>
      <c r="I1125" s="11">
        <f>IFERROR((C1125-F1125)/C1125,0)</f>
        <v>-5.2248016456067506E-3</v>
      </c>
      <c r="J1125" s="11">
        <f>IFERROR((D1125-G1125)/D1125,0)</f>
        <v>-6.2897319466822029E-3</v>
      </c>
      <c r="K1125" s="11">
        <f>IFERROR((E1125-H1125)/E1125,0)</f>
        <v>-4.1290322580644911E-3</v>
      </c>
    </row>
    <row r="1126" spans="2:11" x14ac:dyDescent="0.25">
      <c r="B1126" t="str">
        <f>'Load Flow - Buses'!A1112</f>
        <v>1587084</v>
      </c>
      <c r="C1126" s="12">
        <f>'Load Flow - Buses'!E1112/13.2</f>
        <v>1.031060606060606</v>
      </c>
      <c r="D1126" s="12">
        <f>'Load Flow - Buses'!F1112/13.2</f>
        <v>1.0343939393939394</v>
      </c>
      <c r="E1126" s="12">
        <f>'Load Flow - Buses'!G1112/13.2</f>
        <v>1.0332575757575757</v>
      </c>
      <c r="F1126" s="13">
        <f>VLOOKUP('Load Flow - Buses'!$A1112,opendssV,2,FALSE)</f>
        <v>1.0364</v>
      </c>
      <c r="G1126" s="13">
        <f>VLOOKUP('Load Flow - Buses'!$A1112,opendssV,3,FALSE)</f>
        <v>1.0409999999999999</v>
      </c>
      <c r="H1126" s="13">
        <f>VLOOKUP('Load Flow - Buses'!$A1112,opendssV,4,FALSE)</f>
        <v>1.0375000000000001</v>
      </c>
      <c r="I1126" s="11">
        <f>IFERROR((C1126-F1126)/C1126,0)</f>
        <v>-5.1785451873622703E-3</v>
      </c>
      <c r="J1126" s="11">
        <f>IFERROR((D1126-G1126)/D1126,0)</f>
        <v>-6.386406913724817E-3</v>
      </c>
      <c r="K1126" s="11">
        <f>IFERROR((E1126-H1126)/E1126,0)</f>
        <v>-4.1058728645796483E-3</v>
      </c>
    </row>
    <row r="1127" spans="2:11" x14ac:dyDescent="0.25">
      <c r="B1127" t="str">
        <f>'Load Flow - Buses'!A1113</f>
        <v>1587090</v>
      </c>
      <c r="C1127" s="12">
        <f>'Load Flow - Buses'!E1113/13.2</f>
        <v>1.0308333333333333</v>
      </c>
      <c r="D1127" s="12">
        <f>'Load Flow - Buses'!F1113/13.2</f>
        <v>1.0344696969696969</v>
      </c>
      <c r="E1127" s="12">
        <f>'Load Flow - Buses'!G1113/13.2</f>
        <v>1.0331818181818182</v>
      </c>
      <c r="F1127" s="13">
        <f>VLOOKUP('Load Flow - Buses'!$A1113,opendssV,2,FALSE)</f>
        <v>1.0362</v>
      </c>
      <c r="G1127" s="13">
        <f>VLOOKUP('Load Flow - Buses'!$A1113,opendssV,3,FALSE)</f>
        <v>1.0409999999999999</v>
      </c>
      <c r="H1127" s="13">
        <f>VLOOKUP('Load Flow - Buses'!$A1113,opendssV,4,FALSE)</f>
        <v>1.0374000000000001</v>
      </c>
      <c r="I1127" s="11">
        <f>IFERROR((C1127-F1127)/C1127,0)</f>
        <v>-5.206143896523921E-3</v>
      </c>
      <c r="J1127" s="11">
        <f>IFERROR((D1127-G1127)/D1127,0)</f>
        <v>-6.3127059685096718E-3</v>
      </c>
      <c r="K1127" s="11">
        <f>IFERROR((E1127-H1127)/E1127,0)</f>
        <v>-4.0827100747911028E-3</v>
      </c>
    </row>
    <row r="1128" spans="2:11" x14ac:dyDescent="0.25">
      <c r="B1128" t="str">
        <f>'Load Flow - Buses'!A1114</f>
        <v>1587088</v>
      </c>
      <c r="C1128" s="12">
        <f>'Load Flow - Buses'!E1114/13.2</f>
        <v>1.0307575757575758</v>
      </c>
      <c r="D1128" s="12">
        <f>'Load Flow - Buses'!F1114/13.2</f>
        <v>1.0344696969696969</v>
      </c>
      <c r="E1128" s="12">
        <f>'Load Flow - Buses'!G1114/13.2</f>
        <v>1.0331060606060607</v>
      </c>
      <c r="F1128" s="13">
        <f>VLOOKUP('Load Flow - Buses'!$A1114,opendssV,2,FALSE)</f>
        <v>1.0361</v>
      </c>
      <c r="G1128" s="13">
        <f>VLOOKUP('Load Flow - Buses'!$A1114,opendssV,3,FALSE)</f>
        <v>1.0410999999999999</v>
      </c>
      <c r="H1128" s="13">
        <f>VLOOKUP('Load Flow - Buses'!$A1114,opendssV,4,FALSE)</f>
        <v>1.0373000000000001</v>
      </c>
      <c r="I1128" s="11">
        <f>IFERROR((C1128-F1128)/C1128,0)</f>
        <v>-5.1830074966926522E-3</v>
      </c>
      <c r="J1128" s="11">
        <f>IFERROR((D1128-G1128)/D1128,0)</f>
        <v>-6.409373855730459E-3</v>
      </c>
      <c r="K1128" s="11">
        <f>IFERROR((E1128-H1128)/E1128,0)</f>
        <v>-4.0595438879519174E-3</v>
      </c>
    </row>
    <row r="1129" spans="2:11" x14ac:dyDescent="0.25">
      <c r="B1129" t="str">
        <f>'Load Flow - Buses'!A1115</f>
        <v>1587086</v>
      </c>
      <c r="C1129" s="12">
        <f>'Load Flow - Buses'!E1115/13.2</f>
        <v>1.030530303030303</v>
      </c>
      <c r="D1129" s="12">
        <f>'Load Flow - Buses'!F1115/13.2</f>
        <v>1.0345454545454547</v>
      </c>
      <c r="E1129" s="12">
        <f>'Load Flow - Buses'!G1115/13.2</f>
        <v>1.033030303030303</v>
      </c>
      <c r="F1129" s="13">
        <f>VLOOKUP('Load Flow - Buses'!$A1115,opendssV,2,FALSE)</f>
        <v>1.0359</v>
      </c>
      <c r="G1129" s="13">
        <f>VLOOKUP('Load Flow - Buses'!$A1115,opendssV,3,FALSE)</f>
        <v>1.0410999999999999</v>
      </c>
      <c r="H1129" s="13">
        <f>VLOOKUP('Load Flow - Buses'!$A1115,opendssV,4,FALSE)</f>
        <v>1.0373000000000001</v>
      </c>
      <c r="I1129" s="11">
        <f>IFERROR((C1129-F1129)/C1129,0)</f>
        <v>-5.210615305447381E-3</v>
      </c>
      <c r="J1129" s="11">
        <f>IFERROR((D1129-G1129)/D1129,0)</f>
        <v>-6.3356766256588599E-3</v>
      </c>
      <c r="K1129" s="11">
        <f>IFERROR((E1129-H1129)/E1129,0)</f>
        <v>-4.1331768847170961E-3</v>
      </c>
    </row>
    <row r="1130" spans="2:11" x14ac:dyDescent="0.25">
      <c r="B1130" t="str">
        <f>'Load Flow - Buses'!A1116</f>
        <v>25560735</v>
      </c>
      <c r="C1130" s="12">
        <f>'Load Flow - Buses'!E1116/13.2</f>
        <v>1.0304545454545455</v>
      </c>
      <c r="D1130" s="12">
        <f>'Load Flow - Buses'!F1116/13.2</f>
        <v>1.0344696969696969</v>
      </c>
      <c r="E1130" s="12">
        <f>'Load Flow - Buses'!G1116/13.2</f>
        <v>1.0329545454545455</v>
      </c>
      <c r="F1130" s="13">
        <f>VLOOKUP('Load Flow - Buses'!$A1116,opendssV,2,FALSE)</f>
        <v>1.0358000000000001</v>
      </c>
      <c r="G1130" s="13">
        <f>VLOOKUP('Load Flow - Buses'!$A1116,opendssV,3,FALSE)</f>
        <v>1.0410999999999999</v>
      </c>
      <c r="H1130" s="13">
        <f>VLOOKUP('Load Flow - Buses'!$A1116,opendssV,4,FALSE)</f>
        <v>1.0371999999999999</v>
      </c>
      <c r="I1130" s="11">
        <f>IFERROR((C1130-F1130)/C1130,0)</f>
        <v>-5.1874724305249189E-3</v>
      </c>
      <c r="J1130" s="11">
        <f>IFERROR((D1130-G1130)/D1130,0)</f>
        <v>-6.409373855730459E-3</v>
      </c>
      <c r="K1130" s="11">
        <f>IFERROR((E1130-H1130)/E1130,0)</f>
        <v>-4.1100110011000092E-3</v>
      </c>
    </row>
    <row r="1131" spans="2:11" x14ac:dyDescent="0.25">
      <c r="B1131" t="str">
        <f>'Load Flow - Buses'!A1117</f>
        <v>103015611</v>
      </c>
      <c r="C1131" s="12">
        <f>'Load Flow - Buses'!E1117/13.2</f>
        <v>1.0304545454545455</v>
      </c>
      <c r="D1131" s="12">
        <f>'Load Flow - Buses'!F1117/13.2</f>
        <v>0</v>
      </c>
      <c r="E1131" s="12">
        <f>'Load Flow - Buses'!G1117/13.2</f>
        <v>0</v>
      </c>
      <c r="F1131" s="13">
        <f>VLOOKUP('Load Flow - Buses'!$A1117,opendssV,2,FALSE)</f>
        <v>1.0358000000000001</v>
      </c>
      <c r="G1131" s="13">
        <f>VLOOKUP('Load Flow - Buses'!$A1117,opendssV,3,FALSE)</f>
        <v>0</v>
      </c>
      <c r="H1131" s="13">
        <f>VLOOKUP('Load Flow - Buses'!$A1117,opendssV,4,FALSE)</f>
        <v>0</v>
      </c>
      <c r="I1131" s="11">
        <f>IFERROR((C1131-F1131)/C1131,0)</f>
        <v>-5.1874724305249189E-3</v>
      </c>
      <c r="J1131" s="11">
        <f>IFERROR((D1131-G1131)/D1131,0)</f>
        <v>0</v>
      </c>
      <c r="K1131" s="11">
        <f>IFERROR((E1131-H1131)/E1131,0)</f>
        <v>0</v>
      </c>
    </row>
    <row r="1132" spans="2:11" x14ac:dyDescent="0.25">
      <c r="B1132" t="str">
        <f>'Load Flow - Buses'!A1118</f>
        <v>26578040</v>
      </c>
      <c r="C1132" s="12">
        <f>'Load Flow - Buses'!E1118/13.2</f>
        <v>1.0304545454545455</v>
      </c>
      <c r="D1132" s="12">
        <f>'Load Flow - Buses'!F1118/13.2</f>
        <v>1.0344696969696969</v>
      </c>
      <c r="E1132" s="12">
        <f>'Load Flow - Buses'!G1118/13.2</f>
        <v>1.0329545454545455</v>
      </c>
      <c r="F1132" s="13">
        <f>VLOOKUP('Load Flow - Buses'!$A1118,opendssV,2,FALSE)</f>
        <v>1.0358000000000001</v>
      </c>
      <c r="G1132" s="13">
        <f>VLOOKUP('Load Flow - Buses'!$A1118,opendssV,3,FALSE)</f>
        <v>1.0410999999999999</v>
      </c>
      <c r="H1132" s="13">
        <f>VLOOKUP('Load Flow - Buses'!$A1118,opendssV,4,FALSE)</f>
        <v>1.0371999999999999</v>
      </c>
      <c r="I1132" s="11">
        <f>IFERROR((C1132-F1132)/C1132,0)</f>
        <v>-5.1874724305249189E-3</v>
      </c>
      <c r="J1132" s="11">
        <f>IFERROR((D1132-G1132)/D1132,0)</f>
        <v>-6.409373855730459E-3</v>
      </c>
      <c r="K1132" s="11">
        <f>IFERROR((E1132-H1132)/E1132,0)</f>
        <v>-4.1100110011000092E-3</v>
      </c>
    </row>
    <row r="1133" spans="2:11" x14ac:dyDescent="0.25">
      <c r="B1133" t="str">
        <f>'Load Flow - Buses'!A1119</f>
        <v>103015636</v>
      </c>
      <c r="C1133" s="12">
        <f>'Load Flow - Buses'!E1119/13.2</f>
        <v>1.0302272727272728</v>
      </c>
      <c r="D1133" s="12">
        <f>'Load Flow - Buses'!F1119/13.2</f>
        <v>1.0342424242424242</v>
      </c>
      <c r="E1133" s="12">
        <f>'Load Flow - Buses'!G1119/13.2</f>
        <v>1.0327272727272727</v>
      </c>
      <c r="F1133" s="13">
        <f>VLOOKUP('Load Flow - Buses'!$A1119,opendssV,2,FALSE)</f>
        <v>1.0356000000000001</v>
      </c>
      <c r="G1133" s="13">
        <f>VLOOKUP('Load Flow - Buses'!$A1119,opendssV,3,FALSE)</f>
        <v>1.0408999999999999</v>
      </c>
      <c r="H1133" s="13">
        <f>VLOOKUP('Load Flow - Buses'!$A1119,opendssV,4,FALSE)</f>
        <v>1.0369999999999999</v>
      </c>
      <c r="I1133" s="11">
        <f>IFERROR((C1133-F1133)/C1133,0)</f>
        <v>-5.2150893448047976E-3</v>
      </c>
      <c r="J1133" s="11">
        <f>IFERROR((D1133-G1133)/D1133,0)</f>
        <v>-6.4371520656314038E-3</v>
      </c>
      <c r="K1133" s="11">
        <f>IFERROR((E1133-H1133)/E1133,0)</f>
        <v>-4.1373239436619073E-3</v>
      </c>
    </row>
    <row r="1134" spans="2:11" x14ac:dyDescent="0.25">
      <c r="B1134" t="str">
        <f>'Load Flow - Buses'!A1120</f>
        <v>1587149</v>
      </c>
      <c r="C1134" s="12">
        <f>'Load Flow - Buses'!E1120/13.2</f>
        <v>1.0302272727272728</v>
      </c>
      <c r="D1134" s="12">
        <f>'Load Flow - Buses'!F1120/13.2</f>
        <v>1.0342424242424242</v>
      </c>
      <c r="E1134" s="12">
        <f>'Load Flow - Buses'!G1120/13.2</f>
        <v>1.0327272727272727</v>
      </c>
      <c r="F1134" s="13">
        <f>VLOOKUP('Load Flow - Buses'!$A1120,opendssV,2,FALSE)</f>
        <v>1.0356000000000001</v>
      </c>
      <c r="G1134" s="13">
        <f>VLOOKUP('Load Flow - Buses'!$A1120,opendssV,3,FALSE)</f>
        <v>1.0408999999999999</v>
      </c>
      <c r="H1134" s="13">
        <f>VLOOKUP('Load Flow - Buses'!$A1120,opendssV,4,FALSE)</f>
        <v>1.0369999999999999</v>
      </c>
      <c r="I1134" s="11">
        <f>IFERROR((C1134-F1134)/C1134,0)</f>
        <v>-5.2150893448047976E-3</v>
      </c>
      <c r="J1134" s="11">
        <f>IFERROR((D1134-G1134)/D1134,0)</f>
        <v>-6.4371520656314038E-3</v>
      </c>
      <c r="K1134" s="11">
        <f>IFERROR((E1134-H1134)/E1134,0)</f>
        <v>-4.1373239436619073E-3</v>
      </c>
    </row>
    <row r="1135" spans="2:11" x14ac:dyDescent="0.25">
      <c r="B1135" t="str">
        <f>'Load Flow - Buses'!A1121</f>
        <v>25562478</v>
      </c>
      <c r="C1135" s="12">
        <f>'Load Flow - Buses'!E1121/13.2</f>
        <v>1.0302272727272728</v>
      </c>
      <c r="D1135" s="12">
        <f>'Load Flow - Buses'!F1121/13.2</f>
        <v>1.0342424242424242</v>
      </c>
      <c r="E1135" s="12">
        <f>'Load Flow - Buses'!G1121/13.2</f>
        <v>1.0327272727272727</v>
      </c>
      <c r="F1135" s="13">
        <f>VLOOKUP('Load Flow - Buses'!$A1121,opendssV,2,FALSE)</f>
        <v>1.0356000000000001</v>
      </c>
      <c r="G1135" s="13">
        <f>VLOOKUP('Load Flow - Buses'!$A1121,opendssV,3,FALSE)</f>
        <v>1.0408999999999999</v>
      </c>
      <c r="H1135" s="13">
        <f>VLOOKUP('Load Flow - Buses'!$A1121,opendssV,4,FALSE)</f>
        <v>1.0369999999999999</v>
      </c>
      <c r="I1135" s="11">
        <f>IFERROR((C1135-F1135)/C1135,0)</f>
        <v>-5.2150893448047976E-3</v>
      </c>
      <c r="J1135" s="11">
        <f>IFERROR((D1135-G1135)/D1135,0)</f>
        <v>-6.4371520656314038E-3</v>
      </c>
      <c r="K1135" s="11">
        <f>IFERROR((E1135-H1135)/E1135,0)</f>
        <v>-4.1373239436619073E-3</v>
      </c>
    </row>
    <row r="1136" spans="2:11" x14ac:dyDescent="0.25">
      <c r="B1136" t="str">
        <f>'Load Flow - Buses'!A1122</f>
        <v>1587147</v>
      </c>
      <c r="C1136" s="12">
        <f>'Load Flow - Buses'!E1122/13.2</f>
        <v>1.0302272727272728</v>
      </c>
      <c r="D1136" s="12">
        <f>'Load Flow - Buses'!F1122/13.2</f>
        <v>1.0342424242424242</v>
      </c>
      <c r="E1136" s="12">
        <f>'Load Flow - Buses'!G1122/13.2</f>
        <v>1.0327272727272727</v>
      </c>
      <c r="F1136" s="13">
        <f>VLOOKUP('Load Flow - Buses'!$A1122,opendssV,2,FALSE)</f>
        <v>1.0355000000000001</v>
      </c>
      <c r="G1136" s="13">
        <f>VLOOKUP('Load Flow - Buses'!$A1122,opendssV,3,FALSE)</f>
        <v>1.0407999999999999</v>
      </c>
      <c r="H1136" s="13">
        <f>VLOOKUP('Load Flow - Buses'!$A1122,opendssV,4,FALSE)</f>
        <v>1.0369999999999999</v>
      </c>
      <c r="I1136" s="11">
        <f>IFERROR((C1136-F1136)/C1136,0)</f>
        <v>-5.1180233840724017E-3</v>
      </c>
      <c r="J1136" s="11">
        <f>IFERROR((D1136-G1136)/D1136,0)</f>
        <v>-6.3404629358335823E-3</v>
      </c>
      <c r="K1136" s="11">
        <f>IFERROR((E1136-H1136)/E1136,0)</f>
        <v>-4.1373239436619073E-3</v>
      </c>
    </row>
    <row r="1137" spans="2:11" x14ac:dyDescent="0.25">
      <c r="B1137" t="str">
        <f>'Load Flow - Buses'!A1123</f>
        <v>1587158</v>
      </c>
      <c r="C1137" s="12">
        <f>'Load Flow - Buses'!E1123/13.2</f>
        <v>1.0301515151515153</v>
      </c>
      <c r="D1137" s="12">
        <f>'Load Flow - Buses'!F1123/13.2</f>
        <v>1.0342424242424242</v>
      </c>
      <c r="E1137" s="12">
        <f>'Load Flow - Buses'!G1123/13.2</f>
        <v>1.0326515151515152</v>
      </c>
      <c r="F1137" s="13">
        <f>VLOOKUP('Load Flow - Buses'!$A1123,opendssV,2,FALSE)</f>
        <v>1.0355000000000001</v>
      </c>
      <c r="G1137" s="13">
        <f>VLOOKUP('Load Flow - Buses'!$A1123,opendssV,3,FALSE)</f>
        <v>1.0407999999999999</v>
      </c>
      <c r="H1137" s="13">
        <f>VLOOKUP('Load Flow - Buses'!$A1123,opendssV,4,FALSE)</f>
        <v>1.0369999999999999</v>
      </c>
      <c r="I1137" s="11">
        <f>IFERROR((C1137-F1137)/C1137,0)</f>
        <v>-5.1919399911751494E-3</v>
      </c>
      <c r="J1137" s="11">
        <f>IFERROR((D1137-G1137)/D1137,0)</f>
        <v>-6.3404629358335823E-3</v>
      </c>
      <c r="K1137" s="11">
        <f>IFERROR((E1137-H1137)/E1137,0)</f>
        <v>-4.2109896559312009E-3</v>
      </c>
    </row>
    <row r="1138" spans="2:11" x14ac:dyDescent="0.25">
      <c r="B1138" t="str">
        <f>'Load Flow - Buses'!A1124</f>
        <v>1587166</v>
      </c>
      <c r="C1138" s="12">
        <f>'Load Flow - Buses'!E1124/13.2</f>
        <v>1.0301515151515153</v>
      </c>
      <c r="D1138" s="12">
        <f>'Load Flow - Buses'!F1124/13.2</f>
        <v>1.0341666666666667</v>
      </c>
      <c r="E1138" s="12">
        <f>'Load Flow - Buses'!G1124/13.2</f>
        <v>1.0326515151515152</v>
      </c>
      <c r="F1138" s="13">
        <f>VLOOKUP('Load Flow - Buses'!$A1124,opendssV,2,FALSE)</f>
        <v>1.0355000000000001</v>
      </c>
      <c r="G1138" s="13">
        <f>VLOOKUP('Load Flow - Buses'!$A1124,opendssV,3,FALSE)</f>
        <v>1.0407999999999999</v>
      </c>
      <c r="H1138" s="13">
        <f>VLOOKUP('Load Flow - Buses'!$A1124,opendssV,4,FALSE)</f>
        <v>1.0368999999999999</v>
      </c>
      <c r="I1138" s="11">
        <f>IFERROR((C1138-F1138)/C1138,0)</f>
        <v>-5.1919399911751494E-3</v>
      </c>
      <c r="J1138" s="11">
        <f>IFERROR((D1138-G1138)/D1138,0)</f>
        <v>-6.4141821112005826E-3</v>
      </c>
      <c r="K1138" s="11">
        <f>IFERROR((E1138-H1138)/E1138,0)</f>
        <v>-4.1141515662826171E-3</v>
      </c>
    </row>
    <row r="1139" spans="2:11" x14ac:dyDescent="0.25">
      <c r="B1139" t="str">
        <f>'Load Flow - Buses'!A1125</f>
        <v>1587165</v>
      </c>
      <c r="C1139" s="12">
        <f>'Load Flow - Buses'!E1125/13.2</f>
        <v>1.0301515151515153</v>
      </c>
      <c r="D1139" s="12">
        <f>'Load Flow - Buses'!F1125/13.2</f>
        <v>1.0341666666666667</v>
      </c>
      <c r="E1139" s="12">
        <f>'Load Flow - Buses'!G1125/13.2</f>
        <v>1.0326515151515152</v>
      </c>
      <c r="F1139" s="13">
        <f>VLOOKUP('Load Flow - Buses'!$A1125,opendssV,2,FALSE)</f>
        <v>1.0355000000000001</v>
      </c>
      <c r="G1139" s="13">
        <f>VLOOKUP('Load Flow - Buses'!$A1125,opendssV,3,FALSE)</f>
        <v>1.0407999999999999</v>
      </c>
      <c r="H1139" s="13">
        <f>VLOOKUP('Load Flow - Buses'!$A1125,opendssV,4,FALSE)</f>
        <v>1.0368999999999999</v>
      </c>
      <c r="I1139" s="11">
        <f>IFERROR((C1139-F1139)/C1139,0)</f>
        <v>-5.1919399911751494E-3</v>
      </c>
      <c r="J1139" s="11">
        <f>IFERROR((D1139-G1139)/D1139,0)</f>
        <v>-6.4141821112005826E-3</v>
      </c>
      <c r="K1139" s="11">
        <f>IFERROR((E1139-H1139)/E1139,0)</f>
        <v>-4.1141515662826171E-3</v>
      </c>
    </row>
    <row r="1140" spans="2:11" x14ac:dyDescent="0.25">
      <c r="B1140" t="str">
        <f>'Load Flow - Buses'!A1126</f>
        <v>1587162</v>
      </c>
      <c r="C1140" s="12">
        <f>'Load Flow - Buses'!E1126/13.2</f>
        <v>1.0300757575757575</v>
      </c>
      <c r="D1140" s="12">
        <f>'Load Flow - Buses'!F1126/13.2</f>
        <v>1.0340909090909092</v>
      </c>
      <c r="E1140" s="12">
        <f>'Load Flow - Buses'!G1126/13.2</f>
        <v>1.0325757575757577</v>
      </c>
      <c r="F1140" s="13">
        <f>VLOOKUP('Load Flow - Buses'!$A1126,opendssV,2,FALSE)</f>
        <v>1.0354000000000001</v>
      </c>
      <c r="G1140" s="13">
        <f>VLOOKUP('Load Flow - Buses'!$A1126,opendssV,3,FALSE)</f>
        <v>1.0407</v>
      </c>
      <c r="H1140" s="13">
        <f>VLOOKUP('Load Flow - Buses'!$A1126,opendssV,4,FALSE)</f>
        <v>1.0368999999999999</v>
      </c>
      <c r="I1140" s="11">
        <f>IFERROR((C1140-F1140)/C1140,0)</f>
        <v>-5.1687872324778887E-3</v>
      </c>
      <c r="J1140" s="11">
        <f>IFERROR((D1140-G1140)/D1140,0)</f>
        <v>-6.3912087912086721E-3</v>
      </c>
      <c r="K1140" s="11">
        <f>IFERROR((E1140-H1140)/E1140,0)</f>
        <v>-4.1878209831252705E-3</v>
      </c>
    </row>
    <row r="1141" spans="2:11" x14ac:dyDescent="0.25">
      <c r="B1141" t="str">
        <f>'Load Flow - Buses'!A1127</f>
        <v>26505378</v>
      </c>
      <c r="C1141" s="12">
        <f>'Load Flow - Buses'!E1127/13.2</f>
        <v>1.0300757575757575</v>
      </c>
      <c r="D1141" s="12">
        <f>'Load Flow - Buses'!F1127/13.2</f>
        <v>1.0340909090909092</v>
      </c>
      <c r="E1141" s="12">
        <f>'Load Flow - Buses'!G1127/13.2</f>
        <v>1.0325757575757577</v>
      </c>
      <c r="F1141" s="13">
        <f>VLOOKUP('Load Flow - Buses'!$A1127,opendssV,2,FALSE)</f>
        <v>1.0354000000000001</v>
      </c>
      <c r="G1141" s="13">
        <f>VLOOKUP('Load Flow - Buses'!$A1127,opendssV,3,FALSE)</f>
        <v>1.0407</v>
      </c>
      <c r="H1141" s="13">
        <f>VLOOKUP('Load Flow - Buses'!$A1127,opendssV,4,FALSE)</f>
        <v>1.0368999999999999</v>
      </c>
      <c r="I1141" s="11">
        <f>IFERROR((C1141-F1141)/C1141,0)</f>
        <v>-5.1687872324778887E-3</v>
      </c>
      <c r="J1141" s="11">
        <f>IFERROR((D1141-G1141)/D1141,0)</f>
        <v>-6.3912087912086721E-3</v>
      </c>
      <c r="K1141" s="11">
        <f>IFERROR((E1141-H1141)/E1141,0)</f>
        <v>-4.1878209831252705E-3</v>
      </c>
    </row>
    <row r="1142" spans="2:11" x14ac:dyDescent="0.25">
      <c r="B1142" t="str">
        <f>'Load Flow - Buses'!A1128</f>
        <v>1587177</v>
      </c>
      <c r="C1142" s="12">
        <f>'Load Flow - Buses'!E1128/13.2</f>
        <v>1.0300757575757575</v>
      </c>
      <c r="D1142" s="12">
        <f>'Load Flow - Buses'!F1128/13.2</f>
        <v>1.0340909090909092</v>
      </c>
      <c r="E1142" s="12">
        <f>'Load Flow - Buses'!G1128/13.2</f>
        <v>1.0325757575757577</v>
      </c>
      <c r="F1142" s="13">
        <f>VLOOKUP('Load Flow - Buses'!$A1128,opendssV,2,FALSE)</f>
        <v>1.0354000000000001</v>
      </c>
      <c r="G1142" s="13">
        <f>VLOOKUP('Load Flow - Buses'!$A1128,opendssV,3,FALSE)</f>
        <v>1.0407</v>
      </c>
      <c r="H1142" s="13">
        <f>VLOOKUP('Load Flow - Buses'!$A1128,opendssV,4,FALSE)</f>
        <v>1.0367999999999999</v>
      </c>
      <c r="I1142" s="11">
        <f>IFERROR((C1142-F1142)/C1142,0)</f>
        <v>-5.1687872324778887E-3</v>
      </c>
      <c r="J1142" s="11">
        <f>IFERROR((D1142-G1142)/D1142,0)</f>
        <v>-6.3912087912086721E-3</v>
      </c>
      <c r="K1142" s="11">
        <f>IFERROR((E1142-H1142)/E1142,0)</f>
        <v>-4.0909757887012165E-3</v>
      </c>
    </row>
    <row r="1143" spans="2:11" x14ac:dyDescent="0.25">
      <c r="B1143" t="str">
        <f>'Load Flow - Buses'!A1129</f>
        <v>1587172</v>
      </c>
      <c r="C1143" s="12">
        <f>'Load Flow - Buses'!E1129/13.2</f>
        <v>1.03</v>
      </c>
      <c r="D1143" s="12">
        <f>'Load Flow - Buses'!F1129/13.2</f>
        <v>1.0340151515151514</v>
      </c>
      <c r="E1143" s="12">
        <f>'Load Flow - Buses'!G1129/13.2</f>
        <v>1.0325757575757577</v>
      </c>
      <c r="F1143" s="13">
        <f>VLOOKUP('Load Flow - Buses'!$A1129,opendssV,2,FALSE)</f>
        <v>1.0354000000000001</v>
      </c>
      <c r="G1143" s="13">
        <f>VLOOKUP('Load Flow - Buses'!$A1129,opendssV,3,FALSE)</f>
        <v>1.0406</v>
      </c>
      <c r="H1143" s="13">
        <f>VLOOKUP('Load Flow - Buses'!$A1129,opendssV,4,FALSE)</f>
        <v>1.0367999999999999</v>
      </c>
      <c r="I1143" s="11">
        <f>IFERROR((C1143-F1143)/C1143,0)</f>
        <v>-5.242718446602011E-3</v>
      </c>
      <c r="J1143" s="11">
        <f>IFERROR((D1143-G1143)/D1143,0)</f>
        <v>-6.3682321049161519E-3</v>
      </c>
      <c r="K1143" s="11">
        <f>IFERROR((E1143-H1143)/E1143,0)</f>
        <v>-4.0909757887012165E-3</v>
      </c>
    </row>
    <row r="1144" spans="2:11" x14ac:dyDescent="0.25">
      <c r="B1144" t="str">
        <f>'Load Flow - Buses'!A1130</f>
        <v>1587173</v>
      </c>
      <c r="C1144" s="12">
        <f>'Load Flow - Buses'!E1130/13.2</f>
        <v>1.03</v>
      </c>
      <c r="D1144" s="12">
        <f>'Load Flow - Buses'!F1130/13.2</f>
        <v>1.0340151515151514</v>
      </c>
      <c r="E1144" s="12">
        <f>'Load Flow - Buses'!G1130/13.2</f>
        <v>1.0325</v>
      </c>
      <c r="F1144" s="13">
        <f>VLOOKUP('Load Flow - Buses'!$A1130,opendssV,2,FALSE)</f>
        <v>1.0353000000000001</v>
      </c>
      <c r="G1144" s="13">
        <f>VLOOKUP('Load Flow - Buses'!$A1130,opendssV,3,FALSE)</f>
        <v>1.0406</v>
      </c>
      <c r="H1144" s="13">
        <f>VLOOKUP('Load Flow - Buses'!$A1130,opendssV,4,FALSE)</f>
        <v>1.0367999999999999</v>
      </c>
      <c r="I1144" s="11">
        <f>IFERROR((C1144-F1144)/C1144,0)</f>
        <v>-5.1456310679612446E-3</v>
      </c>
      <c r="J1144" s="11">
        <f>IFERROR((D1144-G1144)/D1144,0)</f>
        <v>-6.3682321049161519E-3</v>
      </c>
      <c r="K1144" s="11">
        <f>IFERROR((E1144-H1144)/E1144,0)</f>
        <v>-4.1646489104115942E-3</v>
      </c>
    </row>
    <row r="1145" spans="2:11" x14ac:dyDescent="0.25">
      <c r="B1145" t="str">
        <f>'Load Flow - Buses'!A1131</f>
        <v>1587176</v>
      </c>
      <c r="C1145" s="12">
        <f>'Load Flow - Buses'!E1131/13.2</f>
        <v>1.03</v>
      </c>
      <c r="D1145" s="12">
        <f>'Load Flow - Buses'!F1131/13.2</f>
        <v>1.0340151515151514</v>
      </c>
      <c r="E1145" s="12">
        <f>'Load Flow - Buses'!G1131/13.2</f>
        <v>1.0325</v>
      </c>
      <c r="F1145" s="13">
        <f>VLOOKUP('Load Flow - Buses'!$A1131,opendssV,2,FALSE)</f>
        <v>1.0353000000000001</v>
      </c>
      <c r="G1145" s="13">
        <f>VLOOKUP('Load Flow - Buses'!$A1131,opendssV,3,FALSE)</f>
        <v>1.0406</v>
      </c>
      <c r="H1145" s="13">
        <f>VLOOKUP('Load Flow - Buses'!$A1131,opendssV,4,FALSE)</f>
        <v>1.0367999999999999</v>
      </c>
      <c r="I1145" s="11">
        <f>IFERROR((C1145-F1145)/C1145,0)</f>
        <v>-5.1456310679612446E-3</v>
      </c>
      <c r="J1145" s="11">
        <f>IFERROR((D1145-G1145)/D1145,0)</f>
        <v>-6.3682321049161519E-3</v>
      </c>
      <c r="K1145" s="11">
        <f>IFERROR((E1145-H1145)/E1145,0)</f>
        <v>-4.1646489104115942E-3</v>
      </c>
    </row>
    <row r="1146" spans="2:11" x14ac:dyDescent="0.25">
      <c r="B1146" t="str">
        <f>'Load Flow - Buses'!A1132</f>
        <v>1587030</v>
      </c>
      <c r="C1146" s="12">
        <f>'Load Flow - Buses'!E1132/13.2</f>
        <v>1.0299242424242425</v>
      </c>
      <c r="D1146" s="12">
        <f>'Load Flow - Buses'!F1132/13.2</f>
        <v>1.0339393939393939</v>
      </c>
      <c r="E1146" s="12">
        <f>'Load Flow - Buses'!G1132/13.2</f>
        <v>1.0325</v>
      </c>
      <c r="F1146" s="13">
        <f>VLOOKUP('Load Flow - Buses'!$A1132,opendssV,2,FALSE)</f>
        <v>1.0353000000000001</v>
      </c>
      <c r="G1146" s="13">
        <f>VLOOKUP('Load Flow - Buses'!$A1132,opendssV,3,FALSE)</f>
        <v>1.0405</v>
      </c>
      <c r="H1146" s="13">
        <f>VLOOKUP('Load Flow - Buses'!$A1132,opendssV,4,FALSE)</f>
        <v>1.0367</v>
      </c>
      <c r="I1146" s="11">
        <f>IFERROR((C1146-F1146)/C1146,0)</f>
        <v>-5.2195660169179975E-3</v>
      </c>
      <c r="J1146" s="11">
        <f>IFERROR((D1146-G1146)/D1146,0)</f>
        <v>-6.345252051582634E-3</v>
      </c>
      <c r="K1146" s="11">
        <f>IFERROR((E1146-H1146)/E1146,0)</f>
        <v>-4.0677966101694734E-3</v>
      </c>
    </row>
    <row r="1147" spans="2:11" x14ac:dyDescent="0.25">
      <c r="B1147" t="str">
        <f>'Load Flow - Buses'!A1133</f>
        <v>1587175</v>
      </c>
      <c r="C1147" s="12">
        <f>'Load Flow - Buses'!E1133/13.2</f>
        <v>1.0299242424242425</v>
      </c>
      <c r="D1147" s="12">
        <f>'Load Flow - Buses'!F1133/13.2</f>
        <v>1.0339393939393939</v>
      </c>
      <c r="E1147" s="12">
        <f>'Load Flow - Buses'!G1133/13.2</f>
        <v>1.0324242424242425</v>
      </c>
      <c r="F1147" s="13">
        <f>VLOOKUP('Load Flow - Buses'!$A1133,opendssV,2,FALSE)</f>
        <v>1.0351999999999999</v>
      </c>
      <c r="G1147" s="13">
        <f>VLOOKUP('Load Flow - Buses'!$A1133,opendssV,3,FALSE)</f>
        <v>1.0405</v>
      </c>
      <c r="H1147" s="13">
        <f>VLOOKUP('Load Flow - Buses'!$A1133,opendssV,4,FALSE)</f>
        <v>1.0367</v>
      </c>
      <c r="I1147" s="11">
        <f>IFERROR((C1147-F1147)/C1147,0)</f>
        <v>-5.1224714968736585E-3</v>
      </c>
      <c r="J1147" s="11">
        <f>IFERROR((D1147-G1147)/D1147,0)</f>
        <v>-6.345252051582634E-3</v>
      </c>
      <c r="K1147" s="11">
        <f>IFERROR((E1147-H1147)/E1147,0)</f>
        <v>-4.1414734370413004E-3</v>
      </c>
    </row>
    <row r="1148" spans="2:11" x14ac:dyDescent="0.25">
      <c r="B1148" t="str">
        <f>'Load Flow - Buses'!A1134</f>
        <v>1587280</v>
      </c>
      <c r="C1148" s="12">
        <f>'Load Flow - Buses'!E1134/13.2</f>
        <v>1.0298484848484848</v>
      </c>
      <c r="D1148" s="12">
        <f>'Load Flow - Buses'!F1134/13.2</f>
        <v>1.0338636363636364</v>
      </c>
      <c r="E1148" s="12">
        <f>'Load Flow - Buses'!G1134/13.2</f>
        <v>1.0324242424242425</v>
      </c>
      <c r="F1148" s="13">
        <f>VLOOKUP('Load Flow - Buses'!$A1134,opendssV,2,FALSE)</f>
        <v>1.0351999999999999</v>
      </c>
      <c r="G1148" s="13">
        <f>VLOOKUP('Load Flow - Buses'!$A1134,opendssV,3,FALSE)</f>
        <v>1.0405</v>
      </c>
      <c r="H1148" s="13">
        <f>VLOOKUP('Load Flow - Buses'!$A1134,opendssV,4,FALSE)</f>
        <v>1.0367</v>
      </c>
      <c r="I1148" s="11">
        <f>IFERROR((C1148-F1148)/C1148,0)</f>
        <v>-5.1964101809621466E-3</v>
      </c>
      <c r="J1148" s="11">
        <f>IFERROR((D1148-G1148)/D1148,0)</f>
        <v>-6.4189931853153711E-3</v>
      </c>
      <c r="K1148" s="11">
        <f>IFERROR((E1148-H1148)/E1148,0)</f>
        <v>-4.1414734370413004E-3</v>
      </c>
    </row>
    <row r="1149" spans="2:11" x14ac:dyDescent="0.25">
      <c r="B1149" t="str">
        <f>'Load Flow - Buses'!A1135</f>
        <v>T5240B12_10000062</v>
      </c>
      <c r="C1149" s="12">
        <f>'Load Flow - Buses'!E1135/13.2</f>
        <v>1.0298484848484848</v>
      </c>
      <c r="D1149" s="12">
        <f>'Load Flow - Buses'!F1135/13.2</f>
        <v>1.0338636363636364</v>
      </c>
      <c r="E1149" s="12">
        <f>'Load Flow - Buses'!G1135/13.2</f>
        <v>1.0324242424242425</v>
      </c>
      <c r="F1149" s="13">
        <f>VLOOKUP('Load Flow - Buses'!$A1135,opendssV,2,FALSE)</f>
        <v>1.0351999999999999</v>
      </c>
      <c r="G1149" s="13">
        <f>VLOOKUP('Load Flow - Buses'!$A1135,opendssV,3,FALSE)</f>
        <v>1.0405</v>
      </c>
      <c r="H1149" s="13">
        <f>VLOOKUP('Load Flow - Buses'!$A1135,opendssV,4,FALSE)</f>
        <v>1.0367</v>
      </c>
      <c r="I1149" s="11">
        <f>IFERROR((C1149-F1149)/C1149,0)</f>
        <v>-5.1964101809621466E-3</v>
      </c>
      <c r="J1149" s="11">
        <f>IFERROR((D1149-G1149)/D1149,0)</f>
        <v>-6.4189931853153711E-3</v>
      </c>
      <c r="K1149" s="11">
        <f>IFERROR((E1149-H1149)/E1149,0)</f>
        <v>-4.1414734370413004E-3</v>
      </c>
    </row>
    <row r="1150" spans="2:11" x14ac:dyDescent="0.25">
      <c r="B1150" t="str">
        <f>'Load Flow - Buses'!A1136</f>
        <v>1587029</v>
      </c>
      <c r="C1150" s="12">
        <f>'Load Flow - Buses'!E1136/13.2</f>
        <v>1.0298484848484848</v>
      </c>
      <c r="D1150" s="12">
        <f>'Load Flow - Buses'!F1136/13.2</f>
        <v>1.0338636363636364</v>
      </c>
      <c r="E1150" s="12">
        <f>'Load Flow - Buses'!G1136/13.2</f>
        <v>1.0324242424242425</v>
      </c>
      <c r="F1150" s="13">
        <f>VLOOKUP('Load Flow - Buses'!$A1136,opendssV,2,FALSE)</f>
        <v>1.0351999999999999</v>
      </c>
      <c r="G1150" s="13">
        <f>VLOOKUP('Load Flow - Buses'!$A1136,opendssV,3,FALSE)</f>
        <v>1.0405</v>
      </c>
      <c r="H1150" s="13">
        <f>VLOOKUP('Load Flow - Buses'!$A1136,opendssV,4,FALSE)</f>
        <v>1.0367</v>
      </c>
      <c r="I1150" s="11">
        <f>IFERROR((C1150-F1150)/C1150,0)</f>
        <v>-5.1964101809621466E-3</v>
      </c>
      <c r="J1150" s="11">
        <f>IFERROR((D1150-G1150)/D1150,0)</f>
        <v>-6.4189931853153711E-3</v>
      </c>
      <c r="K1150" s="11">
        <f>IFERROR((E1150-H1150)/E1150,0)</f>
        <v>-4.1414734370413004E-3</v>
      </c>
    </row>
    <row r="1151" spans="2:11" x14ac:dyDescent="0.25">
      <c r="B1151" t="str">
        <f>'Load Flow - Buses'!A1137</f>
        <v>1587027</v>
      </c>
      <c r="C1151" s="12">
        <f>'Load Flow - Buses'!E1137/13.2</f>
        <v>1.0298484848484848</v>
      </c>
      <c r="D1151" s="12">
        <f>'Load Flow - Buses'!F1137/13.2</f>
        <v>1.0338636363636364</v>
      </c>
      <c r="E1151" s="12">
        <f>'Load Flow - Buses'!G1137/13.2</f>
        <v>1.0324242424242425</v>
      </c>
      <c r="F1151" s="13">
        <f>VLOOKUP('Load Flow - Buses'!$A1137,opendssV,2,FALSE)</f>
        <v>1.0351999999999999</v>
      </c>
      <c r="G1151" s="13">
        <f>VLOOKUP('Load Flow - Buses'!$A1137,opendssV,3,FALSE)</f>
        <v>1.0405</v>
      </c>
      <c r="H1151" s="13">
        <f>VLOOKUP('Load Flow - Buses'!$A1137,opendssV,4,FALSE)</f>
        <v>1.0367</v>
      </c>
      <c r="I1151" s="11">
        <f>IFERROR((C1151-F1151)/C1151,0)</f>
        <v>-5.1964101809621466E-3</v>
      </c>
      <c r="J1151" s="11">
        <f>IFERROR((D1151-G1151)/D1151,0)</f>
        <v>-6.4189931853153711E-3</v>
      </c>
      <c r="K1151" s="11">
        <f>IFERROR((E1151-H1151)/E1151,0)</f>
        <v>-4.1414734370413004E-3</v>
      </c>
    </row>
    <row r="1152" spans="2:11" x14ac:dyDescent="0.25">
      <c r="B1152" t="str">
        <f>'Load Flow - Buses'!A1138</f>
        <v>1587024</v>
      </c>
      <c r="C1152" s="12">
        <f>'Load Flow - Buses'!E1138/13.2</f>
        <v>1.0298484848484848</v>
      </c>
      <c r="D1152" s="12">
        <f>'Load Flow - Buses'!F1138/13.2</f>
        <v>1.0338636363636364</v>
      </c>
      <c r="E1152" s="12">
        <f>'Load Flow - Buses'!G1138/13.2</f>
        <v>1.0324242424242425</v>
      </c>
      <c r="F1152" s="13">
        <f>VLOOKUP('Load Flow - Buses'!$A1138,opendssV,2,FALSE)</f>
        <v>1.0351999999999999</v>
      </c>
      <c r="G1152" s="13">
        <f>VLOOKUP('Load Flow - Buses'!$A1138,opendssV,3,FALSE)</f>
        <v>1.0405</v>
      </c>
      <c r="H1152" s="13">
        <f>VLOOKUP('Load Flow - Buses'!$A1138,opendssV,4,FALSE)</f>
        <v>1.0367</v>
      </c>
      <c r="I1152" s="11">
        <f>IFERROR((C1152-F1152)/C1152,0)</f>
        <v>-5.1964101809621466E-3</v>
      </c>
      <c r="J1152" s="11">
        <f>IFERROR((D1152-G1152)/D1152,0)</f>
        <v>-6.4189931853153711E-3</v>
      </c>
      <c r="K1152" s="11">
        <f>IFERROR((E1152-H1152)/E1152,0)</f>
        <v>-4.1414734370413004E-3</v>
      </c>
    </row>
    <row r="1153" spans="2:11" x14ac:dyDescent="0.25">
      <c r="B1153" t="str">
        <f>'Load Flow - Buses'!A1139</f>
        <v>1587026</v>
      </c>
      <c r="C1153" s="12">
        <f>'Load Flow - Buses'!E1139/13.2</f>
        <v>1.0298484848484848</v>
      </c>
      <c r="D1153" s="12">
        <f>'Load Flow - Buses'!F1139/13.2</f>
        <v>1.0338636363636364</v>
      </c>
      <c r="E1153" s="12">
        <f>'Load Flow - Buses'!G1139/13.2</f>
        <v>1.032348484848485</v>
      </c>
      <c r="F1153" s="13">
        <f>VLOOKUP('Load Flow - Buses'!$A1139,opendssV,2,FALSE)</f>
        <v>1.0351999999999999</v>
      </c>
      <c r="G1153" s="13">
        <f>VLOOKUP('Load Flow - Buses'!$A1139,opendssV,3,FALSE)</f>
        <v>1.0404</v>
      </c>
      <c r="H1153" s="13">
        <f>VLOOKUP('Load Flow - Buses'!$A1139,opendssV,4,FALSE)</f>
        <v>1.0367</v>
      </c>
      <c r="I1153" s="11">
        <f>IFERROR((C1153-F1153)/C1153,0)</f>
        <v>-5.1964101809621466E-3</v>
      </c>
      <c r="J1153" s="11">
        <f>IFERROR((D1153-G1153)/D1153,0)</f>
        <v>-6.3222686304681627E-3</v>
      </c>
      <c r="K1153" s="11">
        <f>IFERROR((E1153-H1153)/E1153,0)</f>
        <v>-4.2151610772729088E-3</v>
      </c>
    </row>
    <row r="1154" spans="2:11" x14ac:dyDescent="0.25">
      <c r="B1154" t="str">
        <f>'Load Flow - Buses'!A1140</f>
        <v>1587025</v>
      </c>
      <c r="C1154" s="12">
        <f>'Load Flow - Buses'!E1140/13.2</f>
        <v>1.0298484848484848</v>
      </c>
      <c r="D1154" s="12">
        <f>'Load Flow - Buses'!F1140/13.2</f>
        <v>1.0337878787878789</v>
      </c>
      <c r="E1154" s="12">
        <f>'Load Flow - Buses'!G1140/13.2</f>
        <v>1.032348484848485</v>
      </c>
      <c r="F1154" s="13">
        <f>VLOOKUP('Load Flow - Buses'!$A1140,opendssV,2,FALSE)</f>
        <v>1.0351999999999999</v>
      </c>
      <c r="G1154" s="13">
        <f>VLOOKUP('Load Flow - Buses'!$A1140,opendssV,3,FALSE)</f>
        <v>1.0404</v>
      </c>
      <c r="H1154" s="13">
        <f>VLOOKUP('Load Flow - Buses'!$A1140,opendssV,4,FALSE)</f>
        <v>1.0367</v>
      </c>
      <c r="I1154" s="11">
        <f>IFERROR((C1154-F1154)/C1154,0)</f>
        <v>-5.1964101809621466E-3</v>
      </c>
      <c r="J1154" s="11">
        <f>IFERROR((D1154-G1154)/D1154,0)</f>
        <v>-6.3960134838046386E-3</v>
      </c>
      <c r="K1154" s="11">
        <f>IFERROR((E1154-H1154)/E1154,0)</f>
        <v>-4.2151610772729088E-3</v>
      </c>
    </row>
    <row r="1155" spans="2:11" x14ac:dyDescent="0.25">
      <c r="B1155" t="str">
        <f>'Load Flow - Buses'!A1141</f>
        <v>1587031</v>
      </c>
      <c r="C1155" s="12">
        <f>'Load Flow - Buses'!E1141/13.2</f>
        <v>1.0298484848484848</v>
      </c>
      <c r="D1155" s="12">
        <f>'Load Flow - Buses'!F1141/13.2</f>
        <v>1.0337878787878789</v>
      </c>
      <c r="E1155" s="12">
        <f>'Load Flow - Buses'!G1141/13.2</f>
        <v>1.032348484848485</v>
      </c>
      <c r="F1155" s="13">
        <f>VLOOKUP('Load Flow - Buses'!$A1141,opendssV,2,FALSE)</f>
        <v>1.0350999999999999</v>
      </c>
      <c r="G1155" s="13">
        <f>VLOOKUP('Load Flow - Buses'!$A1141,opendssV,3,FALSE)</f>
        <v>1.0404</v>
      </c>
      <c r="H1155" s="13">
        <f>VLOOKUP('Load Flow - Buses'!$A1141,opendssV,4,FALSE)</f>
        <v>1.0366</v>
      </c>
      <c r="I1155" s="11">
        <f>IFERROR((C1155-F1155)/C1155,0)</f>
        <v>-5.099308518463996E-3</v>
      </c>
      <c r="J1155" s="11">
        <f>IFERROR((D1155-G1155)/D1155,0)</f>
        <v>-6.3960134838046386E-3</v>
      </c>
      <c r="K1155" s="11">
        <f>IFERROR((E1155-H1155)/E1155,0)</f>
        <v>-4.118294562265948E-3</v>
      </c>
    </row>
    <row r="1156" spans="2:11" x14ac:dyDescent="0.25">
      <c r="B1156" t="str">
        <f>'Load Flow - Buses'!A1142</f>
        <v>1587043</v>
      </c>
      <c r="C1156" s="12">
        <f>'Load Flow - Buses'!E1142/13.2</f>
        <v>1.0297727272727273</v>
      </c>
      <c r="D1156" s="12">
        <f>'Load Flow - Buses'!F1142/13.2</f>
        <v>1.0337878787878789</v>
      </c>
      <c r="E1156" s="12">
        <f>'Load Flow - Buses'!G1142/13.2</f>
        <v>1.032348484848485</v>
      </c>
      <c r="F1156" s="13">
        <f>VLOOKUP('Load Flow - Buses'!$A1142,opendssV,2,FALSE)</f>
        <v>1.0350999999999999</v>
      </c>
      <c r="G1156" s="13">
        <f>VLOOKUP('Load Flow - Buses'!$A1142,opendssV,3,FALSE)</f>
        <v>1.0404</v>
      </c>
      <c r="H1156" s="13">
        <f>VLOOKUP('Load Flow - Buses'!$A1142,opendssV,4,FALSE)</f>
        <v>1.0366</v>
      </c>
      <c r="I1156" s="11">
        <f>IFERROR((C1156-F1156)/C1156,0)</f>
        <v>-5.1732509379826862E-3</v>
      </c>
      <c r="J1156" s="11">
        <f>IFERROR((D1156-G1156)/D1156,0)</f>
        <v>-6.3960134838046386E-3</v>
      </c>
      <c r="K1156" s="11">
        <f>IFERROR((E1156-H1156)/E1156,0)</f>
        <v>-4.118294562265948E-3</v>
      </c>
    </row>
    <row r="1157" spans="2:11" x14ac:dyDescent="0.25">
      <c r="B1157" t="str">
        <f>'Load Flow - Buses'!A1143</f>
        <v>1587042</v>
      </c>
      <c r="C1157" s="12">
        <f>'Load Flow - Buses'!E1143/13.2</f>
        <v>1.0297727272727273</v>
      </c>
      <c r="D1157" s="12">
        <f>'Load Flow - Buses'!F1143/13.2</f>
        <v>1.0337878787878789</v>
      </c>
      <c r="E1157" s="12">
        <f>'Load Flow - Buses'!G1143/13.2</f>
        <v>1.032348484848485</v>
      </c>
      <c r="F1157" s="13">
        <f>VLOOKUP('Load Flow - Buses'!$A1143,opendssV,2,FALSE)</f>
        <v>1.0350999999999999</v>
      </c>
      <c r="G1157" s="13">
        <f>VLOOKUP('Load Flow - Buses'!$A1143,opendssV,3,FALSE)</f>
        <v>1.0404</v>
      </c>
      <c r="H1157" s="13">
        <f>VLOOKUP('Load Flow - Buses'!$A1143,opendssV,4,FALSE)</f>
        <v>1.0366</v>
      </c>
      <c r="I1157" s="11">
        <f>IFERROR((C1157-F1157)/C1157,0)</f>
        <v>-5.1732509379826862E-3</v>
      </c>
      <c r="J1157" s="11">
        <f>IFERROR((D1157-G1157)/D1157,0)</f>
        <v>-6.3960134838046386E-3</v>
      </c>
      <c r="K1157" s="11">
        <f>IFERROR((E1157-H1157)/E1157,0)</f>
        <v>-4.118294562265948E-3</v>
      </c>
    </row>
    <row r="1158" spans="2:11" x14ac:dyDescent="0.25">
      <c r="B1158" t="str">
        <f>'Load Flow - Buses'!A1144</f>
        <v>1587040</v>
      </c>
      <c r="C1158" s="12">
        <f>'Load Flow - Buses'!E1144/13.2</f>
        <v>1.0297727272727273</v>
      </c>
      <c r="D1158" s="12">
        <f>'Load Flow - Buses'!F1144/13.2</f>
        <v>1.0337878787878789</v>
      </c>
      <c r="E1158" s="12">
        <f>'Load Flow - Buses'!G1144/13.2</f>
        <v>1.032348484848485</v>
      </c>
      <c r="F1158" s="13">
        <f>VLOOKUP('Load Flow - Buses'!$A1144,opendssV,2,FALSE)</f>
        <v>1.0350999999999999</v>
      </c>
      <c r="G1158" s="13">
        <f>VLOOKUP('Load Flow - Buses'!$A1144,opendssV,3,FALSE)</f>
        <v>1.0404</v>
      </c>
      <c r="H1158" s="13">
        <f>VLOOKUP('Load Flow - Buses'!$A1144,opendssV,4,FALSE)</f>
        <v>1.0366</v>
      </c>
      <c r="I1158" s="11">
        <f>IFERROR((C1158-F1158)/C1158,0)</f>
        <v>-5.1732509379826862E-3</v>
      </c>
      <c r="J1158" s="11">
        <f>IFERROR((D1158-G1158)/D1158,0)</f>
        <v>-6.3960134838046386E-3</v>
      </c>
      <c r="K1158" s="11">
        <f>IFERROR((E1158-H1158)/E1158,0)</f>
        <v>-4.118294562265948E-3</v>
      </c>
    </row>
    <row r="1159" spans="2:11" x14ac:dyDescent="0.25">
      <c r="B1159" t="str">
        <f>'Load Flow - Buses'!A1145</f>
        <v>26328210</v>
      </c>
      <c r="C1159" s="12">
        <f>'Load Flow - Buses'!E1145/13.2</f>
        <v>1.0297727272727273</v>
      </c>
      <c r="D1159" s="12">
        <f>'Load Flow - Buses'!F1145/13.2</f>
        <v>1.0337878787878789</v>
      </c>
      <c r="E1159" s="12">
        <f>'Load Flow - Buses'!G1145/13.2</f>
        <v>1.032348484848485</v>
      </c>
      <c r="F1159" s="13">
        <f>VLOOKUP('Load Flow - Buses'!$A1145,opendssV,2,FALSE)</f>
        <v>1.0350999999999999</v>
      </c>
      <c r="G1159" s="13">
        <f>VLOOKUP('Load Flow - Buses'!$A1145,opendssV,3,FALSE)</f>
        <v>1.0404</v>
      </c>
      <c r="H1159" s="13">
        <f>VLOOKUP('Load Flow - Buses'!$A1145,opendssV,4,FALSE)</f>
        <v>1.0366</v>
      </c>
      <c r="I1159" s="11">
        <f>IFERROR((C1159-F1159)/C1159,0)</f>
        <v>-5.1732509379826862E-3</v>
      </c>
      <c r="J1159" s="11">
        <f>IFERROR((D1159-G1159)/D1159,0)</f>
        <v>-6.3960134838046386E-3</v>
      </c>
      <c r="K1159" s="11">
        <f>IFERROR((E1159-H1159)/E1159,0)</f>
        <v>-4.118294562265948E-3</v>
      </c>
    </row>
    <row r="1160" spans="2:11" x14ac:dyDescent="0.25">
      <c r="B1160" t="str">
        <f>'Load Flow - Buses'!A1146</f>
        <v>26979400</v>
      </c>
      <c r="C1160" s="12">
        <f>'Load Flow - Buses'!E1146/13.2</f>
        <v>1.0297727272727273</v>
      </c>
      <c r="D1160" s="12">
        <f>'Load Flow - Buses'!F1146/13.2</f>
        <v>1.0337878787878789</v>
      </c>
      <c r="E1160" s="12">
        <f>'Load Flow - Buses'!G1146/13.2</f>
        <v>1.032348484848485</v>
      </c>
      <c r="F1160" s="13">
        <f>VLOOKUP('Load Flow - Buses'!$A1146,opendssV,2,FALSE)</f>
        <v>1.0350999999999999</v>
      </c>
      <c r="G1160" s="13">
        <f>VLOOKUP('Load Flow - Buses'!$A1146,opendssV,3,FALSE)</f>
        <v>1.0404</v>
      </c>
      <c r="H1160" s="13">
        <f>VLOOKUP('Load Flow - Buses'!$A1146,opendssV,4,FALSE)</f>
        <v>1.0366</v>
      </c>
      <c r="I1160" s="11">
        <f>IFERROR((C1160-F1160)/C1160,0)</f>
        <v>-5.1732509379826862E-3</v>
      </c>
      <c r="J1160" s="11">
        <f>IFERROR((D1160-G1160)/D1160,0)</f>
        <v>-6.3960134838046386E-3</v>
      </c>
      <c r="K1160" s="11">
        <f>IFERROR((E1160-H1160)/E1160,0)</f>
        <v>-4.118294562265948E-3</v>
      </c>
    </row>
    <row r="1161" spans="2:11" x14ac:dyDescent="0.25">
      <c r="B1161" t="str">
        <f>'Load Flow - Buses'!A1147</f>
        <v>26328209</v>
      </c>
      <c r="C1161" s="12">
        <f>'Load Flow - Buses'!E1147/13.2</f>
        <v>1.0297727272727273</v>
      </c>
      <c r="D1161" s="12">
        <f>'Load Flow - Buses'!F1147/13.2</f>
        <v>1.0337878787878789</v>
      </c>
      <c r="E1161" s="12">
        <f>'Load Flow - Buses'!G1147/13.2</f>
        <v>1.032348484848485</v>
      </c>
      <c r="F1161" s="13">
        <f>VLOOKUP('Load Flow - Buses'!$A1147,opendssV,2,FALSE)</f>
        <v>1.0350999999999999</v>
      </c>
      <c r="G1161" s="13">
        <f>VLOOKUP('Load Flow - Buses'!$A1147,opendssV,3,FALSE)</f>
        <v>1.0404</v>
      </c>
      <c r="H1161" s="13">
        <f>VLOOKUP('Load Flow - Buses'!$A1147,opendssV,4,FALSE)</f>
        <v>1.0366</v>
      </c>
      <c r="I1161" s="11">
        <f>IFERROR((C1161-F1161)/C1161,0)</f>
        <v>-5.1732509379826862E-3</v>
      </c>
      <c r="J1161" s="11">
        <f>IFERROR((D1161-G1161)/D1161,0)</f>
        <v>-6.3960134838046386E-3</v>
      </c>
      <c r="K1161" s="11">
        <f>IFERROR((E1161-H1161)/E1161,0)</f>
        <v>-4.118294562265948E-3</v>
      </c>
    </row>
    <row r="1162" spans="2:11" x14ac:dyDescent="0.25">
      <c r="B1162" t="str">
        <f>'Load Flow - Buses'!A1148</f>
        <v>26403474</v>
      </c>
      <c r="C1162" s="12">
        <f>'Load Flow - Buses'!E1148/13.2</f>
        <v>0</v>
      </c>
      <c r="D1162" s="12">
        <f>'Load Flow - Buses'!F1148/13.2</f>
        <v>1.0339393939393939</v>
      </c>
      <c r="E1162" s="12">
        <f>'Load Flow - Buses'!G1148/13.2</f>
        <v>0</v>
      </c>
      <c r="F1162" s="13">
        <f>VLOOKUP('Load Flow - Buses'!$A1148,opendssV,2,FALSE)</f>
        <v>1.0351999999999999</v>
      </c>
      <c r="G1162" s="13">
        <f>VLOOKUP('Load Flow - Buses'!$A1148,opendssV,3,FALSE)</f>
        <v>1.0405</v>
      </c>
      <c r="H1162" s="13">
        <f>VLOOKUP('Load Flow - Buses'!$A1148,opendssV,4,FALSE)</f>
        <v>1.0367</v>
      </c>
      <c r="I1162" s="11">
        <f>IFERROR((C1162-F1162)/C1162,0)</f>
        <v>0</v>
      </c>
      <c r="J1162" s="11">
        <f>IFERROR((D1162-G1162)/D1162,0)</f>
        <v>-6.345252051582634E-3</v>
      </c>
      <c r="K1162" s="11">
        <f>IFERROR((E1162-H1162)/E1162,0)</f>
        <v>0</v>
      </c>
    </row>
    <row r="1163" spans="2:11" x14ac:dyDescent="0.25">
      <c r="B1163" t="str">
        <f>'Load Flow - Buses'!A1149</f>
        <v>25401424</v>
      </c>
      <c r="C1163" s="12">
        <f>'Load Flow - Buses'!E1149/13.2</f>
        <v>0</v>
      </c>
      <c r="D1163" s="12">
        <f>'Load Flow - Buses'!F1149/13.2</f>
        <v>1.0339393939393939</v>
      </c>
      <c r="E1163" s="12">
        <f>'Load Flow - Buses'!G1149/13.2</f>
        <v>0</v>
      </c>
      <c r="F1163" s="13">
        <f>VLOOKUP('Load Flow - Buses'!$A1149,opendssV,2,FALSE)</f>
        <v>0</v>
      </c>
      <c r="G1163" s="13">
        <f>VLOOKUP('Load Flow - Buses'!$A1149,opendssV,3,FALSE)</f>
        <v>1.0405</v>
      </c>
      <c r="H1163" s="13">
        <f>VLOOKUP('Load Flow - Buses'!$A1149,opendssV,4,FALSE)</f>
        <v>0</v>
      </c>
      <c r="I1163" s="11">
        <f>IFERROR((C1163-F1163)/C1163,0)</f>
        <v>0</v>
      </c>
      <c r="J1163" s="11">
        <f>IFERROR((D1163-G1163)/D1163,0)</f>
        <v>-6.345252051582634E-3</v>
      </c>
      <c r="K1163" s="11">
        <f>IFERROR((E1163-H1163)/E1163,0)</f>
        <v>0</v>
      </c>
    </row>
    <row r="1164" spans="2:11" x14ac:dyDescent="0.25">
      <c r="B1164" t="str">
        <f>'Load Flow - Buses'!A1150</f>
        <v>25801253</v>
      </c>
      <c r="C1164" s="12">
        <f>'Load Flow - Buses'!E1150/13.2</f>
        <v>0</v>
      </c>
      <c r="D1164" s="12">
        <f>'Load Flow - Buses'!F1150/13.2</f>
        <v>0</v>
      </c>
      <c r="E1164" s="12">
        <f>'Load Flow - Buses'!G1150/13.2</f>
        <v>1.0325757575757577</v>
      </c>
      <c r="F1164" s="13">
        <f>VLOOKUP('Load Flow - Buses'!$A1150,opendssV,2,FALSE)</f>
        <v>1.0354000000000001</v>
      </c>
      <c r="G1164" s="13">
        <f>VLOOKUP('Load Flow - Buses'!$A1150,opendssV,3,FALSE)</f>
        <v>1.0406</v>
      </c>
      <c r="H1164" s="13">
        <f>VLOOKUP('Load Flow - Buses'!$A1150,opendssV,4,FALSE)</f>
        <v>1.0367999999999999</v>
      </c>
      <c r="I1164" s="11">
        <f>IFERROR((C1164-F1164)/C1164,0)</f>
        <v>0</v>
      </c>
      <c r="J1164" s="11">
        <f>IFERROR((D1164-G1164)/D1164,0)</f>
        <v>0</v>
      </c>
      <c r="K1164" s="11">
        <f>IFERROR((E1164-H1164)/E1164,0)</f>
        <v>-4.0909757887012165E-3</v>
      </c>
    </row>
    <row r="1165" spans="2:11" x14ac:dyDescent="0.25">
      <c r="B1165" t="str">
        <f>'Load Flow - Buses'!A1151</f>
        <v>1587170</v>
      </c>
      <c r="C1165" s="12">
        <f>'Load Flow - Buses'!E1151/13.2</f>
        <v>0</v>
      </c>
      <c r="D1165" s="12">
        <f>'Load Flow - Buses'!F1151/13.2</f>
        <v>0</v>
      </c>
      <c r="E1165" s="12">
        <f>'Load Flow - Buses'!G1151/13.2</f>
        <v>1.0325757575757577</v>
      </c>
      <c r="F1165" s="13">
        <f>VLOOKUP('Load Flow - Buses'!$A1151,opendssV,2,FALSE)</f>
        <v>0</v>
      </c>
      <c r="G1165" s="13">
        <f>VLOOKUP('Load Flow - Buses'!$A1151,opendssV,3,FALSE)</f>
        <v>0</v>
      </c>
      <c r="H1165" s="13">
        <f>VLOOKUP('Load Flow - Buses'!$A1151,opendssV,4,FALSE)</f>
        <v>1.0367999999999999</v>
      </c>
      <c r="I1165" s="11">
        <f>IFERROR((C1165-F1165)/C1165,0)</f>
        <v>0</v>
      </c>
      <c r="J1165" s="11">
        <f>IFERROR((D1165-G1165)/D1165,0)</f>
        <v>0</v>
      </c>
      <c r="K1165" s="11">
        <f>IFERROR((E1165-H1165)/E1165,0)</f>
        <v>-4.0909757887012165E-3</v>
      </c>
    </row>
    <row r="1166" spans="2:11" x14ac:dyDescent="0.25">
      <c r="B1166" t="str">
        <f>'Load Flow - Buses'!A1152</f>
        <v>1587148</v>
      </c>
      <c r="C1166" s="12">
        <f>'Load Flow - Buses'!E1152/13.2</f>
        <v>1.0302272727272728</v>
      </c>
      <c r="D1166" s="12">
        <f>'Load Flow - Buses'!F1152/13.2</f>
        <v>0</v>
      </c>
      <c r="E1166" s="12">
        <f>'Load Flow - Buses'!G1152/13.2</f>
        <v>0</v>
      </c>
      <c r="F1166" s="13">
        <f>VLOOKUP('Load Flow - Buses'!$A1152,opendssV,2,FALSE)</f>
        <v>1.0355000000000001</v>
      </c>
      <c r="G1166" s="13">
        <f>VLOOKUP('Load Flow - Buses'!$A1152,opendssV,3,FALSE)</f>
        <v>1.0407999999999999</v>
      </c>
      <c r="H1166" s="13">
        <f>VLOOKUP('Load Flow - Buses'!$A1152,opendssV,4,FALSE)</f>
        <v>1.0369999999999999</v>
      </c>
      <c r="I1166" s="11">
        <f>IFERROR((C1166-F1166)/C1166,0)</f>
        <v>-5.1180233840724017E-3</v>
      </c>
      <c r="J1166" s="11">
        <f>IFERROR((D1166-G1166)/D1166,0)</f>
        <v>0</v>
      </c>
      <c r="K1166" s="11">
        <f>IFERROR((E1166-H1166)/E1166,0)</f>
        <v>0</v>
      </c>
    </row>
    <row r="1167" spans="2:11" x14ac:dyDescent="0.25">
      <c r="B1167" t="str">
        <f>'Load Flow - Buses'!A1153</f>
        <v>1587141</v>
      </c>
      <c r="C1167" s="12">
        <f>'Load Flow - Buses'!E1153/13.2</f>
        <v>1.0301515151515153</v>
      </c>
      <c r="D1167" s="12">
        <f>'Load Flow - Buses'!F1153/13.2</f>
        <v>0</v>
      </c>
      <c r="E1167" s="12">
        <f>'Load Flow - Buses'!G1153/13.2</f>
        <v>0</v>
      </c>
      <c r="F1167" s="13">
        <f>VLOOKUP('Load Flow - Buses'!$A1153,opendssV,2,FALSE)</f>
        <v>1.0355000000000001</v>
      </c>
      <c r="G1167" s="13">
        <f>VLOOKUP('Load Flow - Buses'!$A1153,opendssV,3,FALSE)</f>
        <v>0</v>
      </c>
      <c r="H1167" s="13">
        <f>VLOOKUP('Load Flow - Buses'!$A1153,opendssV,4,FALSE)</f>
        <v>0</v>
      </c>
      <c r="I1167" s="11">
        <f>IFERROR((C1167-F1167)/C1167,0)</f>
        <v>-5.1919399911751494E-3</v>
      </c>
      <c r="J1167" s="11">
        <f>IFERROR((D1167-G1167)/D1167,0)</f>
        <v>0</v>
      </c>
      <c r="K1167" s="11">
        <f>IFERROR((E1167-H1167)/E1167,0)</f>
        <v>0</v>
      </c>
    </row>
    <row r="1168" spans="2:11" x14ac:dyDescent="0.25">
      <c r="B1168" t="str">
        <f>'Load Flow - Buses'!A1154</f>
        <v>1587022</v>
      </c>
      <c r="C1168" s="12">
        <f>'Load Flow - Buses'!E1154/13.2</f>
        <v>1.0300757575757575</v>
      </c>
      <c r="D1168" s="12">
        <f>'Load Flow - Buses'!F1154/13.2</f>
        <v>0</v>
      </c>
      <c r="E1168" s="12">
        <f>'Load Flow - Buses'!G1154/13.2</f>
        <v>0</v>
      </c>
      <c r="F1168" s="13">
        <f>VLOOKUP('Load Flow - Buses'!$A1154,opendssV,2,FALSE)</f>
        <v>1.0354000000000001</v>
      </c>
      <c r="G1168" s="13">
        <f>VLOOKUP('Load Flow - Buses'!$A1154,opendssV,3,FALSE)</f>
        <v>0</v>
      </c>
      <c r="H1168" s="13">
        <f>VLOOKUP('Load Flow - Buses'!$A1154,opendssV,4,FALSE)</f>
        <v>0</v>
      </c>
      <c r="I1168" s="11">
        <f>IFERROR((C1168-F1168)/C1168,0)</f>
        <v>-5.1687872324778887E-3</v>
      </c>
      <c r="J1168" s="11">
        <f>IFERROR((D1168-G1168)/D1168,0)</f>
        <v>0</v>
      </c>
      <c r="K1168" s="11">
        <f>IFERROR((E1168-H1168)/E1168,0)</f>
        <v>0</v>
      </c>
    </row>
    <row r="1169" spans="2:11" x14ac:dyDescent="0.25">
      <c r="B1169" t="str">
        <f>'Load Flow - Buses'!A1155</f>
        <v>1587021</v>
      </c>
      <c r="C1169" s="12">
        <f>'Load Flow - Buses'!E1155/13.2</f>
        <v>1.0300757575757575</v>
      </c>
      <c r="D1169" s="12">
        <f>'Load Flow - Buses'!F1155/13.2</f>
        <v>0</v>
      </c>
      <c r="E1169" s="12">
        <f>'Load Flow - Buses'!G1155/13.2</f>
        <v>0</v>
      </c>
      <c r="F1169" s="13">
        <f>VLOOKUP('Load Flow - Buses'!$A1155,opendssV,2,FALSE)</f>
        <v>1.0354000000000001</v>
      </c>
      <c r="G1169" s="13">
        <f>VLOOKUP('Load Flow - Buses'!$A1155,opendssV,3,FALSE)</f>
        <v>0</v>
      </c>
      <c r="H1169" s="13">
        <f>VLOOKUP('Load Flow - Buses'!$A1155,opendssV,4,FALSE)</f>
        <v>0</v>
      </c>
      <c r="I1169" s="11">
        <f>IFERROR((C1169-F1169)/C1169,0)</f>
        <v>-5.1687872324778887E-3</v>
      </c>
      <c r="J1169" s="11">
        <f>IFERROR((D1169-G1169)/D1169,0)</f>
        <v>0</v>
      </c>
      <c r="K1169" s="11">
        <f>IFERROR((E1169-H1169)/E1169,0)</f>
        <v>0</v>
      </c>
    </row>
    <row r="1170" spans="2:11" x14ac:dyDescent="0.25">
      <c r="B1170" t="str">
        <f>'Load Flow - Buses'!A1156</f>
        <v>25431560</v>
      </c>
      <c r="C1170" s="12">
        <f>'Load Flow - Buses'!E1156/13.2</f>
        <v>1.0300757575757575</v>
      </c>
      <c r="D1170" s="12">
        <f>'Load Flow - Buses'!F1156/13.2</f>
        <v>0</v>
      </c>
      <c r="E1170" s="12">
        <f>'Load Flow - Buses'!G1156/13.2</f>
        <v>0</v>
      </c>
      <c r="F1170" s="13">
        <f>VLOOKUP('Load Flow - Buses'!$A1156,opendssV,2,FALSE)</f>
        <v>1.0354000000000001</v>
      </c>
      <c r="G1170" s="13">
        <f>VLOOKUP('Load Flow - Buses'!$A1156,opendssV,3,FALSE)</f>
        <v>0</v>
      </c>
      <c r="H1170" s="13">
        <f>VLOOKUP('Load Flow - Buses'!$A1156,opendssV,4,FALSE)</f>
        <v>0</v>
      </c>
      <c r="I1170" s="11">
        <f>IFERROR((C1170-F1170)/C1170,0)</f>
        <v>-5.1687872324778887E-3</v>
      </c>
      <c r="J1170" s="11">
        <f>IFERROR((D1170-G1170)/D1170,0)</f>
        <v>0</v>
      </c>
      <c r="K1170" s="11">
        <f>IFERROR((E1170-H1170)/E1170,0)</f>
        <v>0</v>
      </c>
    </row>
    <row r="1171" spans="2:11" x14ac:dyDescent="0.25">
      <c r="B1171" t="str">
        <f>'Load Flow - Buses'!A1157</f>
        <v>1587160</v>
      </c>
      <c r="C1171" s="12">
        <f>'Load Flow - Buses'!E1157/13.2</f>
        <v>1.0300757575757575</v>
      </c>
      <c r="D1171" s="12">
        <f>'Load Flow - Buses'!F1157/13.2</f>
        <v>0</v>
      </c>
      <c r="E1171" s="12">
        <f>'Load Flow - Buses'!G1157/13.2</f>
        <v>0</v>
      </c>
      <c r="F1171" s="13">
        <f>VLOOKUP('Load Flow - Buses'!$A1157,opendssV,2,FALSE)</f>
        <v>1.0354000000000001</v>
      </c>
      <c r="G1171" s="13">
        <f>VLOOKUP('Load Flow - Buses'!$A1157,opendssV,3,FALSE)</f>
        <v>0</v>
      </c>
      <c r="H1171" s="13">
        <f>VLOOKUP('Load Flow - Buses'!$A1157,opendssV,4,FALSE)</f>
        <v>0</v>
      </c>
      <c r="I1171" s="11">
        <f>IFERROR((C1171-F1171)/C1171,0)</f>
        <v>-5.1687872324778887E-3</v>
      </c>
      <c r="J1171" s="11">
        <f>IFERROR((D1171-G1171)/D1171,0)</f>
        <v>0</v>
      </c>
      <c r="K1171" s="11">
        <f>IFERROR((E1171-H1171)/E1171,0)</f>
        <v>0</v>
      </c>
    </row>
    <row r="1172" spans="2:11" x14ac:dyDescent="0.25">
      <c r="B1172" t="str">
        <f>'Load Flow - Buses'!A1158</f>
        <v>1587000</v>
      </c>
      <c r="C1172" s="12">
        <f>'Load Flow - Buses'!E1158/13.2</f>
        <v>1.0300757575757575</v>
      </c>
      <c r="D1172" s="12">
        <f>'Load Flow - Buses'!F1158/13.2</f>
        <v>0</v>
      </c>
      <c r="E1172" s="12">
        <f>'Load Flow - Buses'!G1158/13.2</f>
        <v>0</v>
      </c>
      <c r="F1172" s="13">
        <f>VLOOKUP('Load Flow - Buses'!$A1158,opendssV,2,FALSE)</f>
        <v>1.0354000000000001</v>
      </c>
      <c r="G1172" s="13">
        <f>VLOOKUP('Load Flow - Buses'!$A1158,opendssV,3,FALSE)</f>
        <v>0</v>
      </c>
      <c r="H1172" s="13">
        <f>VLOOKUP('Load Flow - Buses'!$A1158,opendssV,4,FALSE)</f>
        <v>0</v>
      </c>
      <c r="I1172" s="11">
        <f>IFERROR((C1172-F1172)/C1172,0)</f>
        <v>-5.1687872324778887E-3</v>
      </c>
      <c r="J1172" s="11">
        <f>IFERROR((D1172-G1172)/D1172,0)</f>
        <v>0</v>
      </c>
      <c r="K1172" s="11">
        <f>IFERROR((E1172-H1172)/E1172,0)</f>
        <v>0</v>
      </c>
    </row>
    <row r="1173" spans="2:11" x14ac:dyDescent="0.25">
      <c r="B1173" t="str">
        <f>'Load Flow - Buses'!A1159</f>
        <v>1586988</v>
      </c>
      <c r="C1173" s="12">
        <f>'Load Flow - Buses'!E1159/13.2</f>
        <v>1.0300757575757575</v>
      </c>
      <c r="D1173" s="12">
        <f>'Load Flow - Buses'!F1159/13.2</f>
        <v>0</v>
      </c>
      <c r="E1173" s="12">
        <f>'Load Flow - Buses'!G1159/13.2</f>
        <v>0</v>
      </c>
      <c r="F1173" s="13">
        <f>VLOOKUP('Load Flow - Buses'!$A1159,opendssV,2,FALSE)</f>
        <v>1.0354000000000001</v>
      </c>
      <c r="G1173" s="13">
        <f>VLOOKUP('Load Flow - Buses'!$A1159,opendssV,3,FALSE)</f>
        <v>0</v>
      </c>
      <c r="H1173" s="13">
        <f>VLOOKUP('Load Flow - Buses'!$A1159,opendssV,4,FALSE)</f>
        <v>0</v>
      </c>
      <c r="I1173" s="11">
        <f>IFERROR((C1173-F1173)/C1173,0)</f>
        <v>-5.1687872324778887E-3</v>
      </c>
      <c r="J1173" s="11">
        <f>IFERROR((D1173-G1173)/D1173,0)</f>
        <v>0</v>
      </c>
      <c r="K1173" s="11">
        <f>IFERROR((E1173-H1173)/E1173,0)</f>
        <v>0</v>
      </c>
    </row>
    <row r="1174" spans="2:11" x14ac:dyDescent="0.25">
      <c r="B1174" t="str">
        <f>'Load Flow - Buses'!A1160</f>
        <v>25562479</v>
      </c>
      <c r="C1174" s="12">
        <f>'Load Flow - Buses'!E1160/13.2</f>
        <v>1.0302272727272728</v>
      </c>
      <c r="D1174" s="12">
        <f>'Load Flow - Buses'!F1160/13.2</f>
        <v>1.0342424242424242</v>
      </c>
      <c r="E1174" s="12">
        <f>'Load Flow - Buses'!G1160/13.2</f>
        <v>1.0327272727272727</v>
      </c>
      <c r="F1174" s="13">
        <f>VLOOKUP('Load Flow - Buses'!$A1160,opendssV,2,FALSE)</f>
        <v>1.0356000000000001</v>
      </c>
      <c r="G1174" s="13">
        <f>VLOOKUP('Load Flow - Buses'!$A1160,opendssV,3,FALSE)</f>
        <v>1.0408999999999999</v>
      </c>
      <c r="H1174" s="13">
        <f>VLOOKUP('Load Flow - Buses'!$A1160,opendssV,4,FALSE)</f>
        <v>1.0369999999999999</v>
      </c>
      <c r="I1174" s="11">
        <f>IFERROR((C1174-F1174)/C1174,0)</f>
        <v>-5.2150893448047976E-3</v>
      </c>
      <c r="J1174" s="11">
        <f>IFERROR((D1174-G1174)/D1174,0)</f>
        <v>-6.4371520656314038E-3</v>
      </c>
      <c r="K1174" s="11">
        <f>IFERROR((E1174-H1174)/E1174,0)</f>
        <v>-4.1373239436619073E-3</v>
      </c>
    </row>
    <row r="1175" spans="2:11" x14ac:dyDescent="0.25">
      <c r="B1175" t="str">
        <f>'Load Flow - Buses'!A1161</f>
        <v>26981049</v>
      </c>
      <c r="C1175" s="12">
        <f>'Load Flow - Buses'!E1161/13.2</f>
        <v>1.0301515151515153</v>
      </c>
      <c r="D1175" s="12">
        <f>'Load Flow - Buses'!F1161/13.2</f>
        <v>1.0342424242424242</v>
      </c>
      <c r="E1175" s="12">
        <f>'Load Flow - Buses'!G1161/13.2</f>
        <v>1.0326515151515152</v>
      </c>
      <c r="F1175" s="13">
        <f>VLOOKUP('Load Flow - Buses'!$A1161,opendssV,2,FALSE)</f>
        <v>1.0355000000000001</v>
      </c>
      <c r="G1175" s="13">
        <f>VLOOKUP('Load Flow - Buses'!$A1161,opendssV,3,FALSE)</f>
        <v>1.0407999999999999</v>
      </c>
      <c r="H1175" s="13">
        <f>VLOOKUP('Load Flow - Buses'!$A1161,opendssV,4,FALSE)</f>
        <v>1.0368999999999999</v>
      </c>
      <c r="I1175" s="11">
        <f>IFERROR((C1175-F1175)/C1175,0)</f>
        <v>-5.1919399911751494E-3</v>
      </c>
      <c r="J1175" s="11">
        <f>IFERROR((D1175-G1175)/D1175,0)</f>
        <v>-6.3404629358335823E-3</v>
      </c>
      <c r="K1175" s="11">
        <f>IFERROR((E1175-H1175)/E1175,0)</f>
        <v>-4.1141515662826171E-3</v>
      </c>
    </row>
    <row r="1176" spans="2:11" x14ac:dyDescent="0.25">
      <c r="B1176" t="str">
        <f>'Load Flow - Buses'!A1162</f>
        <v>25607372</v>
      </c>
      <c r="C1176" s="12">
        <f>'Load Flow - Buses'!E1162/13.2</f>
        <v>1.0301515151515153</v>
      </c>
      <c r="D1176" s="12">
        <f>'Load Flow - Buses'!F1162/13.2</f>
        <v>1.0342424242424242</v>
      </c>
      <c r="E1176" s="12">
        <f>'Load Flow - Buses'!G1162/13.2</f>
        <v>1.0326515151515152</v>
      </c>
      <c r="F1176" s="13">
        <f>VLOOKUP('Load Flow - Buses'!$A1162,opendssV,2,FALSE)</f>
        <v>1.0355000000000001</v>
      </c>
      <c r="G1176" s="13">
        <f>VLOOKUP('Load Flow - Buses'!$A1162,opendssV,3,FALSE)</f>
        <v>1.0407999999999999</v>
      </c>
      <c r="H1176" s="13">
        <f>VLOOKUP('Load Flow - Buses'!$A1162,opendssV,4,FALSE)</f>
        <v>1.0368999999999999</v>
      </c>
      <c r="I1176" s="11">
        <f>IFERROR((C1176-F1176)/C1176,0)</f>
        <v>-5.1919399911751494E-3</v>
      </c>
      <c r="J1176" s="11">
        <f>IFERROR((D1176-G1176)/D1176,0)</f>
        <v>-6.3404629358335823E-3</v>
      </c>
      <c r="K1176" s="11">
        <f>IFERROR((E1176-H1176)/E1176,0)</f>
        <v>-4.1141515662826171E-3</v>
      </c>
    </row>
    <row r="1177" spans="2:11" x14ac:dyDescent="0.25">
      <c r="B1177" t="str">
        <f>'Load Flow - Buses'!A1163</f>
        <v>26403413</v>
      </c>
      <c r="C1177" s="12">
        <f>'Load Flow - Buses'!E1163/13.2</f>
        <v>1.030378787878788</v>
      </c>
      <c r="D1177" s="12">
        <f>'Load Flow - Buses'!F1163/13.2</f>
        <v>0</v>
      </c>
      <c r="E1177" s="12">
        <f>'Load Flow - Buses'!G1163/13.2</f>
        <v>0</v>
      </c>
      <c r="F1177" s="13">
        <f>VLOOKUP('Load Flow - Buses'!$A1163,opendssV,2,FALSE)</f>
        <v>1.0357000000000001</v>
      </c>
      <c r="G1177" s="13">
        <f>VLOOKUP('Load Flow - Buses'!$A1163,opendssV,3,FALSE)</f>
        <v>3.3417000000000002E-2</v>
      </c>
      <c r="H1177" s="13">
        <f>VLOOKUP('Load Flow - Buses'!$A1163,opendssV,4,FALSE)</f>
        <v>3.3417000000000002E-2</v>
      </c>
      <c r="I1177" s="11">
        <f>IFERROR((C1177-F1177)/C1177,0)</f>
        <v>-5.1643261524887277E-3</v>
      </c>
      <c r="J1177" s="11">
        <f>IFERROR((D1177-G1177)/D1177,0)</f>
        <v>0</v>
      </c>
      <c r="K1177" s="11">
        <f>IFERROR((E1177-H1177)/E1177,0)</f>
        <v>0</v>
      </c>
    </row>
    <row r="1178" spans="2:11" x14ac:dyDescent="0.25">
      <c r="B1178" t="str">
        <f>'Load Flow - Buses'!A1164</f>
        <v>26403414</v>
      </c>
      <c r="C1178" s="12">
        <f>'Load Flow - Buses'!E1164/13.2</f>
        <v>1.030378787878788</v>
      </c>
      <c r="D1178" s="12">
        <f>'Load Flow - Buses'!F1164/13.2</f>
        <v>0</v>
      </c>
      <c r="E1178" s="12">
        <f>'Load Flow - Buses'!G1164/13.2</f>
        <v>0</v>
      </c>
      <c r="F1178" s="13">
        <f>VLOOKUP('Load Flow - Buses'!$A1164,opendssV,2,FALSE)</f>
        <v>1.0357000000000001</v>
      </c>
      <c r="G1178" s="13">
        <f>VLOOKUP('Load Flow - Buses'!$A1164,opendssV,3,FALSE)</f>
        <v>3.3417000000000002E-2</v>
      </c>
      <c r="H1178" s="13">
        <f>VLOOKUP('Load Flow - Buses'!$A1164,opendssV,4,FALSE)</f>
        <v>3.3417000000000002E-2</v>
      </c>
      <c r="I1178" s="11">
        <f>IFERROR((C1178-F1178)/C1178,0)</f>
        <v>-5.1643261524887277E-3</v>
      </c>
      <c r="J1178" s="11">
        <f>IFERROR((D1178-G1178)/D1178,0)</f>
        <v>0</v>
      </c>
      <c r="K1178" s="11">
        <f>IFERROR((E1178-H1178)/E1178,0)</f>
        <v>0</v>
      </c>
    </row>
    <row r="1179" spans="2:11" x14ac:dyDescent="0.25">
      <c r="B1179" t="str">
        <f>'Load Flow - Buses'!A1165</f>
        <v>1587065</v>
      </c>
      <c r="C1179" s="12">
        <f>'Load Flow - Buses'!E1165/13.2</f>
        <v>1.0303030303030303</v>
      </c>
      <c r="D1179" s="12">
        <f>'Load Flow - Buses'!F1165/13.2</f>
        <v>0</v>
      </c>
      <c r="E1179" s="12">
        <f>'Load Flow - Buses'!G1165/13.2</f>
        <v>0</v>
      </c>
      <c r="F1179" s="13">
        <f>VLOOKUP('Load Flow - Buses'!$A1165,opendssV,2,FALSE)</f>
        <v>1.0357000000000001</v>
      </c>
      <c r="G1179" s="13">
        <f>VLOOKUP('Load Flow - Buses'!$A1165,opendssV,3,FALSE)</f>
        <v>3.3415E-2</v>
      </c>
      <c r="H1179" s="13">
        <f>VLOOKUP('Load Flow - Buses'!$A1165,opendssV,4,FALSE)</f>
        <v>3.3415E-2</v>
      </c>
      <c r="I1179" s="11">
        <f>IFERROR((C1179-F1179)/C1179,0)</f>
        <v>-5.2382352941177362E-3</v>
      </c>
      <c r="J1179" s="11">
        <f>IFERROR((D1179-G1179)/D1179,0)</f>
        <v>0</v>
      </c>
      <c r="K1179" s="11">
        <f>IFERROR((E1179-H1179)/E1179,0)</f>
        <v>0</v>
      </c>
    </row>
    <row r="1180" spans="2:11" x14ac:dyDescent="0.25">
      <c r="B1180" t="str">
        <f>'Load Flow - Buses'!A1166</f>
        <v>1587060</v>
      </c>
      <c r="C1180" s="12">
        <f>'Load Flow - Buses'!E1166/13.2</f>
        <v>1.0301515151515153</v>
      </c>
      <c r="D1180" s="12">
        <f>'Load Flow - Buses'!F1166/13.2</f>
        <v>0</v>
      </c>
      <c r="E1180" s="12">
        <f>'Load Flow - Buses'!G1166/13.2</f>
        <v>0</v>
      </c>
      <c r="F1180" s="13">
        <f>VLOOKUP('Load Flow - Buses'!$A1166,opendssV,2,FALSE)</f>
        <v>1.0355000000000001</v>
      </c>
      <c r="G1180" s="13">
        <f>VLOOKUP('Load Flow - Buses'!$A1166,opendssV,3,FALSE)</f>
        <v>3.3411000000000003E-2</v>
      </c>
      <c r="H1180" s="13">
        <f>VLOOKUP('Load Flow - Buses'!$A1166,opendssV,4,FALSE)</f>
        <v>3.3411000000000003E-2</v>
      </c>
      <c r="I1180" s="11">
        <f>IFERROR((C1180-F1180)/C1180,0)</f>
        <v>-5.1919399911751494E-3</v>
      </c>
      <c r="J1180" s="11">
        <f>IFERROR((D1180-G1180)/D1180,0)</f>
        <v>0</v>
      </c>
      <c r="K1180" s="11">
        <f>IFERROR((E1180-H1180)/E1180,0)</f>
        <v>0</v>
      </c>
    </row>
    <row r="1181" spans="2:11" x14ac:dyDescent="0.25">
      <c r="B1181" t="str">
        <f>'Load Flow - Buses'!A1167</f>
        <v>1587015</v>
      </c>
      <c r="C1181" s="12">
        <f>'Load Flow - Buses'!E1167/13.2</f>
        <v>1.0299242424242425</v>
      </c>
      <c r="D1181" s="12">
        <f>'Load Flow - Buses'!F1167/13.2</f>
        <v>0</v>
      </c>
      <c r="E1181" s="12">
        <f>'Load Flow - Buses'!G1167/13.2</f>
        <v>0</v>
      </c>
      <c r="F1181" s="13">
        <f>VLOOKUP('Load Flow - Buses'!$A1167,opendssV,2,FALSE)</f>
        <v>1.0353000000000001</v>
      </c>
      <c r="G1181" s="13">
        <f>VLOOKUP('Load Flow - Buses'!$A1167,opendssV,3,FALSE)</f>
        <v>3.3403000000000002E-2</v>
      </c>
      <c r="H1181" s="13">
        <f>VLOOKUP('Load Flow - Buses'!$A1167,opendssV,4,FALSE)</f>
        <v>3.3403000000000002E-2</v>
      </c>
      <c r="I1181" s="11">
        <f>IFERROR((C1181-F1181)/C1181,0)</f>
        <v>-5.2195660169179975E-3</v>
      </c>
      <c r="J1181" s="11">
        <f>IFERROR((D1181-G1181)/D1181,0)</f>
        <v>0</v>
      </c>
      <c r="K1181" s="11">
        <f>IFERROR((E1181-H1181)/E1181,0)</f>
        <v>0</v>
      </c>
    </row>
    <row r="1182" spans="2:11" x14ac:dyDescent="0.25">
      <c r="B1182" t="str">
        <f>'Load Flow - Buses'!A1168</f>
        <v>1587008</v>
      </c>
      <c r="C1182" s="12">
        <f>'Load Flow - Buses'!E1168/13.2</f>
        <v>1.0297727272727273</v>
      </c>
      <c r="D1182" s="12">
        <f>'Load Flow - Buses'!F1168/13.2</f>
        <v>0</v>
      </c>
      <c r="E1182" s="12">
        <f>'Load Flow - Buses'!G1168/13.2</f>
        <v>0</v>
      </c>
      <c r="F1182" s="13">
        <f>VLOOKUP('Load Flow - Buses'!$A1168,opendssV,2,FALSE)</f>
        <v>1.0350999999999999</v>
      </c>
      <c r="G1182" s="13">
        <f>VLOOKUP('Load Flow - Buses'!$A1168,opendssV,3,FALSE)</f>
        <v>0</v>
      </c>
      <c r="H1182" s="13">
        <f>VLOOKUP('Load Flow - Buses'!$A1168,opendssV,4,FALSE)</f>
        <v>0</v>
      </c>
      <c r="I1182" s="11">
        <f>IFERROR((C1182-F1182)/C1182,0)</f>
        <v>-5.1732509379826862E-3</v>
      </c>
      <c r="J1182" s="11">
        <f>IFERROR((D1182-G1182)/D1182,0)</f>
        <v>0</v>
      </c>
      <c r="K1182" s="11">
        <f>IFERROR((E1182-H1182)/E1182,0)</f>
        <v>0</v>
      </c>
    </row>
    <row r="1183" spans="2:11" x14ac:dyDescent="0.25">
      <c r="B1183" t="str">
        <f>'Load Flow - Buses'!A1169</f>
        <v>1586996</v>
      </c>
      <c r="C1183" s="12">
        <f>'Load Flow - Buses'!E1169/13.2</f>
        <v>1.029469696969697</v>
      </c>
      <c r="D1183" s="12">
        <f>'Load Flow - Buses'!F1169/13.2</f>
        <v>0</v>
      </c>
      <c r="E1183" s="12">
        <f>'Load Flow - Buses'!G1169/13.2</f>
        <v>0</v>
      </c>
      <c r="F1183" s="13">
        <f>VLOOKUP('Load Flow - Buses'!$A1169,opendssV,2,FALSE)</f>
        <v>1.0347999999999999</v>
      </c>
      <c r="G1183" s="13">
        <f>VLOOKUP('Load Flow - Buses'!$A1169,opendssV,3,FALSE)</f>
        <v>3.3383000000000003E-2</v>
      </c>
      <c r="H1183" s="13">
        <f>VLOOKUP('Load Flow - Buses'!$A1169,opendssV,4,FALSE)</f>
        <v>3.3383000000000003E-2</v>
      </c>
      <c r="I1183" s="11">
        <f>IFERROR((C1183-F1183)/C1183,0)</f>
        <v>-5.1777172713222738E-3</v>
      </c>
      <c r="J1183" s="11">
        <f>IFERROR((D1183-G1183)/D1183,0)</f>
        <v>0</v>
      </c>
      <c r="K1183" s="11">
        <f>IFERROR((E1183-H1183)/E1183,0)</f>
        <v>0</v>
      </c>
    </row>
    <row r="1184" spans="2:11" x14ac:dyDescent="0.25">
      <c r="B1184" t="str">
        <f>'Load Flow - Buses'!A1170</f>
        <v>1586997</v>
      </c>
      <c r="C1184" s="12">
        <f>'Load Flow - Buses'!E1170/13.2</f>
        <v>1.029469696969697</v>
      </c>
      <c r="D1184" s="12">
        <f>'Load Flow - Buses'!F1170/13.2</f>
        <v>0</v>
      </c>
      <c r="E1184" s="12">
        <f>'Load Flow - Buses'!G1170/13.2</f>
        <v>0</v>
      </c>
      <c r="F1184" s="13">
        <f>VLOOKUP('Load Flow - Buses'!$A1170,opendssV,2,FALSE)</f>
        <v>1.0347999999999999</v>
      </c>
      <c r="G1184" s="13">
        <f>VLOOKUP('Load Flow - Buses'!$A1170,opendssV,3,FALSE)</f>
        <v>3.3383000000000003E-2</v>
      </c>
      <c r="H1184" s="13">
        <f>VLOOKUP('Load Flow - Buses'!$A1170,opendssV,4,FALSE)</f>
        <v>3.3383000000000003E-2</v>
      </c>
      <c r="I1184" s="11">
        <f>IFERROR((C1184-F1184)/C1184,0)</f>
        <v>-5.1777172713222738E-3</v>
      </c>
      <c r="J1184" s="11">
        <f>IFERROR((D1184-G1184)/D1184,0)</f>
        <v>0</v>
      </c>
      <c r="K1184" s="11">
        <f>IFERROR((E1184-H1184)/E1184,0)</f>
        <v>0</v>
      </c>
    </row>
    <row r="1185" spans="2:11" x14ac:dyDescent="0.25">
      <c r="B1185" t="str">
        <f>'Load Flow - Buses'!A1171</f>
        <v>26981036</v>
      </c>
      <c r="C1185" s="12">
        <f>'Load Flow - Buses'!E1171/13.2</f>
        <v>1.029469696969697</v>
      </c>
      <c r="D1185" s="12">
        <f>'Load Flow - Buses'!F1171/13.2</f>
        <v>0</v>
      </c>
      <c r="E1185" s="12">
        <f>'Load Flow - Buses'!G1171/13.2</f>
        <v>0</v>
      </c>
      <c r="F1185" s="13">
        <f>VLOOKUP('Load Flow - Buses'!$A1171,opendssV,2,FALSE)</f>
        <v>1.0347999999999999</v>
      </c>
      <c r="G1185" s="13">
        <f>VLOOKUP('Load Flow - Buses'!$A1171,opendssV,3,FALSE)</f>
        <v>3.3385999999999999E-2</v>
      </c>
      <c r="H1185" s="13">
        <f>VLOOKUP('Load Flow - Buses'!$A1171,opendssV,4,FALSE)</f>
        <v>3.3385999999999999E-2</v>
      </c>
      <c r="I1185" s="11">
        <f>IFERROR((C1185-F1185)/C1185,0)</f>
        <v>-5.1777172713222738E-3</v>
      </c>
      <c r="J1185" s="11">
        <f>IFERROR((D1185-G1185)/D1185,0)</f>
        <v>0</v>
      </c>
      <c r="K1185" s="11">
        <f>IFERROR((E1185-H1185)/E1185,0)</f>
        <v>0</v>
      </c>
    </row>
    <row r="1186" spans="2:11" x14ac:dyDescent="0.25">
      <c r="B1186" t="str">
        <f>'Load Flow - Buses'!A1172</f>
        <v>1586991</v>
      </c>
      <c r="C1186" s="12">
        <f>'Load Flow - Buses'!E1172/13.2</f>
        <v>1.029469696969697</v>
      </c>
      <c r="D1186" s="12">
        <f>'Load Flow - Buses'!F1172/13.2</f>
        <v>0</v>
      </c>
      <c r="E1186" s="12">
        <f>'Load Flow - Buses'!G1172/13.2</f>
        <v>0</v>
      </c>
      <c r="F1186" s="13">
        <f>VLOOKUP('Load Flow - Buses'!$A1172,opendssV,2,FALSE)</f>
        <v>1.0347999999999999</v>
      </c>
      <c r="G1186" s="13">
        <f>VLOOKUP('Load Flow - Buses'!$A1172,opendssV,3,FALSE)</f>
        <v>3.3385999999999999E-2</v>
      </c>
      <c r="H1186" s="13">
        <f>VLOOKUP('Load Flow - Buses'!$A1172,opendssV,4,FALSE)</f>
        <v>3.3385999999999999E-2</v>
      </c>
      <c r="I1186" s="11">
        <f>IFERROR((C1186-F1186)/C1186,0)</f>
        <v>-5.1777172713222738E-3</v>
      </c>
      <c r="J1186" s="11">
        <f>IFERROR((D1186-G1186)/D1186,0)</f>
        <v>0</v>
      </c>
      <c r="K1186" s="11">
        <f>IFERROR((E1186-H1186)/E1186,0)</f>
        <v>0</v>
      </c>
    </row>
    <row r="1187" spans="2:11" x14ac:dyDescent="0.25">
      <c r="B1187" t="str">
        <f>'Load Flow - Buses'!A1173</f>
        <v>25157641</v>
      </c>
      <c r="C1187" s="12">
        <f>'Load Flow - Buses'!E1173/13.2</f>
        <v>1.029469696969697</v>
      </c>
      <c r="D1187" s="12">
        <f>'Load Flow - Buses'!F1173/13.2</f>
        <v>0</v>
      </c>
      <c r="E1187" s="12">
        <f>'Load Flow - Buses'!G1173/13.2</f>
        <v>0</v>
      </c>
      <c r="F1187" s="13">
        <f>VLOOKUP('Load Flow - Buses'!$A1173,opendssV,2,FALSE)</f>
        <v>1.0347999999999999</v>
      </c>
      <c r="G1187" s="13">
        <f>VLOOKUP('Load Flow - Buses'!$A1173,opendssV,3,FALSE)</f>
        <v>3.3383000000000003E-2</v>
      </c>
      <c r="H1187" s="13">
        <f>VLOOKUP('Load Flow - Buses'!$A1173,opendssV,4,FALSE)</f>
        <v>3.3383000000000003E-2</v>
      </c>
      <c r="I1187" s="11">
        <f>IFERROR((C1187-F1187)/C1187,0)</f>
        <v>-5.1777172713222738E-3</v>
      </c>
      <c r="J1187" s="11">
        <f>IFERROR((D1187-G1187)/D1187,0)</f>
        <v>0</v>
      </c>
      <c r="K1187" s="11">
        <f>IFERROR((E1187-H1187)/E1187,0)</f>
        <v>0</v>
      </c>
    </row>
    <row r="1188" spans="2:11" x14ac:dyDescent="0.25">
      <c r="B1188" t="str">
        <f>'Load Flow - Buses'!A1174</f>
        <v>1586950</v>
      </c>
      <c r="C1188" s="12">
        <f>'Load Flow - Buses'!E1174/13.2</f>
        <v>1.0292424242424243</v>
      </c>
      <c r="D1188" s="12">
        <f>'Load Flow - Buses'!F1174/13.2</f>
        <v>0</v>
      </c>
      <c r="E1188" s="12">
        <f>'Load Flow - Buses'!G1174/13.2</f>
        <v>0</v>
      </c>
      <c r="F1188" s="13">
        <f>VLOOKUP('Load Flow - Buses'!$A1174,opendssV,2,FALSE)</f>
        <v>1.0346</v>
      </c>
      <c r="G1188" s="13">
        <f>VLOOKUP('Load Flow - Buses'!$A1174,opendssV,3,FALSE)</f>
        <v>3.3376999999999997E-2</v>
      </c>
      <c r="H1188" s="13">
        <f>VLOOKUP('Load Flow - Buses'!$A1174,opendssV,4,FALSE)</f>
        <v>3.3376999999999997E-2</v>
      </c>
      <c r="I1188" s="11">
        <f>IFERROR((C1188-F1188)/C1188,0)</f>
        <v>-5.2053584572353062E-3</v>
      </c>
      <c r="J1188" s="11">
        <f>IFERROR((D1188-G1188)/D1188,0)</f>
        <v>0</v>
      </c>
      <c r="K1188" s="11">
        <f>IFERROR((E1188-H1188)/E1188,0)</f>
        <v>0</v>
      </c>
    </row>
    <row r="1189" spans="2:11" x14ac:dyDescent="0.25">
      <c r="B1189" t="str">
        <f>'Load Flow - Buses'!A1175</f>
        <v>1586940</v>
      </c>
      <c r="C1189" s="12">
        <f>'Load Flow - Buses'!E1175/13.2</f>
        <v>1.0290909090909091</v>
      </c>
      <c r="D1189" s="12">
        <f>'Load Flow - Buses'!F1175/13.2</f>
        <v>0</v>
      </c>
      <c r="E1189" s="12">
        <f>'Load Flow - Buses'!G1175/13.2</f>
        <v>0</v>
      </c>
      <c r="F1189" s="13">
        <f>VLOOKUP('Load Flow - Buses'!$A1175,opendssV,2,FALSE)</f>
        <v>1.0344</v>
      </c>
      <c r="G1189" s="13">
        <f>VLOOKUP('Load Flow - Buses'!$A1175,opendssV,3,FALSE)</f>
        <v>0</v>
      </c>
      <c r="H1189" s="13">
        <f>VLOOKUP('Load Flow - Buses'!$A1175,opendssV,4,FALSE)</f>
        <v>0</v>
      </c>
      <c r="I1189" s="11">
        <f>IFERROR((C1189-F1189)/C1189,0)</f>
        <v>-5.1590106007067338E-3</v>
      </c>
      <c r="J1189" s="11">
        <f>IFERROR((D1189-G1189)/D1189,0)</f>
        <v>0</v>
      </c>
      <c r="K1189" s="11">
        <f>IFERROR((E1189-H1189)/E1189,0)</f>
        <v>0</v>
      </c>
    </row>
    <row r="1190" spans="2:11" x14ac:dyDescent="0.25">
      <c r="B1190" t="str">
        <f>'Load Flow - Buses'!A1176</f>
        <v>1586905</v>
      </c>
      <c r="C1190" s="12">
        <f>'Load Flow - Buses'!E1176/13.2</f>
        <v>1.028939393939394</v>
      </c>
      <c r="D1190" s="12">
        <f>'Load Flow - Buses'!F1176/13.2</f>
        <v>0</v>
      </c>
      <c r="E1190" s="12">
        <f>'Load Flow - Buses'!G1176/13.2</f>
        <v>0</v>
      </c>
      <c r="F1190" s="13">
        <f>VLOOKUP('Load Flow - Buses'!$A1176,opendssV,2,FALSE)</f>
        <v>1.0343</v>
      </c>
      <c r="G1190" s="13">
        <f>VLOOKUP('Load Flow - Buses'!$A1176,opendssV,3,FALSE)</f>
        <v>0</v>
      </c>
      <c r="H1190" s="13">
        <f>VLOOKUP('Load Flow - Buses'!$A1176,opendssV,4,FALSE)</f>
        <v>0</v>
      </c>
      <c r="I1190" s="11">
        <f>IFERROR((C1190-F1190)/C1190,0)</f>
        <v>-5.2098365483727429E-3</v>
      </c>
      <c r="J1190" s="11">
        <f>IFERROR((D1190-G1190)/D1190,0)</f>
        <v>0</v>
      </c>
      <c r="K1190" s="11">
        <f>IFERROR((E1190-H1190)/E1190,0)</f>
        <v>0</v>
      </c>
    </row>
    <row r="1191" spans="2:11" x14ac:dyDescent="0.25">
      <c r="B1191" t="str">
        <f>'Load Flow - Buses'!A1177</f>
        <v>1586895</v>
      </c>
      <c r="C1191" s="12">
        <f>'Load Flow - Buses'!E1177/13.2</f>
        <v>1.0287878787878788</v>
      </c>
      <c r="D1191" s="12">
        <f>'Load Flow - Buses'!F1177/13.2</f>
        <v>0</v>
      </c>
      <c r="E1191" s="12">
        <f>'Load Flow - Buses'!G1177/13.2</f>
        <v>0</v>
      </c>
      <c r="F1191" s="13">
        <f>VLOOKUP('Load Flow - Buses'!$A1177,opendssV,2,FALSE)</f>
        <v>1.0341</v>
      </c>
      <c r="G1191" s="13">
        <f>VLOOKUP('Load Flow - Buses'!$A1177,opendssV,3,FALSE)</f>
        <v>0</v>
      </c>
      <c r="H1191" s="13">
        <f>VLOOKUP('Load Flow - Buses'!$A1177,opendssV,4,FALSE)</f>
        <v>0</v>
      </c>
      <c r="I1191" s="11">
        <f>IFERROR((C1191-F1191)/C1191,0)</f>
        <v>-5.1634756995581742E-3</v>
      </c>
      <c r="J1191" s="11">
        <f>IFERROR((D1191-G1191)/D1191,0)</f>
        <v>0</v>
      </c>
      <c r="K1191" s="11">
        <f>IFERROR((E1191-H1191)/E1191,0)</f>
        <v>0</v>
      </c>
    </row>
    <row r="1192" spans="2:11" x14ac:dyDescent="0.25">
      <c r="B1192" t="str">
        <f>'Load Flow - Buses'!A1178</f>
        <v>26473887</v>
      </c>
      <c r="C1192" s="12">
        <f>'Load Flow - Buses'!E1178/13.2</f>
        <v>1.0285606060606061</v>
      </c>
      <c r="D1192" s="12">
        <f>'Load Flow - Buses'!F1178/13.2</f>
        <v>0</v>
      </c>
      <c r="E1192" s="12">
        <f>'Load Flow - Buses'!G1178/13.2</f>
        <v>0</v>
      </c>
      <c r="F1192" s="13">
        <f>VLOOKUP('Load Flow - Buses'!$A1178,opendssV,2,FALSE)</f>
        <v>1.0339</v>
      </c>
      <c r="G1192" s="13">
        <f>VLOOKUP('Load Flow - Buses'!$A1178,opendssV,3,FALSE)</f>
        <v>0</v>
      </c>
      <c r="H1192" s="13">
        <f>VLOOKUP('Load Flow - Buses'!$A1178,opendssV,4,FALSE)</f>
        <v>0</v>
      </c>
      <c r="I1192" s="11">
        <f>IFERROR((C1192-F1192)/C1192,0)</f>
        <v>-5.1911320615747585E-3</v>
      </c>
      <c r="J1192" s="11">
        <f>IFERROR((D1192-G1192)/D1192,0)</f>
        <v>0</v>
      </c>
      <c r="K1192" s="11">
        <f>IFERROR((E1192-H1192)/E1192,0)</f>
        <v>0</v>
      </c>
    </row>
    <row r="1193" spans="2:11" x14ac:dyDescent="0.25">
      <c r="B1193" t="str">
        <f>'Load Flow - Buses'!A1179</f>
        <v>1586883</v>
      </c>
      <c r="C1193" s="12">
        <f>'Load Flow - Buses'!E1179/13.2</f>
        <v>1.0284848484848486</v>
      </c>
      <c r="D1193" s="12">
        <f>'Load Flow - Buses'!F1179/13.2</f>
        <v>0</v>
      </c>
      <c r="E1193" s="12">
        <f>'Load Flow - Buses'!G1179/13.2</f>
        <v>0</v>
      </c>
      <c r="F1193" s="13">
        <f>VLOOKUP('Load Flow - Buses'!$A1179,opendssV,2,FALSE)</f>
        <v>1.0338000000000001</v>
      </c>
      <c r="G1193" s="13">
        <f>VLOOKUP('Load Flow - Buses'!$A1179,opendssV,3,FALSE)</f>
        <v>3.3355000000000003E-2</v>
      </c>
      <c r="H1193" s="13">
        <f>VLOOKUP('Load Flow - Buses'!$A1179,opendssV,4,FALSE)</f>
        <v>3.3355000000000003E-2</v>
      </c>
      <c r="I1193" s="11">
        <f>IFERROR((C1193-F1193)/C1193,0)</f>
        <v>-5.1679434295815946E-3</v>
      </c>
      <c r="J1193" s="11">
        <f>IFERROR((D1193-G1193)/D1193,0)</f>
        <v>0</v>
      </c>
      <c r="K1193" s="11">
        <f>IFERROR((E1193-H1193)/E1193,0)</f>
        <v>0</v>
      </c>
    </row>
    <row r="1194" spans="2:11" x14ac:dyDescent="0.25">
      <c r="B1194" t="str">
        <f>'Load Flow - Buses'!A1180</f>
        <v>1586870</v>
      </c>
      <c r="C1194" s="12">
        <f>'Load Flow - Buses'!E1180/13.2</f>
        <v>1.0283333333333333</v>
      </c>
      <c r="D1194" s="12">
        <f>'Load Flow - Buses'!F1180/13.2</f>
        <v>0</v>
      </c>
      <c r="E1194" s="12">
        <f>'Load Flow - Buses'!G1180/13.2</f>
        <v>0</v>
      </c>
      <c r="F1194" s="13">
        <f>VLOOKUP('Load Flow - Buses'!$A1180,opendssV,2,FALSE)</f>
        <v>1.0336000000000001</v>
      </c>
      <c r="G1194" s="13">
        <f>VLOOKUP('Load Flow - Buses'!$A1180,opendssV,3,FALSE)</f>
        <v>0</v>
      </c>
      <c r="H1194" s="13">
        <f>VLOOKUP('Load Flow - Buses'!$A1180,opendssV,4,FALSE)</f>
        <v>0</v>
      </c>
      <c r="I1194" s="11">
        <f>IFERROR((C1194-F1194)/C1194,0)</f>
        <v>-5.1215559157213155E-3</v>
      </c>
      <c r="J1194" s="11">
        <f>IFERROR((D1194-G1194)/D1194,0)</f>
        <v>0</v>
      </c>
      <c r="K1194" s="11">
        <f>IFERROR((E1194-H1194)/E1194,0)</f>
        <v>0</v>
      </c>
    </row>
    <row r="1195" spans="2:11" x14ac:dyDescent="0.25">
      <c r="B1195" t="str">
        <f>'Load Flow - Buses'!A1181</f>
        <v>1586853</v>
      </c>
      <c r="C1195" s="12">
        <f>'Load Flow - Buses'!E1181/13.2</f>
        <v>1.0282575757575758</v>
      </c>
      <c r="D1195" s="12">
        <f>'Load Flow - Buses'!F1181/13.2</f>
        <v>0</v>
      </c>
      <c r="E1195" s="12">
        <f>'Load Flow - Buses'!G1181/13.2</f>
        <v>0</v>
      </c>
      <c r="F1195" s="13">
        <f>VLOOKUP('Load Flow - Buses'!$A1181,opendssV,2,FALSE)</f>
        <v>1.0336000000000001</v>
      </c>
      <c r="G1195" s="13">
        <f>VLOOKUP('Load Flow - Buses'!$A1181,opendssV,3,FALSE)</f>
        <v>0</v>
      </c>
      <c r="H1195" s="13">
        <f>VLOOKUP('Load Flow - Buses'!$A1181,opendssV,4,FALSE)</f>
        <v>0</v>
      </c>
      <c r="I1195" s="11">
        <f>IFERROR((C1195-F1195)/C1195,0)</f>
        <v>-5.195608929492391E-3</v>
      </c>
      <c r="J1195" s="11">
        <f>IFERROR((D1195-G1195)/D1195,0)</f>
        <v>0</v>
      </c>
      <c r="K1195" s="11">
        <f>IFERROR((E1195-H1195)/E1195,0)</f>
        <v>0</v>
      </c>
    </row>
    <row r="1196" spans="2:11" x14ac:dyDescent="0.25">
      <c r="B1196" t="str">
        <f>'Load Flow - Buses'!A1182</f>
        <v>1586848</v>
      </c>
      <c r="C1196" s="12">
        <f>'Load Flow - Buses'!E1182/13.2</f>
        <v>1.0281818181818181</v>
      </c>
      <c r="D1196" s="12">
        <f>'Load Flow - Buses'!F1182/13.2</f>
        <v>0</v>
      </c>
      <c r="E1196" s="12">
        <f>'Load Flow - Buses'!G1182/13.2</f>
        <v>0</v>
      </c>
      <c r="F1196" s="13">
        <f>VLOOKUP('Load Flow - Buses'!$A1182,opendssV,2,FALSE)</f>
        <v>1.0335000000000001</v>
      </c>
      <c r="G1196" s="13">
        <f>VLOOKUP('Load Flow - Buses'!$A1182,opendssV,3,FALSE)</f>
        <v>0</v>
      </c>
      <c r="H1196" s="13">
        <f>VLOOKUP('Load Flow - Buses'!$A1182,opendssV,4,FALSE)</f>
        <v>0</v>
      </c>
      <c r="I1196" s="11">
        <f>IFERROR((C1196-F1196)/C1196,0)</f>
        <v>-5.1724137931036251E-3</v>
      </c>
      <c r="J1196" s="11">
        <f>IFERROR((D1196-G1196)/D1196,0)</f>
        <v>0</v>
      </c>
      <c r="K1196" s="11">
        <f>IFERROR((E1196-H1196)/E1196,0)</f>
        <v>0</v>
      </c>
    </row>
    <row r="1197" spans="2:11" x14ac:dyDescent="0.25">
      <c r="B1197" t="str">
        <f>'Load Flow - Buses'!A1183</f>
        <v>1586833</v>
      </c>
      <c r="C1197" s="12">
        <f>'Load Flow - Buses'!E1183/13.2</f>
        <v>1.0280303030303031</v>
      </c>
      <c r="D1197" s="12">
        <f>'Load Flow - Buses'!F1183/13.2</f>
        <v>0</v>
      </c>
      <c r="E1197" s="12">
        <f>'Load Flow - Buses'!G1183/13.2</f>
        <v>0</v>
      </c>
      <c r="F1197" s="13">
        <f>VLOOKUP('Load Flow - Buses'!$A1183,opendssV,2,FALSE)</f>
        <v>1.0333000000000001</v>
      </c>
      <c r="G1197" s="13">
        <f>VLOOKUP('Load Flow - Buses'!$A1183,opendssV,3,FALSE)</f>
        <v>0</v>
      </c>
      <c r="H1197" s="13">
        <f>VLOOKUP('Load Flow - Buses'!$A1183,opendssV,4,FALSE)</f>
        <v>0</v>
      </c>
      <c r="I1197" s="11">
        <f>IFERROR((C1197-F1197)/C1197,0)</f>
        <v>-5.1260132645542271E-3</v>
      </c>
      <c r="J1197" s="11">
        <f>IFERROR((D1197-G1197)/D1197,0)</f>
        <v>0</v>
      </c>
      <c r="K1197" s="11">
        <f>IFERROR((E1197-H1197)/E1197,0)</f>
        <v>0</v>
      </c>
    </row>
    <row r="1198" spans="2:11" x14ac:dyDescent="0.25">
      <c r="B1198" t="str">
        <f>'Load Flow - Buses'!A1184</f>
        <v>1586830</v>
      </c>
      <c r="C1198" s="12">
        <f>'Load Flow - Buses'!E1184/13.2</f>
        <v>1.0279545454545456</v>
      </c>
      <c r="D1198" s="12">
        <f>'Load Flow - Buses'!F1184/13.2</f>
        <v>0</v>
      </c>
      <c r="E1198" s="12">
        <f>'Load Flow - Buses'!G1184/13.2</f>
        <v>0</v>
      </c>
      <c r="F1198" s="13">
        <f>VLOOKUP('Load Flow - Buses'!$A1184,opendssV,2,FALSE)</f>
        <v>1.0333000000000001</v>
      </c>
      <c r="G1198" s="13">
        <f>VLOOKUP('Load Flow - Buses'!$A1184,opendssV,3,FALSE)</f>
        <v>3.3336999999999999E-2</v>
      </c>
      <c r="H1198" s="13">
        <f>VLOOKUP('Load Flow - Buses'!$A1184,opendssV,4,FALSE)</f>
        <v>3.3336999999999999E-2</v>
      </c>
      <c r="I1198" s="11">
        <f>IFERROR((C1198-F1198)/C1198,0)</f>
        <v>-5.2000884368781745E-3</v>
      </c>
      <c r="J1198" s="11">
        <f>IFERROR((D1198-G1198)/D1198,0)</f>
        <v>0</v>
      </c>
      <c r="K1198" s="11">
        <f>IFERROR((E1198-H1198)/E1198,0)</f>
        <v>0</v>
      </c>
    </row>
    <row r="1199" spans="2:11" x14ac:dyDescent="0.25">
      <c r="B1199" t="str">
        <f>'Load Flow - Buses'!A1185</f>
        <v>1586822</v>
      </c>
      <c r="C1199" s="12">
        <f>'Load Flow - Buses'!E1185/13.2</f>
        <v>1.0278030303030303</v>
      </c>
      <c r="D1199" s="12">
        <f>'Load Flow - Buses'!F1185/13.2</f>
        <v>0</v>
      </c>
      <c r="E1199" s="12">
        <f>'Load Flow - Buses'!G1185/13.2</f>
        <v>0</v>
      </c>
      <c r="F1199" s="13">
        <f>VLOOKUP('Load Flow - Buses'!$A1185,opendssV,2,FALSE)</f>
        <v>1.0330999999999999</v>
      </c>
      <c r="G1199" s="13">
        <f>VLOOKUP('Load Flow - Buses'!$A1185,opendssV,3,FALSE)</f>
        <v>3.3333000000000002E-2</v>
      </c>
      <c r="H1199" s="13">
        <f>VLOOKUP('Load Flow - Buses'!$A1185,opendssV,4,FALSE)</f>
        <v>3.3333000000000002E-2</v>
      </c>
      <c r="I1199" s="11">
        <f>IFERROR((C1199-F1199)/C1199,0)</f>
        <v>-5.1536817277215612E-3</v>
      </c>
      <c r="J1199" s="11">
        <f>IFERROR((D1199-G1199)/D1199,0)</f>
        <v>0</v>
      </c>
      <c r="K1199" s="11">
        <f>IFERROR((E1199-H1199)/E1199,0)</f>
        <v>0</v>
      </c>
    </row>
    <row r="1200" spans="2:11" x14ac:dyDescent="0.25">
      <c r="B1200" t="str">
        <f>'Load Flow - Buses'!A1186</f>
        <v>1586814</v>
      </c>
      <c r="C1200" s="12">
        <f>'Load Flow - Buses'!E1186/13.2</f>
        <v>1.0276515151515151</v>
      </c>
      <c r="D1200" s="12">
        <f>'Load Flow - Buses'!F1186/13.2</f>
        <v>0</v>
      </c>
      <c r="E1200" s="12">
        <f>'Load Flow - Buses'!G1186/13.2</f>
        <v>0</v>
      </c>
      <c r="F1200" s="13">
        <f>VLOOKUP('Load Flow - Buses'!$A1186,opendssV,2,FALSE)</f>
        <v>1.0329999999999999</v>
      </c>
      <c r="G1200" s="13">
        <f>VLOOKUP('Load Flow - Buses'!$A1186,opendssV,3,FALSE)</f>
        <v>3.3328000000000003E-2</v>
      </c>
      <c r="H1200" s="13">
        <f>VLOOKUP('Load Flow - Buses'!$A1186,opendssV,4,FALSE)</f>
        <v>3.3328000000000003E-2</v>
      </c>
      <c r="I1200" s="11">
        <f>IFERROR((C1200-F1200)/C1200,0)</f>
        <v>-5.2045705860670616E-3</v>
      </c>
      <c r="J1200" s="11">
        <f>IFERROR((D1200-G1200)/D1200,0)</f>
        <v>0</v>
      </c>
      <c r="K1200" s="11">
        <f>IFERROR((E1200-H1200)/E1200,0)</f>
        <v>0</v>
      </c>
    </row>
    <row r="1201" spans="2:11" x14ac:dyDescent="0.25">
      <c r="B1201" t="str">
        <f>'Load Flow - Buses'!A1187</f>
        <v>1586801</v>
      </c>
      <c r="C1201" s="12">
        <f>'Load Flow - Buses'!E1187/13.2</f>
        <v>1.0275757575757576</v>
      </c>
      <c r="D1201" s="12">
        <f>'Load Flow - Buses'!F1187/13.2</f>
        <v>0</v>
      </c>
      <c r="E1201" s="12">
        <f>'Load Flow - Buses'!G1187/13.2</f>
        <v>0</v>
      </c>
      <c r="F1201" s="13">
        <f>VLOOKUP('Load Flow - Buses'!$A1187,opendssV,2,FALSE)</f>
        <v>1.0328999999999999</v>
      </c>
      <c r="G1201" s="13">
        <f>VLOOKUP('Load Flow - Buses'!$A1187,opendssV,3,FALSE)</f>
        <v>0</v>
      </c>
      <c r="H1201" s="13">
        <f>VLOOKUP('Load Flow - Buses'!$A1187,opendssV,4,FALSE)</f>
        <v>0</v>
      </c>
      <c r="I1201" s="11">
        <f>IFERROR((C1201-F1201)/C1201,0)</f>
        <v>-5.1813624299615838E-3</v>
      </c>
      <c r="J1201" s="11">
        <f>IFERROR((D1201-G1201)/D1201,0)</f>
        <v>0</v>
      </c>
      <c r="K1201" s="11">
        <f>IFERROR((E1201-H1201)/E1201,0)</f>
        <v>0</v>
      </c>
    </row>
    <row r="1202" spans="2:11" x14ac:dyDescent="0.25">
      <c r="B1202" t="str">
        <f>'Load Flow - Buses'!A1188</f>
        <v>1586799</v>
      </c>
      <c r="C1202" s="12">
        <f>'Load Flow - Buses'!E1188/13.2</f>
        <v>1.0274242424242424</v>
      </c>
      <c r="D1202" s="12">
        <f>'Load Flow - Buses'!F1188/13.2</f>
        <v>0</v>
      </c>
      <c r="E1202" s="12">
        <f>'Load Flow - Buses'!G1188/13.2</f>
        <v>0</v>
      </c>
      <c r="F1202" s="13">
        <f>VLOOKUP('Load Flow - Buses'!$A1188,opendssV,2,FALSE)</f>
        <v>1.0327</v>
      </c>
      <c r="G1202" s="13">
        <f>VLOOKUP('Load Flow - Buses'!$A1188,opendssV,3,FALSE)</f>
        <v>0</v>
      </c>
      <c r="H1202" s="13">
        <f>VLOOKUP('Load Flow - Buses'!$A1188,opendssV,4,FALSE)</f>
        <v>0</v>
      </c>
      <c r="I1202" s="11">
        <f>IFERROR((C1202-F1202)/C1202,0)</f>
        <v>-5.1349358501696155E-3</v>
      </c>
      <c r="J1202" s="11">
        <f>IFERROR((D1202-G1202)/D1202,0)</f>
        <v>0</v>
      </c>
      <c r="K1202" s="11">
        <f>IFERROR((E1202-H1202)/E1202,0)</f>
        <v>0</v>
      </c>
    </row>
    <row r="1203" spans="2:11" x14ac:dyDescent="0.25">
      <c r="B1203" t="str">
        <f>'Load Flow - Buses'!A1189</f>
        <v>1586797</v>
      </c>
      <c r="C1203" s="12">
        <f>'Load Flow - Buses'!E1189/13.2</f>
        <v>1.0272727272727273</v>
      </c>
      <c r="D1203" s="12">
        <f>'Load Flow - Buses'!F1189/13.2</f>
        <v>0</v>
      </c>
      <c r="E1203" s="12">
        <f>'Load Flow - Buses'!G1189/13.2</f>
        <v>0</v>
      </c>
      <c r="F1203" s="13">
        <f>VLOOKUP('Load Flow - Buses'!$A1189,opendssV,2,FALSE)</f>
        <v>1.0326</v>
      </c>
      <c r="G1203" s="13">
        <f>VLOOKUP('Load Flow - Buses'!$A1189,opendssV,3,FALSE)</f>
        <v>0</v>
      </c>
      <c r="H1203" s="13">
        <f>VLOOKUP('Load Flow - Buses'!$A1189,opendssV,4,FALSE)</f>
        <v>0</v>
      </c>
      <c r="I1203" s="11">
        <f>IFERROR((C1203-F1203)/C1203,0)</f>
        <v>-5.1858407079645018E-3</v>
      </c>
      <c r="J1203" s="11">
        <f>IFERROR((D1203-G1203)/D1203,0)</f>
        <v>0</v>
      </c>
      <c r="K1203" s="11">
        <f>IFERROR((E1203-H1203)/E1203,0)</f>
        <v>0</v>
      </c>
    </row>
    <row r="1204" spans="2:11" x14ac:dyDescent="0.25">
      <c r="B1204" t="str">
        <f>'Load Flow - Buses'!A1190</f>
        <v>1586791</v>
      </c>
      <c r="C1204" s="12">
        <f>'Load Flow - Buses'!E1190/13.2</f>
        <v>1.0271212121212121</v>
      </c>
      <c r="D1204" s="12">
        <f>'Load Flow - Buses'!F1190/13.2</f>
        <v>0</v>
      </c>
      <c r="E1204" s="12">
        <f>'Load Flow - Buses'!G1190/13.2</f>
        <v>0</v>
      </c>
      <c r="F1204" s="13">
        <f>VLOOKUP('Load Flow - Buses'!$A1190,opendssV,2,FALSE)</f>
        <v>1.0324</v>
      </c>
      <c r="G1204" s="13">
        <f>VLOOKUP('Load Flow - Buses'!$A1190,opendssV,3,FALSE)</f>
        <v>3.3309999999999999E-2</v>
      </c>
      <c r="H1204" s="13">
        <f>VLOOKUP('Load Flow - Buses'!$A1190,opendssV,4,FALSE)</f>
        <v>3.3309999999999999E-2</v>
      </c>
      <c r="I1204" s="11">
        <f>IFERROR((C1204-F1204)/C1204,0)</f>
        <v>-5.139401091606436E-3</v>
      </c>
      <c r="J1204" s="11">
        <f>IFERROR((D1204-G1204)/D1204,0)</f>
        <v>0</v>
      </c>
      <c r="K1204" s="11">
        <f>IFERROR((E1204-H1204)/E1204,0)</f>
        <v>0</v>
      </c>
    </row>
    <row r="1205" spans="2:11" x14ac:dyDescent="0.25">
      <c r="B1205" t="str">
        <f>'Load Flow - Buses'!A1191</f>
        <v>1586788</v>
      </c>
      <c r="C1205" s="12">
        <f>'Load Flow - Buses'!E1191/13.2</f>
        <v>1.0270454545454546</v>
      </c>
      <c r="D1205" s="12">
        <f>'Load Flow - Buses'!F1191/13.2</f>
        <v>0</v>
      </c>
      <c r="E1205" s="12">
        <f>'Load Flow - Buses'!G1191/13.2</f>
        <v>0</v>
      </c>
      <c r="F1205" s="13">
        <f>VLOOKUP('Load Flow - Buses'!$A1191,opendssV,2,FALSE)</f>
        <v>1.0323</v>
      </c>
      <c r="G1205" s="13">
        <f>VLOOKUP('Load Flow - Buses'!$A1191,opendssV,3,FALSE)</f>
        <v>0</v>
      </c>
      <c r="H1205" s="13">
        <f>VLOOKUP('Load Flow - Buses'!$A1191,opendssV,4,FALSE)</f>
        <v>0</v>
      </c>
      <c r="I1205" s="11">
        <f>IFERROR((C1205-F1205)/C1205,0)</f>
        <v>-5.1161761451648064E-3</v>
      </c>
      <c r="J1205" s="11">
        <f>IFERROR((D1205-G1205)/D1205,0)</f>
        <v>0</v>
      </c>
      <c r="K1205" s="11">
        <f>IFERROR((E1205-H1205)/E1205,0)</f>
        <v>0</v>
      </c>
    </row>
    <row r="1206" spans="2:11" x14ac:dyDescent="0.25">
      <c r="B1206" t="str">
        <f>'Load Flow - Buses'!A1192</f>
        <v>1586786</v>
      </c>
      <c r="C1206" s="12">
        <f>'Load Flow - Buses'!E1192/13.2</f>
        <v>1.0268939393939394</v>
      </c>
      <c r="D1206" s="12">
        <f>'Load Flow - Buses'!F1192/13.2</f>
        <v>0</v>
      </c>
      <c r="E1206" s="12">
        <f>'Load Flow - Buses'!G1192/13.2</f>
        <v>0</v>
      </c>
      <c r="F1206" s="13">
        <f>VLOOKUP('Load Flow - Buses'!$A1192,opendssV,2,FALSE)</f>
        <v>1.0322</v>
      </c>
      <c r="G1206" s="13">
        <f>VLOOKUP('Load Flow - Buses'!$A1192,opendssV,3,FALSE)</f>
        <v>0</v>
      </c>
      <c r="H1206" s="13">
        <f>VLOOKUP('Load Flow - Buses'!$A1192,opendssV,4,FALSE)</f>
        <v>0</v>
      </c>
      <c r="I1206" s="11">
        <f>IFERROR((C1206-F1206)/C1206,0)</f>
        <v>-5.1670970121726707E-3</v>
      </c>
      <c r="J1206" s="11">
        <f>IFERROR((D1206-G1206)/D1206,0)</f>
        <v>0</v>
      </c>
      <c r="K1206" s="11">
        <f>IFERROR((E1206-H1206)/E1206,0)</f>
        <v>0</v>
      </c>
    </row>
    <row r="1207" spans="2:11" x14ac:dyDescent="0.25">
      <c r="B1207" t="str">
        <f>'Load Flow - Buses'!A1193</f>
        <v>1586777</v>
      </c>
      <c r="C1207" s="12">
        <f>'Load Flow - Buses'!E1193/13.2</f>
        <v>1.0268181818181819</v>
      </c>
      <c r="D1207" s="12">
        <f>'Load Flow - Buses'!F1193/13.2</f>
        <v>0</v>
      </c>
      <c r="E1207" s="12">
        <f>'Load Flow - Buses'!G1193/13.2</f>
        <v>0</v>
      </c>
      <c r="F1207" s="13">
        <f>VLOOKUP('Load Flow - Buses'!$A1193,opendssV,2,FALSE)</f>
        <v>1.0321</v>
      </c>
      <c r="G1207" s="13">
        <f>VLOOKUP('Load Flow - Buses'!$A1193,opendssV,3,FALSE)</f>
        <v>3.3293999999999997E-2</v>
      </c>
      <c r="H1207" s="13">
        <f>VLOOKUP('Load Flow - Buses'!$A1193,opendssV,4,FALSE)</f>
        <v>3.3293999999999997E-2</v>
      </c>
      <c r="I1207" s="11">
        <f>IFERROR((C1207-F1207)/C1207,0)</f>
        <v>-5.1438689685701479E-3</v>
      </c>
      <c r="J1207" s="11">
        <f>IFERROR((D1207-G1207)/D1207,0)</f>
        <v>0</v>
      </c>
      <c r="K1207" s="11">
        <f>IFERROR((E1207-H1207)/E1207,0)</f>
        <v>0</v>
      </c>
    </row>
    <row r="1208" spans="2:11" x14ac:dyDescent="0.25">
      <c r="B1208" t="str">
        <f>'Load Flow - Buses'!A1194</f>
        <v>1586780</v>
      </c>
      <c r="C1208" s="12">
        <f>'Load Flow - Buses'!E1194/13.2</f>
        <v>1.0268181818181819</v>
      </c>
      <c r="D1208" s="12">
        <f>'Load Flow - Buses'!F1194/13.2</f>
        <v>0</v>
      </c>
      <c r="E1208" s="12">
        <f>'Load Flow - Buses'!G1194/13.2</f>
        <v>0</v>
      </c>
      <c r="F1208" s="13">
        <f>VLOOKUP('Load Flow - Buses'!$A1194,opendssV,2,FALSE)</f>
        <v>1.0321</v>
      </c>
      <c r="G1208" s="13">
        <f>VLOOKUP('Load Flow - Buses'!$A1194,opendssV,3,FALSE)</f>
        <v>3.3293999999999997E-2</v>
      </c>
      <c r="H1208" s="13">
        <f>VLOOKUP('Load Flow - Buses'!$A1194,opendssV,4,FALSE)</f>
        <v>3.3293999999999997E-2</v>
      </c>
      <c r="I1208" s="11">
        <f>IFERROR((C1208-F1208)/C1208,0)</f>
        <v>-5.1438689685701479E-3</v>
      </c>
      <c r="J1208" s="11">
        <f>IFERROR((D1208-G1208)/D1208,0)</f>
        <v>0</v>
      </c>
      <c r="K1208" s="11">
        <f>IFERROR((E1208-H1208)/E1208,0)</f>
        <v>0</v>
      </c>
    </row>
    <row r="1209" spans="2:11" x14ac:dyDescent="0.25">
      <c r="B1209" t="str">
        <f>'Load Flow - Buses'!A1195</f>
        <v>1586781</v>
      </c>
      <c r="C1209" s="12">
        <f>'Load Flow - Buses'!E1195/13.2</f>
        <v>1.0268181818181819</v>
      </c>
      <c r="D1209" s="12">
        <f>'Load Flow - Buses'!F1195/13.2</f>
        <v>0</v>
      </c>
      <c r="E1209" s="12">
        <f>'Load Flow - Buses'!G1195/13.2</f>
        <v>0</v>
      </c>
      <c r="F1209" s="13">
        <f>VLOOKUP('Load Flow - Buses'!$A1195,opendssV,2,FALSE)</f>
        <v>1.0321</v>
      </c>
      <c r="G1209" s="13">
        <f>VLOOKUP('Load Flow - Buses'!$A1195,opendssV,3,FALSE)</f>
        <v>3.3293999999999997E-2</v>
      </c>
      <c r="H1209" s="13">
        <f>VLOOKUP('Load Flow - Buses'!$A1195,opendssV,4,FALSE)</f>
        <v>3.3293999999999997E-2</v>
      </c>
      <c r="I1209" s="11">
        <f>IFERROR((C1209-F1209)/C1209,0)</f>
        <v>-5.1438689685701479E-3</v>
      </c>
      <c r="J1209" s="11">
        <f>IFERROR((D1209-G1209)/D1209,0)</f>
        <v>0</v>
      </c>
      <c r="K1209" s="11">
        <f>IFERROR((E1209-H1209)/E1209,0)</f>
        <v>0</v>
      </c>
    </row>
    <row r="1210" spans="2:11" x14ac:dyDescent="0.25">
      <c r="B1210" t="str">
        <f>'Load Flow - Buses'!A1196</f>
        <v>26981037</v>
      </c>
      <c r="C1210" s="12">
        <f>'Load Flow - Buses'!E1196/13.2</f>
        <v>1.0268181818181819</v>
      </c>
      <c r="D1210" s="12">
        <f>'Load Flow - Buses'!F1196/13.2</f>
        <v>0</v>
      </c>
      <c r="E1210" s="12">
        <f>'Load Flow - Buses'!G1196/13.2</f>
        <v>0</v>
      </c>
      <c r="F1210" s="13">
        <f>VLOOKUP('Load Flow - Buses'!$A1196,opendssV,2,FALSE)</f>
        <v>1.0321</v>
      </c>
      <c r="G1210" s="13">
        <f>VLOOKUP('Load Flow - Buses'!$A1196,opendssV,3,FALSE)</f>
        <v>3.3297E-2</v>
      </c>
      <c r="H1210" s="13">
        <f>VLOOKUP('Load Flow - Buses'!$A1196,opendssV,4,FALSE)</f>
        <v>3.3297E-2</v>
      </c>
      <c r="I1210" s="11">
        <f>IFERROR((C1210-F1210)/C1210,0)</f>
        <v>-5.1438689685701479E-3</v>
      </c>
      <c r="J1210" s="11">
        <f>IFERROR((D1210-G1210)/D1210,0)</f>
        <v>0</v>
      </c>
      <c r="K1210" s="11">
        <f>IFERROR((E1210-H1210)/E1210,0)</f>
        <v>0</v>
      </c>
    </row>
    <row r="1211" spans="2:11" x14ac:dyDescent="0.25">
      <c r="B1211" t="str">
        <f>'Load Flow - Buses'!A1197</f>
        <v>1586755</v>
      </c>
      <c r="C1211" s="12">
        <f>'Load Flow - Buses'!E1197/13.2</f>
        <v>1.0268181818181819</v>
      </c>
      <c r="D1211" s="12">
        <f>'Load Flow - Buses'!F1197/13.2</f>
        <v>0</v>
      </c>
      <c r="E1211" s="12">
        <f>'Load Flow - Buses'!G1197/13.2</f>
        <v>0</v>
      </c>
      <c r="F1211" s="13">
        <f>VLOOKUP('Load Flow - Buses'!$A1197,opendssV,2,FALSE)</f>
        <v>1.0321</v>
      </c>
      <c r="G1211" s="13">
        <f>VLOOKUP('Load Flow - Buses'!$A1197,opendssV,3,FALSE)</f>
        <v>3.3297E-2</v>
      </c>
      <c r="H1211" s="13">
        <f>VLOOKUP('Load Flow - Buses'!$A1197,opendssV,4,FALSE)</f>
        <v>3.3297E-2</v>
      </c>
      <c r="I1211" s="11">
        <f>IFERROR((C1211-F1211)/C1211,0)</f>
        <v>-5.1438689685701479E-3</v>
      </c>
      <c r="J1211" s="11">
        <f>IFERROR((D1211-G1211)/D1211,0)</f>
        <v>0</v>
      </c>
      <c r="K1211" s="11">
        <f>IFERROR((E1211-H1211)/E1211,0)</f>
        <v>0</v>
      </c>
    </row>
    <row r="1212" spans="2:11" x14ac:dyDescent="0.25">
      <c r="B1212" t="str">
        <f>'Load Flow - Buses'!A1198</f>
        <v>26981038</v>
      </c>
      <c r="C1212" s="12">
        <f>'Load Flow - Buses'!E1198/13.2</f>
        <v>1.0268181818181819</v>
      </c>
      <c r="D1212" s="12">
        <f>'Load Flow - Buses'!F1198/13.2</f>
        <v>0</v>
      </c>
      <c r="E1212" s="12">
        <f>'Load Flow - Buses'!G1198/13.2</f>
        <v>0</v>
      </c>
      <c r="F1212" s="13">
        <f>VLOOKUP('Load Flow - Buses'!$A1198,opendssV,2,FALSE)</f>
        <v>1.0321</v>
      </c>
      <c r="G1212" s="13">
        <f>VLOOKUP('Load Flow - Buses'!$A1198,opendssV,3,FALSE)</f>
        <v>3.3297E-2</v>
      </c>
      <c r="H1212" s="13">
        <f>VLOOKUP('Load Flow - Buses'!$A1198,opendssV,4,FALSE)</f>
        <v>3.3297E-2</v>
      </c>
      <c r="I1212" s="11">
        <f>IFERROR((C1212-F1212)/C1212,0)</f>
        <v>-5.1438689685701479E-3</v>
      </c>
      <c r="J1212" s="11">
        <f>IFERROR((D1212-G1212)/D1212,0)</f>
        <v>0</v>
      </c>
      <c r="K1212" s="11">
        <f>IFERROR((E1212-H1212)/E1212,0)</f>
        <v>0</v>
      </c>
    </row>
    <row r="1213" spans="2:11" x14ac:dyDescent="0.25">
      <c r="B1213" t="str">
        <f>'Load Flow - Buses'!A1199</f>
        <v>26981040</v>
      </c>
      <c r="C1213" s="12">
        <f>'Load Flow - Buses'!E1199/13.2</f>
        <v>1.0268181818181819</v>
      </c>
      <c r="D1213" s="12">
        <f>'Load Flow - Buses'!F1199/13.2</f>
        <v>0</v>
      </c>
      <c r="E1213" s="12">
        <f>'Load Flow - Buses'!G1199/13.2</f>
        <v>0</v>
      </c>
      <c r="F1213" s="13">
        <f>VLOOKUP('Load Flow - Buses'!$A1199,opendssV,2,FALSE)</f>
        <v>1.0321</v>
      </c>
      <c r="G1213" s="13">
        <f>VLOOKUP('Load Flow - Buses'!$A1199,opendssV,3,FALSE)</f>
        <v>3.3293999999999997E-2</v>
      </c>
      <c r="H1213" s="13">
        <f>VLOOKUP('Load Flow - Buses'!$A1199,opendssV,4,FALSE)</f>
        <v>3.3297E-2</v>
      </c>
      <c r="I1213" s="11">
        <f>IFERROR((C1213-F1213)/C1213,0)</f>
        <v>-5.1438689685701479E-3</v>
      </c>
      <c r="J1213" s="11">
        <f>IFERROR((D1213-G1213)/D1213,0)</f>
        <v>0</v>
      </c>
      <c r="K1213" s="11">
        <f>IFERROR((E1213-H1213)/E1213,0)</f>
        <v>0</v>
      </c>
    </row>
    <row r="1214" spans="2:11" x14ac:dyDescent="0.25">
      <c r="B1214" t="str">
        <f>'Load Flow - Buses'!A1200</f>
        <v>25019960</v>
      </c>
      <c r="C1214" s="12">
        <f>'Load Flow - Buses'!E1200/13.2</f>
        <v>1.0268181818181819</v>
      </c>
      <c r="D1214" s="12">
        <f>'Load Flow - Buses'!F1200/13.2</f>
        <v>0</v>
      </c>
      <c r="E1214" s="12">
        <f>'Load Flow - Buses'!G1200/13.2</f>
        <v>0</v>
      </c>
      <c r="F1214" s="13">
        <f>VLOOKUP('Load Flow - Buses'!$A1200,opendssV,2,FALSE)</f>
        <v>1.0321</v>
      </c>
      <c r="G1214" s="13">
        <f>VLOOKUP('Load Flow - Buses'!$A1200,opendssV,3,FALSE)</f>
        <v>3.3293999999999997E-2</v>
      </c>
      <c r="H1214" s="13">
        <f>VLOOKUP('Load Flow - Buses'!$A1200,opendssV,4,FALSE)</f>
        <v>3.3297E-2</v>
      </c>
      <c r="I1214" s="11">
        <f>IFERROR((C1214-F1214)/C1214,0)</f>
        <v>-5.1438689685701479E-3</v>
      </c>
      <c r="J1214" s="11">
        <f>IFERROR((D1214-G1214)/D1214,0)</f>
        <v>0</v>
      </c>
      <c r="K1214" s="11">
        <f>IFERROR((E1214-H1214)/E1214,0)</f>
        <v>0</v>
      </c>
    </row>
    <row r="1215" spans="2:11" x14ac:dyDescent="0.25">
      <c r="B1215" t="str">
        <f>'Load Flow - Buses'!A1201</f>
        <v>26981039</v>
      </c>
      <c r="C1215" s="12">
        <f>'Load Flow - Buses'!E1201/13.2</f>
        <v>1.0268181818181819</v>
      </c>
      <c r="D1215" s="12">
        <f>'Load Flow - Buses'!F1201/13.2</f>
        <v>0</v>
      </c>
      <c r="E1215" s="12">
        <f>'Load Flow - Buses'!G1201/13.2</f>
        <v>0</v>
      </c>
      <c r="F1215" s="13">
        <f>VLOOKUP('Load Flow - Buses'!$A1201,opendssV,2,FALSE)</f>
        <v>1.0321</v>
      </c>
      <c r="G1215" s="13">
        <f>VLOOKUP('Load Flow - Buses'!$A1201,opendssV,3,FALSE)</f>
        <v>3.3293999999999997E-2</v>
      </c>
      <c r="H1215" s="13">
        <f>VLOOKUP('Load Flow - Buses'!$A1201,opendssV,4,FALSE)</f>
        <v>3.3297E-2</v>
      </c>
      <c r="I1215" s="11">
        <f>IFERROR((C1215-F1215)/C1215,0)</f>
        <v>-5.1438689685701479E-3</v>
      </c>
      <c r="J1215" s="11">
        <f>IFERROR((D1215-G1215)/D1215,0)</f>
        <v>0</v>
      </c>
      <c r="K1215" s="11">
        <f>IFERROR((E1215-H1215)/E1215,0)</f>
        <v>0</v>
      </c>
    </row>
    <row r="1216" spans="2:11" x14ac:dyDescent="0.25">
      <c r="B1216" t="str">
        <f>'Load Flow - Buses'!A1202</f>
        <v>26981042</v>
      </c>
      <c r="C1216" s="12">
        <f>'Load Flow - Buses'!E1202/13.2</f>
        <v>1.0268181818181819</v>
      </c>
      <c r="D1216" s="12">
        <f>'Load Flow - Buses'!F1202/13.2</f>
        <v>0</v>
      </c>
      <c r="E1216" s="12">
        <f>'Load Flow - Buses'!G1202/13.2</f>
        <v>0</v>
      </c>
      <c r="F1216" s="13">
        <f>VLOOKUP('Load Flow - Buses'!$A1202,opendssV,2,FALSE)</f>
        <v>1.0321</v>
      </c>
      <c r="G1216" s="13">
        <f>VLOOKUP('Load Flow - Buses'!$A1202,opendssV,3,FALSE)</f>
        <v>3.3297E-2</v>
      </c>
      <c r="H1216" s="13">
        <f>VLOOKUP('Load Flow - Buses'!$A1202,opendssV,4,FALSE)</f>
        <v>3.3297E-2</v>
      </c>
      <c r="I1216" s="11">
        <f>IFERROR((C1216-F1216)/C1216,0)</f>
        <v>-5.1438689685701479E-3</v>
      </c>
      <c r="J1216" s="11">
        <f>IFERROR((D1216-G1216)/D1216,0)</f>
        <v>0</v>
      </c>
      <c r="K1216" s="11">
        <f>IFERROR((E1216-H1216)/E1216,0)</f>
        <v>0</v>
      </c>
    </row>
    <row r="1217" spans="2:11" x14ac:dyDescent="0.25">
      <c r="B1217" t="str">
        <f>'Load Flow - Buses'!A1203</f>
        <v>1586744</v>
      </c>
      <c r="C1217" s="12">
        <f>'Load Flow - Buses'!E1203/13.2</f>
        <v>1.0268181818181819</v>
      </c>
      <c r="D1217" s="12">
        <f>'Load Flow - Buses'!F1203/13.2</f>
        <v>0</v>
      </c>
      <c r="E1217" s="12">
        <f>'Load Flow - Buses'!G1203/13.2</f>
        <v>0</v>
      </c>
      <c r="F1217" s="13">
        <f>VLOOKUP('Load Flow - Buses'!$A1203,opendssV,2,FALSE)</f>
        <v>1.0321</v>
      </c>
      <c r="G1217" s="13">
        <f>VLOOKUP('Load Flow - Buses'!$A1203,opendssV,3,FALSE)</f>
        <v>3.3297E-2</v>
      </c>
      <c r="H1217" s="13">
        <f>VLOOKUP('Load Flow - Buses'!$A1203,opendssV,4,FALSE)</f>
        <v>3.3297E-2</v>
      </c>
      <c r="I1217" s="11">
        <f>IFERROR((C1217-F1217)/C1217,0)</f>
        <v>-5.1438689685701479E-3</v>
      </c>
      <c r="J1217" s="11">
        <f>IFERROR((D1217-G1217)/D1217,0)</f>
        <v>0</v>
      </c>
      <c r="K1217" s="11">
        <f>IFERROR((E1217-H1217)/E1217,0)</f>
        <v>0</v>
      </c>
    </row>
    <row r="1218" spans="2:11" x14ac:dyDescent="0.25">
      <c r="B1218" t="str">
        <f>'Load Flow - Buses'!A1204</f>
        <v>1586782</v>
      </c>
      <c r="C1218" s="12">
        <f>'Load Flow - Buses'!E1204/13.2</f>
        <v>1.0268181818181819</v>
      </c>
      <c r="D1218" s="12">
        <f>'Load Flow - Buses'!F1204/13.2</f>
        <v>0</v>
      </c>
      <c r="E1218" s="12">
        <f>'Load Flow - Buses'!G1204/13.2</f>
        <v>0</v>
      </c>
      <c r="F1218" s="13">
        <f>VLOOKUP('Load Flow - Buses'!$A1204,opendssV,2,FALSE)</f>
        <v>1.0321</v>
      </c>
      <c r="G1218" s="13">
        <f>VLOOKUP('Load Flow - Buses'!$A1204,opendssV,3,FALSE)</f>
        <v>3.3293999999999997E-2</v>
      </c>
      <c r="H1218" s="13">
        <f>VLOOKUP('Load Flow - Buses'!$A1204,opendssV,4,FALSE)</f>
        <v>3.3293999999999997E-2</v>
      </c>
      <c r="I1218" s="11">
        <f>IFERROR((C1218-F1218)/C1218,0)</f>
        <v>-5.1438689685701479E-3</v>
      </c>
      <c r="J1218" s="11">
        <f>IFERROR((D1218-G1218)/D1218,0)</f>
        <v>0</v>
      </c>
      <c r="K1218" s="11">
        <f>IFERROR((E1218-H1218)/E1218,0)</f>
        <v>0</v>
      </c>
    </row>
    <row r="1219" spans="2:11" x14ac:dyDescent="0.25">
      <c r="B1219" t="str">
        <f>'Load Flow - Buses'!A1205</f>
        <v>26981041</v>
      </c>
      <c r="C1219" s="12">
        <f>'Load Flow - Buses'!E1205/13.2</f>
        <v>1.0268181818181819</v>
      </c>
      <c r="D1219" s="12">
        <f>'Load Flow - Buses'!F1205/13.2</f>
        <v>0</v>
      </c>
      <c r="E1219" s="12">
        <f>'Load Flow - Buses'!G1205/13.2</f>
        <v>0</v>
      </c>
      <c r="F1219" s="13">
        <f>VLOOKUP('Load Flow - Buses'!$A1205,opendssV,2,FALSE)</f>
        <v>1.0321</v>
      </c>
      <c r="G1219" s="13">
        <f>VLOOKUP('Load Flow - Buses'!$A1205,opendssV,3,FALSE)</f>
        <v>0</v>
      </c>
      <c r="H1219" s="13">
        <f>VLOOKUP('Load Flow - Buses'!$A1205,opendssV,4,FALSE)</f>
        <v>0</v>
      </c>
      <c r="I1219" s="11">
        <f>IFERROR((C1219-F1219)/C1219,0)</f>
        <v>-5.1438689685701479E-3</v>
      </c>
      <c r="J1219" s="11">
        <f>IFERROR((D1219-G1219)/D1219,0)</f>
        <v>0</v>
      </c>
      <c r="K1219" s="11">
        <f>IFERROR((E1219-H1219)/E1219,0)</f>
        <v>0</v>
      </c>
    </row>
    <row r="1220" spans="2:11" x14ac:dyDescent="0.25">
      <c r="B1220" t="str">
        <f>'Load Flow - Buses'!A1206</f>
        <v>1586778</v>
      </c>
      <c r="C1220" s="12">
        <f>'Load Flow - Buses'!E1206/13.2</f>
        <v>1.0268181818181819</v>
      </c>
      <c r="D1220" s="12">
        <f>'Load Flow - Buses'!F1206/13.2</f>
        <v>0</v>
      </c>
      <c r="E1220" s="12">
        <f>'Load Flow - Buses'!G1206/13.2</f>
        <v>0</v>
      </c>
      <c r="F1220" s="13">
        <f>VLOOKUP('Load Flow - Buses'!$A1206,opendssV,2,FALSE)</f>
        <v>1.0321</v>
      </c>
      <c r="G1220" s="13">
        <f>VLOOKUP('Load Flow - Buses'!$A1206,opendssV,3,FALSE)</f>
        <v>3.3293999999999997E-2</v>
      </c>
      <c r="H1220" s="13">
        <f>VLOOKUP('Load Flow - Buses'!$A1206,opendssV,4,FALSE)</f>
        <v>3.3293999999999997E-2</v>
      </c>
      <c r="I1220" s="11">
        <f>IFERROR((C1220-F1220)/C1220,0)</f>
        <v>-5.1438689685701479E-3</v>
      </c>
      <c r="J1220" s="11">
        <f>IFERROR((D1220-G1220)/D1220,0)</f>
        <v>0</v>
      </c>
      <c r="K1220" s="11">
        <f>IFERROR((E1220-H1220)/E1220,0)</f>
        <v>0</v>
      </c>
    </row>
    <row r="1221" spans="2:11" x14ac:dyDescent="0.25">
      <c r="B1221" t="str">
        <f>'Load Flow - Buses'!A1207</f>
        <v>1586769</v>
      </c>
      <c r="C1221" s="12">
        <f>'Load Flow - Buses'!E1207/13.2</f>
        <v>1.0268181818181819</v>
      </c>
      <c r="D1221" s="12">
        <f>'Load Flow - Buses'!F1207/13.2</f>
        <v>0</v>
      </c>
      <c r="E1221" s="12">
        <f>'Load Flow - Buses'!G1207/13.2</f>
        <v>0</v>
      </c>
      <c r="F1221" s="13">
        <f>VLOOKUP('Load Flow - Buses'!$A1207,opendssV,2,FALSE)</f>
        <v>1.0321</v>
      </c>
      <c r="G1221" s="13">
        <f>VLOOKUP('Load Flow - Buses'!$A1207,opendssV,3,FALSE)</f>
        <v>0</v>
      </c>
      <c r="H1221" s="13">
        <f>VLOOKUP('Load Flow - Buses'!$A1207,opendssV,4,FALSE)</f>
        <v>0</v>
      </c>
      <c r="I1221" s="11">
        <f>IFERROR((C1221-F1221)/C1221,0)</f>
        <v>-5.1438689685701479E-3</v>
      </c>
      <c r="J1221" s="11">
        <f>IFERROR((D1221-G1221)/D1221,0)</f>
        <v>0</v>
      </c>
      <c r="K1221" s="11">
        <f>IFERROR((E1221-H1221)/E1221,0)</f>
        <v>0</v>
      </c>
    </row>
    <row r="1222" spans="2:11" x14ac:dyDescent="0.25">
      <c r="B1222" t="str">
        <f>'Load Flow - Buses'!A1208</f>
        <v>25153937</v>
      </c>
      <c r="C1222" s="12">
        <f>'Load Flow - Buses'!E1208/13.2</f>
        <v>1.0268181818181819</v>
      </c>
      <c r="D1222" s="12">
        <f>'Load Flow - Buses'!F1208/13.2</f>
        <v>0</v>
      </c>
      <c r="E1222" s="12">
        <f>'Load Flow - Buses'!G1208/13.2</f>
        <v>0</v>
      </c>
      <c r="F1222" s="13">
        <f>VLOOKUP('Load Flow - Buses'!$A1208,opendssV,2,FALSE)</f>
        <v>1.0321</v>
      </c>
      <c r="G1222" s="13">
        <f>VLOOKUP('Load Flow - Buses'!$A1208,opendssV,3,FALSE)</f>
        <v>0</v>
      </c>
      <c r="H1222" s="13">
        <f>VLOOKUP('Load Flow - Buses'!$A1208,opendssV,4,FALSE)</f>
        <v>0</v>
      </c>
      <c r="I1222" s="11">
        <f>IFERROR((C1222-F1222)/C1222,0)</f>
        <v>-5.1438689685701479E-3</v>
      </c>
      <c r="J1222" s="11">
        <f>IFERROR((D1222-G1222)/D1222,0)</f>
        <v>0</v>
      </c>
      <c r="K1222" s="11">
        <f>IFERROR((E1222-H1222)/E1222,0)</f>
        <v>0</v>
      </c>
    </row>
    <row r="1223" spans="2:11" x14ac:dyDescent="0.25">
      <c r="B1223" t="str">
        <f>'Load Flow - Buses'!A1209</f>
        <v>T5240B12_10000063</v>
      </c>
      <c r="C1223" s="12">
        <f>'Load Flow - Buses'!E1209/13.2</f>
        <v>1.0268181818181819</v>
      </c>
      <c r="D1223" s="12">
        <f>'Load Flow - Buses'!F1209/13.2</f>
        <v>0</v>
      </c>
      <c r="E1223" s="12">
        <f>'Load Flow - Buses'!G1209/13.2</f>
        <v>0</v>
      </c>
      <c r="F1223" s="13">
        <f>VLOOKUP('Load Flow - Buses'!$A1209,opendssV,2,FALSE)</f>
        <v>1.0321</v>
      </c>
      <c r="G1223" s="13">
        <f>VLOOKUP('Load Flow - Buses'!$A1209,opendssV,3,FALSE)</f>
        <v>0</v>
      </c>
      <c r="H1223" s="13">
        <f>VLOOKUP('Load Flow - Buses'!$A1209,opendssV,4,FALSE)</f>
        <v>0</v>
      </c>
      <c r="I1223" s="11">
        <f>IFERROR((C1223-F1223)/C1223,0)</f>
        <v>-5.1438689685701479E-3</v>
      </c>
      <c r="J1223" s="11">
        <f>IFERROR((D1223-G1223)/D1223,0)</f>
        <v>0</v>
      </c>
      <c r="K1223" s="11">
        <f>IFERROR((E1223-H1223)/E1223,0)</f>
        <v>0</v>
      </c>
    </row>
    <row r="1224" spans="2:11" x14ac:dyDescent="0.25">
      <c r="B1224" t="str">
        <f>'Load Flow - Buses'!A1210</f>
        <v>25153936</v>
      </c>
      <c r="C1224" s="12">
        <f>'Load Flow - Buses'!E1210/13.2</f>
        <v>1.0268181818181819</v>
      </c>
      <c r="D1224" s="12">
        <f>'Load Flow - Buses'!F1210/13.2</f>
        <v>0</v>
      </c>
      <c r="E1224" s="12">
        <f>'Load Flow - Buses'!G1210/13.2</f>
        <v>0</v>
      </c>
      <c r="F1224" s="13">
        <f>VLOOKUP('Load Flow - Buses'!$A1210,opendssV,2,FALSE)</f>
        <v>1.0321</v>
      </c>
      <c r="G1224" s="13">
        <f>VLOOKUP('Load Flow - Buses'!$A1210,opendssV,3,FALSE)</f>
        <v>0</v>
      </c>
      <c r="H1224" s="13">
        <f>VLOOKUP('Load Flow - Buses'!$A1210,opendssV,4,FALSE)</f>
        <v>0</v>
      </c>
      <c r="I1224" s="11">
        <f>IFERROR((C1224-F1224)/C1224,0)</f>
        <v>-5.1438689685701479E-3</v>
      </c>
      <c r="J1224" s="11">
        <f>IFERROR((D1224-G1224)/D1224,0)</f>
        <v>0</v>
      </c>
      <c r="K1224" s="11">
        <f>IFERROR((E1224-H1224)/E1224,0)</f>
        <v>0</v>
      </c>
    </row>
    <row r="1225" spans="2:11" x14ac:dyDescent="0.25">
      <c r="B1225" t="str">
        <f>'Load Flow - Buses'!A1211</f>
        <v>1586712</v>
      </c>
      <c r="C1225" s="12">
        <f>'Load Flow - Buses'!E1211/13.2</f>
        <v>1.0268181818181819</v>
      </c>
      <c r="D1225" s="12">
        <f>'Load Flow - Buses'!F1211/13.2</f>
        <v>0</v>
      </c>
      <c r="E1225" s="12">
        <f>'Load Flow - Buses'!G1211/13.2</f>
        <v>0</v>
      </c>
      <c r="F1225" s="13">
        <f>VLOOKUP('Load Flow - Buses'!$A1211,opendssV,2,FALSE)</f>
        <v>1.0321</v>
      </c>
      <c r="G1225" s="13">
        <f>VLOOKUP('Load Flow - Buses'!$A1211,opendssV,3,FALSE)</f>
        <v>0</v>
      </c>
      <c r="H1225" s="13">
        <f>VLOOKUP('Load Flow - Buses'!$A1211,opendssV,4,FALSE)</f>
        <v>0</v>
      </c>
      <c r="I1225" s="11">
        <f>IFERROR((C1225-F1225)/C1225,0)</f>
        <v>-5.1438689685701479E-3</v>
      </c>
      <c r="J1225" s="11">
        <f>IFERROR((D1225-G1225)/D1225,0)</f>
        <v>0</v>
      </c>
      <c r="K1225" s="11">
        <f>IFERROR((E1225-H1225)/E1225,0)</f>
        <v>0</v>
      </c>
    </row>
    <row r="1226" spans="2:11" x14ac:dyDescent="0.25">
      <c r="B1226" t="str">
        <f>'Load Flow - Buses'!A1212</f>
        <v>1586723</v>
      </c>
      <c r="C1226" s="12">
        <f>'Load Flow - Buses'!E1212/13.2</f>
        <v>1.0268181818181819</v>
      </c>
      <c r="D1226" s="12">
        <f>'Load Flow - Buses'!F1212/13.2</f>
        <v>0</v>
      </c>
      <c r="E1226" s="12">
        <f>'Load Flow - Buses'!G1212/13.2</f>
        <v>0</v>
      </c>
      <c r="F1226" s="13">
        <f>VLOOKUP('Load Flow - Buses'!$A1212,opendssV,2,FALSE)</f>
        <v>1.0321</v>
      </c>
      <c r="G1226" s="13">
        <f>VLOOKUP('Load Flow - Buses'!$A1212,opendssV,3,FALSE)</f>
        <v>0</v>
      </c>
      <c r="H1226" s="13">
        <f>VLOOKUP('Load Flow - Buses'!$A1212,opendssV,4,FALSE)</f>
        <v>0</v>
      </c>
      <c r="I1226" s="11">
        <f>IFERROR((C1226-F1226)/C1226,0)</f>
        <v>-5.1438689685701479E-3</v>
      </c>
      <c r="J1226" s="11">
        <f>IFERROR((D1226-G1226)/D1226,0)</f>
        <v>0</v>
      </c>
      <c r="K1226" s="11">
        <f>IFERROR((E1226-H1226)/E1226,0)</f>
        <v>0</v>
      </c>
    </row>
    <row r="1227" spans="2:11" x14ac:dyDescent="0.25">
      <c r="B1227" t="str">
        <f>'Load Flow - Buses'!A1213</f>
        <v>1586725</v>
      </c>
      <c r="C1227" s="12">
        <f>'Load Flow - Buses'!E1213/13.2</f>
        <v>1.0268181818181819</v>
      </c>
      <c r="D1227" s="12">
        <f>'Load Flow - Buses'!F1213/13.2</f>
        <v>0</v>
      </c>
      <c r="E1227" s="12">
        <f>'Load Flow - Buses'!G1213/13.2</f>
        <v>0</v>
      </c>
      <c r="F1227" s="13">
        <f>VLOOKUP('Load Flow - Buses'!$A1213,opendssV,2,FALSE)</f>
        <v>1.0321</v>
      </c>
      <c r="G1227" s="13">
        <f>VLOOKUP('Load Flow - Buses'!$A1213,opendssV,3,FALSE)</f>
        <v>3.3293999999999997E-2</v>
      </c>
      <c r="H1227" s="13">
        <f>VLOOKUP('Load Flow - Buses'!$A1213,opendssV,4,FALSE)</f>
        <v>3.3293999999999997E-2</v>
      </c>
      <c r="I1227" s="11">
        <f>IFERROR((C1227-F1227)/C1227,0)</f>
        <v>-5.1438689685701479E-3</v>
      </c>
      <c r="J1227" s="11">
        <f>IFERROR((D1227-G1227)/D1227,0)</f>
        <v>0</v>
      </c>
      <c r="K1227" s="11">
        <f>IFERROR((E1227-H1227)/E1227,0)</f>
        <v>0</v>
      </c>
    </row>
    <row r="1228" spans="2:11" x14ac:dyDescent="0.25">
      <c r="B1228" t="str">
        <f>'Load Flow - Buses'!A1214</f>
        <v>1586714</v>
      </c>
      <c r="C1228" s="12">
        <f>'Load Flow - Buses'!E1214/13.2</f>
        <v>1.0268181818181819</v>
      </c>
      <c r="D1228" s="12">
        <f>'Load Flow - Buses'!F1214/13.2</f>
        <v>0</v>
      </c>
      <c r="E1228" s="12">
        <f>'Load Flow - Buses'!G1214/13.2</f>
        <v>0</v>
      </c>
      <c r="F1228" s="13">
        <f>VLOOKUP('Load Flow - Buses'!$A1214,opendssV,2,FALSE)</f>
        <v>1.0321</v>
      </c>
      <c r="G1228" s="13">
        <f>VLOOKUP('Load Flow - Buses'!$A1214,opendssV,3,FALSE)</f>
        <v>0</v>
      </c>
      <c r="H1228" s="13">
        <f>VLOOKUP('Load Flow - Buses'!$A1214,opendssV,4,FALSE)</f>
        <v>0</v>
      </c>
      <c r="I1228" s="11">
        <f>IFERROR((C1228-F1228)/C1228,0)</f>
        <v>-5.1438689685701479E-3</v>
      </c>
      <c r="J1228" s="11">
        <f>IFERROR((D1228-G1228)/D1228,0)</f>
        <v>0</v>
      </c>
      <c r="K1228" s="11">
        <f>IFERROR((E1228-H1228)/E1228,0)</f>
        <v>0</v>
      </c>
    </row>
    <row r="1229" spans="2:11" x14ac:dyDescent="0.25">
      <c r="B1229" t="str">
        <f>'Load Flow - Buses'!A1215</f>
        <v>26403403</v>
      </c>
      <c r="C1229" s="12">
        <f>'Load Flow - Buses'!E1215/13.2</f>
        <v>1.0268181818181819</v>
      </c>
      <c r="D1229" s="12">
        <f>'Load Flow - Buses'!F1215/13.2</f>
        <v>0</v>
      </c>
      <c r="E1229" s="12">
        <f>'Load Flow - Buses'!G1215/13.2</f>
        <v>0</v>
      </c>
      <c r="F1229" s="13">
        <f>VLOOKUP('Load Flow - Buses'!$A1215,opendssV,2,FALSE)</f>
        <v>1.0321</v>
      </c>
      <c r="G1229" s="13">
        <f>VLOOKUP('Load Flow - Buses'!$A1215,opendssV,3,FALSE)</f>
        <v>3.3293999999999997E-2</v>
      </c>
      <c r="H1229" s="13">
        <f>VLOOKUP('Load Flow - Buses'!$A1215,opendssV,4,FALSE)</f>
        <v>3.3293999999999997E-2</v>
      </c>
      <c r="I1229" s="11">
        <f>IFERROR((C1229-F1229)/C1229,0)</f>
        <v>-5.1438689685701479E-3</v>
      </c>
      <c r="J1229" s="11">
        <f>IFERROR((D1229-G1229)/D1229,0)</f>
        <v>0</v>
      </c>
      <c r="K1229" s="11">
        <f>IFERROR((E1229-H1229)/E1229,0)</f>
        <v>0</v>
      </c>
    </row>
    <row r="1230" spans="2:11" x14ac:dyDescent="0.25">
      <c r="B1230" t="str">
        <f>'Load Flow - Buses'!A1216</f>
        <v>1586806</v>
      </c>
      <c r="C1230" s="12">
        <f>'Load Flow - Buses'!E1216/13.2</f>
        <v>1.0267424242424243</v>
      </c>
      <c r="D1230" s="12">
        <f>'Load Flow - Buses'!F1216/13.2</f>
        <v>0</v>
      </c>
      <c r="E1230" s="12">
        <f>'Load Flow - Buses'!G1216/13.2</f>
        <v>0</v>
      </c>
      <c r="F1230" s="13">
        <f>VLOOKUP('Load Flow - Buses'!$A1216,opendssV,2,FALSE)</f>
        <v>1.032</v>
      </c>
      <c r="G1230" s="13">
        <f>VLOOKUP('Load Flow - Buses'!$A1216,opendssV,3,FALSE)</f>
        <v>0</v>
      </c>
      <c r="H1230" s="13">
        <f>VLOOKUP('Load Flow - Buses'!$A1216,opendssV,4,FALSE)</f>
        <v>0</v>
      </c>
      <c r="I1230" s="11">
        <f>IFERROR((C1230-F1230)/C1230,0)</f>
        <v>-5.1206374972330116E-3</v>
      </c>
      <c r="J1230" s="11">
        <f>IFERROR((D1230-G1230)/D1230,0)</f>
        <v>0</v>
      </c>
      <c r="K1230" s="11">
        <f>IFERROR((E1230-H1230)/E1230,0)</f>
        <v>0</v>
      </c>
    </row>
    <row r="1231" spans="2:11" x14ac:dyDescent="0.25">
      <c r="B1231" t="str">
        <f>'Load Flow - Buses'!A1217</f>
        <v>1586828</v>
      </c>
      <c r="C1231" s="12">
        <f>'Load Flow - Buses'!E1217/13.2</f>
        <v>1.0266666666666666</v>
      </c>
      <c r="D1231" s="12">
        <f>'Load Flow - Buses'!F1217/13.2</f>
        <v>0</v>
      </c>
      <c r="E1231" s="12">
        <f>'Load Flow - Buses'!G1217/13.2</f>
        <v>0</v>
      </c>
      <c r="F1231" s="13">
        <f>VLOOKUP('Load Flow - Buses'!$A1217,opendssV,2,FALSE)</f>
        <v>1.0319</v>
      </c>
      <c r="G1231" s="13">
        <f>VLOOKUP('Load Flow - Buses'!$A1217,opendssV,3,FALSE)</f>
        <v>0</v>
      </c>
      <c r="H1231" s="13">
        <f>VLOOKUP('Load Flow - Buses'!$A1217,opendssV,4,FALSE)</f>
        <v>0</v>
      </c>
      <c r="I1231" s="11">
        <f>IFERROR((C1231-F1231)/C1231,0)</f>
        <v>-5.0974025974026855E-3</v>
      </c>
      <c r="J1231" s="11">
        <f>IFERROR((D1231-G1231)/D1231,0)</f>
        <v>0</v>
      </c>
      <c r="K1231" s="11">
        <f>IFERROR((E1231-H1231)/E1231,0)</f>
        <v>0</v>
      </c>
    </row>
    <row r="1232" spans="2:11" x14ac:dyDescent="0.25">
      <c r="B1232" t="str">
        <f>'Load Flow - Buses'!A1218</f>
        <v>1586838</v>
      </c>
      <c r="C1232" s="12">
        <f>'Load Flow - Buses'!E1218/13.2</f>
        <v>1.0265909090909091</v>
      </c>
      <c r="D1232" s="12">
        <f>'Load Flow - Buses'!F1218/13.2</f>
        <v>0</v>
      </c>
      <c r="E1232" s="12">
        <f>'Load Flow - Buses'!G1218/13.2</f>
        <v>0</v>
      </c>
      <c r="F1232" s="13">
        <f>VLOOKUP('Load Flow - Buses'!$A1218,opendssV,2,FALSE)</f>
        <v>1.0319</v>
      </c>
      <c r="G1232" s="13">
        <f>VLOOKUP('Load Flow - Buses'!$A1218,opendssV,3,FALSE)</f>
        <v>3.3292000000000002E-2</v>
      </c>
      <c r="H1232" s="13">
        <f>VLOOKUP('Load Flow - Buses'!$A1218,opendssV,4,FALSE)</f>
        <v>3.3292000000000002E-2</v>
      </c>
      <c r="I1232" s="11">
        <f>IFERROR((C1232-F1232)/C1232,0)</f>
        <v>-5.1715740535754019E-3</v>
      </c>
      <c r="J1232" s="11">
        <f>IFERROR((D1232-G1232)/D1232,0)</f>
        <v>0</v>
      </c>
      <c r="K1232" s="11">
        <f>IFERROR((E1232-H1232)/E1232,0)</f>
        <v>0</v>
      </c>
    </row>
    <row r="1233" spans="2:11" x14ac:dyDescent="0.25">
      <c r="B1233" t="str">
        <f>'Load Flow - Buses'!A1219</f>
        <v>1586857</v>
      </c>
      <c r="C1233" s="12">
        <f>'Load Flow - Buses'!E1219/13.2</f>
        <v>1.0264393939393939</v>
      </c>
      <c r="D1233" s="12">
        <f>'Load Flow - Buses'!F1219/13.2</f>
        <v>0</v>
      </c>
      <c r="E1233" s="12">
        <f>'Load Flow - Buses'!G1219/13.2</f>
        <v>0</v>
      </c>
      <c r="F1233" s="13">
        <f>VLOOKUP('Load Flow - Buses'!$A1219,opendssV,2,FALSE)</f>
        <v>1.0318000000000001</v>
      </c>
      <c r="G1233" s="13">
        <f>VLOOKUP('Load Flow - Buses'!$A1219,opendssV,3,FALSE)</f>
        <v>0</v>
      </c>
      <c r="H1233" s="13">
        <f>VLOOKUP('Load Flow - Buses'!$A1219,opendssV,4,FALSE)</f>
        <v>0</v>
      </c>
      <c r="I1233" s="11">
        <f>IFERROR((C1233-F1233)/C1233,0)</f>
        <v>-5.2225256476493868E-3</v>
      </c>
      <c r="J1233" s="11">
        <f>IFERROR((D1233-G1233)/D1233,0)</f>
        <v>0</v>
      </c>
      <c r="K1233" s="11">
        <f>IFERROR((E1233-H1233)/E1233,0)</f>
        <v>0</v>
      </c>
    </row>
    <row r="1234" spans="2:11" x14ac:dyDescent="0.25">
      <c r="B1234" t="str">
        <f>'Load Flow - Buses'!A1220</f>
        <v>1586889</v>
      </c>
      <c r="C1234" s="12">
        <f>'Load Flow - Buses'!E1220/13.2</f>
        <v>1.0264393939393939</v>
      </c>
      <c r="D1234" s="12">
        <f>'Load Flow - Buses'!F1220/13.2</f>
        <v>0</v>
      </c>
      <c r="E1234" s="12">
        <f>'Load Flow - Buses'!G1220/13.2</f>
        <v>0</v>
      </c>
      <c r="F1234" s="13">
        <f>VLOOKUP('Load Flow - Buses'!$A1220,opendssV,2,FALSE)</f>
        <v>1.0317000000000001</v>
      </c>
      <c r="G1234" s="13">
        <f>VLOOKUP('Load Flow - Buses'!$A1220,opendssV,3,FALSE)</f>
        <v>0</v>
      </c>
      <c r="H1234" s="13">
        <f>VLOOKUP('Load Flow - Buses'!$A1220,opendssV,4,FALSE)</f>
        <v>0</v>
      </c>
      <c r="I1234" s="11">
        <f>IFERROR((C1234-F1234)/C1234,0)</f>
        <v>-5.1251014835044422E-3</v>
      </c>
      <c r="J1234" s="11">
        <f>IFERROR((D1234-G1234)/D1234,0)</f>
        <v>0</v>
      </c>
      <c r="K1234" s="11">
        <f>IFERROR((E1234-H1234)/E1234,0)</f>
        <v>0</v>
      </c>
    </row>
    <row r="1235" spans="2:11" x14ac:dyDescent="0.25">
      <c r="B1235" t="str">
        <f>'Load Flow - Buses'!A1221</f>
        <v>1586924</v>
      </c>
      <c r="C1235" s="12">
        <f>'Load Flow - Buses'!E1221/13.2</f>
        <v>1.0263636363636364</v>
      </c>
      <c r="D1235" s="12">
        <f>'Load Flow - Buses'!F1221/13.2</f>
        <v>0</v>
      </c>
      <c r="E1235" s="12">
        <f>'Load Flow - Buses'!G1221/13.2</f>
        <v>0</v>
      </c>
      <c r="F1235" s="13">
        <f>VLOOKUP('Load Flow - Buses'!$A1221,opendssV,2,FALSE)</f>
        <v>1.0317000000000001</v>
      </c>
      <c r="G1235" s="13">
        <f>VLOOKUP('Load Flow - Buses'!$A1221,opendssV,3,FALSE)</f>
        <v>0</v>
      </c>
      <c r="H1235" s="13">
        <f>VLOOKUP('Load Flow - Buses'!$A1221,opendssV,4,FALSE)</f>
        <v>0</v>
      </c>
      <c r="I1235" s="11">
        <f>IFERROR((C1235-F1235)/C1235,0)</f>
        <v>-5.1992914083260093E-3</v>
      </c>
      <c r="J1235" s="11">
        <f>IFERROR((D1235-G1235)/D1235,0)</f>
        <v>0</v>
      </c>
      <c r="K1235" s="11">
        <f>IFERROR((E1235-H1235)/E1235,0)</f>
        <v>0</v>
      </c>
    </row>
    <row r="1236" spans="2:11" x14ac:dyDescent="0.25">
      <c r="B1236" t="str">
        <f>'Load Flow - Buses'!A1222</f>
        <v>1586914</v>
      </c>
      <c r="C1236" s="12">
        <f>'Load Flow - Buses'!E1222/13.2</f>
        <v>1.0263636363636364</v>
      </c>
      <c r="D1236" s="12">
        <f>'Load Flow - Buses'!F1222/13.2</f>
        <v>0</v>
      </c>
      <c r="E1236" s="12">
        <f>'Load Flow - Buses'!G1222/13.2</f>
        <v>0</v>
      </c>
      <c r="F1236" s="13">
        <f>VLOOKUP('Load Flow - Buses'!$A1222,opendssV,2,FALSE)</f>
        <v>1.0316000000000001</v>
      </c>
      <c r="G1236" s="13">
        <f>VLOOKUP('Load Flow - Buses'!$A1222,opendssV,3,FALSE)</f>
        <v>0</v>
      </c>
      <c r="H1236" s="13">
        <f>VLOOKUP('Load Flow - Buses'!$A1222,opendssV,4,FALSE)</f>
        <v>0</v>
      </c>
      <c r="I1236" s="11">
        <f>IFERROR((C1236-F1236)/C1236,0)</f>
        <v>-5.1018600531444434E-3</v>
      </c>
      <c r="J1236" s="11">
        <f>IFERROR((D1236-G1236)/D1236,0)</f>
        <v>0</v>
      </c>
      <c r="K1236" s="11">
        <f>IFERROR((E1236-H1236)/E1236,0)</f>
        <v>0</v>
      </c>
    </row>
    <row r="1237" spans="2:11" x14ac:dyDescent="0.25">
      <c r="B1237" t="str">
        <f>'Load Flow - Buses'!A1223</f>
        <v>1586912</v>
      </c>
      <c r="C1237" s="12">
        <f>'Load Flow - Buses'!E1223/13.2</f>
        <v>1.0262878787878789</v>
      </c>
      <c r="D1237" s="12">
        <f>'Load Flow - Buses'!F1223/13.2</f>
        <v>0</v>
      </c>
      <c r="E1237" s="12">
        <f>'Load Flow - Buses'!G1223/13.2</f>
        <v>0</v>
      </c>
      <c r="F1237" s="13">
        <f>VLOOKUP('Load Flow - Buses'!$A1223,opendssV,2,FALSE)</f>
        <v>1.0316000000000001</v>
      </c>
      <c r="G1237" s="13">
        <f>VLOOKUP('Load Flow - Buses'!$A1223,opendssV,3,FALSE)</f>
        <v>0</v>
      </c>
      <c r="H1237" s="13">
        <f>VLOOKUP('Load Flow - Buses'!$A1223,opendssV,4,FALSE)</f>
        <v>0</v>
      </c>
      <c r="I1237" s="11">
        <f>IFERROR((C1237-F1237)/C1237,0)</f>
        <v>-5.1760537388351666E-3</v>
      </c>
      <c r="J1237" s="11">
        <f>IFERROR((D1237-G1237)/D1237,0)</f>
        <v>0</v>
      </c>
      <c r="K1237" s="11">
        <f>IFERROR((E1237-H1237)/E1237,0)</f>
        <v>0</v>
      </c>
    </row>
    <row r="1238" spans="2:11" x14ac:dyDescent="0.25">
      <c r="B1238" t="str">
        <f>'Load Flow - Buses'!A1224</f>
        <v>1586670</v>
      </c>
      <c r="C1238" s="12">
        <f>'Load Flow - Buses'!E1224/13.2</f>
        <v>1.0262121212121211</v>
      </c>
      <c r="D1238" s="12">
        <f>'Load Flow - Buses'!F1224/13.2</f>
        <v>0</v>
      </c>
      <c r="E1238" s="12">
        <f>'Load Flow - Buses'!G1224/13.2</f>
        <v>0</v>
      </c>
      <c r="F1238" s="13">
        <f>VLOOKUP('Load Flow - Buses'!$A1224,opendssV,2,FALSE)</f>
        <v>1.0315000000000001</v>
      </c>
      <c r="G1238" s="13">
        <f>VLOOKUP('Load Flow - Buses'!$A1224,opendssV,3,FALSE)</f>
        <v>3.3280999999999998E-2</v>
      </c>
      <c r="H1238" s="13">
        <f>VLOOKUP('Load Flow - Buses'!$A1224,opendssV,4,FALSE)</f>
        <v>3.3280999999999998E-2</v>
      </c>
      <c r="I1238" s="11">
        <f>IFERROR((C1238-F1238)/C1238,0)</f>
        <v>-5.1528126384174054E-3</v>
      </c>
      <c r="J1238" s="11">
        <f>IFERROR((D1238-G1238)/D1238,0)</f>
        <v>0</v>
      </c>
      <c r="K1238" s="11">
        <f>IFERROR((E1238-H1238)/E1238,0)</f>
        <v>0</v>
      </c>
    </row>
    <row r="1239" spans="2:11" x14ac:dyDescent="0.25">
      <c r="B1239" t="str">
        <f>'Load Flow - Buses'!A1225</f>
        <v>1586668</v>
      </c>
      <c r="C1239" s="12">
        <f>'Load Flow - Buses'!E1225/13.2</f>
        <v>1.0262121212121211</v>
      </c>
      <c r="D1239" s="12">
        <f>'Load Flow - Buses'!F1225/13.2</f>
        <v>0</v>
      </c>
      <c r="E1239" s="12">
        <f>'Load Flow - Buses'!G1225/13.2</f>
        <v>0</v>
      </c>
      <c r="F1239" s="13">
        <f>VLOOKUP('Load Flow - Buses'!$A1225,opendssV,2,FALSE)</f>
        <v>1.0315000000000001</v>
      </c>
      <c r="G1239" s="13">
        <f>VLOOKUP('Load Flow - Buses'!$A1225,opendssV,3,FALSE)</f>
        <v>0</v>
      </c>
      <c r="H1239" s="13">
        <f>VLOOKUP('Load Flow - Buses'!$A1225,opendssV,4,FALSE)</f>
        <v>0</v>
      </c>
      <c r="I1239" s="11">
        <f>IFERROR((C1239-F1239)/C1239,0)</f>
        <v>-5.1528126384174054E-3</v>
      </c>
      <c r="J1239" s="11">
        <f>IFERROR((D1239-G1239)/D1239,0)</f>
        <v>0</v>
      </c>
      <c r="K1239" s="11">
        <f>IFERROR((E1239-H1239)/E1239,0)</f>
        <v>0</v>
      </c>
    </row>
    <row r="1240" spans="2:11" x14ac:dyDescent="0.25">
      <c r="B1240" t="str">
        <f>'Load Flow - Buses'!A1226</f>
        <v>1586671</v>
      </c>
      <c r="C1240" s="12">
        <f>'Load Flow - Buses'!E1226/13.2</f>
        <v>1.0261363636363636</v>
      </c>
      <c r="D1240" s="12">
        <f>'Load Flow - Buses'!F1226/13.2</f>
        <v>0</v>
      </c>
      <c r="E1240" s="12">
        <f>'Load Flow - Buses'!G1226/13.2</f>
        <v>0</v>
      </c>
      <c r="F1240" s="13">
        <f>VLOOKUP('Load Flow - Buses'!$A1226,opendssV,2,FALSE)</f>
        <v>1.0314000000000001</v>
      </c>
      <c r="G1240" s="13">
        <f>VLOOKUP('Load Flow - Buses'!$A1226,opendssV,3,FALSE)</f>
        <v>3.3278000000000002E-2</v>
      </c>
      <c r="H1240" s="13">
        <f>VLOOKUP('Load Flow - Buses'!$A1226,opendssV,4,FALSE)</f>
        <v>3.3278000000000002E-2</v>
      </c>
      <c r="I1240" s="11">
        <f>IFERROR((C1240-F1240)/C1240,0)</f>
        <v>-5.1295681063123965E-3</v>
      </c>
      <c r="J1240" s="11">
        <f>IFERROR((D1240-G1240)/D1240,0)</f>
        <v>0</v>
      </c>
      <c r="K1240" s="11">
        <f>IFERROR((E1240-H1240)/E1240,0)</f>
        <v>0</v>
      </c>
    </row>
    <row r="1241" spans="2:11" x14ac:dyDescent="0.25">
      <c r="B1241" t="str">
        <f>'Load Flow - Buses'!A1227</f>
        <v>1586701</v>
      </c>
      <c r="C1241" s="12">
        <f>'Load Flow - Buses'!E1227/13.2</f>
        <v>1.0261363636363636</v>
      </c>
      <c r="D1241" s="12">
        <f>'Load Flow - Buses'!F1227/13.2</f>
        <v>0</v>
      </c>
      <c r="E1241" s="12">
        <f>'Load Flow - Buses'!G1227/13.2</f>
        <v>0</v>
      </c>
      <c r="F1241" s="13">
        <f>VLOOKUP('Load Flow - Buses'!$A1227,opendssV,2,FALSE)</f>
        <v>1.0314000000000001</v>
      </c>
      <c r="G1241" s="13">
        <f>VLOOKUP('Load Flow - Buses'!$A1227,opendssV,3,FALSE)</f>
        <v>3.3277000000000001E-2</v>
      </c>
      <c r="H1241" s="13">
        <f>VLOOKUP('Load Flow - Buses'!$A1227,opendssV,4,FALSE)</f>
        <v>3.3277000000000001E-2</v>
      </c>
      <c r="I1241" s="11">
        <f>IFERROR((C1241-F1241)/C1241,0)</f>
        <v>-5.1295681063123965E-3</v>
      </c>
      <c r="J1241" s="11">
        <f>IFERROR((D1241-G1241)/D1241,0)</f>
        <v>0</v>
      </c>
      <c r="K1241" s="11">
        <f>IFERROR((E1241-H1241)/E1241,0)</f>
        <v>0</v>
      </c>
    </row>
    <row r="1242" spans="2:11" x14ac:dyDescent="0.25">
      <c r="B1242" t="str">
        <f>'Load Flow - Buses'!A1228</f>
        <v>103258279</v>
      </c>
      <c r="C1242" s="12">
        <f>'Load Flow - Buses'!E1228/13.2</f>
        <v>1.0261363636363636</v>
      </c>
      <c r="D1242" s="12">
        <f>'Load Flow - Buses'!F1228/13.2</f>
        <v>0</v>
      </c>
      <c r="E1242" s="12">
        <f>'Load Flow - Buses'!G1228/13.2</f>
        <v>0</v>
      </c>
      <c r="F1242" s="13">
        <f>VLOOKUP('Load Flow - Buses'!$A1228,opendssV,2,FALSE)</f>
        <v>1.0314000000000001</v>
      </c>
      <c r="G1242" s="13">
        <f>VLOOKUP('Load Flow - Buses'!$A1228,opendssV,3,FALSE)</f>
        <v>0</v>
      </c>
      <c r="H1242" s="13">
        <f>VLOOKUP('Load Flow - Buses'!$A1228,opendssV,4,FALSE)</f>
        <v>0</v>
      </c>
      <c r="I1242" s="11">
        <f>IFERROR((C1242-F1242)/C1242,0)</f>
        <v>-5.1295681063123965E-3</v>
      </c>
      <c r="J1242" s="11">
        <f>IFERROR((D1242-G1242)/D1242,0)</f>
        <v>0</v>
      </c>
      <c r="K1242" s="11">
        <f>IFERROR((E1242-H1242)/E1242,0)</f>
        <v>0</v>
      </c>
    </row>
    <row r="1243" spans="2:11" x14ac:dyDescent="0.25">
      <c r="B1243" t="str">
        <f>'Load Flow - Buses'!A1229</f>
        <v>1586685</v>
      </c>
      <c r="C1243" s="12">
        <f>'Load Flow - Buses'!E1229/13.2</f>
        <v>1.0260606060606061</v>
      </c>
      <c r="D1243" s="12">
        <f>'Load Flow - Buses'!F1229/13.2</f>
        <v>0</v>
      </c>
      <c r="E1243" s="12">
        <f>'Load Flow - Buses'!G1229/13.2</f>
        <v>0</v>
      </c>
      <c r="F1243" s="13">
        <f>VLOOKUP('Load Flow - Buses'!$A1229,opendssV,2,FALSE)</f>
        <v>1.0314000000000001</v>
      </c>
      <c r="G1243" s="13">
        <f>VLOOKUP('Load Flow - Buses'!$A1229,opendssV,3,FALSE)</f>
        <v>0</v>
      </c>
      <c r="H1243" s="13">
        <f>VLOOKUP('Load Flow - Buses'!$A1229,opendssV,4,FALSE)</f>
        <v>0</v>
      </c>
      <c r="I1243" s="11">
        <f>IFERROR((C1243-F1243)/C1243,0)</f>
        <v>-5.2037802717070656E-3</v>
      </c>
      <c r="J1243" s="11">
        <f>IFERROR((D1243-G1243)/D1243,0)</f>
        <v>0</v>
      </c>
      <c r="K1243" s="11">
        <f>IFERROR((E1243-H1243)/E1243,0)</f>
        <v>0</v>
      </c>
    </row>
    <row r="1244" spans="2:11" x14ac:dyDescent="0.25">
      <c r="B1244" t="str">
        <f>'Load Flow - Buses'!A1230</f>
        <v>1586683</v>
      </c>
      <c r="C1244" s="12">
        <f>'Load Flow - Buses'!E1230/13.2</f>
        <v>1.0260606060606061</v>
      </c>
      <c r="D1244" s="12">
        <f>'Load Flow - Buses'!F1230/13.2</f>
        <v>0</v>
      </c>
      <c r="E1244" s="12">
        <f>'Load Flow - Buses'!G1230/13.2</f>
        <v>0</v>
      </c>
      <c r="F1244" s="13">
        <f>VLOOKUP('Load Flow - Buses'!$A1230,opendssV,2,FALSE)</f>
        <v>1.0314000000000001</v>
      </c>
      <c r="G1244" s="13">
        <f>VLOOKUP('Load Flow - Buses'!$A1230,opendssV,3,FALSE)</f>
        <v>0</v>
      </c>
      <c r="H1244" s="13">
        <f>VLOOKUP('Load Flow - Buses'!$A1230,opendssV,4,FALSE)</f>
        <v>0</v>
      </c>
      <c r="I1244" s="11">
        <f>IFERROR((C1244-F1244)/C1244,0)</f>
        <v>-5.2037802717070656E-3</v>
      </c>
      <c r="J1244" s="11">
        <f>IFERROR((D1244-G1244)/D1244,0)</f>
        <v>0</v>
      </c>
      <c r="K1244" s="11">
        <f>IFERROR((E1244-H1244)/E1244,0)</f>
        <v>0</v>
      </c>
    </row>
    <row r="1245" spans="2:11" x14ac:dyDescent="0.25">
      <c r="B1245" t="str">
        <f>'Load Flow - Buses'!A1231</f>
        <v>103366548</v>
      </c>
      <c r="C1245" s="12">
        <f>'Load Flow - Buses'!E1231/13.2</f>
        <v>1.0260606060606061</v>
      </c>
      <c r="D1245" s="12">
        <f>'Load Flow - Buses'!F1231/13.2</f>
        <v>0</v>
      </c>
      <c r="E1245" s="12">
        <f>'Load Flow - Buses'!G1231/13.2</f>
        <v>0</v>
      </c>
      <c r="F1245" s="13">
        <f>VLOOKUP('Load Flow - Buses'!$A1231,opendssV,2,FALSE)</f>
        <v>1.0314000000000001</v>
      </c>
      <c r="G1245" s="13">
        <f>VLOOKUP('Load Flow - Buses'!$A1231,opendssV,3,FALSE)</f>
        <v>0</v>
      </c>
      <c r="H1245" s="13">
        <f>VLOOKUP('Load Flow - Buses'!$A1231,opendssV,4,FALSE)</f>
        <v>0</v>
      </c>
      <c r="I1245" s="11">
        <f>IFERROR((C1245-F1245)/C1245,0)</f>
        <v>-5.2037802717070656E-3</v>
      </c>
      <c r="J1245" s="11">
        <f>IFERROR((D1245-G1245)/D1245,0)</f>
        <v>0</v>
      </c>
      <c r="K1245" s="11">
        <f>IFERROR((E1245-H1245)/E1245,0)</f>
        <v>0</v>
      </c>
    </row>
    <row r="1246" spans="2:11" x14ac:dyDescent="0.25">
      <c r="B1246" t="str">
        <f>'Load Flow - Buses'!A1232</f>
        <v>26403378</v>
      </c>
      <c r="C1246" s="12">
        <f>'Load Flow - Buses'!E1232/13.2</f>
        <v>1.0261363636363636</v>
      </c>
      <c r="D1246" s="12">
        <f>'Load Flow - Buses'!F1232/13.2</f>
        <v>0</v>
      </c>
      <c r="E1246" s="12">
        <f>'Load Flow - Buses'!G1232/13.2</f>
        <v>0</v>
      </c>
      <c r="F1246" s="13">
        <f>VLOOKUP('Load Flow - Buses'!$A1232,opendssV,2,FALSE)</f>
        <v>1.0314000000000001</v>
      </c>
      <c r="G1246" s="13">
        <f>VLOOKUP('Load Flow - Buses'!$A1232,opendssV,3,FALSE)</f>
        <v>3.3277000000000001E-2</v>
      </c>
      <c r="H1246" s="13">
        <f>VLOOKUP('Load Flow - Buses'!$A1232,opendssV,4,FALSE)</f>
        <v>3.3277000000000001E-2</v>
      </c>
      <c r="I1246" s="11">
        <f>IFERROR((C1246-F1246)/C1246,0)</f>
        <v>-5.1295681063123965E-3</v>
      </c>
      <c r="J1246" s="11">
        <f>IFERROR((D1246-G1246)/D1246,0)</f>
        <v>0</v>
      </c>
      <c r="K1246" s="11">
        <f>IFERROR((E1246-H1246)/E1246,0)</f>
        <v>0</v>
      </c>
    </row>
    <row r="1247" spans="2:11" x14ac:dyDescent="0.25">
      <c r="B1247" t="str">
        <f>'Load Flow - Buses'!A1233</f>
        <v>1586699</v>
      </c>
      <c r="C1247" s="12">
        <f>'Load Flow - Buses'!E1233/13.2</f>
        <v>1.0261363636363636</v>
      </c>
      <c r="D1247" s="12">
        <f>'Load Flow - Buses'!F1233/13.2</f>
        <v>0</v>
      </c>
      <c r="E1247" s="12">
        <f>'Load Flow - Buses'!G1233/13.2</f>
        <v>0</v>
      </c>
      <c r="F1247" s="13">
        <f>VLOOKUP('Load Flow - Buses'!$A1233,opendssV,2,FALSE)</f>
        <v>1.0314000000000001</v>
      </c>
      <c r="G1247" s="13">
        <f>VLOOKUP('Load Flow - Buses'!$A1233,opendssV,3,FALSE)</f>
        <v>0</v>
      </c>
      <c r="H1247" s="13">
        <f>VLOOKUP('Load Flow - Buses'!$A1233,opendssV,4,FALSE)</f>
        <v>0</v>
      </c>
      <c r="I1247" s="11">
        <f>IFERROR((C1247-F1247)/C1247,0)</f>
        <v>-5.1295681063123965E-3</v>
      </c>
      <c r="J1247" s="11">
        <f>IFERROR((D1247-G1247)/D1247,0)</f>
        <v>0</v>
      </c>
      <c r="K1247" s="11">
        <f>IFERROR((E1247-H1247)/E1247,0)</f>
        <v>0</v>
      </c>
    </row>
    <row r="1248" spans="2:11" x14ac:dyDescent="0.25">
      <c r="B1248" t="str">
        <f>'Load Flow - Buses'!A1234</f>
        <v>1586697</v>
      </c>
      <c r="C1248" s="12">
        <f>'Load Flow - Buses'!E1234/13.2</f>
        <v>1.0261363636363636</v>
      </c>
      <c r="D1248" s="12">
        <f>'Load Flow - Buses'!F1234/13.2</f>
        <v>0</v>
      </c>
      <c r="E1248" s="12">
        <f>'Load Flow - Buses'!G1234/13.2</f>
        <v>0</v>
      </c>
      <c r="F1248" s="13">
        <f>VLOOKUP('Load Flow - Buses'!$A1234,opendssV,2,FALSE)</f>
        <v>1.0314000000000001</v>
      </c>
      <c r="G1248" s="13">
        <f>VLOOKUP('Load Flow - Buses'!$A1234,opendssV,3,FALSE)</f>
        <v>0</v>
      </c>
      <c r="H1248" s="13">
        <f>VLOOKUP('Load Flow - Buses'!$A1234,opendssV,4,FALSE)</f>
        <v>0</v>
      </c>
      <c r="I1248" s="11">
        <f>IFERROR((C1248-F1248)/C1248,0)</f>
        <v>-5.1295681063123965E-3</v>
      </c>
      <c r="J1248" s="11">
        <f>IFERROR((D1248-G1248)/D1248,0)</f>
        <v>0</v>
      </c>
      <c r="K1248" s="11">
        <f>IFERROR((E1248-H1248)/E1248,0)</f>
        <v>0</v>
      </c>
    </row>
    <row r="1249" spans="2:11" x14ac:dyDescent="0.25">
      <c r="B1249" t="str">
        <f>'Load Flow - Buses'!A1235</f>
        <v>26403391</v>
      </c>
      <c r="C1249" s="12">
        <f>'Load Flow - Buses'!E1235/13.2</f>
        <v>1.0261363636363636</v>
      </c>
      <c r="D1249" s="12">
        <f>'Load Flow - Buses'!F1235/13.2</f>
        <v>0</v>
      </c>
      <c r="E1249" s="12">
        <f>'Load Flow - Buses'!G1235/13.2</f>
        <v>0</v>
      </c>
      <c r="F1249" s="13">
        <f>VLOOKUP('Load Flow - Buses'!$A1235,opendssV,2,FALSE)</f>
        <v>1.0314000000000001</v>
      </c>
      <c r="G1249" s="13">
        <f>VLOOKUP('Load Flow - Buses'!$A1235,opendssV,3,FALSE)</f>
        <v>3.3278000000000002E-2</v>
      </c>
      <c r="H1249" s="13">
        <f>VLOOKUP('Load Flow - Buses'!$A1235,opendssV,4,FALSE)</f>
        <v>3.3278000000000002E-2</v>
      </c>
      <c r="I1249" s="11">
        <f>IFERROR((C1249-F1249)/C1249,0)</f>
        <v>-5.1295681063123965E-3</v>
      </c>
      <c r="J1249" s="11">
        <f>IFERROR((D1249-G1249)/D1249,0)</f>
        <v>0</v>
      </c>
      <c r="K1249" s="11">
        <f>IFERROR((E1249-H1249)/E1249,0)</f>
        <v>0</v>
      </c>
    </row>
    <row r="1250" spans="2:11" x14ac:dyDescent="0.25">
      <c r="B1250" t="str">
        <f>'Load Flow - Buses'!A1236</f>
        <v>1586705</v>
      </c>
      <c r="C1250" s="12">
        <f>'Load Flow - Buses'!E1236/13.2</f>
        <v>1.0261363636363636</v>
      </c>
      <c r="D1250" s="12">
        <f>'Load Flow - Buses'!F1236/13.2</f>
        <v>0</v>
      </c>
      <c r="E1250" s="12">
        <f>'Load Flow - Buses'!G1236/13.2</f>
        <v>0</v>
      </c>
      <c r="F1250" s="13">
        <f>VLOOKUP('Load Flow - Buses'!$A1236,opendssV,2,FALSE)</f>
        <v>1.0314000000000001</v>
      </c>
      <c r="G1250" s="13">
        <f>VLOOKUP('Load Flow - Buses'!$A1236,opendssV,3,FALSE)</f>
        <v>0</v>
      </c>
      <c r="H1250" s="13">
        <f>VLOOKUP('Load Flow - Buses'!$A1236,opendssV,4,FALSE)</f>
        <v>0</v>
      </c>
      <c r="I1250" s="11">
        <f>IFERROR((C1250-F1250)/C1250,0)</f>
        <v>-5.1295681063123965E-3</v>
      </c>
      <c r="J1250" s="11">
        <f>IFERROR((D1250-G1250)/D1250,0)</f>
        <v>0</v>
      </c>
      <c r="K1250" s="11">
        <f>IFERROR((E1250-H1250)/E1250,0)</f>
        <v>0</v>
      </c>
    </row>
    <row r="1251" spans="2:11" x14ac:dyDescent="0.25">
      <c r="B1251" t="str">
        <f>'Load Flow - Buses'!A1237</f>
        <v>103512354</v>
      </c>
      <c r="C1251" s="12">
        <f>'Load Flow - Buses'!E1237/13.2</f>
        <v>1.0261363636363636</v>
      </c>
      <c r="D1251" s="12">
        <f>'Load Flow - Buses'!F1237/13.2</f>
        <v>0</v>
      </c>
      <c r="E1251" s="12">
        <f>'Load Flow - Buses'!G1237/13.2</f>
        <v>0</v>
      </c>
      <c r="F1251" s="13">
        <f>VLOOKUP('Load Flow - Buses'!$A1237,opendssV,2,FALSE)</f>
        <v>1.0314000000000001</v>
      </c>
      <c r="G1251" s="13">
        <f>VLOOKUP('Load Flow - Buses'!$A1237,opendssV,3,FALSE)</f>
        <v>0</v>
      </c>
      <c r="H1251" s="13">
        <f>VLOOKUP('Load Flow - Buses'!$A1237,opendssV,4,FALSE)</f>
        <v>0</v>
      </c>
      <c r="I1251" s="11">
        <f>IFERROR((C1251-F1251)/C1251,0)</f>
        <v>-5.1295681063123965E-3</v>
      </c>
      <c r="J1251" s="11">
        <f>IFERROR((D1251-G1251)/D1251,0)</f>
        <v>0</v>
      </c>
      <c r="K1251" s="11">
        <f>IFERROR((E1251-H1251)/E1251,0)</f>
        <v>0</v>
      </c>
    </row>
    <row r="1252" spans="2:11" x14ac:dyDescent="0.25">
      <c r="B1252" t="str">
        <f>'Load Flow - Buses'!A1238</f>
        <v>103512355</v>
      </c>
      <c r="C1252" s="12">
        <f>'Load Flow - Buses'!E1238/13.2</f>
        <v>1.0260606060606061</v>
      </c>
      <c r="D1252" s="12">
        <f>'Load Flow - Buses'!F1238/13.2</f>
        <v>0</v>
      </c>
      <c r="E1252" s="12">
        <f>'Load Flow - Buses'!G1238/13.2</f>
        <v>0</v>
      </c>
      <c r="F1252" s="13">
        <f>VLOOKUP('Load Flow - Buses'!$A1238,opendssV,2,FALSE)</f>
        <v>1.0314000000000001</v>
      </c>
      <c r="G1252" s="13">
        <f>VLOOKUP('Load Flow - Buses'!$A1238,opendssV,3,FALSE)</f>
        <v>0</v>
      </c>
      <c r="H1252" s="13">
        <f>VLOOKUP('Load Flow - Buses'!$A1238,opendssV,4,FALSE)</f>
        <v>0</v>
      </c>
      <c r="I1252" s="11">
        <f>IFERROR((C1252-F1252)/C1252,0)</f>
        <v>-5.2037802717070656E-3</v>
      </c>
      <c r="J1252" s="11">
        <f>IFERROR((D1252-G1252)/D1252,0)</f>
        <v>0</v>
      </c>
      <c r="K1252" s="11">
        <f>IFERROR((E1252-H1252)/E1252,0)</f>
        <v>0</v>
      </c>
    </row>
    <row r="1253" spans="2:11" x14ac:dyDescent="0.25">
      <c r="B1253" t="str">
        <f>'Load Flow - Buses'!A1239</f>
        <v>25177063</v>
      </c>
      <c r="C1253" s="12">
        <f>'Load Flow - Buses'!E1239/13.2</f>
        <v>1.0260606060606061</v>
      </c>
      <c r="D1253" s="12">
        <f>'Load Flow - Buses'!F1239/13.2</f>
        <v>0</v>
      </c>
      <c r="E1253" s="12">
        <f>'Load Flow - Buses'!G1239/13.2</f>
        <v>0</v>
      </c>
      <c r="F1253" s="13">
        <f>VLOOKUP('Load Flow - Buses'!$A1239,opendssV,2,FALSE)</f>
        <v>1.0314000000000001</v>
      </c>
      <c r="G1253" s="13">
        <f>VLOOKUP('Load Flow - Buses'!$A1239,opendssV,3,FALSE)</f>
        <v>0</v>
      </c>
      <c r="H1253" s="13">
        <f>VLOOKUP('Load Flow - Buses'!$A1239,opendssV,4,FALSE)</f>
        <v>0</v>
      </c>
      <c r="I1253" s="11">
        <f>IFERROR((C1253-F1253)/C1253,0)</f>
        <v>-5.2037802717070656E-3</v>
      </c>
      <c r="J1253" s="11">
        <f>IFERROR((D1253-G1253)/D1253,0)</f>
        <v>0</v>
      </c>
      <c r="K1253" s="11">
        <f>IFERROR((E1253-H1253)/E1253,0)</f>
        <v>0</v>
      </c>
    </row>
    <row r="1254" spans="2:11" x14ac:dyDescent="0.25">
      <c r="B1254" t="str">
        <f>'Load Flow - Buses'!A1240</f>
        <v>25177064</v>
      </c>
      <c r="C1254" s="12">
        <f>'Load Flow - Buses'!E1240/13.2</f>
        <v>1.0260606060606061</v>
      </c>
      <c r="D1254" s="12">
        <f>'Load Flow - Buses'!F1240/13.2</f>
        <v>0</v>
      </c>
      <c r="E1254" s="12">
        <f>'Load Flow - Buses'!G1240/13.2</f>
        <v>0</v>
      </c>
      <c r="F1254" s="13">
        <f>VLOOKUP('Load Flow - Buses'!$A1240,opendssV,2,FALSE)</f>
        <v>1.0314000000000001</v>
      </c>
      <c r="G1254" s="13">
        <f>VLOOKUP('Load Flow - Buses'!$A1240,opendssV,3,FALSE)</f>
        <v>0</v>
      </c>
      <c r="H1254" s="13">
        <f>VLOOKUP('Load Flow - Buses'!$A1240,opendssV,4,FALSE)</f>
        <v>0</v>
      </c>
      <c r="I1254" s="11">
        <f>IFERROR((C1254-F1254)/C1254,0)</f>
        <v>-5.2037802717070656E-3</v>
      </c>
      <c r="J1254" s="11">
        <f>IFERROR((D1254-G1254)/D1254,0)</f>
        <v>0</v>
      </c>
      <c r="K1254" s="11">
        <f>IFERROR((E1254-H1254)/E1254,0)</f>
        <v>0</v>
      </c>
    </row>
    <row r="1255" spans="2:11" x14ac:dyDescent="0.25">
      <c r="B1255" t="str">
        <f>'Load Flow - Buses'!A1241</f>
        <v>1586961</v>
      </c>
      <c r="C1255" s="12">
        <f>'Load Flow - Buses'!E1241/13.2</f>
        <v>1.0260606060606061</v>
      </c>
      <c r="D1255" s="12">
        <f>'Load Flow - Buses'!F1241/13.2</f>
        <v>0</v>
      </c>
      <c r="E1255" s="12">
        <f>'Load Flow - Buses'!G1241/13.2</f>
        <v>0</v>
      </c>
      <c r="F1255" s="13">
        <f>VLOOKUP('Load Flow - Buses'!$A1241,opendssV,2,FALSE)</f>
        <v>1.0313000000000001</v>
      </c>
      <c r="G1255" s="13">
        <f>VLOOKUP('Load Flow - Buses'!$A1241,opendssV,3,FALSE)</f>
        <v>0</v>
      </c>
      <c r="H1255" s="13">
        <f>VLOOKUP('Load Flow - Buses'!$A1241,opendssV,4,FALSE)</f>
        <v>0</v>
      </c>
      <c r="I1255" s="11">
        <f>IFERROR((C1255-F1255)/C1255,0)</f>
        <v>-5.1063201417602365E-3</v>
      </c>
      <c r="J1255" s="11">
        <f>IFERROR((D1255-G1255)/D1255,0)</f>
        <v>0</v>
      </c>
      <c r="K1255" s="11">
        <f>IFERROR((E1255-H1255)/E1255,0)</f>
        <v>0</v>
      </c>
    </row>
    <row r="1256" spans="2:11" x14ac:dyDescent="0.25">
      <c r="B1256" t="str">
        <f>'Load Flow - Buses'!A1242</f>
        <v>25078995</v>
      </c>
      <c r="C1256" s="12">
        <f>'Load Flow - Buses'!E1242/13.2</f>
        <v>1.0260606060606061</v>
      </c>
      <c r="D1256" s="12">
        <f>'Load Flow - Buses'!F1242/13.2</f>
        <v>0</v>
      </c>
      <c r="E1256" s="12">
        <f>'Load Flow - Buses'!G1242/13.2</f>
        <v>0</v>
      </c>
      <c r="F1256" s="13">
        <f>VLOOKUP('Load Flow - Buses'!$A1242,opendssV,2,FALSE)</f>
        <v>1.0313000000000001</v>
      </c>
      <c r="G1256" s="13">
        <f>VLOOKUP('Load Flow - Buses'!$A1242,opendssV,3,FALSE)</f>
        <v>0</v>
      </c>
      <c r="H1256" s="13">
        <f>VLOOKUP('Load Flow - Buses'!$A1242,opendssV,4,FALSE)</f>
        <v>0</v>
      </c>
      <c r="I1256" s="11">
        <f>IFERROR((C1256-F1256)/C1256,0)</f>
        <v>-5.1063201417602365E-3</v>
      </c>
      <c r="J1256" s="11">
        <f>IFERROR((D1256-G1256)/D1256,0)</f>
        <v>0</v>
      </c>
      <c r="K1256" s="11">
        <f>IFERROR((E1256-H1256)/E1256,0)</f>
        <v>0</v>
      </c>
    </row>
    <row r="1257" spans="2:11" x14ac:dyDescent="0.25">
      <c r="B1257" t="str">
        <f>'Load Flow - Buses'!A1243</f>
        <v>25058943</v>
      </c>
      <c r="C1257" s="12">
        <f>'Load Flow - Buses'!E1243/13.2</f>
        <v>1.0260606060606061</v>
      </c>
      <c r="D1257" s="12">
        <f>'Load Flow - Buses'!F1243/13.2</f>
        <v>0</v>
      </c>
      <c r="E1257" s="12">
        <f>'Load Flow - Buses'!G1243/13.2</f>
        <v>0</v>
      </c>
      <c r="F1257" s="13">
        <f>VLOOKUP('Load Flow - Buses'!$A1243,opendssV,2,FALSE)</f>
        <v>1.0313000000000001</v>
      </c>
      <c r="G1257" s="13">
        <f>VLOOKUP('Load Flow - Buses'!$A1243,opendssV,3,FALSE)</f>
        <v>0</v>
      </c>
      <c r="H1257" s="13">
        <f>VLOOKUP('Load Flow - Buses'!$A1243,opendssV,4,FALSE)</f>
        <v>0</v>
      </c>
      <c r="I1257" s="11">
        <f>IFERROR((C1257-F1257)/C1257,0)</f>
        <v>-5.1063201417602365E-3</v>
      </c>
      <c r="J1257" s="11">
        <f>IFERROR((D1257-G1257)/D1257,0)</f>
        <v>0</v>
      </c>
      <c r="K1257" s="11">
        <f>IFERROR((E1257-H1257)/E1257,0)</f>
        <v>0</v>
      </c>
    </row>
    <row r="1258" spans="2:11" x14ac:dyDescent="0.25">
      <c r="B1258" t="str">
        <f>'Load Flow - Buses'!A1244</f>
        <v>25058944</v>
      </c>
      <c r="C1258" s="12">
        <f>'Load Flow - Buses'!E1244/13.2</f>
        <v>1.0260606060606061</v>
      </c>
      <c r="D1258" s="12">
        <f>'Load Flow - Buses'!F1244/13.2</f>
        <v>0</v>
      </c>
      <c r="E1258" s="12">
        <f>'Load Flow - Buses'!G1244/13.2</f>
        <v>0</v>
      </c>
      <c r="F1258" s="13">
        <f>VLOOKUP('Load Flow - Buses'!$A1244,opendssV,2,FALSE)</f>
        <v>1.0313000000000001</v>
      </c>
      <c r="G1258" s="13">
        <f>VLOOKUP('Load Flow - Buses'!$A1244,opendssV,3,FALSE)</f>
        <v>0</v>
      </c>
      <c r="H1258" s="13">
        <f>VLOOKUP('Load Flow - Buses'!$A1244,opendssV,4,FALSE)</f>
        <v>0</v>
      </c>
      <c r="I1258" s="11">
        <f>IFERROR((C1258-F1258)/C1258,0)</f>
        <v>-5.1063201417602365E-3</v>
      </c>
      <c r="J1258" s="11">
        <f>IFERROR((D1258-G1258)/D1258,0)</f>
        <v>0</v>
      </c>
      <c r="K1258" s="11">
        <f>IFERROR((E1258-H1258)/E1258,0)</f>
        <v>0</v>
      </c>
    </row>
    <row r="1259" spans="2:11" x14ac:dyDescent="0.25">
      <c r="B1259" t="str">
        <f>'Load Flow - Buses'!A1245</f>
        <v>1586963</v>
      </c>
      <c r="C1259" s="12">
        <f>'Load Flow - Buses'!E1245/13.2</f>
        <v>1.0260606060606061</v>
      </c>
      <c r="D1259" s="12">
        <f>'Load Flow - Buses'!F1245/13.2</f>
        <v>0</v>
      </c>
      <c r="E1259" s="12">
        <f>'Load Flow - Buses'!G1245/13.2</f>
        <v>0</v>
      </c>
      <c r="F1259" s="13">
        <f>VLOOKUP('Load Flow - Buses'!$A1245,opendssV,2,FALSE)</f>
        <v>1.0313000000000001</v>
      </c>
      <c r="G1259" s="13">
        <f>VLOOKUP('Load Flow - Buses'!$A1245,opendssV,3,FALSE)</f>
        <v>0</v>
      </c>
      <c r="H1259" s="13">
        <f>VLOOKUP('Load Flow - Buses'!$A1245,opendssV,4,FALSE)</f>
        <v>0</v>
      </c>
      <c r="I1259" s="11">
        <f>IFERROR((C1259-F1259)/C1259,0)</f>
        <v>-5.1063201417602365E-3</v>
      </c>
      <c r="J1259" s="11">
        <f>IFERROR((D1259-G1259)/D1259,0)</f>
        <v>0</v>
      </c>
      <c r="K1259" s="11">
        <f>IFERROR((E1259-H1259)/E1259,0)</f>
        <v>0</v>
      </c>
    </row>
    <row r="1260" spans="2:11" x14ac:dyDescent="0.25">
      <c r="B1260" t="str">
        <f>'Load Flow - Buses'!A1246</f>
        <v>103393476</v>
      </c>
      <c r="C1260" s="12">
        <f>'Load Flow - Buses'!E1246/13.2</f>
        <v>1.0260606060606061</v>
      </c>
      <c r="D1260" s="12">
        <f>'Load Flow - Buses'!F1246/13.2</f>
        <v>0</v>
      </c>
      <c r="E1260" s="12">
        <f>'Load Flow - Buses'!G1246/13.2</f>
        <v>0</v>
      </c>
      <c r="F1260" s="13">
        <f>VLOOKUP('Load Flow - Buses'!$A1246,opendssV,2,FALSE)</f>
        <v>1.0313000000000001</v>
      </c>
      <c r="G1260" s="13">
        <f>VLOOKUP('Load Flow - Buses'!$A1246,opendssV,3,FALSE)</f>
        <v>0</v>
      </c>
      <c r="H1260" s="13">
        <f>VLOOKUP('Load Flow - Buses'!$A1246,opendssV,4,FALSE)</f>
        <v>0</v>
      </c>
      <c r="I1260" s="11">
        <f>IFERROR((C1260-F1260)/C1260,0)</f>
        <v>-5.1063201417602365E-3</v>
      </c>
      <c r="J1260" s="11">
        <f>IFERROR((D1260-G1260)/D1260,0)</f>
        <v>0</v>
      </c>
      <c r="K1260" s="11">
        <f>IFERROR((E1260-H1260)/E1260,0)</f>
        <v>0</v>
      </c>
    </row>
    <row r="1261" spans="2:11" x14ac:dyDescent="0.25">
      <c r="B1261" t="str">
        <f>'Load Flow - Buses'!A1247</f>
        <v>1586986</v>
      </c>
      <c r="C1261" s="12">
        <f>'Load Flow - Buses'!E1247/13.2</f>
        <v>1.0260606060606061</v>
      </c>
      <c r="D1261" s="12">
        <f>'Load Flow - Buses'!F1247/13.2</f>
        <v>0</v>
      </c>
      <c r="E1261" s="12">
        <f>'Load Flow - Buses'!G1247/13.2</f>
        <v>0</v>
      </c>
      <c r="F1261" s="13">
        <f>VLOOKUP('Load Flow - Buses'!$A1247,opendssV,2,FALSE)</f>
        <v>1.0313000000000001</v>
      </c>
      <c r="G1261" s="13">
        <f>VLOOKUP('Load Flow - Buses'!$A1247,opendssV,3,FALSE)</f>
        <v>0</v>
      </c>
      <c r="H1261" s="13">
        <f>VLOOKUP('Load Flow - Buses'!$A1247,opendssV,4,FALSE)</f>
        <v>0</v>
      </c>
      <c r="I1261" s="11">
        <f>IFERROR((C1261-F1261)/C1261,0)</f>
        <v>-5.1063201417602365E-3</v>
      </c>
      <c r="J1261" s="11">
        <f>IFERROR((D1261-G1261)/D1261,0)</f>
        <v>0</v>
      </c>
      <c r="K1261" s="11">
        <f>IFERROR((E1261-H1261)/E1261,0)</f>
        <v>0</v>
      </c>
    </row>
    <row r="1262" spans="2:11" x14ac:dyDescent="0.25">
      <c r="B1262" t="str">
        <f>'Load Flow - Buses'!A1248</f>
        <v>26403392</v>
      </c>
      <c r="C1262" s="12">
        <f>'Load Flow - Buses'!E1248/13.2</f>
        <v>1.0262121212121211</v>
      </c>
      <c r="D1262" s="12">
        <f>'Load Flow - Buses'!F1248/13.2</f>
        <v>0</v>
      </c>
      <c r="E1262" s="12">
        <f>'Load Flow - Buses'!G1248/13.2</f>
        <v>0</v>
      </c>
      <c r="F1262" s="13">
        <f>VLOOKUP('Load Flow - Buses'!$A1248,opendssV,2,FALSE)</f>
        <v>1.0315000000000001</v>
      </c>
      <c r="G1262" s="13">
        <f>VLOOKUP('Load Flow - Buses'!$A1248,opendssV,3,FALSE)</f>
        <v>3.3280999999999998E-2</v>
      </c>
      <c r="H1262" s="13">
        <f>VLOOKUP('Load Flow - Buses'!$A1248,opendssV,4,FALSE)</f>
        <v>3.3280999999999998E-2</v>
      </c>
      <c r="I1262" s="11">
        <f>IFERROR((C1262-F1262)/C1262,0)</f>
        <v>-5.1528126384174054E-3</v>
      </c>
      <c r="J1262" s="11">
        <f>IFERROR((D1262-G1262)/D1262,0)</f>
        <v>0</v>
      </c>
      <c r="K1262" s="11">
        <f>IFERROR((E1262-H1262)/E1262,0)</f>
        <v>0</v>
      </c>
    </row>
    <row r="1263" spans="2:11" x14ac:dyDescent="0.25">
      <c r="B1263" t="str">
        <f>'Load Flow - Buses'!A1249</f>
        <v>1586666</v>
      </c>
      <c r="C1263" s="12">
        <f>'Load Flow - Buses'!E1249/13.2</f>
        <v>1.0262121212121211</v>
      </c>
      <c r="D1263" s="12">
        <f>'Load Flow - Buses'!F1249/13.2</f>
        <v>0</v>
      </c>
      <c r="E1263" s="12">
        <f>'Load Flow - Buses'!G1249/13.2</f>
        <v>0</v>
      </c>
      <c r="F1263" s="13">
        <f>VLOOKUP('Load Flow - Buses'!$A1249,opendssV,2,FALSE)</f>
        <v>1.0315000000000001</v>
      </c>
      <c r="G1263" s="13">
        <f>VLOOKUP('Load Flow - Buses'!$A1249,opendssV,3,FALSE)</f>
        <v>0</v>
      </c>
      <c r="H1263" s="13">
        <f>VLOOKUP('Load Flow - Buses'!$A1249,opendssV,4,FALSE)</f>
        <v>0</v>
      </c>
      <c r="I1263" s="11">
        <f>IFERROR((C1263-F1263)/C1263,0)</f>
        <v>-5.1528126384174054E-3</v>
      </c>
      <c r="J1263" s="11">
        <f>IFERROR((D1263-G1263)/D1263,0)</f>
        <v>0</v>
      </c>
      <c r="K1263" s="11">
        <f>IFERROR((E1263-H1263)/E1263,0)</f>
        <v>0</v>
      </c>
    </row>
    <row r="1264" spans="2:11" x14ac:dyDescent="0.25">
      <c r="B1264" t="str">
        <f>'Load Flow - Buses'!A1250</f>
        <v>1586910</v>
      </c>
      <c r="C1264" s="12">
        <f>'Load Flow - Buses'!E1250/13.2</f>
        <v>1.0262121212121211</v>
      </c>
      <c r="D1264" s="12">
        <f>'Load Flow - Buses'!F1250/13.2</f>
        <v>0</v>
      </c>
      <c r="E1264" s="12">
        <f>'Load Flow - Buses'!G1250/13.2</f>
        <v>0</v>
      </c>
      <c r="F1264" s="13">
        <f>VLOOKUP('Load Flow - Buses'!$A1250,opendssV,2,FALSE)</f>
        <v>1.0315000000000001</v>
      </c>
      <c r="G1264" s="13">
        <f>VLOOKUP('Load Flow - Buses'!$A1250,opendssV,3,FALSE)</f>
        <v>0</v>
      </c>
      <c r="H1264" s="13">
        <f>VLOOKUP('Load Flow - Buses'!$A1250,opendssV,4,FALSE)</f>
        <v>0</v>
      </c>
      <c r="I1264" s="11">
        <f>IFERROR((C1264-F1264)/C1264,0)</f>
        <v>-5.1528126384174054E-3</v>
      </c>
      <c r="J1264" s="11">
        <f>IFERROR((D1264-G1264)/D1264,0)</f>
        <v>0</v>
      </c>
      <c r="K1264" s="11">
        <f>IFERROR((E1264-H1264)/E1264,0)</f>
        <v>0</v>
      </c>
    </row>
    <row r="1265" spans="2:11" x14ac:dyDescent="0.25">
      <c r="B1265" t="str">
        <f>'Load Flow - Buses'!A1251</f>
        <v>26403393</v>
      </c>
      <c r="C1265" s="12">
        <f>'Load Flow - Buses'!E1251/13.2</f>
        <v>1.0265909090909091</v>
      </c>
      <c r="D1265" s="12">
        <f>'Load Flow - Buses'!F1251/13.2</f>
        <v>0</v>
      </c>
      <c r="E1265" s="12">
        <f>'Load Flow - Buses'!G1251/13.2</f>
        <v>0</v>
      </c>
      <c r="F1265" s="13">
        <f>VLOOKUP('Load Flow - Buses'!$A1251,opendssV,2,FALSE)</f>
        <v>1.0319</v>
      </c>
      <c r="G1265" s="13">
        <f>VLOOKUP('Load Flow - Buses'!$A1251,opendssV,3,FALSE)</f>
        <v>3.3292000000000002E-2</v>
      </c>
      <c r="H1265" s="13">
        <f>VLOOKUP('Load Flow - Buses'!$A1251,opendssV,4,FALSE)</f>
        <v>3.3292000000000002E-2</v>
      </c>
      <c r="I1265" s="11">
        <f>IFERROR((C1265-F1265)/C1265,0)</f>
        <v>-5.1715740535754019E-3</v>
      </c>
      <c r="J1265" s="11">
        <f>IFERROR((D1265-G1265)/D1265,0)</f>
        <v>0</v>
      </c>
      <c r="K1265" s="11">
        <f>IFERROR((E1265-H1265)/E1265,0)</f>
        <v>0</v>
      </c>
    </row>
    <row r="1266" spans="2:11" x14ac:dyDescent="0.25">
      <c r="B1266" t="str">
        <f>'Load Flow - Buses'!A1252</f>
        <v>1586856</v>
      </c>
      <c r="C1266" s="12">
        <f>'Load Flow - Buses'!E1252/13.2</f>
        <v>1.0265151515151516</v>
      </c>
      <c r="D1266" s="12">
        <f>'Load Flow - Buses'!F1252/13.2</f>
        <v>0</v>
      </c>
      <c r="E1266" s="12">
        <f>'Load Flow - Buses'!G1252/13.2</f>
        <v>0</v>
      </c>
      <c r="F1266" s="13">
        <f>VLOOKUP('Load Flow - Buses'!$A1252,opendssV,2,FALSE)</f>
        <v>1.0318000000000001</v>
      </c>
      <c r="G1266" s="13">
        <f>VLOOKUP('Load Flow - Buses'!$A1252,opendssV,3,FALSE)</f>
        <v>0</v>
      </c>
      <c r="H1266" s="13">
        <f>VLOOKUP('Load Flow - Buses'!$A1252,opendssV,4,FALSE)</f>
        <v>0</v>
      </c>
      <c r="I1266" s="11">
        <f>IFERROR((C1266-F1266)/C1266,0)</f>
        <v>-5.1483394833947973E-3</v>
      </c>
      <c r="J1266" s="11">
        <f>IFERROR((D1266-G1266)/D1266,0)</f>
        <v>0</v>
      </c>
      <c r="K1266" s="11">
        <f>IFERROR((E1266-H1266)/E1266,0)</f>
        <v>0</v>
      </c>
    </row>
    <row r="1267" spans="2:11" x14ac:dyDescent="0.25">
      <c r="B1267" t="str">
        <f>'Load Flow - Buses'!A1253</f>
        <v>1586919</v>
      </c>
      <c r="C1267" s="12">
        <f>'Load Flow - Buses'!E1253/13.2</f>
        <v>1.0265151515151516</v>
      </c>
      <c r="D1267" s="12">
        <f>'Load Flow - Buses'!F1253/13.2</f>
        <v>0</v>
      </c>
      <c r="E1267" s="12">
        <f>'Load Flow - Buses'!G1253/13.2</f>
        <v>0</v>
      </c>
      <c r="F1267" s="13">
        <f>VLOOKUP('Load Flow - Buses'!$A1253,opendssV,2,FALSE)</f>
        <v>1.0318000000000001</v>
      </c>
      <c r="G1267" s="13">
        <f>VLOOKUP('Load Flow - Buses'!$A1253,opendssV,3,FALSE)</f>
        <v>0</v>
      </c>
      <c r="H1267" s="13">
        <f>VLOOKUP('Load Flow - Buses'!$A1253,opendssV,4,FALSE)</f>
        <v>0</v>
      </c>
      <c r="I1267" s="11">
        <f>IFERROR((C1267-F1267)/C1267,0)</f>
        <v>-5.1483394833947973E-3</v>
      </c>
      <c r="J1267" s="11">
        <f>IFERROR((D1267-G1267)/D1267,0)</f>
        <v>0</v>
      </c>
      <c r="K1267" s="11">
        <f>IFERROR((E1267-H1267)/E1267,0)</f>
        <v>0</v>
      </c>
    </row>
    <row r="1268" spans="2:11" x14ac:dyDescent="0.25">
      <c r="B1268" t="str">
        <f>'Load Flow - Buses'!A1254</f>
        <v>1586923</v>
      </c>
      <c r="C1268" s="12">
        <f>'Load Flow - Buses'!E1254/13.2</f>
        <v>1.0264393939393939</v>
      </c>
      <c r="D1268" s="12">
        <f>'Load Flow - Buses'!F1254/13.2</f>
        <v>0</v>
      </c>
      <c r="E1268" s="12">
        <f>'Load Flow - Buses'!G1254/13.2</f>
        <v>0</v>
      </c>
      <c r="F1268" s="13">
        <f>VLOOKUP('Load Flow - Buses'!$A1254,opendssV,2,FALSE)</f>
        <v>1.0317000000000001</v>
      </c>
      <c r="G1268" s="13">
        <f>VLOOKUP('Load Flow - Buses'!$A1254,opendssV,3,FALSE)</f>
        <v>0</v>
      </c>
      <c r="H1268" s="13">
        <f>VLOOKUP('Load Flow - Buses'!$A1254,opendssV,4,FALSE)</f>
        <v>0</v>
      </c>
      <c r="I1268" s="11">
        <f>IFERROR((C1268-F1268)/C1268,0)</f>
        <v>-5.1251014835044422E-3</v>
      </c>
      <c r="J1268" s="11">
        <f>IFERROR((D1268-G1268)/D1268,0)</f>
        <v>0</v>
      </c>
      <c r="K1268" s="11">
        <f>IFERROR((E1268-H1268)/E1268,0)</f>
        <v>0</v>
      </c>
    </row>
    <row r="1269" spans="2:11" x14ac:dyDescent="0.25">
      <c r="B1269" t="str">
        <f>'Load Flow - Buses'!A1255</f>
        <v>25566798</v>
      </c>
      <c r="C1269" s="12">
        <f>'Load Flow - Buses'!E1255/13.2</f>
        <v>1.0264393939393939</v>
      </c>
      <c r="D1269" s="12">
        <f>'Load Flow - Buses'!F1255/13.2</f>
        <v>0</v>
      </c>
      <c r="E1269" s="12">
        <f>'Load Flow - Buses'!G1255/13.2</f>
        <v>0</v>
      </c>
      <c r="F1269" s="13">
        <f>VLOOKUP('Load Flow - Buses'!$A1255,opendssV,2,FALSE)</f>
        <v>1.0317000000000001</v>
      </c>
      <c r="G1269" s="13">
        <f>VLOOKUP('Load Flow - Buses'!$A1255,opendssV,3,FALSE)</f>
        <v>0</v>
      </c>
      <c r="H1269" s="13">
        <f>VLOOKUP('Load Flow - Buses'!$A1255,opendssV,4,FALSE)</f>
        <v>0</v>
      </c>
      <c r="I1269" s="11">
        <f>IFERROR((C1269-F1269)/C1269,0)</f>
        <v>-5.1251014835044422E-3</v>
      </c>
      <c r="J1269" s="11">
        <f>IFERROR((D1269-G1269)/D1269,0)</f>
        <v>0</v>
      </c>
      <c r="K1269" s="11">
        <f>IFERROR((E1269-H1269)/E1269,0)</f>
        <v>0</v>
      </c>
    </row>
    <row r="1270" spans="2:11" x14ac:dyDescent="0.25">
      <c r="B1270" t="str">
        <f>'Load Flow - Buses'!A1256</f>
        <v>25566799</v>
      </c>
      <c r="C1270" s="12">
        <f>'Load Flow - Buses'!E1256/13.2</f>
        <v>1.0264393939393939</v>
      </c>
      <c r="D1270" s="12">
        <f>'Load Flow - Buses'!F1256/13.2</f>
        <v>0</v>
      </c>
      <c r="E1270" s="12">
        <f>'Load Flow - Buses'!G1256/13.2</f>
        <v>0</v>
      </c>
      <c r="F1270" s="13">
        <f>VLOOKUP('Load Flow - Buses'!$A1256,opendssV,2,FALSE)</f>
        <v>1.0317000000000001</v>
      </c>
      <c r="G1270" s="13">
        <f>VLOOKUP('Load Flow - Buses'!$A1256,opendssV,3,FALSE)</f>
        <v>0</v>
      </c>
      <c r="H1270" s="13">
        <f>VLOOKUP('Load Flow - Buses'!$A1256,opendssV,4,FALSE)</f>
        <v>0</v>
      </c>
      <c r="I1270" s="11">
        <f>IFERROR((C1270-F1270)/C1270,0)</f>
        <v>-5.1251014835044422E-3</v>
      </c>
      <c r="J1270" s="11">
        <f>IFERROR((D1270-G1270)/D1270,0)</f>
        <v>0</v>
      </c>
      <c r="K1270" s="11">
        <f>IFERROR((E1270-H1270)/E1270,0)</f>
        <v>0</v>
      </c>
    </row>
    <row r="1271" spans="2:11" x14ac:dyDescent="0.25">
      <c r="B1271" t="str">
        <f>'Load Flow - Buses'!A1257</f>
        <v>1586921</v>
      </c>
      <c r="C1271" s="12">
        <f>'Load Flow - Buses'!E1257/13.2</f>
        <v>1.0264393939393939</v>
      </c>
      <c r="D1271" s="12">
        <f>'Load Flow - Buses'!F1257/13.2</f>
        <v>0</v>
      </c>
      <c r="E1271" s="12">
        <f>'Load Flow - Buses'!G1257/13.2</f>
        <v>0</v>
      </c>
      <c r="F1271" s="13">
        <f>VLOOKUP('Load Flow - Buses'!$A1257,opendssV,2,FALSE)</f>
        <v>1.0317000000000001</v>
      </c>
      <c r="G1271" s="13">
        <f>VLOOKUP('Load Flow - Buses'!$A1257,opendssV,3,FALSE)</f>
        <v>0</v>
      </c>
      <c r="H1271" s="13">
        <f>VLOOKUP('Load Flow - Buses'!$A1257,opendssV,4,FALSE)</f>
        <v>0</v>
      </c>
      <c r="I1271" s="11">
        <f>IFERROR((C1271-F1271)/C1271,0)</f>
        <v>-5.1251014835044422E-3</v>
      </c>
      <c r="J1271" s="11">
        <f>IFERROR((D1271-G1271)/D1271,0)</f>
        <v>0</v>
      </c>
      <c r="K1271" s="11">
        <f>IFERROR((E1271-H1271)/E1271,0)</f>
        <v>0</v>
      </c>
    </row>
    <row r="1272" spans="2:11" x14ac:dyDescent="0.25">
      <c r="B1272" t="str">
        <f>'Load Flow - Buses'!A1258</f>
        <v>1586931</v>
      </c>
      <c r="C1272" s="12">
        <f>'Load Flow - Buses'!E1258/13.2</f>
        <v>1.0264393939393939</v>
      </c>
      <c r="D1272" s="12">
        <f>'Load Flow - Buses'!F1258/13.2</f>
        <v>0</v>
      </c>
      <c r="E1272" s="12">
        <f>'Load Flow - Buses'!G1258/13.2</f>
        <v>0</v>
      </c>
      <c r="F1272" s="13">
        <f>VLOOKUP('Load Flow - Buses'!$A1258,opendssV,2,FALSE)</f>
        <v>1.0317000000000001</v>
      </c>
      <c r="G1272" s="13">
        <f>VLOOKUP('Load Flow - Buses'!$A1258,opendssV,3,FALSE)</f>
        <v>0</v>
      </c>
      <c r="H1272" s="13">
        <f>VLOOKUP('Load Flow - Buses'!$A1258,opendssV,4,FALSE)</f>
        <v>0</v>
      </c>
      <c r="I1272" s="11">
        <f>IFERROR((C1272-F1272)/C1272,0)</f>
        <v>-5.1251014835044422E-3</v>
      </c>
      <c r="J1272" s="11">
        <f>IFERROR((D1272-G1272)/D1272,0)</f>
        <v>0</v>
      </c>
      <c r="K1272" s="11">
        <f>IFERROR((E1272-H1272)/E1272,0)</f>
        <v>0</v>
      </c>
    </row>
    <row r="1273" spans="2:11" x14ac:dyDescent="0.25">
      <c r="B1273" t="str">
        <f>'Load Flow - Buses'!A1259</f>
        <v>1586959</v>
      </c>
      <c r="C1273" s="12">
        <f>'Load Flow - Buses'!E1259/13.2</f>
        <v>1.0263636363636364</v>
      </c>
      <c r="D1273" s="12">
        <f>'Load Flow - Buses'!F1259/13.2</f>
        <v>0</v>
      </c>
      <c r="E1273" s="12">
        <f>'Load Flow - Buses'!G1259/13.2</f>
        <v>0</v>
      </c>
      <c r="F1273" s="13">
        <f>VLOOKUP('Load Flow - Buses'!$A1259,opendssV,2,FALSE)</f>
        <v>1.0317000000000001</v>
      </c>
      <c r="G1273" s="13">
        <f>VLOOKUP('Load Flow - Buses'!$A1259,opendssV,3,FALSE)</f>
        <v>0</v>
      </c>
      <c r="H1273" s="13">
        <f>VLOOKUP('Load Flow - Buses'!$A1259,opendssV,4,FALSE)</f>
        <v>0</v>
      </c>
      <c r="I1273" s="11">
        <f>IFERROR((C1273-F1273)/C1273,0)</f>
        <v>-5.1992914083260093E-3</v>
      </c>
      <c r="J1273" s="11">
        <f>IFERROR((D1273-G1273)/D1273,0)</f>
        <v>0</v>
      </c>
      <c r="K1273" s="11">
        <f>IFERROR((E1273-H1273)/E1273,0)</f>
        <v>0</v>
      </c>
    </row>
    <row r="1274" spans="2:11" x14ac:dyDescent="0.25">
      <c r="B1274" t="str">
        <f>'Load Flow - Buses'!A1260</f>
        <v>1586984</v>
      </c>
      <c r="C1274" s="12">
        <f>'Load Flow - Buses'!E1260/13.2</f>
        <v>1.0263636363636364</v>
      </c>
      <c r="D1274" s="12">
        <f>'Load Flow - Buses'!F1260/13.2</f>
        <v>0</v>
      </c>
      <c r="E1274" s="12">
        <f>'Load Flow - Buses'!G1260/13.2</f>
        <v>0</v>
      </c>
      <c r="F1274" s="13">
        <f>VLOOKUP('Load Flow - Buses'!$A1260,opendssV,2,FALSE)</f>
        <v>1.0317000000000001</v>
      </c>
      <c r="G1274" s="13">
        <f>VLOOKUP('Load Flow - Buses'!$A1260,opendssV,3,FALSE)</f>
        <v>0</v>
      </c>
      <c r="H1274" s="13">
        <f>VLOOKUP('Load Flow - Buses'!$A1260,opendssV,4,FALSE)</f>
        <v>0</v>
      </c>
      <c r="I1274" s="11">
        <f>IFERROR((C1274-F1274)/C1274,0)</f>
        <v>-5.1992914083260093E-3</v>
      </c>
      <c r="J1274" s="11">
        <f>IFERROR((D1274-G1274)/D1274,0)</f>
        <v>0</v>
      </c>
      <c r="K1274" s="11">
        <f>IFERROR((E1274-H1274)/E1274,0)</f>
        <v>0</v>
      </c>
    </row>
    <row r="1275" spans="2:11" x14ac:dyDescent="0.25">
      <c r="B1275" t="str">
        <f>'Load Flow - Buses'!A1261</f>
        <v>1586982</v>
      </c>
      <c r="C1275" s="12">
        <f>'Load Flow - Buses'!E1261/13.2</f>
        <v>1.0263636363636364</v>
      </c>
      <c r="D1275" s="12">
        <f>'Load Flow - Buses'!F1261/13.2</f>
        <v>0</v>
      </c>
      <c r="E1275" s="12">
        <f>'Load Flow - Buses'!G1261/13.2</f>
        <v>0</v>
      </c>
      <c r="F1275" s="13">
        <f>VLOOKUP('Load Flow - Buses'!$A1261,opendssV,2,FALSE)</f>
        <v>1.0317000000000001</v>
      </c>
      <c r="G1275" s="13">
        <f>VLOOKUP('Load Flow - Buses'!$A1261,opendssV,3,FALSE)</f>
        <v>0</v>
      </c>
      <c r="H1275" s="13">
        <f>VLOOKUP('Load Flow - Buses'!$A1261,opendssV,4,FALSE)</f>
        <v>0</v>
      </c>
      <c r="I1275" s="11">
        <f>IFERROR((C1275-F1275)/C1275,0)</f>
        <v>-5.1992914083260093E-3</v>
      </c>
      <c r="J1275" s="11">
        <f>IFERROR((D1275-G1275)/D1275,0)</f>
        <v>0</v>
      </c>
      <c r="K1275" s="11">
        <f>IFERROR((E1275-H1275)/E1275,0)</f>
        <v>0</v>
      </c>
    </row>
    <row r="1276" spans="2:11" x14ac:dyDescent="0.25">
      <c r="B1276" t="str">
        <f>'Load Flow - Buses'!A1262</f>
        <v>26403404</v>
      </c>
      <c r="C1276" s="12">
        <f>'Load Flow - Buses'!E1262/13.2</f>
        <v>1.0271212121212121</v>
      </c>
      <c r="D1276" s="12">
        <f>'Load Flow - Buses'!F1262/13.2</f>
        <v>0</v>
      </c>
      <c r="E1276" s="12">
        <f>'Load Flow - Buses'!G1262/13.2</f>
        <v>0</v>
      </c>
      <c r="F1276" s="13">
        <f>VLOOKUP('Load Flow - Buses'!$A1262,opendssV,2,FALSE)</f>
        <v>1.0324</v>
      </c>
      <c r="G1276" s="13">
        <f>VLOOKUP('Load Flow - Buses'!$A1262,opendssV,3,FALSE)</f>
        <v>3.3309999999999999E-2</v>
      </c>
      <c r="H1276" s="13">
        <f>VLOOKUP('Load Flow - Buses'!$A1262,opendssV,4,FALSE)</f>
        <v>3.3309999999999999E-2</v>
      </c>
      <c r="I1276" s="11">
        <f>IFERROR((C1276-F1276)/C1276,0)</f>
        <v>-5.139401091606436E-3</v>
      </c>
      <c r="J1276" s="11">
        <f>IFERROR((D1276-G1276)/D1276,0)</f>
        <v>0</v>
      </c>
      <c r="K1276" s="11">
        <f>IFERROR((E1276-H1276)/E1276,0)</f>
        <v>0</v>
      </c>
    </row>
    <row r="1277" spans="2:11" x14ac:dyDescent="0.25">
      <c r="B1277" t="str">
        <f>'Load Flow - Buses'!A1263</f>
        <v>1586793</v>
      </c>
      <c r="C1277" s="12">
        <f>'Load Flow - Buses'!E1263/13.2</f>
        <v>1.0270454545454546</v>
      </c>
      <c r="D1277" s="12">
        <f>'Load Flow - Buses'!F1263/13.2</f>
        <v>0</v>
      </c>
      <c r="E1277" s="12">
        <f>'Load Flow - Buses'!G1263/13.2</f>
        <v>0</v>
      </c>
      <c r="F1277" s="13">
        <f>VLOOKUP('Load Flow - Buses'!$A1263,opendssV,2,FALSE)</f>
        <v>1.0324</v>
      </c>
      <c r="G1277" s="13">
        <f>VLOOKUP('Load Flow - Buses'!$A1263,opendssV,3,FALSE)</f>
        <v>0</v>
      </c>
      <c r="H1277" s="13">
        <f>VLOOKUP('Load Flow - Buses'!$A1263,opendssV,4,FALSE)</f>
        <v>0</v>
      </c>
      <c r="I1277" s="11">
        <f>IFERROR((C1277-F1277)/C1277,0)</f>
        <v>-5.2135428192077258E-3</v>
      </c>
      <c r="J1277" s="11">
        <f>IFERROR((D1277-G1277)/D1277,0)</f>
        <v>0</v>
      </c>
      <c r="K1277" s="11">
        <f>IFERROR((E1277-H1277)/E1277,0)</f>
        <v>0</v>
      </c>
    </row>
    <row r="1278" spans="2:11" x14ac:dyDescent="0.25">
      <c r="B1278" t="str">
        <f>'Load Flow - Buses'!A1264</f>
        <v>1586767</v>
      </c>
      <c r="C1278" s="12">
        <f>'Load Flow - Buses'!E1264/13.2</f>
        <v>1.0270454545454546</v>
      </c>
      <c r="D1278" s="12">
        <f>'Load Flow - Buses'!F1264/13.2</f>
        <v>0</v>
      </c>
      <c r="E1278" s="12">
        <f>'Load Flow - Buses'!G1264/13.2</f>
        <v>0</v>
      </c>
      <c r="F1278" s="13">
        <f>VLOOKUP('Load Flow - Buses'!$A1264,opendssV,2,FALSE)</f>
        <v>1.0324</v>
      </c>
      <c r="G1278" s="13">
        <f>VLOOKUP('Load Flow - Buses'!$A1264,opendssV,3,FALSE)</f>
        <v>0</v>
      </c>
      <c r="H1278" s="13">
        <f>VLOOKUP('Load Flow - Buses'!$A1264,opendssV,4,FALSE)</f>
        <v>0</v>
      </c>
      <c r="I1278" s="11">
        <f>IFERROR((C1278-F1278)/C1278,0)</f>
        <v>-5.2135428192077258E-3</v>
      </c>
      <c r="J1278" s="11">
        <f>IFERROR((D1278-G1278)/D1278,0)</f>
        <v>0</v>
      </c>
      <c r="K1278" s="11">
        <f>IFERROR((E1278-H1278)/E1278,0)</f>
        <v>0</v>
      </c>
    </row>
    <row r="1279" spans="2:11" x14ac:dyDescent="0.25">
      <c r="B1279" t="str">
        <f>'Load Flow - Buses'!A1265</f>
        <v>1586742</v>
      </c>
      <c r="C1279" s="12">
        <f>'Load Flow - Buses'!E1265/13.2</f>
        <v>1.0270454545454546</v>
      </c>
      <c r="D1279" s="12">
        <f>'Load Flow - Buses'!F1265/13.2</f>
        <v>0</v>
      </c>
      <c r="E1279" s="12">
        <f>'Load Flow - Buses'!G1265/13.2</f>
        <v>0</v>
      </c>
      <c r="F1279" s="13">
        <f>VLOOKUP('Load Flow - Buses'!$A1265,opendssV,2,FALSE)</f>
        <v>1.0323</v>
      </c>
      <c r="G1279" s="13">
        <f>VLOOKUP('Load Flow - Buses'!$A1265,opendssV,3,FALSE)</f>
        <v>0</v>
      </c>
      <c r="H1279" s="13">
        <f>VLOOKUP('Load Flow - Buses'!$A1265,opendssV,4,FALSE)</f>
        <v>0</v>
      </c>
      <c r="I1279" s="11">
        <f>IFERROR((C1279-F1279)/C1279,0)</f>
        <v>-5.1161761451648064E-3</v>
      </c>
      <c r="J1279" s="11">
        <f>IFERROR((D1279-G1279)/D1279,0)</f>
        <v>0</v>
      </c>
      <c r="K1279" s="11">
        <f>IFERROR((E1279-H1279)/E1279,0)</f>
        <v>0</v>
      </c>
    </row>
    <row r="1280" spans="2:11" x14ac:dyDescent="0.25">
      <c r="B1280" t="str">
        <f>'Load Flow - Buses'!A1266</f>
        <v>1586765</v>
      </c>
      <c r="C1280" s="12">
        <f>'Load Flow - Buses'!E1266/13.2</f>
        <v>1.0270454545454546</v>
      </c>
      <c r="D1280" s="12">
        <f>'Load Flow - Buses'!F1266/13.2</f>
        <v>0</v>
      </c>
      <c r="E1280" s="12">
        <f>'Load Flow - Buses'!G1266/13.2</f>
        <v>0</v>
      </c>
      <c r="F1280" s="13">
        <f>VLOOKUP('Load Flow - Buses'!$A1266,opendssV,2,FALSE)</f>
        <v>1.0323</v>
      </c>
      <c r="G1280" s="13">
        <f>VLOOKUP('Load Flow - Buses'!$A1266,opendssV,3,FALSE)</f>
        <v>0</v>
      </c>
      <c r="H1280" s="13">
        <f>VLOOKUP('Load Flow - Buses'!$A1266,opendssV,4,FALSE)</f>
        <v>0</v>
      </c>
      <c r="I1280" s="11">
        <f>IFERROR((C1280-F1280)/C1280,0)</f>
        <v>-5.1161761451648064E-3</v>
      </c>
      <c r="J1280" s="11">
        <f>IFERROR((D1280-G1280)/D1280,0)</f>
        <v>0</v>
      </c>
      <c r="K1280" s="11">
        <f>IFERROR((E1280-H1280)/E1280,0)</f>
        <v>0</v>
      </c>
    </row>
    <row r="1281" spans="2:11" x14ac:dyDescent="0.25">
      <c r="B1281" t="str">
        <f>'Load Flow - Buses'!A1267</f>
        <v>1586734</v>
      </c>
      <c r="C1281" s="12">
        <f>'Load Flow - Buses'!E1267/13.2</f>
        <v>1.0270454545454546</v>
      </c>
      <c r="D1281" s="12">
        <f>'Load Flow - Buses'!F1267/13.2</f>
        <v>0</v>
      </c>
      <c r="E1281" s="12">
        <f>'Load Flow - Buses'!G1267/13.2</f>
        <v>0</v>
      </c>
      <c r="F1281" s="13">
        <f>VLOOKUP('Load Flow - Buses'!$A1267,opendssV,2,FALSE)</f>
        <v>1.0323</v>
      </c>
      <c r="G1281" s="13">
        <f>VLOOKUP('Load Flow - Buses'!$A1267,opendssV,3,FALSE)</f>
        <v>0</v>
      </c>
      <c r="H1281" s="13">
        <f>VLOOKUP('Load Flow - Buses'!$A1267,opendssV,4,FALSE)</f>
        <v>0</v>
      </c>
      <c r="I1281" s="11">
        <f>IFERROR((C1281-F1281)/C1281,0)</f>
        <v>-5.1161761451648064E-3</v>
      </c>
      <c r="J1281" s="11">
        <f>IFERROR((D1281-G1281)/D1281,0)</f>
        <v>0</v>
      </c>
      <c r="K1281" s="11">
        <f>IFERROR((E1281-H1281)/E1281,0)</f>
        <v>0</v>
      </c>
    </row>
    <row r="1282" spans="2:11" x14ac:dyDescent="0.25">
      <c r="B1282" t="str">
        <f>'Load Flow - Buses'!A1268</f>
        <v>1586732</v>
      </c>
      <c r="C1282" s="12">
        <f>'Load Flow - Buses'!E1268/13.2</f>
        <v>1.0270454545454546</v>
      </c>
      <c r="D1282" s="12">
        <f>'Load Flow - Buses'!F1268/13.2</f>
        <v>0</v>
      </c>
      <c r="E1282" s="12">
        <f>'Load Flow - Buses'!G1268/13.2</f>
        <v>0</v>
      </c>
      <c r="F1282" s="13">
        <f>VLOOKUP('Load Flow - Buses'!$A1268,opendssV,2,FALSE)</f>
        <v>1.0323</v>
      </c>
      <c r="G1282" s="13">
        <f>VLOOKUP('Load Flow - Buses'!$A1268,opendssV,3,FALSE)</f>
        <v>0</v>
      </c>
      <c r="H1282" s="13">
        <f>VLOOKUP('Load Flow - Buses'!$A1268,opendssV,4,FALSE)</f>
        <v>0</v>
      </c>
      <c r="I1282" s="11">
        <f>IFERROR((C1282-F1282)/C1282,0)</f>
        <v>-5.1161761451648064E-3</v>
      </c>
      <c r="J1282" s="11">
        <f>IFERROR((D1282-G1282)/D1282,0)</f>
        <v>0</v>
      </c>
      <c r="K1282" s="11">
        <f>IFERROR((E1282-H1282)/E1282,0)</f>
        <v>0</v>
      </c>
    </row>
    <row r="1283" spans="2:11" x14ac:dyDescent="0.25">
      <c r="B1283" t="str">
        <f>'Load Flow - Buses'!A1269</f>
        <v>26403405</v>
      </c>
      <c r="C1283" s="12">
        <f>'Load Flow - Buses'!E1269/13.2</f>
        <v>1.0276515151515151</v>
      </c>
      <c r="D1283" s="12">
        <f>'Load Flow - Buses'!F1269/13.2</f>
        <v>0</v>
      </c>
      <c r="E1283" s="12">
        <f>'Load Flow - Buses'!G1269/13.2</f>
        <v>0</v>
      </c>
      <c r="F1283" s="13">
        <f>VLOOKUP('Load Flow - Buses'!$A1269,opendssV,2,FALSE)</f>
        <v>1.0329999999999999</v>
      </c>
      <c r="G1283" s="13">
        <f>VLOOKUP('Load Flow - Buses'!$A1269,opendssV,3,FALSE)</f>
        <v>3.3328000000000003E-2</v>
      </c>
      <c r="H1283" s="13">
        <f>VLOOKUP('Load Flow - Buses'!$A1269,opendssV,4,FALSE)</f>
        <v>3.3328000000000003E-2</v>
      </c>
      <c r="I1283" s="11">
        <f>IFERROR((C1283-F1283)/C1283,0)</f>
        <v>-5.2045705860670616E-3</v>
      </c>
      <c r="J1283" s="11">
        <f>IFERROR((D1283-G1283)/D1283,0)</f>
        <v>0</v>
      </c>
      <c r="K1283" s="11">
        <f>IFERROR((E1283-H1283)/E1283,0)</f>
        <v>0</v>
      </c>
    </row>
    <row r="1284" spans="2:11" x14ac:dyDescent="0.25">
      <c r="B1284" t="str">
        <f>'Load Flow - Buses'!A1270</f>
        <v>1586812</v>
      </c>
      <c r="C1284" s="12">
        <f>'Load Flow - Buses'!E1270/13.2</f>
        <v>1.0276515151515151</v>
      </c>
      <c r="D1284" s="12">
        <f>'Load Flow - Buses'!F1270/13.2</f>
        <v>0</v>
      </c>
      <c r="E1284" s="12">
        <f>'Load Flow - Buses'!G1270/13.2</f>
        <v>0</v>
      </c>
      <c r="F1284" s="13">
        <f>VLOOKUP('Load Flow - Buses'!$A1270,opendssV,2,FALSE)</f>
        <v>1.0328999999999999</v>
      </c>
      <c r="G1284" s="13">
        <f>VLOOKUP('Load Flow - Buses'!$A1270,opendssV,3,FALSE)</f>
        <v>0</v>
      </c>
      <c r="H1284" s="13">
        <f>VLOOKUP('Load Flow - Buses'!$A1270,opendssV,4,FALSE)</f>
        <v>0</v>
      </c>
      <c r="I1284" s="11">
        <f>IFERROR((C1284-F1284)/C1284,0)</f>
        <v>-5.1072613343162432E-3</v>
      </c>
      <c r="J1284" s="11">
        <f>IFERROR((D1284-G1284)/D1284,0)</f>
        <v>0</v>
      </c>
      <c r="K1284" s="11">
        <f>IFERROR((E1284-H1284)/E1284,0)</f>
        <v>0</v>
      </c>
    </row>
    <row r="1285" spans="2:11" x14ac:dyDescent="0.25">
      <c r="B1285" t="str">
        <f>'Load Flow - Buses'!A1271</f>
        <v>1586840</v>
      </c>
      <c r="C1285" s="12">
        <f>'Load Flow - Buses'!E1271/13.2</f>
        <v>1.0275757575757576</v>
      </c>
      <c r="D1285" s="12">
        <f>'Load Flow - Buses'!F1271/13.2</f>
        <v>0</v>
      </c>
      <c r="E1285" s="12">
        <f>'Load Flow - Buses'!G1271/13.2</f>
        <v>0</v>
      </c>
      <c r="F1285" s="13">
        <f>VLOOKUP('Load Flow - Buses'!$A1271,opendssV,2,FALSE)</f>
        <v>1.0328999999999999</v>
      </c>
      <c r="G1285" s="13">
        <f>VLOOKUP('Load Flow - Buses'!$A1271,opendssV,3,FALSE)</f>
        <v>0</v>
      </c>
      <c r="H1285" s="13">
        <f>VLOOKUP('Load Flow - Buses'!$A1271,opendssV,4,FALSE)</f>
        <v>0</v>
      </c>
      <c r="I1285" s="11">
        <f>IFERROR((C1285-F1285)/C1285,0)</f>
        <v>-5.1813624299615838E-3</v>
      </c>
      <c r="J1285" s="11">
        <f>IFERROR((D1285-G1285)/D1285,0)</f>
        <v>0</v>
      </c>
      <c r="K1285" s="11">
        <f>IFERROR((E1285-H1285)/E1285,0)</f>
        <v>0</v>
      </c>
    </row>
    <row r="1286" spans="2:11" x14ac:dyDescent="0.25">
      <c r="B1286" t="str">
        <f>'Load Flow - Buses'!A1272</f>
        <v>1586867</v>
      </c>
      <c r="C1286" s="12">
        <f>'Load Flow - Buses'!E1272/13.2</f>
        <v>1.0275757575757576</v>
      </c>
      <c r="D1286" s="12">
        <f>'Load Flow - Buses'!F1272/13.2</f>
        <v>0</v>
      </c>
      <c r="E1286" s="12">
        <f>'Load Flow - Buses'!G1272/13.2</f>
        <v>0</v>
      </c>
      <c r="F1286" s="13">
        <f>VLOOKUP('Load Flow - Buses'!$A1272,opendssV,2,FALSE)</f>
        <v>1.0328999999999999</v>
      </c>
      <c r="G1286" s="13">
        <f>VLOOKUP('Load Flow - Buses'!$A1272,opendssV,3,FALSE)</f>
        <v>0</v>
      </c>
      <c r="H1286" s="13">
        <f>VLOOKUP('Load Flow - Buses'!$A1272,opendssV,4,FALSE)</f>
        <v>0</v>
      </c>
      <c r="I1286" s="11">
        <f>IFERROR((C1286-F1286)/C1286,0)</f>
        <v>-5.1813624299615838E-3</v>
      </c>
      <c r="J1286" s="11">
        <f>IFERROR((D1286-G1286)/D1286,0)</f>
        <v>0</v>
      </c>
      <c r="K1286" s="11">
        <f>IFERROR((E1286-H1286)/E1286,0)</f>
        <v>0</v>
      </c>
    </row>
    <row r="1287" spans="2:11" x14ac:dyDescent="0.25">
      <c r="B1287" t="str">
        <f>'Load Flow - Buses'!A1273</f>
        <v>1586868</v>
      </c>
      <c r="C1287" s="12">
        <f>'Load Flow - Buses'!E1273/13.2</f>
        <v>1.0275757575757576</v>
      </c>
      <c r="D1287" s="12">
        <f>'Load Flow - Buses'!F1273/13.2</f>
        <v>0</v>
      </c>
      <c r="E1287" s="12">
        <f>'Load Flow - Buses'!G1273/13.2</f>
        <v>0</v>
      </c>
      <c r="F1287" s="13">
        <f>VLOOKUP('Load Flow - Buses'!$A1273,opendssV,2,FALSE)</f>
        <v>1.0328999999999999</v>
      </c>
      <c r="G1287" s="13">
        <f>VLOOKUP('Load Flow - Buses'!$A1273,opendssV,3,FALSE)</f>
        <v>0</v>
      </c>
      <c r="H1287" s="13">
        <f>VLOOKUP('Load Flow - Buses'!$A1273,opendssV,4,FALSE)</f>
        <v>0</v>
      </c>
      <c r="I1287" s="11">
        <f>IFERROR((C1287-F1287)/C1287,0)</f>
        <v>-5.1813624299615838E-3</v>
      </c>
      <c r="J1287" s="11">
        <f>IFERROR((D1287-G1287)/D1287,0)</f>
        <v>0</v>
      </c>
      <c r="K1287" s="11">
        <f>IFERROR((E1287-H1287)/E1287,0)</f>
        <v>0</v>
      </c>
    </row>
    <row r="1288" spans="2:11" x14ac:dyDescent="0.25">
      <c r="B1288" t="str">
        <f>'Load Flow - Buses'!A1274</f>
        <v>1586894</v>
      </c>
      <c r="C1288" s="12">
        <f>'Load Flow - Buses'!E1274/13.2</f>
        <v>1.0275757575757576</v>
      </c>
      <c r="D1288" s="12">
        <f>'Load Flow - Buses'!F1274/13.2</f>
        <v>0</v>
      </c>
      <c r="E1288" s="12">
        <f>'Load Flow - Buses'!G1274/13.2</f>
        <v>0</v>
      </c>
      <c r="F1288" s="13">
        <f>VLOOKUP('Load Flow - Buses'!$A1274,opendssV,2,FALSE)</f>
        <v>1.0328999999999999</v>
      </c>
      <c r="G1288" s="13">
        <f>VLOOKUP('Load Flow - Buses'!$A1274,opendssV,3,FALSE)</f>
        <v>0</v>
      </c>
      <c r="H1288" s="13">
        <f>VLOOKUP('Load Flow - Buses'!$A1274,opendssV,4,FALSE)</f>
        <v>0</v>
      </c>
      <c r="I1288" s="11">
        <f>IFERROR((C1288-F1288)/C1288,0)</f>
        <v>-5.1813624299615838E-3</v>
      </c>
      <c r="J1288" s="11">
        <f>IFERROR((D1288-G1288)/D1288,0)</f>
        <v>0</v>
      </c>
      <c r="K1288" s="11">
        <f>IFERROR((E1288-H1288)/E1288,0)</f>
        <v>0</v>
      </c>
    </row>
    <row r="1289" spans="2:11" x14ac:dyDescent="0.25">
      <c r="B1289" t="str">
        <f>'Load Flow - Buses'!A1275</f>
        <v>1586892</v>
      </c>
      <c r="C1289" s="12">
        <f>'Load Flow - Buses'!E1275/13.2</f>
        <v>1.0275000000000001</v>
      </c>
      <c r="D1289" s="12">
        <f>'Load Flow - Buses'!F1275/13.2</f>
        <v>0</v>
      </c>
      <c r="E1289" s="12">
        <f>'Load Flow - Buses'!G1275/13.2</f>
        <v>0</v>
      </c>
      <c r="F1289" s="13">
        <f>VLOOKUP('Load Flow - Buses'!$A1275,opendssV,2,FALSE)</f>
        <v>1.0327999999999999</v>
      </c>
      <c r="G1289" s="13">
        <f>VLOOKUP('Load Flow - Buses'!$A1275,opendssV,3,FALSE)</f>
        <v>0</v>
      </c>
      <c r="H1289" s="13">
        <f>VLOOKUP('Load Flow - Buses'!$A1275,opendssV,4,FALSE)</f>
        <v>0</v>
      </c>
      <c r="I1289" s="11">
        <f>IFERROR((C1289-F1289)/C1289,0)</f>
        <v>-5.1581508515813725E-3</v>
      </c>
      <c r="J1289" s="11">
        <f>IFERROR((D1289-G1289)/D1289,0)</f>
        <v>0</v>
      </c>
      <c r="K1289" s="11">
        <f>IFERROR((E1289-H1289)/E1289,0)</f>
        <v>0</v>
      </c>
    </row>
    <row r="1290" spans="2:11" x14ac:dyDescent="0.25">
      <c r="B1290" t="str">
        <f>'Load Flow - Buses'!A1276</f>
        <v>26403406</v>
      </c>
      <c r="C1290" s="12">
        <f>'Load Flow - Buses'!E1276/13.2</f>
        <v>1.0278030303030303</v>
      </c>
      <c r="D1290" s="12">
        <f>'Load Flow - Buses'!F1276/13.2</f>
        <v>0</v>
      </c>
      <c r="E1290" s="12">
        <f>'Load Flow - Buses'!G1276/13.2</f>
        <v>0</v>
      </c>
      <c r="F1290" s="13">
        <f>VLOOKUP('Load Flow - Buses'!$A1276,opendssV,2,FALSE)</f>
        <v>1.0330999999999999</v>
      </c>
      <c r="G1290" s="13">
        <f>VLOOKUP('Load Flow - Buses'!$A1276,opendssV,3,FALSE)</f>
        <v>3.3333000000000002E-2</v>
      </c>
      <c r="H1290" s="13">
        <f>VLOOKUP('Load Flow - Buses'!$A1276,opendssV,4,FALSE)</f>
        <v>3.3333000000000002E-2</v>
      </c>
      <c r="I1290" s="11">
        <f>IFERROR((C1290-F1290)/C1290,0)</f>
        <v>-5.1536817277215612E-3</v>
      </c>
      <c r="J1290" s="11">
        <f>IFERROR((D1290-G1290)/D1290,0)</f>
        <v>0</v>
      </c>
      <c r="K1290" s="11">
        <f>IFERROR((E1290-H1290)/E1290,0)</f>
        <v>0</v>
      </c>
    </row>
    <row r="1291" spans="2:11" x14ac:dyDescent="0.25">
      <c r="B1291" t="str">
        <f>'Load Flow - Buses'!A1277</f>
        <v>1586846</v>
      </c>
      <c r="C1291" s="12">
        <f>'Load Flow - Buses'!E1277/13.2</f>
        <v>1.0278030303030303</v>
      </c>
      <c r="D1291" s="12">
        <f>'Load Flow - Buses'!F1277/13.2</f>
        <v>0</v>
      </c>
      <c r="E1291" s="12">
        <f>'Load Flow - Buses'!G1277/13.2</f>
        <v>0</v>
      </c>
      <c r="F1291" s="13">
        <f>VLOOKUP('Load Flow - Buses'!$A1277,opendssV,2,FALSE)</f>
        <v>1.0330999999999999</v>
      </c>
      <c r="G1291" s="13">
        <f>VLOOKUP('Load Flow - Buses'!$A1277,opendssV,3,FALSE)</f>
        <v>0</v>
      </c>
      <c r="H1291" s="13">
        <f>VLOOKUP('Load Flow - Buses'!$A1277,opendssV,4,FALSE)</f>
        <v>0</v>
      </c>
      <c r="I1291" s="11">
        <f>IFERROR((C1291-F1291)/C1291,0)</f>
        <v>-5.1536817277215612E-3</v>
      </c>
      <c r="J1291" s="11">
        <f>IFERROR((D1291-G1291)/D1291,0)</f>
        <v>0</v>
      </c>
      <c r="K1291" s="11">
        <f>IFERROR((E1291-H1291)/E1291,0)</f>
        <v>0</v>
      </c>
    </row>
    <row r="1292" spans="2:11" x14ac:dyDescent="0.25">
      <c r="B1292" t="str">
        <f>'Load Flow - Buses'!A1278</f>
        <v>26403407</v>
      </c>
      <c r="C1292" s="12">
        <f>'Load Flow - Buses'!E1278/13.2</f>
        <v>1.0279545454545456</v>
      </c>
      <c r="D1292" s="12">
        <f>'Load Flow - Buses'!F1278/13.2</f>
        <v>0</v>
      </c>
      <c r="E1292" s="12">
        <f>'Load Flow - Buses'!G1278/13.2</f>
        <v>0</v>
      </c>
      <c r="F1292" s="13">
        <f>VLOOKUP('Load Flow - Buses'!$A1278,opendssV,2,FALSE)</f>
        <v>1.0333000000000001</v>
      </c>
      <c r="G1292" s="13">
        <f>VLOOKUP('Load Flow - Buses'!$A1278,opendssV,3,FALSE)</f>
        <v>3.3336999999999999E-2</v>
      </c>
      <c r="H1292" s="13">
        <f>VLOOKUP('Load Flow - Buses'!$A1278,opendssV,4,FALSE)</f>
        <v>3.3336999999999999E-2</v>
      </c>
      <c r="I1292" s="11">
        <f>IFERROR((C1292-F1292)/C1292,0)</f>
        <v>-5.2000884368781745E-3</v>
      </c>
      <c r="J1292" s="11">
        <f>IFERROR((D1292-G1292)/D1292,0)</f>
        <v>0</v>
      </c>
      <c r="K1292" s="11">
        <f>IFERROR((E1292-H1292)/E1292,0)</f>
        <v>0</v>
      </c>
    </row>
    <row r="1293" spans="2:11" x14ac:dyDescent="0.25">
      <c r="B1293" t="str">
        <f>'Load Flow - Buses'!A1279</f>
        <v>1586820</v>
      </c>
      <c r="C1293" s="12">
        <f>'Load Flow - Buses'!E1279/13.2</f>
        <v>1.0279545454545456</v>
      </c>
      <c r="D1293" s="12">
        <f>'Load Flow - Buses'!F1279/13.2</f>
        <v>0</v>
      </c>
      <c r="E1293" s="12">
        <f>'Load Flow - Buses'!G1279/13.2</f>
        <v>0</v>
      </c>
      <c r="F1293" s="13">
        <f>VLOOKUP('Load Flow - Buses'!$A1279,opendssV,2,FALSE)</f>
        <v>1.0333000000000001</v>
      </c>
      <c r="G1293" s="13">
        <f>VLOOKUP('Load Flow - Buses'!$A1279,opendssV,3,FALSE)</f>
        <v>0</v>
      </c>
      <c r="H1293" s="13">
        <f>VLOOKUP('Load Flow - Buses'!$A1279,opendssV,4,FALSE)</f>
        <v>0</v>
      </c>
      <c r="I1293" s="11">
        <f>IFERROR((C1293-F1293)/C1293,0)</f>
        <v>-5.2000884368781745E-3</v>
      </c>
      <c r="J1293" s="11">
        <f>IFERROR((D1293-G1293)/D1293,0)</f>
        <v>0</v>
      </c>
      <c r="K1293" s="11">
        <f>IFERROR((E1293-H1293)/E1293,0)</f>
        <v>0</v>
      </c>
    </row>
    <row r="1294" spans="2:11" x14ac:dyDescent="0.25">
      <c r="B1294" t="str">
        <f>'Load Flow - Buses'!A1280</f>
        <v>26403408</v>
      </c>
      <c r="C1294" s="12">
        <f>'Load Flow - Buses'!E1280/13.2</f>
        <v>1.0284848484848486</v>
      </c>
      <c r="D1294" s="12">
        <f>'Load Flow - Buses'!F1280/13.2</f>
        <v>0</v>
      </c>
      <c r="E1294" s="12">
        <f>'Load Flow - Buses'!G1280/13.2</f>
        <v>0</v>
      </c>
      <c r="F1294" s="13">
        <f>VLOOKUP('Load Flow - Buses'!$A1280,opendssV,2,FALSE)</f>
        <v>1.0338000000000001</v>
      </c>
      <c r="G1294" s="13">
        <f>VLOOKUP('Load Flow - Buses'!$A1280,opendssV,3,FALSE)</f>
        <v>3.3355000000000003E-2</v>
      </c>
      <c r="H1294" s="13">
        <f>VLOOKUP('Load Flow - Buses'!$A1280,opendssV,4,FALSE)</f>
        <v>3.3355000000000003E-2</v>
      </c>
      <c r="I1294" s="11">
        <f>IFERROR((C1294-F1294)/C1294,0)</f>
        <v>-5.1679434295815946E-3</v>
      </c>
      <c r="J1294" s="11">
        <f>IFERROR((D1294-G1294)/D1294,0)</f>
        <v>0</v>
      </c>
      <c r="K1294" s="11">
        <f>IFERROR((E1294-H1294)/E1294,0)</f>
        <v>0</v>
      </c>
    </row>
    <row r="1295" spans="2:11" x14ac:dyDescent="0.25">
      <c r="B1295" t="str">
        <f>'Load Flow - Buses'!A1281</f>
        <v>1586882</v>
      </c>
      <c r="C1295" s="12">
        <f>'Load Flow - Buses'!E1281/13.2</f>
        <v>1.0284848484848486</v>
      </c>
      <c r="D1295" s="12">
        <f>'Load Flow - Buses'!F1281/13.2</f>
        <v>0</v>
      </c>
      <c r="E1295" s="12">
        <f>'Load Flow - Buses'!G1281/13.2</f>
        <v>0</v>
      </c>
      <c r="F1295" s="13">
        <f>VLOOKUP('Load Flow - Buses'!$A1281,opendssV,2,FALSE)</f>
        <v>1.0338000000000001</v>
      </c>
      <c r="G1295" s="13">
        <f>VLOOKUP('Load Flow - Buses'!$A1281,opendssV,3,FALSE)</f>
        <v>0</v>
      </c>
      <c r="H1295" s="13">
        <f>VLOOKUP('Load Flow - Buses'!$A1281,opendssV,4,FALSE)</f>
        <v>0</v>
      </c>
      <c r="I1295" s="11">
        <f>IFERROR((C1295-F1295)/C1295,0)</f>
        <v>-5.1679434295815946E-3</v>
      </c>
      <c r="J1295" s="11">
        <f>IFERROR((D1295-G1295)/D1295,0)</f>
        <v>0</v>
      </c>
      <c r="K1295" s="11">
        <f>IFERROR((E1295-H1295)/E1295,0)</f>
        <v>0</v>
      </c>
    </row>
    <row r="1296" spans="2:11" x14ac:dyDescent="0.25">
      <c r="B1296" t="str">
        <f>'Load Flow - Buses'!A1282</f>
        <v>1586875</v>
      </c>
      <c r="C1296" s="12">
        <f>'Load Flow - Buses'!E1282/13.2</f>
        <v>1.0284090909090908</v>
      </c>
      <c r="D1296" s="12">
        <f>'Load Flow - Buses'!F1282/13.2</f>
        <v>0</v>
      </c>
      <c r="E1296" s="12">
        <f>'Load Flow - Buses'!G1282/13.2</f>
        <v>0</v>
      </c>
      <c r="F1296" s="13">
        <f>VLOOKUP('Load Flow - Buses'!$A1282,opendssV,2,FALSE)</f>
        <v>1.0338000000000001</v>
      </c>
      <c r="G1296" s="13">
        <f>VLOOKUP('Load Flow - Buses'!$A1282,opendssV,3,FALSE)</f>
        <v>0</v>
      </c>
      <c r="H1296" s="13">
        <f>VLOOKUP('Load Flow - Buses'!$A1282,opendssV,4,FALSE)</f>
        <v>0</v>
      </c>
      <c r="I1296" s="11">
        <f>IFERROR((C1296-F1296)/C1296,0)</f>
        <v>-5.2419889502763727E-3</v>
      </c>
      <c r="J1296" s="11">
        <f>IFERROR((D1296-G1296)/D1296,0)</f>
        <v>0</v>
      </c>
      <c r="K1296" s="11">
        <f>IFERROR((E1296-H1296)/E1296,0)</f>
        <v>0</v>
      </c>
    </row>
    <row r="1297" spans="2:11" x14ac:dyDescent="0.25">
      <c r="B1297" t="str">
        <f>'Load Flow - Buses'!A1283</f>
        <v>1586903</v>
      </c>
      <c r="C1297" s="12">
        <f>'Load Flow - Buses'!E1283/13.2</f>
        <v>1.0284090909090908</v>
      </c>
      <c r="D1297" s="12">
        <f>'Load Flow - Buses'!F1283/13.2</f>
        <v>0</v>
      </c>
      <c r="E1297" s="12">
        <f>'Load Flow - Buses'!G1283/13.2</f>
        <v>0</v>
      </c>
      <c r="F1297" s="13">
        <f>VLOOKUP('Load Flow - Buses'!$A1283,opendssV,2,FALSE)</f>
        <v>1.0338000000000001</v>
      </c>
      <c r="G1297" s="13">
        <f>VLOOKUP('Load Flow - Buses'!$A1283,opendssV,3,FALSE)</f>
        <v>0</v>
      </c>
      <c r="H1297" s="13">
        <f>VLOOKUP('Load Flow - Buses'!$A1283,opendssV,4,FALSE)</f>
        <v>0</v>
      </c>
      <c r="I1297" s="11">
        <f>IFERROR((C1297-F1297)/C1297,0)</f>
        <v>-5.2419889502763727E-3</v>
      </c>
      <c r="J1297" s="11">
        <f>IFERROR((D1297-G1297)/D1297,0)</f>
        <v>0</v>
      </c>
      <c r="K1297" s="11">
        <f>IFERROR((E1297-H1297)/E1297,0)</f>
        <v>0</v>
      </c>
    </row>
    <row r="1298" spans="2:11" x14ac:dyDescent="0.25">
      <c r="B1298" t="str">
        <f>'Load Flow - Buses'!A1284</f>
        <v>1586898</v>
      </c>
      <c r="C1298" s="12">
        <f>'Load Flow - Buses'!E1284/13.2</f>
        <v>1.0284090909090908</v>
      </c>
      <c r="D1298" s="12">
        <f>'Load Flow - Buses'!F1284/13.2</f>
        <v>0</v>
      </c>
      <c r="E1298" s="12">
        <f>'Load Flow - Buses'!G1284/13.2</f>
        <v>0</v>
      </c>
      <c r="F1298" s="13">
        <f>VLOOKUP('Load Flow - Buses'!$A1284,opendssV,2,FALSE)</f>
        <v>1.0338000000000001</v>
      </c>
      <c r="G1298" s="13">
        <f>VLOOKUP('Load Flow - Buses'!$A1284,opendssV,3,FALSE)</f>
        <v>0</v>
      </c>
      <c r="H1298" s="13">
        <f>VLOOKUP('Load Flow - Buses'!$A1284,opendssV,4,FALSE)</f>
        <v>0</v>
      </c>
      <c r="I1298" s="11">
        <f>IFERROR((C1298-F1298)/C1298,0)</f>
        <v>-5.2419889502763727E-3</v>
      </c>
      <c r="J1298" s="11">
        <f>IFERROR((D1298-G1298)/D1298,0)</f>
        <v>0</v>
      </c>
      <c r="K1298" s="11">
        <f>IFERROR((E1298-H1298)/E1298,0)</f>
        <v>0</v>
      </c>
    </row>
    <row r="1299" spans="2:11" x14ac:dyDescent="0.25">
      <c r="B1299" t="str">
        <f>'Load Flow - Buses'!A1285</f>
        <v>1586901</v>
      </c>
      <c r="C1299" s="12">
        <f>'Load Flow - Buses'!E1285/13.2</f>
        <v>1.0284090909090908</v>
      </c>
      <c r="D1299" s="12">
        <f>'Load Flow - Buses'!F1285/13.2</f>
        <v>0</v>
      </c>
      <c r="E1299" s="12">
        <f>'Load Flow - Buses'!G1285/13.2</f>
        <v>0</v>
      </c>
      <c r="F1299" s="13">
        <f>VLOOKUP('Load Flow - Buses'!$A1285,opendssV,2,FALSE)</f>
        <v>1.0338000000000001</v>
      </c>
      <c r="G1299" s="13">
        <f>VLOOKUP('Load Flow - Buses'!$A1285,opendssV,3,FALSE)</f>
        <v>0</v>
      </c>
      <c r="H1299" s="13">
        <f>VLOOKUP('Load Flow - Buses'!$A1285,opendssV,4,FALSE)</f>
        <v>0</v>
      </c>
      <c r="I1299" s="11">
        <f>IFERROR((C1299-F1299)/C1299,0)</f>
        <v>-5.2419889502763727E-3</v>
      </c>
      <c r="J1299" s="11">
        <f>IFERROR((D1299-G1299)/D1299,0)</f>
        <v>0</v>
      </c>
      <c r="K1299" s="11">
        <f>IFERROR((E1299-H1299)/E1299,0)</f>
        <v>0</v>
      </c>
    </row>
    <row r="1300" spans="2:11" x14ac:dyDescent="0.25">
      <c r="B1300" t="str">
        <f>'Load Flow - Buses'!A1286</f>
        <v>25984597</v>
      </c>
      <c r="C1300" s="12">
        <f>'Load Flow - Buses'!E1286/13.2</f>
        <v>1.0292424242424243</v>
      </c>
      <c r="D1300" s="12">
        <f>'Load Flow - Buses'!F1286/13.2</f>
        <v>0</v>
      </c>
      <c r="E1300" s="12">
        <f>'Load Flow - Buses'!G1286/13.2</f>
        <v>0</v>
      </c>
      <c r="F1300" s="13">
        <f>VLOOKUP('Load Flow - Buses'!$A1286,opendssV,2,FALSE)</f>
        <v>1.0346</v>
      </c>
      <c r="G1300" s="13">
        <f>VLOOKUP('Load Flow - Buses'!$A1286,opendssV,3,FALSE)</f>
        <v>3.3376999999999997E-2</v>
      </c>
      <c r="H1300" s="13">
        <f>VLOOKUP('Load Flow - Buses'!$A1286,opendssV,4,FALSE)</f>
        <v>3.3376999999999997E-2</v>
      </c>
      <c r="I1300" s="11">
        <f>IFERROR((C1300-F1300)/C1300,0)</f>
        <v>-5.2053584572353062E-3</v>
      </c>
      <c r="J1300" s="11">
        <f>IFERROR((D1300-G1300)/D1300,0)</f>
        <v>0</v>
      </c>
      <c r="K1300" s="11">
        <f>IFERROR((E1300-H1300)/E1300,0)</f>
        <v>0</v>
      </c>
    </row>
    <row r="1301" spans="2:11" x14ac:dyDescent="0.25">
      <c r="B1301" t="str">
        <f>'Load Flow - Buses'!A1287</f>
        <v>26981052</v>
      </c>
      <c r="C1301" s="12">
        <f>'Load Flow - Buses'!E1287/13.2</f>
        <v>1.0292424242424243</v>
      </c>
      <c r="D1301" s="12">
        <f>'Load Flow - Buses'!F1287/13.2</f>
        <v>0</v>
      </c>
      <c r="E1301" s="12">
        <f>'Load Flow - Buses'!G1287/13.2</f>
        <v>0</v>
      </c>
      <c r="F1301" s="13">
        <f>VLOOKUP('Load Flow - Buses'!$A1287,opendssV,2,FALSE)</f>
        <v>1.0346</v>
      </c>
      <c r="G1301" s="13">
        <f>VLOOKUP('Load Flow - Buses'!$A1287,opendssV,3,FALSE)</f>
        <v>3.3376999999999997E-2</v>
      </c>
      <c r="H1301" s="13">
        <f>VLOOKUP('Load Flow - Buses'!$A1287,opendssV,4,FALSE)</f>
        <v>3.3376999999999997E-2</v>
      </c>
      <c r="I1301" s="11">
        <f>IFERROR((C1301-F1301)/C1301,0)</f>
        <v>-5.2053584572353062E-3</v>
      </c>
      <c r="J1301" s="11">
        <f>IFERROR((D1301-G1301)/D1301,0)</f>
        <v>0</v>
      </c>
      <c r="K1301" s="11">
        <f>IFERROR((E1301-H1301)/E1301,0)</f>
        <v>0</v>
      </c>
    </row>
    <row r="1302" spans="2:11" x14ac:dyDescent="0.25">
      <c r="B1302" t="str">
        <f>'Load Flow - Buses'!A1288</f>
        <v>25984595</v>
      </c>
      <c r="C1302" s="12">
        <f>'Load Flow - Buses'!E1288/13.2</f>
        <v>1.0292424242424243</v>
      </c>
      <c r="D1302" s="12">
        <f>'Load Flow - Buses'!F1288/13.2</f>
        <v>0</v>
      </c>
      <c r="E1302" s="12">
        <f>'Load Flow - Buses'!G1288/13.2</f>
        <v>0</v>
      </c>
      <c r="F1302" s="13">
        <f>VLOOKUP('Load Flow - Buses'!$A1288,opendssV,2,FALSE)</f>
        <v>1.0346</v>
      </c>
      <c r="G1302" s="13">
        <f>VLOOKUP('Load Flow - Buses'!$A1288,opendssV,3,FALSE)</f>
        <v>3.3376999999999997E-2</v>
      </c>
      <c r="H1302" s="13">
        <f>VLOOKUP('Load Flow - Buses'!$A1288,opendssV,4,FALSE)</f>
        <v>3.3376999999999997E-2</v>
      </c>
      <c r="I1302" s="11">
        <f>IFERROR((C1302-F1302)/C1302,0)</f>
        <v>-5.2053584572353062E-3</v>
      </c>
      <c r="J1302" s="11">
        <f>IFERROR((D1302-G1302)/D1302,0)</f>
        <v>0</v>
      </c>
      <c r="K1302" s="11">
        <f>IFERROR((E1302-H1302)/E1302,0)</f>
        <v>0</v>
      </c>
    </row>
    <row r="1303" spans="2:11" x14ac:dyDescent="0.25">
      <c r="B1303" t="str">
        <f>'Load Flow - Buses'!A1289</f>
        <v>26981053</v>
      </c>
      <c r="C1303" s="12">
        <f>'Load Flow - Buses'!E1289/13.2</f>
        <v>1.0292424242424243</v>
      </c>
      <c r="D1303" s="12">
        <f>'Load Flow - Buses'!F1289/13.2</f>
        <v>0</v>
      </c>
      <c r="E1303" s="12">
        <f>'Load Flow - Buses'!G1289/13.2</f>
        <v>0</v>
      </c>
      <c r="F1303" s="13">
        <f>VLOOKUP('Load Flow - Buses'!$A1289,opendssV,2,FALSE)</f>
        <v>1.0346</v>
      </c>
      <c r="G1303" s="13">
        <f>VLOOKUP('Load Flow - Buses'!$A1289,opendssV,3,FALSE)</f>
        <v>3.3376999999999997E-2</v>
      </c>
      <c r="H1303" s="13">
        <f>VLOOKUP('Load Flow - Buses'!$A1289,opendssV,4,FALSE)</f>
        <v>3.3376999999999997E-2</v>
      </c>
      <c r="I1303" s="11">
        <f>IFERROR((C1303-F1303)/C1303,0)</f>
        <v>-5.2053584572353062E-3</v>
      </c>
      <c r="J1303" s="11">
        <f>IFERROR((D1303-G1303)/D1303,0)</f>
        <v>0</v>
      </c>
      <c r="K1303" s="11">
        <f>IFERROR((E1303-H1303)/E1303,0)</f>
        <v>0</v>
      </c>
    </row>
    <row r="1304" spans="2:11" x14ac:dyDescent="0.25">
      <c r="B1304" t="str">
        <f>'Load Flow - Buses'!A1290</f>
        <v>26981051</v>
      </c>
      <c r="C1304" s="12">
        <f>'Load Flow - Buses'!E1290/13.2</f>
        <v>1.0292424242424243</v>
      </c>
      <c r="D1304" s="12">
        <f>'Load Flow - Buses'!F1290/13.2</f>
        <v>0</v>
      </c>
      <c r="E1304" s="12">
        <f>'Load Flow - Buses'!G1290/13.2</f>
        <v>0</v>
      </c>
      <c r="F1304" s="13">
        <f>VLOOKUP('Load Flow - Buses'!$A1290,opendssV,2,FALSE)</f>
        <v>1.0346</v>
      </c>
      <c r="G1304" s="13">
        <f>VLOOKUP('Load Flow - Buses'!$A1290,opendssV,3,FALSE)</f>
        <v>3.338E-2</v>
      </c>
      <c r="H1304" s="13">
        <f>VLOOKUP('Load Flow - Buses'!$A1290,opendssV,4,FALSE)</f>
        <v>3.338E-2</v>
      </c>
      <c r="I1304" s="11">
        <f>IFERROR((C1304-F1304)/C1304,0)</f>
        <v>-5.2053584572353062E-3</v>
      </c>
      <c r="J1304" s="11">
        <f>IFERROR((D1304-G1304)/D1304,0)</f>
        <v>0</v>
      </c>
      <c r="K1304" s="11">
        <f>IFERROR((E1304-H1304)/E1304,0)</f>
        <v>0</v>
      </c>
    </row>
    <row r="1305" spans="2:11" x14ac:dyDescent="0.25">
      <c r="B1305" t="str">
        <f>'Load Flow - Buses'!A1291</f>
        <v>25984598</v>
      </c>
      <c r="C1305" s="12">
        <f>'Load Flow - Buses'!E1291/13.2</f>
        <v>1.0292424242424243</v>
      </c>
      <c r="D1305" s="12">
        <f>'Load Flow - Buses'!F1291/13.2</f>
        <v>0</v>
      </c>
      <c r="E1305" s="12">
        <f>'Load Flow - Buses'!G1291/13.2</f>
        <v>0</v>
      </c>
      <c r="F1305" s="13">
        <f>VLOOKUP('Load Flow - Buses'!$A1291,opendssV,2,FALSE)</f>
        <v>1.0346</v>
      </c>
      <c r="G1305" s="13">
        <f>VLOOKUP('Load Flow - Buses'!$A1291,opendssV,3,FALSE)</f>
        <v>3.338E-2</v>
      </c>
      <c r="H1305" s="13">
        <f>VLOOKUP('Load Flow - Buses'!$A1291,opendssV,4,FALSE)</f>
        <v>3.338E-2</v>
      </c>
      <c r="I1305" s="11">
        <f>IFERROR((C1305-F1305)/C1305,0)</f>
        <v>-5.2053584572353062E-3</v>
      </c>
      <c r="J1305" s="11">
        <f>IFERROR((D1305-G1305)/D1305,0)</f>
        <v>0</v>
      </c>
      <c r="K1305" s="11">
        <f>IFERROR((E1305-H1305)/E1305,0)</f>
        <v>0</v>
      </c>
    </row>
    <row r="1306" spans="2:11" x14ac:dyDescent="0.25">
      <c r="B1306" t="str">
        <f>'Load Flow - Buses'!A1292</f>
        <v>26403410</v>
      </c>
      <c r="C1306" s="12">
        <f>'Load Flow - Buses'!E1292/13.2</f>
        <v>1.0292424242424243</v>
      </c>
      <c r="D1306" s="12">
        <f>'Load Flow - Buses'!F1292/13.2</f>
        <v>0</v>
      </c>
      <c r="E1306" s="12">
        <f>'Load Flow - Buses'!G1292/13.2</f>
        <v>0</v>
      </c>
      <c r="F1306" s="13">
        <f>VLOOKUP('Load Flow - Buses'!$A1292,opendssV,2,FALSE)</f>
        <v>1.0346</v>
      </c>
      <c r="G1306" s="13">
        <f>VLOOKUP('Load Flow - Buses'!$A1292,opendssV,3,FALSE)</f>
        <v>3.3376999999999997E-2</v>
      </c>
      <c r="H1306" s="13">
        <f>VLOOKUP('Load Flow - Buses'!$A1292,opendssV,4,FALSE)</f>
        <v>3.3376999999999997E-2</v>
      </c>
      <c r="I1306" s="11">
        <f>IFERROR((C1306-F1306)/C1306,0)</f>
        <v>-5.2053584572353062E-3</v>
      </c>
      <c r="J1306" s="11">
        <f>IFERROR((D1306-G1306)/D1306,0)</f>
        <v>0</v>
      </c>
      <c r="K1306" s="11">
        <f>IFERROR((E1306-H1306)/E1306,0)</f>
        <v>0</v>
      </c>
    </row>
    <row r="1307" spans="2:11" x14ac:dyDescent="0.25">
      <c r="B1307" t="str">
        <f>'Load Flow - Buses'!A1293</f>
        <v>1586948</v>
      </c>
      <c r="C1307" s="12">
        <f>'Load Flow - Buses'!E1293/13.2</f>
        <v>1.0292424242424243</v>
      </c>
      <c r="D1307" s="12">
        <f>'Load Flow - Buses'!F1293/13.2</f>
        <v>0</v>
      </c>
      <c r="E1307" s="12">
        <f>'Load Flow - Buses'!G1293/13.2</f>
        <v>0</v>
      </c>
      <c r="F1307" s="13">
        <f>VLOOKUP('Load Flow - Buses'!$A1293,opendssV,2,FALSE)</f>
        <v>1.0346</v>
      </c>
      <c r="G1307" s="13">
        <f>VLOOKUP('Load Flow - Buses'!$A1293,opendssV,3,FALSE)</f>
        <v>3.338E-2</v>
      </c>
      <c r="H1307" s="13">
        <f>VLOOKUP('Load Flow - Buses'!$A1293,opendssV,4,FALSE)</f>
        <v>3.338E-2</v>
      </c>
      <c r="I1307" s="11">
        <f>IFERROR((C1307-F1307)/C1307,0)</f>
        <v>-5.2053584572353062E-3</v>
      </c>
      <c r="J1307" s="11">
        <f>IFERROR((D1307-G1307)/D1307,0)</f>
        <v>0</v>
      </c>
      <c r="K1307" s="11">
        <f>IFERROR((E1307-H1307)/E1307,0)</f>
        <v>0</v>
      </c>
    </row>
    <row r="1308" spans="2:11" x14ac:dyDescent="0.25">
      <c r="B1308" t="str">
        <f>'Load Flow - Buses'!A1294</f>
        <v>1586947</v>
      </c>
      <c r="C1308" s="12">
        <f>'Load Flow - Buses'!E1294/13.2</f>
        <v>1.0292424242424243</v>
      </c>
      <c r="D1308" s="12">
        <f>'Load Flow - Buses'!F1294/13.2</f>
        <v>0</v>
      </c>
      <c r="E1308" s="12">
        <f>'Load Flow - Buses'!G1294/13.2</f>
        <v>0</v>
      </c>
      <c r="F1308" s="13">
        <f>VLOOKUP('Load Flow - Buses'!$A1294,opendssV,2,FALSE)</f>
        <v>1.0345</v>
      </c>
      <c r="G1308" s="13">
        <f>VLOOKUP('Load Flow - Buses'!$A1294,opendssV,3,FALSE)</f>
        <v>0</v>
      </c>
      <c r="H1308" s="13">
        <f>VLOOKUP('Load Flow - Buses'!$A1294,opendssV,4,FALSE)</f>
        <v>0</v>
      </c>
      <c r="I1308" s="11">
        <f>IFERROR((C1308-F1308)/C1308,0)</f>
        <v>-5.1081996172529821E-3</v>
      </c>
      <c r="J1308" s="11">
        <f>IFERROR((D1308-G1308)/D1308,0)</f>
        <v>0</v>
      </c>
      <c r="K1308" s="11">
        <f>IFERROR((E1308-H1308)/E1308,0)</f>
        <v>0</v>
      </c>
    </row>
    <row r="1309" spans="2:11" x14ac:dyDescent="0.25">
      <c r="B1309" t="str">
        <f>'Load Flow - Buses'!A1295</f>
        <v>1586946</v>
      </c>
      <c r="C1309" s="12">
        <f>'Load Flow - Buses'!E1295/13.2</f>
        <v>1.0291666666666668</v>
      </c>
      <c r="D1309" s="12">
        <f>'Load Flow - Buses'!F1295/13.2</f>
        <v>0</v>
      </c>
      <c r="E1309" s="12">
        <f>'Load Flow - Buses'!G1295/13.2</f>
        <v>0</v>
      </c>
      <c r="F1309" s="13">
        <f>VLOOKUP('Load Flow - Buses'!$A1295,opendssV,2,FALSE)</f>
        <v>1.0345</v>
      </c>
      <c r="G1309" s="13">
        <f>VLOOKUP('Load Flow - Buses'!$A1295,opendssV,3,FALSE)</f>
        <v>0</v>
      </c>
      <c r="H1309" s="13">
        <f>VLOOKUP('Load Flow - Buses'!$A1295,opendssV,4,FALSE)</f>
        <v>0</v>
      </c>
      <c r="I1309" s="11">
        <f>IFERROR((C1309-F1309)/C1309,0)</f>
        <v>-5.1821862348176741E-3</v>
      </c>
      <c r="J1309" s="11">
        <f>IFERROR((D1309-G1309)/D1309,0)</f>
        <v>0</v>
      </c>
      <c r="K1309" s="11">
        <f>IFERROR((E1309-H1309)/E1309,0)</f>
        <v>0</v>
      </c>
    </row>
    <row r="1310" spans="2:11" x14ac:dyDescent="0.25">
      <c r="B1310" t="str">
        <f>'Load Flow - Buses'!A1296</f>
        <v>1586994</v>
      </c>
      <c r="C1310" s="12">
        <f>'Load Flow - Buses'!E1296/13.2</f>
        <v>1.0291666666666668</v>
      </c>
      <c r="D1310" s="12">
        <f>'Load Flow - Buses'!F1296/13.2</f>
        <v>0</v>
      </c>
      <c r="E1310" s="12">
        <f>'Load Flow - Buses'!G1296/13.2</f>
        <v>0</v>
      </c>
      <c r="F1310" s="13">
        <f>VLOOKUP('Load Flow - Buses'!$A1296,opendssV,2,FALSE)</f>
        <v>1.0345</v>
      </c>
      <c r="G1310" s="13">
        <f>VLOOKUP('Load Flow - Buses'!$A1296,opendssV,3,FALSE)</f>
        <v>0</v>
      </c>
      <c r="H1310" s="13">
        <f>VLOOKUP('Load Flow - Buses'!$A1296,opendssV,4,FALSE)</f>
        <v>0</v>
      </c>
      <c r="I1310" s="11">
        <f>IFERROR((C1310-F1310)/C1310,0)</f>
        <v>-5.1821862348176741E-3</v>
      </c>
      <c r="J1310" s="11">
        <f>IFERROR((D1310-G1310)/D1310,0)</f>
        <v>0</v>
      </c>
      <c r="K1310" s="11">
        <f>IFERROR((E1310-H1310)/E1310,0)</f>
        <v>0</v>
      </c>
    </row>
    <row r="1311" spans="2:11" x14ac:dyDescent="0.25">
      <c r="B1311" t="str">
        <f>'Load Flow - Buses'!A1297</f>
        <v>1586945</v>
      </c>
      <c r="C1311" s="12">
        <f>'Load Flow - Buses'!E1297/13.2</f>
        <v>1.0291666666666668</v>
      </c>
      <c r="D1311" s="12">
        <f>'Load Flow - Buses'!F1297/13.2</f>
        <v>0</v>
      </c>
      <c r="E1311" s="12">
        <f>'Load Flow - Buses'!G1297/13.2</f>
        <v>0</v>
      </c>
      <c r="F1311" s="13">
        <f>VLOOKUP('Load Flow - Buses'!$A1297,opendssV,2,FALSE)</f>
        <v>1.0345</v>
      </c>
      <c r="G1311" s="13">
        <f>VLOOKUP('Load Flow - Buses'!$A1297,opendssV,3,FALSE)</f>
        <v>0</v>
      </c>
      <c r="H1311" s="13">
        <f>VLOOKUP('Load Flow - Buses'!$A1297,opendssV,4,FALSE)</f>
        <v>0</v>
      </c>
      <c r="I1311" s="11">
        <f>IFERROR((C1311-F1311)/C1311,0)</f>
        <v>-5.1821862348176741E-3</v>
      </c>
      <c r="J1311" s="11">
        <f>IFERROR((D1311-G1311)/D1311,0)</f>
        <v>0</v>
      </c>
      <c r="K1311" s="11">
        <f>IFERROR((E1311-H1311)/E1311,0)</f>
        <v>0</v>
      </c>
    </row>
    <row r="1312" spans="2:11" x14ac:dyDescent="0.25">
      <c r="B1312" t="str">
        <f>'Load Flow - Buses'!A1298</f>
        <v>1586937</v>
      </c>
      <c r="C1312" s="12">
        <f>'Load Flow - Buses'!E1298/13.2</f>
        <v>1.0291666666666668</v>
      </c>
      <c r="D1312" s="12">
        <f>'Load Flow - Buses'!F1298/13.2</f>
        <v>0</v>
      </c>
      <c r="E1312" s="12">
        <f>'Load Flow - Buses'!G1298/13.2</f>
        <v>0</v>
      </c>
      <c r="F1312" s="13">
        <f>VLOOKUP('Load Flow - Buses'!$A1298,opendssV,2,FALSE)</f>
        <v>1.0345</v>
      </c>
      <c r="G1312" s="13">
        <f>VLOOKUP('Load Flow - Buses'!$A1298,opendssV,3,FALSE)</f>
        <v>0</v>
      </c>
      <c r="H1312" s="13">
        <f>VLOOKUP('Load Flow - Buses'!$A1298,opendssV,4,FALSE)</f>
        <v>0</v>
      </c>
      <c r="I1312" s="11">
        <f>IFERROR((C1312-F1312)/C1312,0)</f>
        <v>-5.1821862348176741E-3</v>
      </c>
      <c r="J1312" s="11">
        <f>IFERROR((D1312-G1312)/D1312,0)</f>
        <v>0</v>
      </c>
      <c r="K1312" s="11">
        <f>IFERROR((E1312-H1312)/E1312,0)</f>
        <v>0</v>
      </c>
    </row>
    <row r="1313" spans="2:11" x14ac:dyDescent="0.25">
      <c r="B1313" t="str">
        <f>'Load Flow - Buses'!A1299</f>
        <v>1586932</v>
      </c>
      <c r="C1313" s="12">
        <f>'Load Flow - Buses'!E1299/13.2</f>
        <v>1.0291666666666668</v>
      </c>
      <c r="D1313" s="12">
        <f>'Load Flow - Buses'!F1299/13.2</f>
        <v>0</v>
      </c>
      <c r="E1313" s="12">
        <f>'Load Flow - Buses'!G1299/13.2</f>
        <v>0</v>
      </c>
      <c r="F1313" s="13">
        <f>VLOOKUP('Load Flow - Buses'!$A1299,opendssV,2,FALSE)</f>
        <v>1.0345</v>
      </c>
      <c r="G1313" s="13">
        <f>VLOOKUP('Load Flow - Buses'!$A1299,opendssV,3,FALSE)</f>
        <v>0</v>
      </c>
      <c r="H1313" s="13">
        <f>VLOOKUP('Load Flow - Buses'!$A1299,opendssV,4,FALSE)</f>
        <v>0</v>
      </c>
      <c r="I1313" s="11">
        <f>IFERROR((C1313-F1313)/C1313,0)</f>
        <v>-5.1821862348176741E-3</v>
      </c>
      <c r="J1313" s="11">
        <f>IFERROR((D1313-G1313)/D1313,0)</f>
        <v>0</v>
      </c>
      <c r="K1313" s="11">
        <f>IFERROR((E1313-H1313)/E1313,0)</f>
        <v>0</v>
      </c>
    </row>
    <row r="1314" spans="2:11" x14ac:dyDescent="0.25">
      <c r="B1314" t="str">
        <f>'Load Flow - Buses'!A1300</f>
        <v>1586949</v>
      </c>
      <c r="C1314" s="12">
        <f>'Load Flow - Buses'!E1300/13.2</f>
        <v>1.0292424242424243</v>
      </c>
      <c r="D1314" s="12">
        <f>'Load Flow - Buses'!F1300/13.2</f>
        <v>0</v>
      </c>
      <c r="E1314" s="12">
        <f>'Load Flow - Buses'!G1300/13.2</f>
        <v>0</v>
      </c>
      <c r="F1314" s="13">
        <f>VLOOKUP('Load Flow - Buses'!$A1300,opendssV,2,FALSE)</f>
        <v>1.0346</v>
      </c>
      <c r="G1314" s="13">
        <f>VLOOKUP('Load Flow - Buses'!$A1300,opendssV,3,FALSE)</f>
        <v>3.338E-2</v>
      </c>
      <c r="H1314" s="13">
        <f>VLOOKUP('Load Flow - Buses'!$A1300,opendssV,4,FALSE)</f>
        <v>3.338E-2</v>
      </c>
      <c r="I1314" s="11">
        <f>IFERROR((C1314-F1314)/C1314,0)</f>
        <v>-5.2053584572353062E-3</v>
      </c>
      <c r="J1314" s="11">
        <f>IFERROR((D1314-G1314)/D1314,0)</f>
        <v>0</v>
      </c>
      <c r="K1314" s="11">
        <f>IFERROR((E1314-H1314)/E1314,0)</f>
        <v>0</v>
      </c>
    </row>
    <row r="1315" spans="2:11" x14ac:dyDescent="0.25">
      <c r="B1315" t="str">
        <f>'Load Flow - Buses'!A1301</f>
        <v>26981043</v>
      </c>
      <c r="C1315" s="12">
        <f>'Load Flow - Buses'!E1301/13.2</f>
        <v>1.0292424242424243</v>
      </c>
      <c r="D1315" s="12">
        <f>'Load Flow - Buses'!F1301/13.2</f>
        <v>0</v>
      </c>
      <c r="E1315" s="12">
        <f>'Load Flow - Buses'!G1301/13.2</f>
        <v>0</v>
      </c>
      <c r="F1315" s="13">
        <f>VLOOKUP('Load Flow - Buses'!$A1301,opendssV,2,FALSE)</f>
        <v>1.0346</v>
      </c>
      <c r="G1315" s="13">
        <f>VLOOKUP('Load Flow - Buses'!$A1301,opendssV,3,FALSE)</f>
        <v>3.338E-2</v>
      </c>
      <c r="H1315" s="13">
        <f>VLOOKUP('Load Flow - Buses'!$A1301,opendssV,4,FALSE)</f>
        <v>3.338E-2</v>
      </c>
      <c r="I1315" s="11">
        <f>IFERROR((C1315-F1315)/C1315,0)</f>
        <v>-5.2053584572353062E-3</v>
      </c>
      <c r="J1315" s="11">
        <f>IFERROR((D1315-G1315)/D1315,0)</f>
        <v>0</v>
      </c>
      <c r="K1315" s="11">
        <f>IFERROR((E1315-H1315)/E1315,0)</f>
        <v>0</v>
      </c>
    </row>
    <row r="1316" spans="2:11" x14ac:dyDescent="0.25">
      <c r="B1316" t="str">
        <f>'Load Flow - Buses'!A1302</f>
        <v>1586938</v>
      </c>
      <c r="C1316" s="12">
        <f>'Load Flow - Buses'!E1302/13.2</f>
        <v>1.0292424242424243</v>
      </c>
      <c r="D1316" s="12">
        <f>'Load Flow - Buses'!F1302/13.2</f>
        <v>0</v>
      </c>
      <c r="E1316" s="12">
        <f>'Load Flow - Buses'!G1302/13.2</f>
        <v>0</v>
      </c>
      <c r="F1316" s="13">
        <f>VLOOKUP('Load Flow - Buses'!$A1302,opendssV,2,FALSE)</f>
        <v>1.0346</v>
      </c>
      <c r="G1316" s="13">
        <f>VLOOKUP('Load Flow - Buses'!$A1302,opendssV,3,FALSE)</f>
        <v>3.338E-2</v>
      </c>
      <c r="H1316" s="13">
        <f>VLOOKUP('Load Flow - Buses'!$A1302,opendssV,4,FALSE)</f>
        <v>3.338E-2</v>
      </c>
      <c r="I1316" s="11">
        <f>IFERROR((C1316-F1316)/C1316,0)</f>
        <v>-5.2053584572353062E-3</v>
      </c>
      <c r="J1316" s="11">
        <f>IFERROR((D1316-G1316)/D1316,0)</f>
        <v>0</v>
      </c>
      <c r="K1316" s="11">
        <f>IFERROR((E1316-H1316)/E1316,0)</f>
        <v>0</v>
      </c>
    </row>
    <row r="1317" spans="2:11" x14ac:dyDescent="0.25">
      <c r="B1317" t="str">
        <f>'Load Flow - Buses'!A1303</f>
        <v>26403411</v>
      </c>
      <c r="C1317" s="12">
        <f>'Load Flow - Buses'!E1303/13.2</f>
        <v>1.0299242424242425</v>
      </c>
      <c r="D1317" s="12">
        <f>'Load Flow - Buses'!F1303/13.2</f>
        <v>0</v>
      </c>
      <c r="E1317" s="12">
        <f>'Load Flow - Buses'!G1303/13.2</f>
        <v>0</v>
      </c>
      <c r="F1317" s="13">
        <f>VLOOKUP('Load Flow - Buses'!$A1303,opendssV,2,FALSE)</f>
        <v>1.0353000000000001</v>
      </c>
      <c r="G1317" s="13">
        <f>VLOOKUP('Load Flow - Buses'!$A1303,opendssV,3,FALSE)</f>
        <v>3.3403000000000002E-2</v>
      </c>
      <c r="H1317" s="13">
        <f>VLOOKUP('Load Flow - Buses'!$A1303,opendssV,4,FALSE)</f>
        <v>3.3403000000000002E-2</v>
      </c>
      <c r="I1317" s="11">
        <f>IFERROR((C1317-F1317)/C1317,0)</f>
        <v>-5.2195660169179975E-3</v>
      </c>
      <c r="J1317" s="11">
        <f>IFERROR((D1317-G1317)/D1317,0)</f>
        <v>0</v>
      </c>
      <c r="K1317" s="11">
        <f>IFERROR((E1317-H1317)/E1317,0)</f>
        <v>0</v>
      </c>
    </row>
    <row r="1318" spans="2:11" x14ac:dyDescent="0.25">
      <c r="B1318" t="str">
        <f>'Load Flow - Buses'!A1304</f>
        <v>1587013</v>
      </c>
      <c r="C1318" s="12">
        <f>'Load Flow - Buses'!E1304/13.2</f>
        <v>1.0299242424242425</v>
      </c>
      <c r="D1318" s="12">
        <f>'Load Flow - Buses'!F1304/13.2</f>
        <v>0</v>
      </c>
      <c r="E1318" s="12">
        <f>'Load Flow - Buses'!G1304/13.2</f>
        <v>0</v>
      </c>
      <c r="F1318" s="13">
        <f>VLOOKUP('Load Flow - Buses'!$A1304,opendssV,2,FALSE)</f>
        <v>1.0353000000000001</v>
      </c>
      <c r="G1318" s="13">
        <f>VLOOKUP('Load Flow - Buses'!$A1304,opendssV,3,FALSE)</f>
        <v>0</v>
      </c>
      <c r="H1318" s="13">
        <f>VLOOKUP('Load Flow - Buses'!$A1304,opendssV,4,FALSE)</f>
        <v>0</v>
      </c>
      <c r="I1318" s="11">
        <f>IFERROR((C1318-F1318)/C1318,0)</f>
        <v>-5.2195660169179975E-3</v>
      </c>
      <c r="J1318" s="11">
        <f>IFERROR((D1318-G1318)/D1318,0)</f>
        <v>0</v>
      </c>
      <c r="K1318" s="11">
        <f>IFERROR((E1318-H1318)/E1318,0)</f>
        <v>0</v>
      </c>
    </row>
    <row r="1319" spans="2:11" x14ac:dyDescent="0.25">
      <c r="B1319" t="str">
        <f>'Load Flow - Buses'!A1305</f>
        <v>1587011</v>
      </c>
      <c r="C1319" s="12">
        <f>'Load Flow - Buses'!E1305/13.2</f>
        <v>1.0299242424242425</v>
      </c>
      <c r="D1319" s="12">
        <f>'Load Flow - Buses'!F1305/13.2</f>
        <v>0</v>
      </c>
      <c r="E1319" s="12">
        <f>'Load Flow - Buses'!G1305/13.2</f>
        <v>0</v>
      </c>
      <c r="F1319" s="13">
        <f>VLOOKUP('Load Flow - Buses'!$A1305,opendssV,2,FALSE)</f>
        <v>1.0353000000000001</v>
      </c>
      <c r="G1319" s="13">
        <f>VLOOKUP('Load Flow - Buses'!$A1305,opendssV,3,FALSE)</f>
        <v>0</v>
      </c>
      <c r="H1319" s="13">
        <f>VLOOKUP('Load Flow - Buses'!$A1305,opendssV,4,FALSE)</f>
        <v>0</v>
      </c>
      <c r="I1319" s="11">
        <f>IFERROR((C1319-F1319)/C1319,0)</f>
        <v>-5.2195660169179975E-3</v>
      </c>
      <c r="J1319" s="11">
        <f>IFERROR((D1319-G1319)/D1319,0)</f>
        <v>0</v>
      </c>
      <c r="K1319" s="11">
        <f>IFERROR((E1319-H1319)/E1319,0)</f>
        <v>0</v>
      </c>
    </row>
    <row r="1320" spans="2:11" x14ac:dyDescent="0.25">
      <c r="B1320" t="str">
        <f>'Load Flow - Buses'!A1306</f>
        <v>1587053</v>
      </c>
      <c r="C1320" s="12">
        <f>'Load Flow - Buses'!E1306/13.2</f>
        <v>1.0299242424242425</v>
      </c>
      <c r="D1320" s="12">
        <f>'Load Flow - Buses'!F1306/13.2</f>
        <v>0</v>
      </c>
      <c r="E1320" s="12">
        <f>'Load Flow - Buses'!G1306/13.2</f>
        <v>0</v>
      </c>
      <c r="F1320" s="13">
        <f>VLOOKUP('Load Flow - Buses'!$A1306,opendssV,2,FALSE)</f>
        <v>1.0353000000000001</v>
      </c>
      <c r="G1320" s="13">
        <f>VLOOKUP('Load Flow - Buses'!$A1306,opendssV,3,FALSE)</f>
        <v>0</v>
      </c>
      <c r="H1320" s="13">
        <f>VLOOKUP('Load Flow - Buses'!$A1306,opendssV,4,FALSE)</f>
        <v>0</v>
      </c>
      <c r="I1320" s="11">
        <f>IFERROR((C1320-F1320)/C1320,0)</f>
        <v>-5.2195660169179975E-3</v>
      </c>
      <c r="J1320" s="11">
        <f>IFERROR((D1320-G1320)/D1320,0)</f>
        <v>0</v>
      </c>
      <c r="K1320" s="11">
        <f>IFERROR((E1320-H1320)/E1320,0)</f>
        <v>0</v>
      </c>
    </row>
    <row r="1321" spans="2:11" x14ac:dyDescent="0.25">
      <c r="B1321" t="str">
        <f>'Load Flow - Buses'!A1307</f>
        <v>25799797</v>
      </c>
      <c r="C1321" s="12">
        <f>'Load Flow - Buses'!E1307/13.2</f>
        <v>1.0299242424242425</v>
      </c>
      <c r="D1321" s="12">
        <f>'Load Flow - Buses'!F1307/13.2</f>
        <v>0</v>
      </c>
      <c r="E1321" s="12">
        <f>'Load Flow - Buses'!G1307/13.2</f>
        <v>0</v>
      </c>
      <c r="F1321" s="13">
        <f>VLOOKUP('Load Flow - Buses'!$A1307,opendssV,2,FALSE)</f>
        <v>1.0353000000000001</v>
      </c>
      <c r="G1321" s="13">
        <f>VLOOKUP('Load Flow - Buses'!$A1307,opendssV,3,FALSE)</f>
        <v>0</v>
      </c>
      <c r="H1321" s="13">
        <f>VLOOKUP('Load Flow - Buses'!$A1307,opendssV,4,FALSE)</f>
        <v>0</v>
      </c>
      <c r="I1321" s="11">
        <f>IFERROR((C1321-F1321)/C1321,0)</f>
        <v>-5.2195660169179975E-3</v>
      </c>
      <c r="J1321" s="11">
        <f>IFERROR((D1321-G1321)/D1321,0)</f>
        <v>0</v>
      </c>
      <c r="K1321" s="11">
        <f>IFERROR((E1321-H1321)/E1321,0)</f>
        <v>0</v>
      </c>
    </row>
    <row r="1322" spans="2:11" x14ac:dyDescent="0.25">
      <c r="B1322" t="str">
        <f>'Load Flow - Buses'!A1308</f>
        <v>26403412</v>
      </c>
      <c r="C1322" s="12">
        <f>'Load Flow - Buses'!E1308/13.2</f>
        <v>1.0301515151515153</v>
      </c>
      <c r="D1322" s="12">
        <f>'Load Flow - Buses'!F1308/13.2</f>
        <v>0</v>
      </c>
      <c r="E1322" s="12">
        <f>'Load Flow - Buses'!G1308/13.2</f>
        <v>0</v>
      </c>
      <c r="F1322" s="13">
        <f>VLOOKUP('Load Flow - Buses'!$A1308,opendssV,2,FALSE)</f>
        <v>1.0355000000000001</v>
      </c>
      <c r="G1322" s="13">
        <f>VLOOKUP('Load Flow - Buses'!$A1308,opendssV,3,FALSE)</f>
        <v>3.3411000000000003E-2</v>
      </c>
      <c r="H1322" s="13">
        <f>VLOOKUP('Load Flow - Buses'!$A1308,opendssV,4,FALSE)</f>
        <v>3.3411000000000003E-2</v>
      </c>
      <c r="I1322" s="11">
        <f>IFERROR((C1322-F1322)/C1322,0)</f>
        <v>-5.1919399911751494E-3</v>
      </c>
      <c r="J1322" s="11">
        <f>IFERROR((D1322-G1322)/D1322,0)</f>
        <v>0</v>
      </c>
      <c r="K1322" s="11">
        <f>IFERROR((E1322-H1322)/E1322,0)</f>
        <v>0</v>
      </c>
    </row>
    <row r="1323" spans="2:11" x14ac:dyDescent="0.25">
      <c r="B1323" t="str">
        <f>'Load Flow - Buses'!A1309</f>
        <v>1587058</v>
      </c>
      <c r="C1323" s="12">
        <f>'Load Flow - Buses'!E1309/13.2</f>
        <v>1.0301515151515153</v>
      </c>
      <c r="D1323" s="12">
        <f>'Load Flow - Buses'!F1309/13.2</f>
        <v>0</v>
      </c>
      <c r="E1323" s="12">
        <f>'Load Flow - Buses'!G1309/13.2</f>
        <v>0</v>
      </c>
      <c r="F1323" s="13">
        <f>VLOOKUP('Load Flow - Buses'!$A1309,opendssV,2,FALSE)</f>
        <v>1.0355000000000001</v>
      </c>
      <c r="G1323" s="13">
        <f>VLOOKUP('Load Flow - Buses'!$A1309,opendssV,3,FALSE)</f>
        <v>0</v>
      </c>
      <c r="H1323" s="13">
        <f>VLOOKUP('Load Flow - Buses'!$A1309,opendssV,4,FALSE)</f>
        <v>0</v>
      </c>
      <c r="I1323" s="11">
        <f>IFERROR((C1323-F1323)/C1323,0)</f>
        <v>-5.1919399911751494E-3</v>
      </c>
      <c r="J1323" s="11">
        <f>IFERROR((D1323-G1323)/D1323,0)</f>
        <v>0</v>
      </c>
      <c r="K1323" s="11">
        <f>IFERROR((E1323-H1323)/E1323,0)</f>
        <v>0</v>
      </c>
    </row>
    <row r="1324" spans="2:11" x14ac:dyDescent="0.25">
      <c r="B1324" t="str">
        <f>'Load Flow - Buses'!A1310</f>
        <v>26403415</v>
      </c>
      <c r="C1324" s="12">
        <f>'Load Flow - Buses'!E1310/13.2</f>
        <v>1.0303030303030303</v>
      </c>
      <c r="D1324" s="12">
        <f>'Load Flow - Buses'!F1310/13.2</f>
        <v>0</v>
      </c>
      <c r="E1324" s="12">
        <f>'Load Flow - Buses'!G1310/13.2</f>
        <v>0</v>
      </c>
      <c r="F1324" s="13">
        <f>VLOOKUP('Load Flow - Buses'!$A1310,opendssV,2,FALSE)</f>
        <v>1.0357000000000001</v>
      </c>
      <c r="G1324" s="13">
        <f>VLOOKUP('Load Flow - Buses'!$A1310,opendssV,3,FALSE)</f>
        <v>3.3415E-2</v>
      </c>
      <c r="H1324" s="13">
        <f>VLOOKUP('Load Flow - Buses'!$A1310,opendssV,4,FALSE)</f>
        <v>3.3415E-2</v>
      </c>
      <c r="I1324" s="11">
        <f>IFERROR((C1324-F1324)/C1324,0)</f>
        <v>-5.2382352941177362E-3</v>
      </c>
      <c r="J1324" s="11">
        <f>IFERROR((D1324-G1324)/D1324,0)</f>
        <v>0</v>
      </c>
      <c r="K1324" s="11">
        <f>IFERROR((E1324-H1324)/E1324,0)</f>
        <v>0</v>
      </c>
    </row>
    <row r="1325" spans="2:11" x14ac:dyDescent="0.25">
      <c r="B1325" t="str">
        <f>'Load Flow - Buses'!A1311</f>
        <v>1587051</v>
      </c>
      <c r="C1325" s="12">
        <f>'Load Flow - Buses'!E1311/13.2</f>
        <v>1.0303030303030303</v>
      </c>
      <c r="D1325" s="12">
        <f>'Load Flow - Buses'!F1311/13.2</f>
        <v>0</v>
      </c>
      <c r="E1325" s="12">
        <f>'Load Flow - Buses'!G1311/13.2</f>
        <v>0</v>
      </c>
      <c r="F1325" s="13">
        <f>VLOOKUP('Load Flow - Buses'!$A1311,opendssV,2,FALSE)</f>
        <v>1.0357000000000001</v>
      </c>
      <c r="G1325" s="13">
        <f>VLOOKUP('Load Flow - Buses'!$A1311,opendssV,3,FALSE)</f>
        <v>0</v>
      </c>
      <c r="H1325" s="13">
        <f>VLOOKUP('Load Flow - Buses'!$A1311,opendssV,4,FALSE)</f>
        <v>0</v>
      </c>
      <c r="I1325" s="11">
        <f>IFERROR((C1325-F1325)/C1325,0)</f>
        <v>-5.2382352941177362E-3</v>
      </c>
      <c r="J1325" s="11">
        <f>IFERROR((D1325-G1325)/D1325,0)</f>
        <v>0</v>
      </c>
      <c r="K1325" s="11">
        <f>IFERROR((E1325-H1325)/E1325,0)</f>
        <v>0</v>
      </c>
    </row>
    <row r="1326" spans="2:11" x14ac:dyDescent="0.25">
      <c r="B1326" t="str">
        <f>'Load Flow - Buses'!A1312</f>
        <v>1587049</v>
      </c>
      <c r="C1326" s="12">
        <f>'Load Flow - Buses'!E1312/13.2</f>
        <v>1.0303030303030303</v>
      </c>
      <c r="D1326" s="12">
        <f>'Load Flow - Buses'!F1312/13.2</f>
        <v>0</v>
      </c>
      <c r="E1326" s="12">
        <f>'Load Flow - Buses'!G1312/13.2</f>
        <v>0</v>
      </c>
      <c r="F1326" s="13">
        <f>VLOOKUP('Load Flow - Buses'!$A1312,opendssV,2,FALSE)</f>
        <v>1.0357000000000001</v>
      </c>
      <c r="G1326" s="13">
        <f>VLOOKUP('Load Flow - Buses'!$A1312,opendssV,3,FALSE)</f>
        <v>0</v>
      </c>
      <c r="H1326" s="13">
        <f>VLOOKUP('Load Flow - Buses'!$A1312,opendssV,4,FALSE)</f>
        <v>0</v>
      </c>
      <c r="I1326" s="11">
        <f>IFERROR((C1326-F1326)/C1326,0)</f>
        <v>-5.2382352941177362E-3</v>
      </c>
      <c r="J1326" s="11">
        <f>IFERROR((D1326-G1326)/D1326,0)</f>
        <v>0</v>
      </c>
      <c r="K1326" s="11">
        <f>IFERROR((E1326-H1326)/E1326,0)</f>
        <v>0</v>
      </c>
    </row>
    <row r="1327" spans="2:11" x14ac:dyDescent="0.25">
      <c r="B1327" t="str">
        <f>'Load Flow - Buses'!A1313</f>
        <v>1587081</v>
      </c>
      <c r="C1327" s="12">
        <f>'Load Flow - Buses'!E1313/13.2</f>
        <v>1.0303030303030303</v>
      </c>
      <c r="D1327" s="12">
        <f>'Load Flow - Buses'!F1313/13.2</f>
        <v>0</v>
      </c>
      <c r="E1327" s="12">
        <f>'Load Flow - Buses'!G1313/13.2</f>
        <v>0</v>
      </c>
      <c r="F1327" s="13">
        <f>VLOOKUP('Load Flow - Buses'!$A1313,opendssV,2,FALSE)</f>
        <v>1.0357000000000001</v>
      </c>
      <c r="G1327" s="13">
        <f>VLOOKUP('Load Flow - Buses'!$A1313,opendssV,3,FALSE)</f>
        <v>0</v>
      </c>
      <c r="H1327" s="13">
        <f>VLOOKUP('Load Flow - Buses'!$A1313,opendssV,4,FALSE)</f>
        <v>0</v>
      </c>
      <c r="I1327" s="11">
        <f>IFERROR((C1327-F1327)/C1327,0)</f>
        <v>-5.2382352941177362E-3</v>
      </c>
      <c r="J1327" s="11">
        <f>IFERROR((D1327-G1327)/D1327,0)</f>
        <v>0</v>
      </c>
      <c r="K1327" s="11">
        <f>IFERROR((E1327-H1327)/E1327,0)</f>
        <v>0</v>
      </c>
    </row>
    <row r="1328" spans="2:11" x14ac:dyDescent="0.25">
      <c r="B1328" t="str">
        <f>'Load Flow - Buses'!A1314</f>
        <v>1587102</v>
      </c>
      <c r="C1328" s="12">
        <f>'Load Flow - Buses'!E1314/13.2</f>
        <v>0</v>
      </c>
      <c r="D1328" s="12">
        <f>'Load Flow - Buses'!F1314/13.2</f>
        <v>1.0343181818181819</v>
      </c>
      <c r="E1328" s="12">
        <f>'Load Flow - Buses'!G1314/13.2</f>
        <v>0</v>
      </c>
      <c r="F1328" s="13">
        <f>VLOOKUP('Load Flow - Buses'!$A1314,opendssV,2,FALSE)</f>
        <v>1.0367</v>
      </c>
      <c r="G1328" s="13">
        <f>VLOOKUP('Load Flow - Buses'!$A1314,opendssV,3,FALSE)</f>
        <v>1.0408999999999999</v>
      </c>
      <c r="H1328" s="13">
        <f>VLOOKUP('Load Flow - Buses'!$A1314,opendssV,4,FALSE)</f>
        <v>1.0376000000000001</v>
      </c>
      <c r="I1328" s="11">
        <f>IFERROR((C1328-F1328)/C1328,0)</f>
        <v>0</v>
      </c>
      <c r="J1328" s="11">
        <f>IFERROR((D1328-G1328)/D1328,0)</f>
        <v>-6.3634366073388911E-3</v>
      </c>
      <c r="K1328" s="11">
        <f>IFERROR((E1328-H1328)/E1328,0)</f>
        <v>0</v>
      </c>
    </row>
    <row r="1329" spans="2:11" x14ac:dyDescent="0.25">
      <c r="B1329" t="str">
        <f>'Load Flow - Buses'!A1315</f>
        <v>1587135</v>
      </c>
      <c r="C1329" s="12">
        <f>'Load Flow - Buses'!E1315/13.2</f>
        <v>0</v>
      </c>
      <c r="D1329" s="12">
        <f>'Load Flow - Buses'!F1315/13.2</f>
        <v>1.0343181818181819</v>
      </c>
      <c r="E1329" s="12">
        <f>'Load Flow - Buses'!G1315/13.2</f>
        <v>0</v>
      </c>
      <c r="F1329" s="13">
        <f>VLOOKUP('Load Flow - Buses'!$A1315,opendssV,2,FALSE)</f>
        <v>0</v>
      </c>
      <c r="G1329" s="13">
        <f>VLOOKUP('Load Flow - Buses'!$A1315,opendssV,3,FALSE)</f>
        <v>1.0408999999999999</v>
      </c>
      <c r="H1329" s="13">
        <f>VLOOKUP('Load Flow - Buses'!$A1315,opendssV,4,FALSE)</f>
        <v>0</v>
      </c>
      <c r="I1329" s="11">
        <f>IFERROR((C1329-F1329)/C1329,0)</f>
        <v>0</v>
      </c>
      <c r="J1329" s="11">
        <f>IFERROR((D1329-G1329)/D1329,0)</f>
        <v>-6.3634366073388911E-3</v>
      </c>
      <c r="K1329" s="11">
        <f>IFERROR((E1329-H1329)/E1329,0)</f>
        <v>0</v>
      </c>
    </row>
    <row r="1330" spans="2:11" x14ac:dyDescent="0.25">
      <c r="B1330" t="str">
        <f>'Load Flow - Buses'!A1316</f>
        <v>1587133</v>
      </c>
      <c r="C1330" s="12">
        <f>'Load Flow - Buses'!E1316/13.2</f>
        <v>0</v>
      </c>
      <c r="D1330" s="12">
        <f>'Load Flow - Buses'!F1316/13.2</f>
        <v>1.0343181818181819</v>
      </c>
      <c r="E1330" s="12">
        <f>'Load Flow - Buses'!G1316/13.2</f>
        <v>0</v>
      </c>
      <c r="F1330" s="13">
        <f>VLOOKUP('Load Flow - Buses'!$A1316,opendssV,2,FALSE)</f>
        <v>0</v>
      </c>
      <c r="G1330" s="13">
        <f>VLOOKUP('Load Flow - Buses'!$A1316,opendssV,3,FALSE)</f>
        <v>1.0408999999999999</v>
      </c>
      <c r="H1330" s="13">
        <f>VLOOKUP('Load Flow - Buses'!$A1316,opendssV,4,FALSE)</f>
        <v>0</v>
      </c>
      <c r="I1330" s="11">
        <f>IFERROR((C1330-F1330)/C1330,0)</f>
        <v>0</v>
      </c>
      <c r="J1330" s="11">
        <f>IFERROR((D1330-G1330)/D1330,0)</f>
        <v>-6.3634366073388911E-3</v>
      </c>
      <c r="K1330" s="11">
        <f>IFERROR((E1330-H1330)/E1330,0)</f>
        <v>0</v>
      </c>
    </row>
    <row r="1331" spans="2:11" x14ac:dyDescent="0.25">
      <c r="B1331" t="str">
        <f>'Load Flow - Buses'!A1317</f>
        <v>1587132</v>
      </c>
      <c r="C1331" s="12">
        <f>'Load Flow - Buses'!E1317/13.2</f>
        <v>0</v>
      </c>
      <c r="D1331" s="12">
        <f>'Load Flow - Buses'!F1317/13.2</f>
        <v>1.0343181818181819</v>
      </c>
      <c r="E1331" s="12">
        <f>'Load Flow - Buses'!G1317/13.2</f>
        <v>0</v>
      </c>
      <c r="F1331" s="13">
        <f>VLOOKUP('Load Flow - Buses'!$A1317,opendssV,2,FALSE)</f>
        <v>0</v>
      </c>
      <c r="G1331" s="13">
        <f>VLOOKUP('Load Flow - Buses'!$A1317,opendssV,3,FALSE)</f>
        <v>1.0408999999999999</v>
      </c>
      <c r="H1331" s="13">
        <f>VLOOKUP('Load Flow - Buses'!$A1317,opendssV,4,FALSE)</f>
        <v>0</v>
      </c>
      <c r="I1331" s="11">
        <f>IFERROR((C1331-F1331)/C1331,0)</f>
        <v>0</v>
      </c>
      <c r="J1331" s="11">
        <f>IFERROR((D1331-G1331)/D1331,0)</f>
        <v>-6.3634366073388911E-3</v>
      </c>
      <c r="K1331" s="11">
        <f>IFERROR((E1331-H1331)/E1331,0)</f>
        <v>0</v>
      </c>
    </row>
    <row r="1332" spans="2:11" x14ac:dyDescent="0.25">
      <c r="B1332" t="str">
        <f>'Load Flow - Buses'!A1318</f>
        <v>1587130</v>
      </c>
      <c r="C1332" s="12">
        <f>'Load Flow - Buses'!E1318/13.2</f>
        <v>0</v>
      </c>
      <c r="D1332" s="12">
        <f>'Load Flow - Buses'!F1318/13.2</f>
        <v>1.0343181818181819</v>
      </c>
      <c r="E1332" s="12">
        <f>'Load Flow - Buses'!G1318/13.2</f>
        <v>0</v>
      </c>
      <c r="F1332" s="13">
        <f>VLOOKUP('Load Flow - Buses'!$A1318,opendssV,2,FALSE)</f>
        <v>0</v>
      </c>
      <c r="G1332" s="13">
        <f>VLOOKUP('Load Flow - Buses'!$A1318,opendssV,3,FALSE)</f>
        <v>1.0408999999999999</v>
      </c>
      <c r="H1332" s="13">
        <f>VLOOKUP('Load Flow - Buses'!$A1318,opendssV,4,FALSE)</f>
        <v>0</v>
      </c>
      <c r="I1332" s="11">
        <f>IFERROR((C1332-F1332)/C1332,0)</f>
        <v>0</v>
      </c>
      <c r="J1332" s="11">
        <f>IFERROR((D1332-G1332)/D1332,0)</f>
        <v>-6.3634366073388911E-3</v>
      </c>
      <c r="K1332" s="11">
        <f>IFERROR((E1332-H1332)/E1332,0)</f>
        <v>0</v>
      </c>
    </row>
    <row r="1333" spans="2:11" x14ac:dyDescent="0.25">
      <c r="B1333" t="str">
        <f>'Load Flow - Buses'!A1319</f>
        <v>1587128</v>
      </c>
      <c r="C1333" s="12">
        <f>'Load Flow - Buses'!E1319/13.2</f>
        <v>0</v>
      </c>
      <c r="D1333" s="12">
        <f>'Load Flow - Buses'!F1319/13.2</f>
        <v>1.0343181818181819</v>
      </c>
      <c r="E1333" s="12">
        <f>'Load Flow - Buses'!G1319/13.2</f>
        <v>0</v>
      </c>
      <c r="F1333" s="13">
        <f>VLOOKUP('Load Flow - Buses'!$A1319,opendssV,2,FALSE)</f>
        <v>0</v>
      </c>
      <c r="G1333" s="13">
        <f>VLOOKUP('Load Flow - Buses'!$A1319,opendssV,3,FALSE)</f>
        <v>1.0408999999999999</v>
      </c>
      <c r="H1333" s="13">
        <f>VLOOKUP('Load Flow - Buses'!$A1319,opendssV,4,FALSE)</f>
        <v>0</v>
      </c>
      <c r="I1333" s="11">
        <f>IFERROR((C1333-F1333)/C1333,0)</f>
        <v>0</v>
      </c>
      <c r="J1333" s="11">
        <f>IFERROR((D1333-G1333)/D1333,0)</f>
        <v>-6.3634366073388911E-3</v>
      </c>
      <c r="K1333" s="11">
        <f>IFERROR((E1333-H1333)/E1333,0)</f>
        <v>0</v>
      </c>
    </row>
    <row r="1334" spans="2:11" x14ac:dyDescent="0.25">
      <c r="B1334" t="str">
        <f>'Load Flow - Buses'!A1320</f>
        <v>25249191</v>
      </c>
      <c r="C1334" s="12">
        <f>'Load Flow - Buses'!E1320/13.2</f>
        <v>0</v>
      </c>
      <c r="D1334" s="12">
        <f>'Load Flow - Buses'!F1320/13.2</f>
        <v>1.0342424242424242</v>
      </c>
      <c r="E1334" s="12">
        <f>'Load Flow - Buses'!G1320/13.2</f>
        <v>0</v>
      </c>
      <c r="F1334" s="13">
        <f>VLOOKUP('Load Flow - Buses'!$A1320,opendssV,2,FALSE)</f>
        <v>0</v>
      </c>
      <c r="G1334" s="13">
        <f>VLOOKUP('Load Flow - Buses'!$A1320,opendssV,3,FALSE)</f>
        <v>1.0408999999999999</v>
      </c>
      <c r="H1334" s="13">
        <f>VLOOKUP('Load Flow - Buses'!$A1320,opendssV,4,FALSE)</f>
        <v>0</v>
      </c>
      <c r="I1334" s="11">
        <f>IFERROR((C1334-F1334)/C1334,0)</f>
        <v>0</v>
      </c>
      <c r="J1334" s="11">
        <f>IFERROR((D1334-G1334)/D1334,0)</f>
        <v>-6.4371520656314038E-3</v>
      </c>
      <c r="K1334" s="11">
        <f>IFERROR((E1334-H1334)/E1334,0)</f>
        <v>0</v>
      </c>
    </row>
    <row r="1335" spans="2:11" x14ac:dyDescent="0.25">
      <c r="B1335" t="str">
        <f>'Load Flow - Buses'!A1321</f>
        <v>1587235</v>
      </c>
      <c r="C1335" s="12">
        <f>'Load Flow - Buses'!E1321/13.2</f>
        <v>0</v>
      </c>
      <c r="D1335" s="12">
        <f>'Load Flow - Buses'!F1321/13.2</f>
        <v>1.0341666666666667</v>
      </c>
      <c r="E1335" s="12">
        <f>'Load Flow - Buses'!G1321/13.2</f>
        <v>0</v>
      </c>
      <c r="F1335" s="13">
        <f>VLOOKUP('Load Flow - Buses'!$A1321,opendssV,2,FALSE)</f>
        <v>1.0371999999999999</v>
      </c>
      <c r="G1335" s="13">
        <f>VLOOKUP('Load Flow - Buses'!$A1321,opendssV,3,FALSE)</f>
        <v>1.0407</v>
      </c>
      <c r="H1335" s="13">
        <f>VLOOKUP('Load Flow - Buses'!$A1321,opendssV,4,FALSE)</f>
        <v>1.0378000000000001</v>
      </c>
      <c r="I1335" s="11">
        <f>IFERROR((C1335-F1335)/C1335,0)</f>
        <v>0</v>
      </c>
      <c r="J1335" s="11">
        <f>IFERROR((D1335-G1335)/D1335,0)</f>
        <v>-6.3174858984689245E-3</v>
      </c>
      <c r="K1335" s="11">
        <f>IFERROR((E1335-H1335)/E1335,0)</f>
        <v>0</v>
      </c>
    </row>
    <row r="1336" spans="2:11" x14ac:dyDescent="0.25">
      <c r="B1336" t="str">
        <f>'Load Flow - Buses'!A1322</f>
        <v>1587260</v>
      </c>
      <c r="C1336" s="12">
        <f>'Load Flow - Buses'!E1322/13.2</f>
        <v>0</v>
      </c>
      <c r="D1336" s="12">
        <f>'Load Flow - Buses'!F1322/13.2</f>
        <v>1.0341666666666667</v>
      </c>
      <c r="E1336" s="12">
        <f>'Load Flow - Buses'!G1322/13.2</f>
        <v>0</v>
      </c>
      <c r="F1336" s="13">
        <f>VLOOKUP('Load Flow - Buses'!$A1322,opendssV,2,FALSE)</f>
        <v>0</v>
      </c>
      <c r="G1336" s="13">
        <f>VLOOKUP('Load Flow - Buses'!$A1322,opendssV,3,FALSE)</f>
        <v>1.0407</v>
      </c>
      <c r="H1336" s="13">
        <f>VLOOKUP('Load Flow - Buses'!$A1322,opendssV,4,FALSE)</f>
        <v>0</v>
      </c>
      <c r="I1336" s="11">
        <f>IFERROR((C1336-F1336)/C1336,0)</f>
        <v>0</v>
      </c>
      <c r="J1336" s="11">
        <f>IFERROR((D1336-G1336)/D1336,0)</f>
        <v>-6.3174858984689245E-3</v>
      </c>
      <c r="K1336" s="11">
        <f>IFERROR((E1336-H1336)/E1336,0)</f>
        <v>0</v>
      </c>
    </row>
    <row r="1337" spans="2:11" x14ac:dyDescent="0.25">
      <c r="B1337" t="str">
        <f>'Load Flow - Buses'!A1323</f>
        <v>1587239</v>
      </c>
      <c r="C1337" s="12">
        <f>'Load Flow - Buses'!E1323/13.2</f>
        <v>0</v>
      </c>
      <c r="D1337" s="12">
        <f>'Load Flow - Buses'!F1323/13.2</f>
        <v>1.0340909090909092</v>
      </c>
      <c r="E1337" s="12">
        <f>'Load Flow - Buses'!G1323/13.2</f>
        <v>0</v>
      </c>
      <c r="F1337" s="13">
        <f>VLOOKUP('Load Flow - Buses'!$A1323,opendssV,2,FALSE)</f>
        <v>0</v>
      </c>
      <c r="G1337" s="13">
        <f>VLOOKUP('Load Flow - Buses'!$A1323,opendssV,3,FALSE)</f>
        <v>1.0407</v>
      </c>
      <c r="H1337" s="13">
        <f>VLOOKUP('Load Flow - Buses'!$A1323,opendssV,4,FALSE)</f>
        <v>0</v>
      </c>
      <c r="I1337" s="11">
        <f>IFERROR((C1337-F1337)/C1337,0)</f>
        <v>0</v>
      </c>
      <c r="J1337" s="11">
        <f>IFERROR((D1337-G1337)/D1337,0)</f>
        <v>-6.3912087912086721E-3</v>
      </c>
      <c r="K1337" s="11">
        <f>IFERROR((E1337-H1337)/E1337,0)</f>
        <v>0</v>
      </c>
    </row>
    <row r="1338" spans="2:11" x14ac:dyDescent="0.25">
      <c r="B1338" t="str">
        <f>'Load Flow - Buses'!A1324</f>
        <v>1587238</v>
      </c>
      <c r="C1338" s="12">
        <f>'Load Flow - Buses'!E1324/13.2</f>
        <v>0</v>
      </c>
      <c r="D1338" s="12">
        <f>'Load Flow - Buses'!F1324/13.2</f>
        <v>1.0340909090909092</v>
      </c>
      <c r="E1338" s="12">
        <f>'Load Flow - Buses'!G1324/13.2</f>
        <v>0</v>
      </c>
      <c r="F1338" s="13">
        <f>VLOOKUP('Load Flow - Buses'!$A1324,opendssV,2,FALSE)</f>
        <v>0</v>
      </c>
      <c r="G1338" s="13">
        <f>VLOOKUP('Load Flow - Buses'!$A1324,opendssV,3,FALSE)</f>
        <v>1.0407</v>
      </c>
      <c r="H1338" s="13">
        <f>VLOOKUP('Load Flow - Buses'!$A1324,opendssV,4,FALSE)</f>
        <v>0</v>
      </c>
      <c r="I1338" s="11">
        <f>IFERROR((C1338-F1338)/C1338,0)</f>
        <v>0</v>
      </c>
      <c r="J1338" s="11">
        <f>IFERROR((D1338-G1338)/D1338,0)</f>
        <v>-6.3912087912086721E-3</v>
      </c>
      <c r="K1338" s="11">
        <f>IFERROR((E1338-H1338)/E1338,0)</f>
        <v>0</v>
      </c>
    </row>
    <row r="1339" spans="2:11" x14ac:dyDescent="0.25">
      <c r="B1339" t="str">
        <f>'Load Flow - Buses'!A1325</f>
        <v>1587236</v>
      </c>
      <c r="C1339" s="12">
        <f>'Load Flow - Buses'!E1325/13.2</f>
        <v>0</v>
      </c>
      <c r="D1339" s="12">
        <f>'Load Flow - Buses'!F1325/13.2</f>
        <v>1.0340909090909092</v>
      </c>
      <c r="E1339" s="12">
        <f>'Load Flow - Buses'!G1325/13.2</f>
        <v>0</v>
      </c>
      <c r="F1339" s="13">
        <f>VLOOKUP('Load Flow - Buses'!$A1325,opendssV,2,FALSE)</f>
        <v>3.3575000000000001E-2</v>
      </c>
      <c r="G1339" s="13">
        <f>VLOOKUP('Load Flow - Buses'!$A1325,opendssV,3,FALSE)</f>
        <v>1.0406</v>
      </c>
      <c r="H1339" s="13">
        <f>VLOOKUP('Load Flow - Buses'!$A1325,opendssV,4,FALSE)</f>
        <v>3.3575000000000001E-2</v>
      </c>
      <c r="I1339" s="11">
        <f>IFERROR((C1339-F1339)/C1339,0)</f>
        <v>0</v>
      </c>
      <c r="J1339" s="11">
        <f>IFERROR((D1339-G1339)/D1339,0)</f>
        <v>-6.294505494505386E-3</v>
      </c>
      <c r="K1339" s="11">
        <f>IFERROR((E1339-H1339)/E1339,0)</f>
        <v>0</v>
      </c>
    </row>
    <row r="1340" spans="2:11" x14ac:dyDescent="0.25">
      <c r="B1340" t="str">
        <f>'Load Flow - Buses'!A1326</f>
        <v>1587263</v>
      </c>
      <c r="C1340" s="12">
        <f>'Load Flow - Buses'!E1326/13.2</f>
        <v>0</v>
      </c>
      <c r="D1340" s="12">
        <f>'Load Flow - Buses'!F1326/13.2</f>
        <v>1.0340151515151514</v>
      </c>
      <c r="E1340" s="12">
        <f>'Load Flow - Buses'!G1326/13.2</f>
        <v>0</v>
      </c>
      <c r="F1340" s="13">
        <f>VLOOKUP('Load Flow - Buses'!$A1326,opendssV,2,FALSE)</f>
        <v>0</v>
      </c>
      <c r="G1340" s="13">
        <f>VLOOKUP('Load Flow - Buses'!$A1326,opendssV,3,FALSE)</f>
        <v>1.0406</v>
      </c>
      <c r="H1340" s="13">
        <f>VLOOKUP('Load Flow - Buses'!$A1326,opendssV,4,FALSE)</f>
        <v>0</v>
      </c>
      <c r="I1340" s="11">
        <f>IFERROR((C1340-F1340)/C1340,0)</f>
        <v>0</v>
      </c>
      <c r="J1340" s="11">
        <f>IFERROR((D1340-G1340)/D1340,0)</f>
        <v>-6.3682321049161519E-3</v>
      </c>
      <c r="K1340" s="11">
        <f>IFERROR((E1340-H1340)/E1340,0)</f>
        <v>0</v>
      </c>
    </row>
    <row r="1341" spans="2:11" x14ac:dyDescent="0.25">
      <c r="B1341" t="str">
        <f>'Load Flow - Buses'!A1327</f>
        <v>1587193</v>
      </c>
      <c r="C1341" s="12">
        <f>'Load Flow - Buses'!E1327/13.2</f>
        <v>0</v>
      </c>
      <c r="D1341" s="12">
        <f>'Load Flow - Buses'!F1327/13.2</f>
        <v>1.0340151515151514</v>
      </c>
      <c r="E1341" s="12">
        <f>'Load Flow - Buses'!G1327/13.2</f>
        <v>0</v>
      </c>
      <c r="F1341" s="13">
        <f>VLOOKUP('Load Flow - Buses'!$A1327,opendssV,2,FALSE)</f>
        <v>0</v>
      </c>
      <c r="G1341" s="13">
        <f>VLOOKUP('Load Flow - Buses'!$A1327,opendssV,3,FALSE)</f>
        <v>1.0406</v>
      </c>
      <c r="H1341" s="13">
        <f>VLOOKUP('Load Flow - Buses'!$A1327,opendssV,4,FALSE)</f>
        <v>0</v>
      </c>
      <c r="I1341" s="11">
        <f>IFERROR((C1341-F1341)/C1341,0)</f>
        <v>0</v>
      </c>
      <c r="J1341" s="11">
        <f>IFERROR((D1341-G1341)/D1341,0)</f>
        <v>-6.3682321049161519E-3</v>
      </c>
      <c r="K1341" s="11">
        <f>IFERROR((E1341-H1341)/E1341,0)</f>
        <v>0</v>
      </c>
    </row>
    <row r="1342" spans="2:11" x14ac:dyDescent="0.25">
      <c r="B1342" t="str">
        <f>'Load Flow - Buses'!A1328</f>
        <v>1587191</v>
      </c>
      <c r="C1342" s="12">
        <f>'Load Flow - Buses'!E1328/13.2</f>
        <v>0</v>
      </c>
      <c r="D1342" s="12">
        <f>'Load Flow - Buses'!F1328/13.2</f>
        <v>1.0340151515151514</v>
      </c>
      <c r="E1342" s="12">
        <f>'Load Flow - Buses'!G1328/13.2</f>
        <v>0</v>
      </c>
      <c r="F1342" s="13">
        <f>VLOOKUP('Load Flow - Buses'!$A1328,opendssV,2,FALSE)</f>
        <v>0</v>
      </c>
      <c r="G1342" s="13">
        <f>VLOOKUP('Load Flow - Buses'!$A1328,opendssV,3,FALSE)</f>
        <v>1.0406</v>
      </c>
      <c r="H1342" s="13">
        <f>VLOOKUP('Load Flow - Buses'!$A1328,opendssV,4,FALSE)</f>
        <v>0</v>
      </c>
      <c r="I1342" s="11">
        <f>IFERROR((C1342-F1342)/C1342,0)</f>
        <v>0</v>
      </c>
      <c r="J1342" s="11">
        <f>IFERROR((D1342-G1342)/D1342,0)</f>
        <v>-6.3682321049161519E-3</v>
      </c>
      <c r="K1342" s="11">
        <f>IFERROR((E1342-H1342)/E1342,0)</f>
        <v>0</v>
      </c>
    </row>
    <row r="1343" spans="2:11" x14ac:dyDescent="0.25">
      <c r="B1343" t="str">
        <f>'Load Flow - Buses'!A1329</f>
        <v>1587277</v>
      </c>
      <c r="C1343" s="12">
        <f>'Load Flow - Buses'!E1329/13.2</f>
        <v>0</v>
      </c>
      <c r="D1343" s="12">
        <f>'Load Flow - Buses'!F1329/13.2</f>
        <v>1.0340151515151514</v>
      </c>
      <c r="E1343" s="12">
        <f>'Load Flow - Buses'!G1329/13.2</f>
        <v>0</v>
      </c>
      <c r="F1343" s="13">
        <f>VLOOKUP('Load Flow - Buses'!$A1329,opendssV,2,FALSE)</f>
        <v>3.3567E-2</v>
      </c>
      <c r="G1343" s="13">
        <f>VLOOKUP('Load Flow - Buses'!$A1329,opendssV,3,FALSE)</f>
        <v>1.0406</v>
      </c>
      <c r="H1343" s="13">
        <f>VLOOKUP('Load Flow - Buses'!$A1329,opendssV,4,FALSE)</f>
        <v>3.3567E-2</v>
      </c>
      <c r="I1343" s="11">
        <f>IFERROR((C1343-F1343)/C1343,0)</f>
        <v>0</v>
      </c>
      <c r="J1343" s="11">
        <f>IFERROR((D1343-G1343)/D1343,0)</f>
        <v>-6.3682321049161519E-3</v>
      </c>
      <c r="K1343" s="11">
        <f>IFERROR((E1343-H1343)/E1343,0)</f>
        <v>0</v>
      </c>
    </row>
    <row r="1344" spans="2:11" x14ac:dyDescent="0.25">
      <c r="B1344" t="str">
        <f>'Load Flow - Buses'!A1330</f>
        <v>1587278</v>
      </c>
      <c r="C1344" s="12">
        <f>'Load Flow - Buses'!E1330/13.2</f>
        <v>0</v>
      </c>
      <c r="D1344" s="12">
        <f>'Load Flow - Buses'!F1330/13.2</f>
        <v>1.0340151515151514</v>
      </c>
      <c r="E1344" s="12">
        <f>'Load Flow - Buses'!G1330/13.2</f>
        <v>0</v>
      </c>
      <c r="F1344" s="13">
        <f>VLOOKUP('Load Flow - Buses'!$A1330,opendssV,2,FALSE)</f>
        <v>3.3567E-2</v>
      </c>
      <c r="G1344" s="13">
        <f>VLOOKUP('Load Flow - Buses'!$A1330,opendssV,3,FALSE)</f>
        <v>1.0406</v>
      </c>
      <c r="H1344" s="13">
        <f>VLOOKUP('Load Flow - Buses'!$A1330,opendssV,4,FALSE)</f>
        <v>3.3567E-2</v>
      </c>
      <c r="I1344" s="11">
        <f>IFERROR((C1344-F1344)/C1344,0)</f>
        <v>0</v>
      </c>
      <c r="J1344" s="11">
        <f>IFERROR((D1344-G1344)/D1344,0)</f>
        <v>-6.3682321049161519E-3</v>
      </c>
      <c r="K1344" s="11">
        <f>IFERROR((E1344-H1344)/E1344,0)</f>
        <v>0</v>
      </c>
    </row>
    <row r="1345" spans="2:11" x14ac:dyDescent="0.25">
      <c r="B1345" t="str">
        <f>'Load Flow - Buses'!A1331</f>
        <v>26980994</v>
      </c>
      <c r="C1345" s="12">
        <f>'Load Flow - Buses'!E1331/13.2</f>
        <v>0</v>
      </c>
      <c r="D1345" s="12">
        <f>'Load Flow - Buses'!F1331/13.2</f>
        <v>1.0340151515151514</v>
      </c>
      <c r="E1345" s="12">
        <f>'Load Flow - Buses'!G1331/13.2</f>
        <v>0</v>
      </c>
      <c r="F1345" s="13">
        <f>VLOOKUP('Load Flow - Buses'!$A1331,opendssV,2,FALSE)</f>
        <v>0</v>
      </c>
      <c r="G1345" s="13">
        <f>VLOOKUP('Load Flow - Buses'!$A1331,opendssV,3,FALSE)</f>
        <v>1.0406</v>
      </c>
      <c r="H1345" s="13">
        <f>VLOOKUP('Load Flow - Buses'!$A1331,opendssV,4,FALSE)</f>
        <v>0</v>
      </c>
      <c r="I1345" s="11">
        <f>IFERROR((C1345-F1345)/C1345,0)</f>
        <v>0</v>
      </c>
      <c r="J1345" s="11">
        <f>IFERROR((D1345-G1345)/D1345,0)</f>
        <v>-6.3682321049161519E-3</v>
      </c>
      <c r="K1345" s="11">
        <f>IFERROR((E1345-H1345)/E1345,0)</f>
        <v>0</v>
      </c>
    </row>
    <row r="1346" spans="2:11" x14ac:dyDescent="0.25">
      <c r="B1346" t="str">
        <f>'Load Flow - Buses'!A1332</f>
        <v>1587279</v>
      </c>
      <c r="C1346" s="12">
        <f>'Load Flow - Buses'!E1332/13.2</f>
        <v>0</v>
      </c>
      <c r="D1346" s="12">
        <f>'Load Flow - Buses'!F1332/13.2</f>
        <v>1.0340151515151514</v>
      </c>
      <c r="E1346" s="12">
        <f>'Load Flow - Buses'!G1332/13.2</f>
        <v>0</v>
      </c>
      <c r="F1346" s="13">
        <f>VLOOKUP('Load Flow - Buses'!$A1332,opendssV,2,FALSE)</f>
        <v>3.3567E-2</v>
      </c>
      <c r="G1346" s="13">
        <f>VLOOKUP('Load Flow - Buses'!$A1332,opendssV,3,FALSE)</f>
        <v>1.0406</v>
      </c>
      <c r="H1346" s="13">
        <f>VLOOKUP('Load Flow - Buses'!$A1332,opendssV,4,FALSE)</f>
        <v>3.3567E-2</v>
      </c>
      <c r="I1346" s="11">
        <f>IFERROR((C1346-F1346)/C1346,0)</f>
        <v>0</v>
      </c>
      <c r="J1346" s="11">
        <f>IFERROR((D1346-G1346)/D1346,0)</f>
        <v>-6.3682321049161519E-3</v>
      </c>
      <c r="K1346" s="11">
        <f>IFERROR((E1346-H1346)/E1346,0)</f>
        <v>0</v>
      </c>
    </row>
    <row r="1347" spans="2:11" x14ac:dyDescent="0.25">
      <c r="B1347" t="str">
        <f>'Load Flow - Buses'!A1333</f>
        <v>26981011</v>
      </c>
      <c r="C1347" s="12">
        <f>'Load Flow - Buses'!E1333/13.2</f>
        <v>0</v>
      </c>
      <c r="D1347" s="12">
        <f>'Load Flow - Buses'!F1333/13.2</f>
        <v>1.0339393939393939</v>
      </c>
      <c r="E1347" s="12">
        <f>'Load Flow - Buses'!G1333/13.2</f>
        <v>0</v>
      </c>
      <c r="F1347" s="13">
        <f>VLOOKUP('Load Flow - Buses'!$A1333,opendssV,2,FALSE)</f>
        <v>3.3565999999999999E-2</v>
      </c>
      <c r="G1347" s="13">
        <f>VLOOKUP('Load Flow - Buses'!$A1333,opendssV,3,FALSE)</f>
        <v>1.0406</v>
      </c>
      <c r="H1347" s="13">
        <f>VLOOKUP('Load Flow - Buses'!$A1333,opendssV,4,FALSE)</f>
        <v>3.3565999999999999E-2</v>
      </c>
      <c r="I1347" s="11">
        <f>IFERROR((C1347-F1347)/C1347,0)</f>
        <v>0</v>
      </c>
      <c r="J1347" s="11">
        <f>IFERROR((D1347-G1347)/D1347,0)</f>
        <v>-6.4419695193434672E-3</v>
      </c>
      <c r="K1347" s="11">
        <f>IFERROR((E1347-H1347)/E1347,0)</f>
        <v>0</v>
      </c>
    </row>
    <row r="1348" spans="2:11" x14ac:dyDescent="0.25">
      <c r="B1348" t="str">
        <f>'Load Flow - Buses'!A1334</f>
        <v>1587273</v>
      </c>
      <c r="C1348" s="12">
        <f>'Load Flow - Buses'!E1334/13.2</f>
        <v>0</v>
      </c>
      <c r="D1348" s="12">
        <f>'Load Flow - Buses'!F1334/13.2</f>
        <v>1.0339393939393939</v>
      </c>
      <c r="E1348" s="12">
        <f>'Load Flow - Buses'!G1334/13.2</f>
        <v>0</v>
      </c>
      <c r="F1348" s="13">
        <f>VLOOKUP('Load Flow - Buses'!$A1334,opendssV,2,FALSE)</f>
        <v>3.3565999999999999E-2</v>
      </c>
      <c r="G1348" s="13">
        <f>VLOOKUP('Load Flow - Buses'!$A1334,opendssV,3,FALSE)</f>
        <v>1.0406</v>
      </c>
      <c r="H1348" s="13">
        <f>VLOOKUP('Load Flow - Buses'!$A1334,opendssV,4,FALSE)</f>
        <v>3.3565999999999999E-2</v>
      </c>
      <c r="I1348" s="11">
        <f>IFERROR((C1348-F1348)/C1348,0)</f>
        <v>0</v>
      </c>
      <c r="J1348" s="11">
        <f>IFERROR((D1348-G1348)/D1348,0)</f>
        <v>-6.4419695193434672E-3</v>
      </c>
      <c r="K1348" s="11">
        <f>IFERROR((E1348-H1348)/E1348,0)</f>
        <v>0</v>
      </c>
    </row>
    <row r="1349" spans="2:11" x14ac:dyDescent="0.25">
      <c r="B1349" t="str">
        <f>'Load Flow - Buses'!A1335</f>
        <v>26981012</v>
      </c>
      <c r="C1349" s="12">
        <f>'Load Flow - Buses'!E1335/13.2</f>
        <v>0</v>
      </c>
      <c r="D1349" s="12">
        <f>'Load Flow - Buses'!F1335/13.2</f>
        <v>1.0339393939393939</v>
      </c>
      <c r="E1349" s="12">
        <f>'Load Flow - Buses'!G1335/13.2</f>
        <v>0</v>
      </c>
      <c r="F1349" s="13">
        <f>VLOOKUP('Load Flow - Buses'!$A1335,opendssV,2,FALSE)</f>
        <v>3.3565999999999999E-2</v>
      </c>
      <c r="G1349" s="13">
        <f>VLOOKUP('Load Flow - Buses'!$A1335,opendssV,3,FALSE)</f>
        <v>1.0406</v>
      </c>
      <c r="H1349" s="13">
        <f>VLOOKUP('Load Flow - Buses'!$A1335,opendssV,4,FALSE)</f>
        <v>3.3565999999999999E-2</v>
      </c>
      <c r="I1349" s="11">
        <f>IFERROR((C1349-F1349)/C1349,0)</f>
        <v>0</v>
      </c>
      <c r="J1349" s="11">
        <f>IFERROR((D1349-G1349)/D1349,0)</f>
        <v>-6.4419695193434672E-3</v>
      </c>
      <c r="K1349" s="11">
        <f>IFERROR((E1349-H1349)/E1349,0)</f>
        <v>0</v>
      </c>
    </row>
    <row r="1350" spans="2:11" x14ac:dyDescent="0.25">
      <c r="B1350" t="str">
        <f>'Load Flow - Buses'!A1336</f>
        <v>26980993</v>
      </c>
      <c r="C1350" s="12">
        <f>'Load Flow - Buses'!E1336/13.2</f>
        <v>0</v>
      </c>
      <c r="D1350" s="12">
        <f>'Load Flow - Buses'!F1336/13.2</f>
        <v>1.0339393939393939</v>
      </c>
      <c r="E1350" s="12">
        <f>'Load Flow - Buses'!G1336/13.2</f>
        <v>0</v>
      </c>
      <c r="F1350" s="13">
        <f>VLOOKUP('Load Flow - Buses'!$A1336,opendssV,2,FALSE)</f>
        <v>3.3570000000000003E-2</v>
      </c>
      <c r="G1350" s="13">
        <f>VLOOKUP('Load Flow - Buses'!$A1336,opendssV,3,FALSE)</f>
        <v>1.0406</v>
      </c>
      <c r="H1350" s="13">
        <f>VLOOKUP('Load Flow - Buses'!$A1336,opendssV,4,FALSE)</f>
        <v>3.3570000000000003E-2</v>
      </c>
      <c r="I1350" s="11">
        <f>IFERROR((C1350-F1350)/C1350,0)</f>
        <v>0</v>
      </c>
      <c r="J1350" s="11">
        <f>IFERROR((D1350-G1350)/D1350,0)</f>
        <v>-6.4419695193434672E-3</v>
      </c>
      <c r="K1350" s="11">
        <f>IFERROR((E1350-H1350)/E1350,0)</f>
        <v>0</v>
      </c>
    </row>
    <row r="1351" spans="2:11" x14ac:dyDescent="0.25">
      <c r="B1351" t="str">
        <f>'Load Flow - Buses'!A1337</f>
        <v>1587275</v>
      </c>
      <c r="C1351" s="12">
        <f>'Load Flow - Buses'!E1337/13.2</f>
        <v>0</v>
      </c>
      <c r="D1351" s="12">
        <f>'Load Flow - Buses'!F1337/13.2</f>
        <v>1.0339393939393939</v>
      </c>
      <c r="E1351" s="12">
        <f>'Load Flow - Buses'!G1337/13.2</f>
        <v>0</v>
      </c>
      <c r="F1351" s="13">
        <f>VLOOKUP('Load Flow - Buses'!$A1337,opendssV,2,FALSE)</f>
        <v>3.3570000000000003E-2</v>
      </c>
      <c r="G1351" s="13">
        <f>VLOOKUP('Load Flow - Buses'!$A1337,opendssV,3,FALSE)</f>
        <v>1.0406</v>
      </c>
      <c r="H1351" s="13">
        <f>VLOOKUP('Load Flow - Buses'!$A1337,opendssV,4,FALSE)</f>
        <v>3.3570000000000003E-2</v>
      </c>
      <c r="I1351" s="11">
        <f>IFERROR((C1351-F1351)/C1351,0)</f>
        <v>0</v>
      </c>
      <c r="J1351" s="11">
        <f>IFERROR((D1351-G1351)/D1351,0)</f>
        <v>-6.4419695193434672E-3</v>
      </c>
      <c r="K1351" s="11">
        <f>IFERROR((E1351-H1351)/E1351,0)</f>
        <v>0</v>
      </c>
    </row>
    <row r="1352" spans="2:11" x14ac:dyDescent="0.25">
      <c r="B1352" t="str">
        <f>'Load Flow - Buses'!A1338</f>
        <v>1587189</v>
      </c>
      <c r="C1352" s="12">
        <f>'Load Flow - Buses'!E1338/13.2</f>
        <v>0</v>
      </c>
      <c r="D1352" s="12">
        <f>'Load Flow - Buses'!F1338/13.2</f>
        <v>1.0340151515151514</v>
      </c>
      <c r="E1352" s="12">
        <f>'Load Flow - Buses'!G1338/13.2</f>
        <v>0</v>
      </c>
      <c r="F1352" s="13">
        <f>VLOOKUP('Load Flow - Buses'!$A1338,opendssV,2,FALSE)</f>
        <v>0</v>
      </c>
      <c r="G1352" s="13">
        <f>VLOOKUP('Load Flow - Buses'!$A1338,opendssV,3,FALSE)</f>
        <v>1.0406</v>
      </c>
      <c r="H1352" s="13">
        <f>VLOOKUP('Load Flow - Buses'!$A1338,opendssV,4,FALSE)</f>
        <v>0</v>
      </c>
      <c r="I1352" s="11">
        <f>IFERROR((C1352-F1352)/C1352,0)</f>
        <v>0</v>
      </c>
      <c r="J1352" s="11">
        <f>IFERROR((D1352-G1352)/D1352,0)</f>
        <v>-6.3682321049161519E-3</v>
      </c>
      <c r="K1352" s="11">
        <f>IFERROR((E1352-H1352)/E1352,0)</f>
        <v>0</v>
      </c>
    </row>
    <row r="1353" spans="2:11" x14ac:dyDescent="0.25">
      <c r="B1353" t="str">
        <f>'Load Flow - Buses'!A1339</f>
        <v>1587269</v>
      </c>
      <c r="C1353" s="12">
        <f>'Load Flow - Buses'!E1339/13.2</f>
        <v>0</v>
      </c>
      <c r="D1353" s="12">
        <f>'Load Flow - Buses'!F1339/13.2</f>
        <v>1.0340151515151514</v>
      </c>
      <c r="E1353" s="12">
        <f>'Load Flow - Buses'!G1339/13.2</f>
        <v>0</v>
      </c>
      <c r="F1353" s="13">
        <f>VLOOKUP('Load Flow - Buses'!$A1339,opendssV,2,FALSE)</f>
        <v>0</v>
      </c>
      <c r="G1353" s="13">
        <f>VLOOKUP('Load Flow - Buses'!$A1339,opendssV,3,FALSE)</f>
        <v>1.0406</v>
      </c>
      <c r="H1353" s="13">
        <f>VLOOKUP('Load Flow - Buses'!$A1339,opendssV,4,FALSE)</f>
        <v>0</v>
      </c>
      <c r="I1353" s="11">
        <f>IFERROR((C1353-F1353)/C1353,0)</f>
        <v>0</v>
      </c>
      <c r="J1353" s="11">
        <f>IFERROR((D1353-G1353)/D1353,0)</f>
        <v>-6.3682321049161519E-3</v>
      </c>
      <c r="K1353" s="11">
        <f>IFERROR((E1353-H1353)/E1353,0)</f>
        <v>0</v>
      </c>
    </row>
    <row r="1354" spans="2:11" x14ac:dyDescent="0.25">
      <c r="B1354" t="str">
        <f>'Load Flow - Buses'!A1340</f>
        <v>1587187</v>
      </c>
      <c r="C1354" s="12">
        <f>'Load Flow - Buses'!E1340/13.2</f>
        <v>0</v>
      </c>
      <c r="D1354" s="12">
        <f>'Load Flow - Buses'!F1340/13.2</f>
        <v>1.0339393939393939</v>
      </c>
      <c r="E1354" s="12">
        <f>'Load Flow - Buses'!G1340/13.2</f>
        <v>0</v>
      </c>
      <c r="F1354" s="13">
        <f>VLOOKUP('Load Flow - Buses'!$A1340,opendssV,2,FALSE)</f>
        <v>0</v>
      </c>
      <c r="G1354" s="13">
        <f>VLOOKUP('Load Flow - Buses'!$A1340,opendssV,3,FALSE)</f>
        <v>1.0405</v>
      </c>
      <c r="H1354" s="13">
        <f>VLOOKUP('Load Flow - Buses'!$A1340,opendssV,4,FALSE)</f>
        <v>0</v>
      </c>
      <c r="I1354" s="11">
        <f>IFERROR((C1354-F1354)/C1354,0)</f>
        <v>0</v>
      </c>
      <c r="J1354" s="11">
        <f>IFERROR((D1354-G1354)/D1354,0)</f>
        <v>-6.345252051582634E-3</v>
      </c>
      <c r="K1354" s="11">
        <f>IFERROR((E1354-H1354)/E1354,0)</f>
        <v>0</v>
      </c>
    </row>
    <row r="1355" spans="2:11" x14ac:dyDescent="0.25">
      <c r="B1355" t="str">
        <f>'Load Flow - Buses'!A1341</f>
        <v>1587182</v>
      </c>
      <c r="C1355" s="12">
        <f>'Load Flow - Buses'!E1341/13.2</f>
        <v>0</v>
      </c>
      <c r="D1355" s="12">
        <f>'Load Flow - Buses'!F1341/13.2</f>
        <v>1.0339393939393939</v>
      </c>
      <c r="E1355" s="12">
        <f>'Load Flow - Buses'!G1341/13.2</f>
        <v>0</v>
      </c>
      <c r="F1355" s="13">
        <f>VLOOKUP('Load Flow - Buses'!$A1341,opendssV,2,FALSE)</f>
        <v>0</v>
      </c>
      <c r="G1355" s="13">
        <f>VLOOKUP('Load Flow - Buses'!$A1341,opendssV,3,FALSE)</f>
        <v>1.0405</v>
      </c>
      <c r="H1355" s="13">
        <f>VLOOKUP('Load Flow - Buses'!$A1341,opendssV,4,FALSE)</f>
        <v>0</v>
      </c>
      <c r="I1355" s="11">
        <f>IFERROR((C1355-F1355)/C1355,0)</f>
        <v>0</v>
      </c>
      <c r="J1355" s="11">
        <f>IFERROR((D1355-G1355)/D1355,0)</f>
        <v>-6.345252051582634E-3</v>
      </c>
      <c r="K1355" s="11">
        <f>IFERROR((E1355-H1355)/E1355,0)</f>
        <v>0</v>
      </c>
    </row>
    <row r="1356" spans="2:11" x14ac:dyDescent="0.25">
      <c r="B1356" t="str">
        <f>'Load Flow - Buses'!A1342</f>
        <v>1587153</v>
      </c>
      <c r="C1356" s="12">
        <f>'Load Flow - Buses'!E1342/13.2</f>
        <v>0</v>
      </c>
      <c r="D1356" s="12">
        <f>'Load Flow - Buses'!F1342/13.2</f>
        <v>1.0339393939393939</v>
      </c>
      <c r="E1356" s="12">
        <f>'Load Flow - Buses'!G1342/13.2</f>
        <v>0</v>
      </c>
      <c r="F1356" s="13">
        <f>VLOOKUP('Load Flow - Buses'!$A1342,opendssV,2,FALSE)</f>
        <v>0</v>
      </c>
      <c r="G1356" s="13">
        <f>VLOOKUP('Load Flow - Buses'!$A1342,opendssV,3,FALSE)</f>
        <v>1.0405</v>
      </c>
      <c r="H1356" s="13">
        <f>VLOOKUP('Load Flow - Buses'!$A1342,opendssV,4,FALSE)</f>
        <v>0</v>
      </c>
      <c r="I1356" s="11">
        <f>IFERROR((C1356-F1356)/C1356,0)</f>
        <v>0</v>
      </c>
      <c r="J1356" s="11">
        <f>IFERROR((D1356-G1356)/D1356,0)</f>
        <v>-6.345252051582634E-3</v>
      </c>
      <c r="K1356" s="11">
        <f>IFERROR((E1356-H1356)/E1356,0)</f>
        <v>0</v>
      </c>
    </row>
    <row r="1357" spans="2:11" x14ac:dyDescent="0.25">
      <c r="B1357" t="str">
        <f>'Load Flow - Buses'!A1343</f>
        <v>103015466</v>
      </c>
      <c r="C1357" s="12">
        <f>'Load Flow - Buses'!E1343/13.2</f>
        <v>0</v>
      </c>
      <c r="D1357" s="12">
        <f>'Load Flow - Buses'!F1343/13.2</f>
        <v>1.0340909090909092</v>
      </c>
      <c r="E1357" s="12">
        <f>'Load Flow - Buses'!G1343/13.2</f>
        <v>0</v>
      </c>
      <c r="F1357" s="13">
        <f>VLOOKUP('Load Flow - Buses'!$A1343,opendssV,2,FALSE)</f>
        <v>3.3575000000000001E-2</v>
      </c>
      <c r="G1357" s="13">
        <f>VLOOKUP('Load Flow - Buses'!$A1343,opendssV,3,FALSE)</f>
        <v>1.0406</v>
      </c>
      <c r="H1357" s="13">
        <f>VLOOKUP('Load Flow - Buses'!$A1343,opendssV,4,FALSE)</f>
        <v>3.3575000000000001E-2</v>
      </c>
      <c r="I1357" s="11">
        <f>IFERROR((C1357-F1357)/C1357,0)</f>
        <v>0</v>
      </c>
      <c r="J1357" s="11">
        <f>IFERROR((D1357-G1357)/D1357,0)</f>
        <v>-6.294505494505386E-3</v>
      </c>
      <c r="K1357" s="11">
        <f>IFERROR((E1357-H1357)/E1357,0)</f>
        <v>0</v>
      </c>
    </row>
    <row r="1358" spans="2:11" x14ac:dyDescent="0.25">
      <c r="B1358" t="str">
        <f>'Load Flow - Buses'!A1344</f>
        <v>1587258</v>
      </c>
      <c r="C1358" s="12">
        <f>'Load Flow - Buses'!E1344/13.2</f>
        <v>0</v>
      </c>
      <c r="D1358" s="12">
        <f>'Load Flow - Buses'!F1344/13.2</f>
        <v>1.0340151515151514</v>
      </c>
      <c r="E1358" s="12">
        <f>'Load Flow - Buses'!G1344/13.2</f>
        <v>0</v>
      </c>
      <c r="F1358" s="13">
        <f>VLOOKUP('Load Flow - Buses'!$A1344,opendssV,2,FALSE)</f>
        <v>0</v>
      </c>
      <c r="G1358" s="13">
        <f>VLOOKUP('Load Flow - Buses'!$A1344,opendssV,3,FALSE)</f>
        <v>1.0406</v>
      </c>
      <c r="H1358" s="13">
        <f>VLOOKUP('Load Flow - Buses'!$A1344,opendssV,4,FALSE)</f>
        <v>0</v>
      </c>
      <c r="I1358" s="11">
        <f>IFERROR((C1358-F1358)/C1358,0)</f>
        <v>0</v>
      </c>
      <c r="J1358" s="11">
        <f>IFERROR((D1358-G1358)/D1358,0)</f>
        <v>-6.3682321049161519E-3</v>
      </c>
      <c r="K1358" s="11">
        <f>IFERROR((E1358-H1358)/E1358,0)</f>
        <v>0</v>
      </c>
    </row>
    <row r="1359" spans="2:11" x14ac:dyDescent="0.25">
      <c r="B1359" t="str">
        <f>'Load Flow - Buses'!A1345</f>
        <v>1587256</v>
      </c>
      <c r="C1359" s="12">
        <f>'Load Flow - Buses'!E1345/13.2</f>
        <v>0</v>
      </c>
      <c r="D1359" s="12">
        <f>'Load Flow - Buses'!F1345/13.2</f>
        <v>1.0340151515151514</v>
      </c>
      <c r="E1359" s="12">
        <f>'Load Flow - Buses'!G1345/13.2</f>
        <v>0</v>
      </c>
      <c r="F1359" s="13">
        <f>VLOOKUP('Load Flow - Buses'!$A1345,opendssV,2,FALSE)</f>
        <v>0</v>
      </c>
      <c r="G1359" s="13">
        <f>VLOOKUP('Load Flow - Buses'!$A1345,opendssV,3,FALSE)</f>
        <v>1.0406</v>
      </c>
      <c r="H1359" s="13">
        <f>VLOOKUP('Load Flow - Buses'!$A1345,opendssV,4,FALSE)</f>
        <v>0</v>
      </c>
      <c r="I1359" s="11">
        <f>IFERROR((C1359-F1359)/C1359,0)</f>
        <v>0</v>
      </c>
      <c r="J1359" s="11">
        <f>IFERROR((D1359-G1359)/D1359,0)</f>
        <v>-6.3682321049161519E-3</v>
      </c>
      <c r="K1359" s="11">
        <f>IFERROR((E1359-H1359)/E1359,0)</f>
        <v>0</v>
      </c>
    </row>
    <row r="1360" spans="2:11" x14ac:dyDescent="0.25">
      <c r="B1360" t="str">
        <f>'Load Flow - Buses'!A1346</f>
        <v>1587251</v>
      </c>
      <c r="C1360" s="12">
        <f>'Load Flow - Buses'!E1346/13.2</f>
        <v>0</v>
      </c>
      <c r="D1360" s="12">
        <f>'Load Flow - Buses'!F1346/13.2</f>
        <v>1.0340151515151514</v>
      </c>
      <c r="E1360" s="12">
        <f>'Load Flow - Buses'!G1346/13.2</f>
        <v>0</v>
      </c>
      <c r="F1360" s="13">
        <f>VLOOKUP('Load Flow - Buses'!$A1346,opendssV,2,FALSE)</f>
        <v>0</v>
      </c>
      <c r="G1360" s="13">
        <f>VLOOKUP('Load Flow - Buses'!$A1346,opendssV,3,FALSE)</f>
        <v>1.0406</v>
      </c>
      <c r="H1360" s="13">
        <f>VLOOKUP('Load Flow - Buses'!$A1346,opendssV,4,FALSE)</f>
        <v>0</v>
      </c>
      <c r="I1360" s="11">
        <f>IFERROR((C1360-F1360)/C1360,0)</f>
        <v>0</v>
      </c>
      <c r="J1360" s="11">
        <f>IFERROR((D1360-G1360)/D1360,0)</f>
        <v>-6.3682321049161519E-3</v>
      </c>
      <c r="K1360" s="11">
        <f>IFERROR((E1360-H1360)/E1360,0)</f>
        <v>0</v>
      </c>
    </row>
    <row r="1361" spans="2:11" x14ac:dyDescent="0.25">
      <c r="B1361" t="str">
        <f>'Load Flow - Buses'!A1347</f>
        <v>26403409</v>
      </c>
      <c r="C1361" s="12">
        <f>'Load Flow - Buses'!E1347/13.2</f>
        <v>0</v>
      </c>
      <c r="D1361" s="12">
        <f>'Load Flow - Buses'!F1347/13.2</f>
        <v>0</v>
      </c>
      <c r="E1361" s="12">
        <f>'Load Flow - Buses'!G1347/13.2</f>
        <v>1.0336363636363637</v>
      </c>
      <c r="F1361" s="13">
        <f>VLOOKUP('Load Flow - Buses'!$A1347,opendssV,2,FALSE)</f>
        <v>1.0376000000000001</v>
      </c>
      <c r="G1361" s="13">
        <f>VLOOKUP('Load Flow - Buses'!$A1347,opendssV,3,FALSE)</f>
        <v>1.0405</v>
      </c>
      <c r="H1361" s="13">
        <f>VLOOKUP('Load Flow - Buses'!$A1347,opendssV,4,FALSE)</f>
        <v>1.0378000000000001</v>
      </c>
      <c r="I1361" s="11">
        <f>IFERROR((C1361-F1361)/C1361,0)</f>
        <v>0</v>
      </c>
      <c r="J1361" s="11">
        <f>IFERROR((D1361-G1361)/D1361,0)</f>
        <v>0</v>
      </c>
      <c r="K1361" s="11">
        <f>IFERROR((E1361-H1361)/E1361,0)</f>
        <v>-4.0281442392260391E-3</v>
      </c>
    </row>
    <row r="1362" spans="2:11" x14ac:dyDescent="0.25">
      <c r="B1362" t="str">
        <f>'Load Flow - Buses'!A1348</f>
        <v>1713343</v>
      </c>
      <c r="C1362" s="12">
        <f>'Load Flow - Buses'!E1348/13.2</f>
        <v>0</v>
      </c>
      <c r="D1362" s="12">
        <f>'Load Flow - Buses'!F1348/13.2</f>
        <v>0</v>
      </c>
      <c r="E1362" s="12">
        <f>'Load Flow - Buses'!G1348/13.2</f>
        <v>1.0336363636363637</v>
      </c>
      <c r="F1362" s="13">
        <f>VLOOKUP('Load Flow - Buses'!$A1348,opendssV,2,FALSE)</f>
        <v>0</v>
      </c>
      <c r="G1362" s="13">
        <f>VLOOKUP('Load Flow - Buses'!$A1348,opendssV,3,FALSE)</f>
        <v>0</v>
      </c>
      <c r="H1362" s="13">
        <f>VLOOKUP('Load Flow - Buses'!$A1348,opendssV,4,FALSE)</f>
        <v>1.0378000000000001</v>
      </c>
      <c r="I1362" s="11">
        <f>IFERROR((C1362-F1362)/C1362,0)</f>
        <v>0</v>
      </c>
      <c r="J1362" s="11">
        <f>IFERROR((D1362-G1362)/D1362,0)</f>
        <v>0</v>
      </c>
      <c r="K1362" s="11">
        <f>IFERROR((E1362-H1362)/E1362,0)</f>
        <v>-4.0281442392260391E-3</v>
      </c>
    </row>
    <row r="1363" spans="2:11" x14ac:dyDescent="0.25">
      <c r="B1363" t="str">
        <f>'Load Flow - Buses'!A1349</f>
        <v>1713365</v>
      </c>
      <c r="C1363" s="12">
        <f>'Load Flow - Buses'!E1349/13.2</f>
        <v>0</v>
      </c>
      <c r="D1363" s="12">
        <f>'Load Flow - Buses'!F1349/13.2</f>
        <v>1.0338636363636364</v>
      </c>
      <c r="E1363" s="12">
        <f>'Load Flow - Buses'!G1349/13.2</f>
        <v>0</v>
      </c>
      <c r="F1363" s="13">
        <f>VLOOKUP('Load Flow - Buses'!$A1349,opendssV,2,FALSE)</f>
        <v>1.0382</v>
      </c>
      <c r="G1363" s="13">
        <f>VLOOKUP('Load Flow - Buses'!$A1349,opendssV,3,FALSE)</f>
        <v>1.0404</v>
      </c>
      <c r="H1363" s="13">
        <f>VLOOKUP('Load Flow - Buses'!$A1349,opendssV,4,FALSE)</f>
        <v>1.0378000000000001</v>
      </c>
      <c r="I1363" s="11">
        <f>IFERROR((C1363-F1363)/C1363,0)</f>
        <v>0</v>
      </c>
      <c r="J1363" s="11">
        <f>IFERROR((D1363-G1363)/D1363,0)</f>
        <v>-6.3222686304681627E-3</v>
      </c>
      <c r="K1363" s="11">
        <f>IFERROR((E1363-H1363)/E1363,0)</f>
        <v>0</v>
      </c>
    </row>
    <row r="1364" spans="2:11" x14ac:dyDescent="0.25">
      <c r="B1364" t="str">
        <f>'Load Flow - Buses'!A1350</f>
        <v>1713362</v>
      </c>
      <c r="C1364" s="12">
        <f>'Load Flow - Buses'!E1350/13.2</f>
        <v>0</v>
      </c>
      <c r="D1364" s="12">
        <f>'Load Flow - Buses'!F1350/13.2</f>
        <v>1.0338636363636364</v>
      </c>
      <c r="E1364" s="12">
        <f>'Load Flow - Buses'!G1350/13.2</f>
        <v>0</v>
      </c>
      <c r="F1364" s="13">
        <f>VLOOKUP('Load Flow - Buses'!$A1350,opendssV,2,FALSE)</f>
        <v>0</v>
      </c>
      <c r="G1364" s="13">
        <f>VLOOKUP('Load Flow - Buses'!$A1350,opendssV,3,FALSE)</f>
        <v>1.0404</v>
      </c>
      <c r="H1364" s="13">
        <f>VLOOKUP('Load Flow - Buses'!$A1350,opendssV,4,FALSE)</f>
        <v>0</v>
      </c>
      <c r="I1364" s="11">
        <f>IFERROR((C1364-F1364)/C1364,0)</f>
        <v>0</v>
      </c>
      <c r="J1364" s="11">
        <f>IFERROR((D1364-G1364)/D1364,0)</f>
        <v>-6.3222686304681627E-3</v>
      </c>
      <c r="K1364" s="11">
        <f>IFERROR((E1364-H1364)/E1364,0)</f>
        <v>0</v>
      </c>
    </row>
    <row r="1365" spans="2:11" x14ac:dyDescent="0.25">
      <c r="B1365" t="str">
        <f>'Load Flow - Buses'!A1351</f>
        <v>1713398</v>
      </c>
      <c r="C1365" s="12">
        <f>'Load Flow - Buses'!E1351/13.2</f>
        <v>0</v>
      </c>
      <c r="D1365" s="12">
        <f>'Load Flow - Buses'!F1351/13.2</f>
        <v>1.0337121212121212</v>
      </c>
      <c r="E1365" s="12">
        <f>'Load Flow - Buses'!G1351/13.2</f>
        <v>0</v>
      </c>
      <c r="F1365" s="13">
        <f>VLOOKUP('Load Flow - Buses'!$A1351,opendssV,2,FALSE)</f>
        <v>1.0389999999999999</v>
      </c>
      <c r="G1365" s="13">
        <f>VLOOKUP('Load Flow - Buses'!$A1351,opendssV,3,FALSE)</f>
        <v>1.0402</v>
      </c>
      <c r="H1365" s="13">
        <f>VLOOKUP('Load Flow - Buses'!$A1351,opendssV,4,FALSE)</f>
        <v>1.0379</v>
      </c>
      <c r="I1365" s="11">
        <f>IFERROR((C1365-F1365)/C1365,0)</f>
        <v>0</v>
      </c>
      <c r="J1365" s="11">
        <f>IFERROR((D1365-G1365)/D1365,0)</f>
        <v>-6.2762916819348062E-3</v>
      </c>
      <c r="K1365" s="11">
        <f>IFERROR((E1365-H1365)/E1365,0)</f>
        <v>0</v>
      </c>
    </row>
    <row r="1366" spans="2:11" x14ac:dyDescent="0.25">
      <c r="B1366" t="str">
        <f>'Load Flow - Buses'!A1352</f>
        <v>1713386</v>
      </c>
      <c r="C1366" s="12">
        <f>'Load Flow - Buses'!E1352/13.2</f>
        <v>0</v>
      </c>
      <c r="D1366" s="12">
        <f>'Load Flow - Buses'!F1352/13.2</f>
        <v>1.0337121212121212</v>
      </c>
      <c r="E1366" s="12">
        <f>'Load Flow - Buses'!G1352/13.2</f>
        <v>0</v>
      </c>
      <c r="F1366" s="13">
        <f>VLOOKUP('Load Flow - Buses'!$A1352,opendssV,2,FALSE)</f>
        <v>0</v>
      </c>
      <c r="G1366" s="13">
        <f>VLOOKUP('Load Flow - Buses'!$A1352,opendssV,3,FALSE)</f>
        <v>1.0402</v>
      </c>
      <c r="H1366" s="13">
        <f>VLOOKUP('Load Flow - Buses'!$A1352,opendssV,4,FALSE)</f>
        <v>0</v>
      </c>
      <c r="I1366" s="11">
        <f>IFERROR((C1366-F1366)/C1366,0)</f>
        <v>0</v>
      </c>
      <c r="J1366" s="11">
        <f>IFERROR((D1366-G1366)/D1366,0)</f>
        <v>-6.2762916819348062E-3</v>
      </c>
      <c r="K1366" s="11">
        <f>IFERROR((E1366-H1366)/E1366,0)</f>
        <v>0</v>
      </c>
    </row>
    <row r="1367" spans="2:11" x14ac:dyDescent="0.25">
      <c r="B1367" t="str">
        <f>'Load Flow - Buses'!A1353</f>
        <v>1713385</v>
      </c>
      <c r="C1367" s="12">
        <f>'Load Flow - Buses'!E1353/13.2</f>
        <v>0</v>
      </c>
      <c r="D1367" s="12">
        <f>'Load Flow - Buses'!F1353/13.2</f>
        <v>1.0336363636363637</v>
      </c>
      <c r="E1367" s="12">
        <f>'Load Flow - Buses'!G1353/13.2</f>
        <v>0</v>
      </c>
      <c r="F1367" s="13">
        <f>VLOOKUP('Load Flow - Buses'!$A1353,opendssV,2,FALSE)</f>
        <v>0</v>
      </c>
      <c r="G1367" s="13">
        <f>VLOOKUP('Load Flow - Buses'!$A1353,opendssV,3,FALSE)</f>
        <v>1.0402</v>
      </c>
      <c r="H1367" s="13">
        <f>VLOOKUP('Load Flow - Buses'!$A1353,opendssV,4,FALSE)</f>
        <v>0</v>
      </c>
      <c r="I1367" s="11">
        <f>IFERROR((C1367-F1367)/C1367,0)</f>
        <v>0</v>
      </c>
      <c r="J1367" s="11">
        <f>IFERROR((D1367-G1367)/D1367,0)</f>
        <v>-6.3500439753737554E-3</v>
      </c>
      <c r="K1367" s="11">
        <f>IFERROR((E1367-H1367)/E1367,0)</f>
        <v>0</v>
      </c>
    </row>
    <row r="1368" spans="2:11" x14ac:dyDescent="0.25">
      <c r="B1368" t="str">
        <f>'Load Flow - Buses'!A1354</f>
        <v>1713384</v>
      </c>
      <c r="C1368" s="12">
        <f>'Load Flow - Buses'!E1354/13.2</f>
        <v>0</v>
      </c>
      <c r="D1368" s="12">
        <f>'Load Flow - Buses'!F1354/13.2</f>
        <v>1.0336363636363637</v>
      </c>
      <c r="E1368" s="12">
        <f>'Load Flow - Buses'!G1354/13.2</f>
        <v>0</v>
      </c>
      <c r="F1368" s="13">
        <f>VLOOKUP('Load Flow - Buses'!$A1354,opendssV,2,FALSE)</f>
        <v>0</v>
      </c>
      <c r="G1368" s="13">
        <f>VLOOKUP('Load Flow - Buses'!$A1354,opendssV,3,FALSE)</f>
        <v>1.0402</v>
      </c>
      <c r="H1368" s="13">
        <f>VLOOKUP('Load Flow - Buses'!$A1354,opendssV,4,FALSE)</f>
        <v>0</v>
      </c>
      <c r="I1368" s="11">
        <f>IFERROR((C1368-F1368)/C1368,0)</f>
        <v>0</v>
      </c>
      <c r="J1368" s="11">
        <f>IFERROR((D1368-G1368)/D1368,0)</f>
        <v>-6.3500439753737554E-3</v>
      </c>
      <c r="K1368" s="11">
        <f>IFERROR((E1368-H1368)/E1368,0)</f>
        <v>0</v>
      </c>
    </row>
    <row r="1369" spans="2:11" x14ac:dyDescent="0.25">
      <c r="B1369" t="str">
        <f>'Load Flow - Buses'!A1355</f>
        <v>103156054</v>
      </c>
      <c r="C1369" s="12">
        <f>'Load Flow - Buses'!E1355/13.2</f>
        <v>0</v>
      </c>
      <c r="D1369" s="12">
        <f>'Load Flow - Buses'!F1355/13.2</f>
        <v>1.0336363636363637</v>
      </c>
      <c r="E1369" s="12">
        <f>'Load Flow - Buses'!G1355/13.2</f>
        <v>0</v>
      </c>
      <c r="F1369" s="13">
        <f>VLOOKUP('Load Flow - Buses'!$A1355,opendssV,2,FALSE)</f>
        <v>0</v>
      </c>
      <c r="G1369" s="13">
        <f>VLOOKUP('Load Flow - Buses'!$A1355,opendssV,3,FALSE)</f>
        <v>1.0402</v>
      </c>
      <c r="H1369" s="13">
        <f>VLOOKUP('Load Flow - Buses'!$A1355,opendssV,4,FALSE)</f>
        <v>0</v>
      </c>
      <c r="I1369" s="11">
        <f>IFERROR((C1369-F1369)/C1369,0)</f>
        <v>0</v>
      </c>
      <c r="J1369" s="11">
        <f>IFERROR((D1369-G1369)/D1369,0)</f>
        <v>-6.3500439753737554E-3</v>
      </c>
      <c r="K1369" s="11">
        <f>IFERROR((E1369-H1369)/E1369,0)</f>
        <v>0</v>
      </c>
    </row>
    <row r="1370" spans="2:11" x14ac:dyDescent="0.25">
      <c r="B1370" t="str">
        <f>'Load Flow - Buses'!A1356</f>
        <v>1713382</v>
      </c>
      <c r="C1370" s="12">
        <f>'Load Flow - Buses'!E1356/13.2</f>
        <v>0</v>
      </c>
      <c r="D1370" s="12">
        <f>'Load Flow - Buses'!F1356/13.2</f>
        <v>1.0336363636363637</v>
      </c>
      <c r="E1370" s="12">
        <f>'Load Flow - Buses'!G1356/13.2</f>
        <v>0</v>
      </c>
      <c r="F1370" s="13">
        <f>VLOOKUP('Load Flow - Buses'!$A1356,opendssV,2,FALSE)</f>
        <v>3.356E-2</v>
      </c>
      <c r="G1370" s="13">
        <f>VLOOKUP('Load Flow - Buses'!$A1356,opendssV,3,FALSE)</f>
        <v>1.0402</v>
      </c>
      <c r="H1370" s="13">
        <f>VLOOKUP('Load Flow - Buses'!$A1356,opendssV,4,FALSE)</f>
        <v>3.356E-2</v>
      </c>
      <c r="I1370" s="11">
        <f>IFERROR((C1370-F1370)/C1370,0)</f>
        <v>0</v>
      </c>
      <c r="J1370" s="11">
        <f>IFERROR((D1370-G1370)/D1370,0)</f>
        <v>-6.3500439753737554E-3</v>
      </c>
      <c r="K1370" s="11">
        <f>IFERROR((E1370-H1370)/E1370,0)</f>
        <v>0</v>
      </c>
    </row>
    <row r="1371" spans="2:11" x14ac:dyDescent="0.25">
      <c r="B1371" t="str">
        <f>'Load Flow - Buses'!A1357</f>
        <v>25984423</v>
      </c>
      <c r="C1371" s="12">
        <f>'Load Flow - Buses'!E1357/13.2</f>
        <v>0</v>
      </c>
      <c r="D1371" s="12">
        <f>'Load Flow - Buses'!F1357/13.2</f>
        <v>1.0336363636363637</v>
      </c>
      <c r="E1371" s="12">
        <f>'Load Flow - Buses'!G1357/13.2</f>
        <v>0</v>
      </c>
      <c r="F1371" s="13">
        <f>VLOOKUP('Load Flow - Buses'!$A1357,opendssV,2,FALSE)</f>
        <v>3.356E-2</v>
      </c>
      <c r="G1371" s="13">
        <f>VLOOKUP('Load Flow - Buses'!$A1357,opendssV,3,FALSE)</f>
        <v>1.0402</v>
      </c>
      <c r="H1371" s="13">
        <f>VLOOKUP('Load Flow - Buses'!$A1357,opendssV,4,FALSE)</f>
        <v>3.356E-2</v>
      </c>
      <c r="I1371" s="11">
        <f>IFERROR((C1371-F1371)/C1371,0)</f>
        <v>0</v>
      </c>
      <c r="J1371" s="11">
        <f>IFERROR((D1371-G1371)/D1371,0)</f>
        <v>-6.3500439753737554E-3</v>
      </c>
      <c r="K1371" s="11">
        <f>IFERROR((E1371-H1371)/E1371,0)</f>
        <v>0</v>
      </c>
    </row>
    <row r="1372" spans="2:11" x14ac:dyDescent="0.25">
      <c r="B1372" t="str">
        <f>'Load Flow - Buses'!A1358</f>
        <v>26981020</v>
      </c>
      <c r="C1372" s="12">
        <f>'Load Flow - Buses'!E1358/13.2</f>
        <v>0</v>
      </c>
      <c r="D1372" s="12">
        <f>'Load Flow - Buses'!F1358/13.2</f>
        <v>1.0336363636363637</v>
      </c>
      <c r="E1372" s="12">
        <f>'Load Flow - Buses'!G1358/13.2</f>
        <v>0</v>
      </c>
      <c r="F1372" s="13">
        <f>VLOOKUP('Load Flow - Buses'!$A1358,opendssV,2,FALSE)</f>
        <v>3.356E-2</v>
      </c>
      <c r="G1372" s="13">
        <f>VLOOKUP('Load Flow - Buses'!$A1358,opendssV,3,FALSE)</f>
        <v>1.0402</v>
      </c>
      <c r="H1372" s="13">
        <f>VLOOKUP('Load Flow - Buses'!$A1358,opendssV,4,FALSE)</f>
        <v>3.356E-2</v>
      </c>
      <c r="I1372" s="11">
        <f>IFERROR((C1372-F1372)/C1372,0)</f>
        <v>0</v>
      </c>
      <c r="J1372" s="11">
        <f>IFERROR((D1372-G1372)/D1372,0)</f>
        <v>-6.3500439753737554E-3</v>
      </c>
      <c r="K1372" s="11">
        <f>IFERROR((E1372-H1372)/E1372,0)</f>
        <v>0</v>
      </c>
    </row>
    <row r="1373" spans="2:11" x14ac:dyDescent="0.25">
      <c r="B1373" t="str">
        <f>'Load Flow - Buses'!A1359</f>
        <v>25984424</v>
      </c>
      <c r="C1373" s="12">
        <f>'Load Flow - Buses'!E1359/13.2</f>
        <v>0</v>
      </c>
      <c r="D1373" s="12">
        <f>'Load Flow - Buses'!F1359/13.2</f>
        <v>1.0336363636363637</v>
      </c>
      <c r="E1373" s="12">
        <f>'Load Flow - Buses'!G1359/13.2</f>
        <v>0</v>
      </c>
      <c r="F1373" s="13">
        <f>VLOOKUP('Load Flow - Buses'!$A1359,opendssV,2,FALSE)</f>
        <v>3.356E-2</v>
      </c>
      <c r="G1373" s="13">
        <f>VLOOKUP('Load Flow - Buses'!$A1359,opendssV,3,FALSE)</f>
        <v>1.0402</v>
      </c>
      <c r="H1373" s="13">
        <f>VLOOKUP('Load Flow - Buses'!$A1359,opendssV,4,FALSE)</f>
        <v>3.356E-2</v>
      </c>
      <c r="I1373" s="11">
        <f>IFERROR((C1373-F1373)/C1373,0)</f>
        <v>0</v>
      </c>
      <c r="J1373" s="11">
        <f>IFERROR((D1373-G1373)/D1373,0)</f>
        <v>-6.3500439753737554E-3</v>
      </c>
      <c r="K1373" s="11">
        <f>IFERROR((E1373-H1373)/E1373,0)</f>
        <v>0</v>
      </c>
    </row>
    <row r="1374" spans="2:11" x14ac:dyDescent="0.25">
      <c r="B1374" t="str">
        <f>'Load Flow - Buses'!A1360</f>
        <v>T5240B12_10000058</v>
      </c>
      <c r="C1374" s="12">
        <f>'Load Flow - Buses'!E1360/13.2</f>
        <v>0</v>
      </c>
      <c r="D1374" s="12">
        <f>'Load Flow - Buses'!F1360/13.2</f>
        <v>1.0336363636363637</v>
      </c>
      <c r="E1374" s="12">
        <f>'Load Flow - Buses'!G1360/13.2</f>
        <v>0</v>
      </c>
      <c r="F1374" s="13">
        <f>VLOOKUP('Load Flow - Buses'!$A1360,opendssV,2,FALSE)</f>
        <v>0</v>
      </c>
      <c r="G1374" s="13">
        <f>VLOOKUP('Load Flow - Buses'!$A1360,opendssV,3,FALSE)</f>
        <v>1.0402</v>
      </c>
      <c r="H1374" s="13">
        <f>VLOOKUP('Load Flow - Buses'!$A1360,opendssV,4,FALSE)</f>
        <v>0</v>
      </c>
      <c r="I1374" s="11">
        <f>IFERROR((C1374-F1374)/C1374,0)</f>
        <v>0</v>
      </c>
      <c r="J1374" s="11">
        <f>IFERROR((D1374-G1374)/D1374,0)</f>
        <v>-6.3500439753737554E-3</v>
      </c>
      <c r="K1374" s="11">
        <f>IFERROR((E1374-H1374)/E1374,0)</f>
        <v>0</v>
      </c>
    </row>
    <row r="1375" spans="2:11" x14ac:dyDescent="0.25">
      <c r="B1375" t="str">
        <f>'Load Flow - Buses'!A1361</f>
        <v>1713395</v>
      </c>
      <c r="C1375" s="12">
        <f>'Load Flow - Buses'!E1361/13.2</f>
        <v>0</v>
      </c>
      <c r="D1375" s="12">
        <f>'Load Flow - Buses'!F1361/13.2</f>
        <v>1.0336363636363637</v>
      </c>
      <c r="E1375" s="12">
        <f>'Load Flow - Buses'!G1361/13.2</f>
        <v>0</v>
      </c>
      <c r="F1375" s="13">
        <f>VLOOKUP('Load Flow - Buses'!$A1361,opendssV,2,FALSE)</f>
        <v>3.3561000000000001E-2</v>
      </c>
      <c r="G1375" s="13">
        <f>VLOOKUP('Load Flow - Buses'!$A1361,opendssV,3,FALSE)</f>
        <v>1.0402</v>
      </c>
      <c r="H1375" s="13">
        <f>VLOOKUP('Load Flow - Buses'!$A1361,opendssV,4,FALSE)</f>
        <v>3.3561000000000001E-2</v>
      </c>
      <c r="I1375" s="11">
        <f>IFERROR((C1375-F1375)/C1375,0)</f>
        <v>0</v>
      </c>
      <c r="J1375" s="11">
        <f>IFERROR((D1375-G1375)/D1375,0)</f>
        <v>-6.3500439753737554E-3</v>
      </c>
      <c r="K1375" s="11">
        <f>IFERROR((E1375-H1375)/E1375,0)</f>
        <v>0</v>
      </c>
    </row>
    <row r="1376" spans="2:11" x14ac:dyDescent="0.25">
      <c r="B1376" t="str">
        <f>'Load Flow - Buses'!A1362</f>
        <v>1713396</v>
      </c>
      <c r="C1376" s="12">
        <f>'Load Flow - Buses'!E1362/13.2</f>
        <v>0</v>
      </c>
      <c r="D1376" s="12">
        <f>'Load Flow - Buses'!F1362/13.2</f>
        <v>1.0336363636363637</v>
      </c>
      <c r="E1376" s="12">
        <f>'Load Flow - Buses'!G1362/13.2</f>
        <v>0</v>
      </c>
      <c r="F1376" s="13">
        <f>VLOOKUP('Load Flow - Buses'!$A1362,opendssV,2,FALSE)</f>
        <v>3.3561000000000001E-2</v>
      </c>
      <c r="G1376" s="13">
        <f>VLOOKUP('Load Flow - Buses'!$A1362,opendssV,3,FALSE)</f>
        <v>1.0402</v>
      </c>
      <c r="H1376" s="13">
        <f>VLOOKUP('Load Flow - Buses'!$A1362,opendssV,4,FALSE)</f>
        <v>3.3561000000000001E-2</v>
      </c>
      <c r="I1376" s="11">
        <f>IFERROR((C1376-F1376)/C1376,0)</f>
        <v>0</v>
      </c>
      <c r="J1376" s="11">
        <f>IFERROR((D1376-G1376)/D1376,0)</f>
        <v>-6.3500439753737554E-3</v>
      </c>
      <c r="K1376" s="11">
        <f>IFERROR((E1376-H1376)/E1376,0)</f>
        <v>0</v>
      </c>
    </row>
    <row r="1377" spans="2:11" x14ac:dyDescent="0.25">
      <c r="B1377" t="str">
        <f>'Load Flow - Buses'!A1363</f>
        <v>26980992</v>
      </c>
      <c r="C1377" s="12">
        <f>'Load Flow - Buses'!E1363/13.2</f>
        <v>0</v>
      </c>
      <c r="D1377" s="12">
        <f>'Load Flow - Buses'!F1363/13.2</f>
        <v>1.0336363636363637</v>
      </c>
      <c r="E1377" s="12">
        <f>'Load Flow - Buses'!G1363/13.2</f>
        <v>0</v>
      </c>
      <c r="F1377" s="13">
        <f>VLOOKUP('Load Flow - Buses'!$A1363,opendssV,2,FALSE)</f>
        <v>3.3561000000000001E-2</v>
      </c>
      <c r="G1377" s="13">
        <f>VLOOKUP('Load Flow - Buses'!$A1363,opendssV,3,FALSE)</f>
        <v>1.0402</v>
      </c>
      <c r="H1377" s="13">
        <f>VLOOKUP('Load Flow - Buses'!$A1363,opendssV,4,FALSE)</f>
        <v>3.3561000000000001E-2</v>
      </c>
      <c r="I1377" s="11">
        <f>IFERROR((C1377-F1377)/C1377,0)</f>
        <v>0</v>
      </c>
      <c r="J1377" s="11">
        <f>IFERROR((D1377-G1377)/D1377,0)</f>
        <v>-6.3500439753737554E-3</v>
      </c>
      <c r="K1377" s="11">
        <f>IFERROR((E1377-H1377)/E1377,0)</f>
        <v>0</v>
      </c>
    </row>
    <row r="1378" spans="2:11" x14ac:dyDescent="0.25">
      <c r="B1378" t="str">
        <f>'Load Flow - Buses'!A1364</f>
        <v>1713393</v>
      </c>
      <c r="C1378" s="12">
        <f>'Load Flow - Buses'!E1364/13.2</f>
        <v>0</v>
      </c>
      <c r="D1378" s="12">
        <f>'Load Flow - Buses'!F1364/13.2</f>
        <v>1.0336363636363637</v>
      </c>
      <c r="E1378" s="12">
        <f>'Load Flow - Buses'!G1364/13.2</f>
        <v>0</v>
      </c>
      <c r="F1378" s="13">
        <f>VLOOKUP('Load Flow - Buses'!$A1364,opendssV,2,FALSE)</f>
        <v>3.3561000000000001E-2</v>
      </c>
      <c r="G1378" s="13">
        <f>VLOOKUP('Load Flow - Buses'!$A1364,opendssV,3,FALSE)</f>
        <v>1.0402</v>
      </c>
      <c r="H1378" s="13">
        <f>VLOOKUP('Load Flow - Buses'!$A1364,opendssV,4,FALSE)</f>
        <v>3.3561000000000001E-2</v>
      </c>
      <c r="I1378" s="11">
        <f>IFERROR((C1378-F1378)/C1378,0)</f>
        <v>0</v>
      </c>
      <c r="J1378" s="11">
        <f>IFERROR((D1378-G1378)/D1378,0)</f>
        <v>-6.3500439753737554E-3</v>
      </c>
      <c r="K1378" s="11">
        <f>IFERROR((E1378-H1378)/E1378,0)</f>
        <v>0</v>
      </c>
    </row>
    <row r="1379" spans="2:11" x14ac:dyDescent="0.25">
      <c r="B1379" t="str">
        <f>'Load Flow - Buses'!A1365</f>
        <v>1713372</v>
      </c>
      <c r="C1379" s="12">
        <f>'Load Flow - Buses'!E1365/13.2</f>
        <v>0</v>
      </c>
      <c r="D1379" s="12">
        <f>'Load Flow - Buses'!F1365/13.2</f>
        <v>1.0336363636363637</v>
      </c>
      <c r="E1379" s="12">
        <f>'Load Flow - Buses'!G1365/13.2</f>
        <v>0</v>
      </c>
      <c r="F1379" s="13">
        <f>VLOOKUP('Load Flow - Buses'!$A1365,opendssV,2,FALSE)</f>
        <v>3.3340000000000002E-2</v>
      </c>
      <c r="G1379" s="13">
        <f>VLOOKUP('Load Flow - Buses'!$A1365,opendssV,3,FALSE)</f>
        <v>1.0333000000000001</v>
      </c>
      <c r="H1379" s="13">
        <f>VLOOKUP('Load Flow - Buses'!$A1365,opendssV,4,FALSE)</f>
        <v>3.3340000000000002E-2</v>
      </c>
      <c r="I1379" s="11">
        <f>IFERROR((C1379-F1379)/C1379,0)</f>
        <v>0</v>
      </c>
      <c r="J1379" s="11">
        <f>IFERROR((D1379-G1379)/D1379,0)</f>
        <v>3.2541776605095606E-4</v>
      </c>
      <c r="K1379" s="11">
        <f>IFERROR((E1379-H1379)/E1379,0)</f>
        <v>0</v>
      </c>
    </row>
    <row r="1380" spans="2:11" x14ac:dyDescent="0.25">
      <c r="B1380" t="str">
        <f>'Load Flow - Buses'!A1366</f>
        <v>1713373</v>
      </c>
      <c r="C1380" s="12">
        <f>'Load Flow - Buses'!E1366/13.2</f>
        <v>0</v>
      </c>
      <c r="D1380" s="12">
        <f>'Load Flow - Buses'!F1366/13.2</f>
        <v>1.0336363636363637</v>
      </c>
      <c r="E1380" s="12">
        <f>'Load Flow - Buses'!G1366/13.2</f>
        <v>0</v>
      </c>
      <c r="F1380" s="13">
        <f>VLOOKUP('Load Flow - Buses'!$A1366,opendssV,2,FALSE)</f>
        <v>3.3340000000000002E-2</v>
      </c>
      <c r="G1380" s="13">
        <f>VLOOKUP('Load Flow - Buses'!$A1366,opendssV,3,FALSE)</f>
        <v>1.0333000000000001</v>
      </c>
      <c r="H1380" s="13">
        <f>VLOOKUP('Load Flow - Buses'!$A1366,opendssV,4,FALSE)</f>
        <v>3.3340000000000002E-2</v>
      </c>
      <c r="I1380" s="11">
        <f>IFERROR((C1380-F1380)/C1380,0)</f>
        <v>0</v>
      </c>
      <c r="J1380" s="11">
        <f>IFERROR((D1380-G1380)/D1380,0)</f>
        <v>3.2541776605095606E-4</v>
      </c>
      <c r="K1380" s="11">
        <f>IFERROR((E1380-H1380)/E1380,0)</f>
        <v>0</v>
      </c>
    </row>
    <row r="1381" spans="2:11" x14ac:dyDescent="0.25">
      <c r="B1381" t="str">
        <f>'Load Flow - Buses'!A1367</f>
        <v>26980995</v>
      </c>
      <c r="C1381" s="12">
        <f>'Load Flow - Buses'!E1367/13.2</f>
        <v>0</v>
      </c>
      <c r="D1381" s="12">
        <f>'Load Flow - Buses'!F1367/13.2</f>
        <v>1.0336363636363637</v>
      </c>
      <c r="E1381" s="12">
        <f>'Load Flow - Buses'!G1367/13.2</f>
        <v>0</v>
      </c>
      <c r="F1381" s="13">
        <f>VLOOKUP('Load Flow - Buses'!$A1367,opendssV,2,FALSE)</f>
        <v>3.3340000000000002E-2</v>
      </c>
      <c r="G1381" s="13">
        <f>VLOOKUP('Load Flow - Buses'!$A1367,opendssV,3,FALSE)</f>
        <v>1.0333000000000001</v>
      </c>
      <c r="H1381" s="13">
        <f>VLOOKUP('Load Flow - Buses'!$A1367,opendssV,4,FALSE)</f>
        <v>3.3340000000000002E-2</v>
      </c>
      <c r="I1381" s="11">
        <f>IFERROR((C1381-F1381)/C1381,0)</f>
        <v>0</v>
      </c>
      <c r="J1381" s="11">
        <f>IFERROR((D1381-G1381)/D1381,0)</f>
        <v>3.2541776605095606E-4</v>
      </c>
      <c r="K1381" s="11">
        <f>IFERROR((E1381-H1381)/E1381,0)</f>
        <v>0</v>
      </c>
    </row>
    <row r="1382" spans="2:11" x14ac:dyDescent="0.25">
      <c r="B1382" t="str">
        <f>'Load Flow - Buses'!A1368</f>
        <v>1713417</v>
      </c>
      <c r="C1382" s="12">
        <f>'Load Flow - Buses'!E1368/13.2</f>
        <v>0</v>
      </c>
      <c r="D1382" s="12">
        <f>'Load Flow - Buses'!F1368/13.2</f>
        <v>1.0336363636363637</v>
      </c>
      <c r="E1382" s="12">
        <f>'Load Flow - Buses'!G1368/13.2</f>
        <v>0</v>
      </c>
      <c r="F1382" s="13">
        <f>VLOOKUP('Load Flow - Buses'!$A1368,opendssV,2,FALSE)</f>
        <v>3.3340000000000002E-2</v>
      </c>
      <c r="G1382" s="13">
        <f>VLOOKUP('Load Flow - Buses'!$A1368,opendssV,3,FALSE)</f>
        <v>1.0333000000000001</v>
      </c>
      <c r="H1382" s="13">
        <f>VLOOKUP('Load Flow - Buses'!$A1368,opendssV,4,FALSE)</f>
        <v>3.3340000000000002E-2</v>
      </c>
      <c r="I1382" s="11">
        <f>IFERROR((C1382-F1382)/C1382,0)</f>
        <v>0</v>
      </c>
      <c r="J1382" s="11">
        <f>IFERROR((D1382-G1382)/D1382,0)</f>
        <v>3.2541776605095606E-4</v>
      </c>
      <c r="K1382" s="11">
        <f>IFERROR((E1382-H1382)/E1382,0)</f>
        <v>0</v>
      </c>
    </row>
    <row r="1383" spans="2:11" x14ac:dyDescent="0.25">
      <c r="B1383" t="str">
        <f>'Load Flow - Buses'!A1369</f>
        <v>26403390</v>
      </c>
      <c r="C1383" s="12">
        <f>'Load Flow - Buses'!E1369/13.2</f>
        <v>0</v>
      </c>
      <c r="D1383" s="12">
        <f>'Load Flow - Buses'!F1369/13.2</f>
        <v>0</v>
      </c>
      <c r="E1383" s="12">
        <f>'Load Flow - Buses'!G1369/13.2</f>
        <v>1.0339393939393939</v>
      </c>
      <c r="F1383" s="13">
        <f>VLOOKUP('Load Flow - Buses'!$A1369,opendssV,2,FALSE)</f>
        <v>1.0331999999999999</v>
      </c>
      <c r="G1383" s="13">
        <f>VLOOKUP('Load Flow - Buses'!$A1369,opendssV,3,FALSE)</f>
        <v>1.0333000000000001</v>
      </c>
      <c r="H1383" s="13">
        <f>VLOOKUP('Load Flow - Buses'!$A1369,opendssV,4,FALSE)</f>
        <v>1.0376000000000001</v>
      </c>
      <c r="I1383" s="11">
        <f>IFERROR((C1383-F1383)/C1383,0)</f>
        <v>0</v>
      </c>
      <c r="J1383" s="11">
        <f>IFERROR((D1383-G1383)/D1383,0)</f>
        <v>0</v>
      </c>
      <c r="K1383" s="11">
        <f>IFERROR((E1383-H1383)/E1383,0)</f>
        <v>-3.5404454865182499E-3</v>
      </c>
    </row>
    <row r="1384" spans="2:11" x14ac:dyDescent="0.25">
      <c r="B1384" t="str">
        <f>'Load Flow - Buses'!A1370</f>
        <v>1713329</v>
      </c>
      <c r="C1384" s="12">
        <f>'Load Flow - Buses'!E1370/13.2</f>
        <v>0</v>
      </c>
      <c r="D1384" s="12">
        <f>'Load Flow - Buses'!F1370/13.2</f>
        <v>0</v>
      </c>
      <c r="E1384" s="12">
        <f>'Load Flow - Buses'!G1370/13.2</f>
        <v>1.0338636363636364</v>
      </c>
      <c r="F1384" s="13">
        <f>VLOOKUP('Load Flow - Buses'!$A1370,opendssV,2,FALSE)</f>
        <v>0</v>
      </c>
      <c r="G1384" s="13">
        <f>VLOOKUP('Load Flow - Buses'!$A1370,opendssV,3,FALSE)</f>
        <v>0</v>
      </c>
      <c r="H1384" s="13">
        <f>VLOOKUP('Load Flow - Buses'!$A1370,opendssV,4,FALSE)</f>
        <v>1.0375000000000001</v>
      </c>
      <c r="I1384" s="11">
        <f>IFERROR((C1384-F1384)/C1384,0)</f>
        <v>0</v>
      </c>
      <c r="J1384" s="11">
        <f>IFERROR((D1384-G1384)/D1384,0)</f>
        <v>0</v>
      </c>
      <c r="K1384" s="11">
        <f>IFERROR((E1384-H1384)/E1384,0)</f>
        <v>-3.5172565398989015E-3</v>
      </c>
    </row>
    <row r="1385" spans="2:11" x14ac:dyDescent="0.25">
      <c r="B1385" t="str">
        <f>'Load Flow - Buses'!A1371</f>
        <v>1713327</v>
      </c>
      <c r="C1385" s="12">
        <f>'Load Flow - Buses'!E1371/13.2</f>
        <v>0</v>
      </c>
      <c r="D1385" s="12">
        <f>'Load Flow - Buses'!F1371/13.2</f>
        <v>0</v>
      </c>
      <c r="E1385" s="12">
        <f>'Load Flow - Buses'!G1371/13.2</f>
        <v>1.0337121212121212</v>
      </c>
      <c r="F1385" s="13">
        <f>VLOOKUP('Load Flow - Buses'!$A1371,opendssV,2,FALSE)</f>
        <v>3.3463E-2</v>
      </c>
      <c r="G1385" s="13">
        <f>VLOOKUP('Load Flow - Buses'!$A1371,opendssV,3,FALSE)</f>
        <v>3.3463E-2</v>
      </c>
      <c r="H1385" s="13">
        <f>VLOOKUP('Load Flow - Buses'!$A1371,opendssV,4,FALSE)</f>
        <v>1.0374000000000001</v>
      </c>
      <c r="I1385" s="11">
        <f>IFERROR((C1385-F1385)/C1385,0)</f>
        <v>0</v>
      </c>
      <c r="J1385" s="11">
        <f>IFERROR((D1385-G1385)/D1385,0)</f>
        <v>0</v>
      </c>
      <c r="K1385" s="11">
        <f>IFERROR((E1385-H1385)/E1385,0)</f>
        <v>-3.5676071821181066E-3</v>
      </c>
    </row>
    <row r="1386" spans="2:11" x14ac:dyDescent="0.25">
      <c r="B1386" t="str">
        <f>'Load Flow - Buses'!A1372</f>
        <v>1713299</v>
      </c>
      <c r="C1386" s="12">
        <f>'Load Flow - Buses'!E1372/13.2</f>
        <v>0</v>
      </c>
      <c r="D1386" s="12">
        <f>'Load Flow - Buses'!F1372/13.2</f>
        <v>0</v>
      </c>
      <c r="E1386" s="12">
        <f>'Load Flow - Buses'!G1372/13.2</f>
        <v>1.0336363636363637</v>
      </c>
      <c r="F1386" s="13">
        <f>VLOOKUP('Load Flow - Buses'!$A1372,opendssV,2,FALSE)</f>
        <v>0</v>
      </c>
      <c r="G1386" s="13">
        <f>VLOOKUP('Load Flow - Buses'!$A1372,opendssV,3,FALSE)</f>
        <v>0</v>
      </c>
      <c r="H1386" s="13">
        <f>VLOOKUP('Load Flow - Buses'!$A1372,opendssV,4,FALSE)</f>
        <v>1.0373000000000001</v>
      </c>
      <c r="I1386" s="11">
        <f>IFERROR((C1386-F1386)/C1386,0)</f>
        <v>0</v>
      </c>
      <c r="J1386" s="11">
        <f>IFERROR((D1386-G1386)/D1386,0)</f>
        <v>0</v>
      </c>
      <c r="K1386" s="11">
        <f>IFERROR((E1386-H1386)/E1386,0)</f>
        <v>-3.5444151275286426E-3</v>
      </c>
    </row>
    <row r="1387" spans="2:11" x14ac:dyDescent="0.25">
      <c r="B1387" t="str">
        <f>'Load Flow - Buses'!A1373</f>
        <v>1713291</v>
      </c>
      <c r="C1387" s="12">
        <f>'Load Flow - Buses'!E1373/13.2</f>
        <v>0</v>
      </c>
      <c r="D1387" s="12">
        <f>'Load Flow - Buses'!F1373/13.2</f>
        <v>0</v>
      </c>
      <c r="E1387" s="12">
        <f>'Load Flow - Buses'!G1373/13.2</f>
        <v>1.0335606060606062</v>
      </c>
      <c r="F1387" s="13">
        <f>VLOOKUP('Load Flow - Buses'!$A1373,opendssV,2,FALSE)</f>
        <v>0</v>
      </c>
      <c r="G1387" s="13">
        <f>VLOOKUP('Load Flow - Buses'!$A1373,opendssV,3,FALSE)</f>
        <v>0</v>
      </c>
      <c r="H1387" s="13">
        <f>VLOOKUP('Load Flow - Buses'!$A1373,opendssV,4,FALSE)</f>
        <v>1.0371999999999999</v>
      </c>
      <c r="I1387" s="11">
        <f>IFERROR((C1387-F1387)/C1387,0)</f>
        <v>0</v>
      </c>
      <c r="J1387" s="11">
        <f>IFERROR((D1387-G1387)/D1387,0)</f>
        <v>0</v>
      </c>
      <c r="K1387" s="11">
        <f>IFERROR((E1387-H1387)/E1387,0)</f>
        <v>-3.521219673092216E-3</v>
      </c>
    </row>
    <row r="1388" spans="2:11" x14ac:dyDescent="0.25">
      <c r="B1388" t="str">
        <f>'Load Flow - Buses'!A1374</f>
        <v>1713275</v>
      </c>
      <c r="C1388" s="12">
        <f>'Load Flow - Buses'!E1374/13.2</f>
        <v>0</v>
      </c>
      <c r="D1388" s="12">
        <f>'Load Flow - Buses'!F1374/13.2</f>
        <v>0</v>
      </c>
      <c r="E1388" s="12">
        <f>'Load Flow - Buses'!G1374/13.2</f>
        <v>1.0334090909090909</v>
      </c>
      <c r="F1388" s="13">
        <f>VLOOKUP('Load Flow - Buses'!$A1374,opendssV,2,FALSE)</f>
        <v>3.3452999999999997E-2</v>
      </c>
      <c r="G1388" s="13">
        <f>VLOOKUP('Load Flow - Buses'!$A1374,opendssV,3,FALSE)</f>
        <v>3.3452999999999997E-2</v>
      </c>
      <c r="H1388" s="13">
        <f>VLOOKUP('Load Flow - Buses'!$A1374,opendssV,4,FALSE)</f>
        <v>1.0369999999999999</v>
      </c>
      <c r="I1388" s="11">
        <f>IFERROR((C1388-F1388)/C1388,0)</f>
        <v>0</v>
      </c>
      <c r="J1388" s="11">
        <f>IFERROR((D1388-G1388)/D1388,0)</f>
        <v>0</v>
      </c>
      <c r="K1388" s="11">
        <f>IFERROR((E1388-H1388)/E1388,0)</f>
        <v>-3.4748185616889165E-3</v>
      </c>
    </row>
    <row r="1389" spans="2:11" x14ac:dyDescent="0.25">
      <c r="B1389" t="str">
        <f>'Load Flow - Buses'!A1375</f>
        <v>1713267</v>
      </c>
      <c r="C1389" s="12">
        <f>'Load Flow - Buses'!E1375/13.2</f>
        <v>0</v>
      </c>
      <c r="D1389" s="12">
        <f>'Load Flow - Buses'!F1375/13.2</f>
        <v>0</v>
      </c>
      <c r="E1389" s="12">
        <f>'Load Flow - Buses'!G1375/13.2</f>
        <v>1.0333333333333334</v>
      </c>
      <c r="F1389" s="13">
        <f>VLOOKUP('Load Flow - Buses'!$A1375,opendssV,2,FALSE)</f>
        <v>0</v>
      </c>
      <c r="G1389" s="13">
        <f>VLOOKUP('Load Flow - Buses'!$A1375,opendssV,3,FALSE)</f>
        <v>0</v>
      </c>
      <c r="H1389" s="13">
        <f>VLOOKUP('Load Flow - Buses'!$A1375,opendssV,4,FALSE)</f>
        <v>1.0369999999999999</v>
      </c>
      <c r="I1389" s="11">
        <f>IFERROR((C1389-F1389)/C1389,0)</f>
        <v>0</v>
      </c>
      <c r="J1389" s="11">
        <f>IFERROR((D1389-G1389)/D1389,0)</f>
        <v>0</v>
      </c>
      <c r="K1389" s="11">
        <f>IFERROR((E1389-H1389)/E1389,0)</f>
        <v>-3.5483870967740173E-3</v>
      </c>
    </row>
    <row r="1390" spans="2:11" x14ac:dyDescent="0.25">
      <c r="B1390" t="str">
        <f>'Load Flow - Buses'!A1376</f>
        <v>1713261</v>
      </c>
      <c r="C1390" s="12">
        <f>'Load Flow - Buses'!E1376/13.2</f>
        <v>0</v>
      </c>
      <c r="D1390" s="12">
        <f>'Load Flow - Buses'!F1376/13.2</f>
        <v>0</v>
      </c>
      <c r="E1390" s="12">
        <f>'Load Flow - Buses'!G1376/13.2</f>
        <v>1.0332575757575757</v>
      </c>
      <c r="F1390" s="13">
        <f>VLOOKUP('Load Flow - Buses'!$A1376,opendssV,2,FALSE)</f>
        <v>0</v>
      </c>
      <c r="G1390" s="13">
        <f>VLOOKUP('Load Flow - Buses'!$A1376,opendssV,3,FALSE)</f>
        <v>0</v>
      </c>
      <c r="H1390" s="13">
        <f>VLOOKUP('Load Flow - Buses'!$A1376,opendssV,4,FALSE)</f>
        <v>1.0368999999999999</v>
      </c>
      <c r="I1390" s="11">
        <f>IFERROR((C1390-F1390)/C1390,0)</f>
        <v>0</v>
      </c>
      <c r="J1390" s="11">
        <f>IFERROR((D1390-G1390)/D1390,0)</f>
        <v>0</v>
      </c>
      <c r="K1390" s="11">
        <f>IFERROR((E1390-H1390)/E1390,0)</f>
        <v>-3.5251851308746806E-3</v>
      </c>
    </row>
    <row r="1391" spans="2:11" x14ac:dyDescent="0.25">
      <c r="B1391" t="str">
        <f>'Load Flow - Buses'!A1377</f>
        <v>1713221</v>
      </c>
      <c r="C1391" s="12">
        <f>'Load Flow - Buses'!E1377/13.2</f>
        <v>0</v>
      </c>
      <c r="D1391" s="12">
        <f>'Load Flow - Buses'!F1377/13.2</f>
        <v>0</v>
      </c>
      <c r="E1391" s="12">
        <f>'Load Flow - Buses'!G1377/13.2</f>
        <v>1.0332575757575757</v>
      </c>
      <c r="F1391" s="13">
        <f>VLOOKUP('Load Flow - Buses'!$A1377,opendssV,2,FALSE)</f>
        <v>0</v>
      </c>
      <c r="G1391" s="13">
        <f>VLOOKUP('Load Flow - Buses'!$A1377,opendssV,3,FALSE)</f>
        <v>0</v>
      </c>
      <c r="H1391" s="13">
        <f>VLOOKUP('Load Flow - Buses'!$A1377,opendssV,4,FALSE)</f>
        <v>1.0368999999999999</v>
      </c>
      <c r="I1391" s="11">
        <f>IFERROR((C1391-F1391)/C1391,0)</f>
        <v>0</v>
      </c>
      <c r="J1391" s="11">
        <f>IFERROR((D1391-G1391)/D1391,0)</f>
        <v>0</v>
      </c>
      <c r="K1391" s="11">
        <f>IFERROR((E1391-H1391)/E1391,0)</f>
        <v>-3.5251851308746806E-3</v>
      </c>
    </row>
    <row r="1392" spans="2:11" x14ac:dyDescent="0.25">
      <c r="B1392" t="str">
        <f>'Load Flow - Buses'!A1378</f>
        <v>1587220</v>
      </c>
      <c r="C1392" s="12">
        <f>'Load Flow - Buses'!E1378/13.2</f>
        <v>0</v>
      </c>
      <c r="D1392" s="12">
        <f>'Load Flow - Buses'!F1378/13.2</f>
        <v>0</v>
      </c>
      <c r="E1392" s="12">
        <f>'Load Flow - Buses'!G1378/13.2</f>
        <v>1.0332575757575757</v>
      </c>
      <c r="F1392" s="13">
        <f>VLOOKUP('Load Flow - Buses'!$A1378,opendssV,2,FALSE)</f>
        <v>0</v>
      </c>
      <c r="G1392" s="13">
        <f>VLOOKUP('Load Flow - Buses'!$A1378,opendssV,3,FALSE)</f>
        <v>0</v>
      </c>
      <c r="H1392" s="13">
        <f>VLOOKUP('Load Flow - Buses'!$A1378,opendssV,4,FALSE)</f>
        <v>1.0368999999999999</v>
      </c>
      <c r="I1392" s="11">
        <f>IFERROR((C1392-F1392)/C1392,0)</f>
        <v>0</v>
      </c>
      <c r="J1392" s="11">
        <f>IFERROR((D1392-G1392)/D1392,0)</f>
        <v>0</v>
      </c>
      <c r="K1392" s="11">
        <f>IFERROR((E1392-H1392)/E1392,0)</f>
        <v>-3.5251851308746806E-3</v>
      </c>
    </row>
    <row r="1393" spans="2:11" x14ac:dyDescent="0.25">
      <c r="B1393" t="str">
        <f>'Load Flow - Buses'!A1379</f>
        <v>1587217</v>
      </c>
      <c r="C1393" s="12">
        <f>'Load Flow - Buses'!E1379/13.2</f>
        <v>0</v>
      </c>
      <c r="D1393" s="12">
        <f>'Load Flow - Buses'!F1379/13.2</f>
        <v>0</v>
      </c>
      <c r="E1393" s="12">
        <f>'Load Flow - Buses'!G1379/13.2</f>
        <v>1.0331818181818182</v>
      </c>
      <c r="F1393" s="13">
        <f>VLOOKUP('Load Flow - Buses'!$A1379,opendssV,2,FALSE)</f>
        <v>3.3445999999999997E-2</v>
      </c>
      <c r="G1393" s="13">
        <f>VLOOKUP('Load Flow - Buses'!$A1379,opendssV,3,FALSE)</f>
        <v>3.3445999999999997E-2</v>
      </c>
      <c r="H1393" s="13">
        <f>VLOOKUP('Load Flow - Buses'!$A1379,opendssV,4,FALSE)</f>
        <v>1.0367999999999999</v>
      </c>
      <c r="I1393" s="11">
        <f>IFERROR((C1393-F1393)/C1393,0)</f>
        <v>0</v>
      </c>
      <c r="J1393" s="11">
        <f>IFERROR((D1393-G1393)/D1393,0)</f>
        <v>0</v>
      </c>
      <c r="K1393" s="11">
        <f>IFERROR((E1393-H1393)/E1393,0)</f>
        <v>-3.5019797624284356E-3</v>
      </c>
    </row>
    <row r="1394" spans="2:11" x14ac:dyDescent="0.25">
      <c r="B1394" t="str">
        <f>'Load Flow - Buses'!A1380</f>
        <v>25526829</v>
      </c>
      <c r="C1394" s="12">
        <f>'Load Flow - Buses'!E1380/13.2</f>
        <v>0</v>
      </c>
      <c r="D1394" s="12">
        <f>'Load Flow - Buses'!F1380/13.2</f>
        <v>0</v>
      </c>
      <c r="E1394" s="12">
        <f>'Load Flow - Buses'!G1380/13.2</f>
        <v>1.0331818181818182</v>
      </c>
      <c r="F1394" s="13">
        <f>VLOOKUP('Load Flow - Buses'!$A1380,opendssV,2,FALSE)</f>
        <v>0</v>
      </c>
      <c r="G1394" s="13">
        <f>VLOOKUP('Load Flow - Buses'!$A1380,opendssV,3,FALSE)</f>
        <v>0</v>
      </c>
      <c r="H1394" s="13">
        <f>VLOOKUP('Load Flow - Buses'!$A1380,opendssV,4,FALSE)</f>
        <v>1.0367999999999999</v>
      </c>
      <c r="I1394" s="11">
        <f>IFERROR((C1394-F1394)/C1394,0)</f>
        <v>0</v>
      </c>
      <c r="J1394" s="11">
        <f>IFERROR((D1394-G1394)/D1394,0)</f>
        <v>0</v>
      </c>
      <c r="K1394" s="11">
        <f>IFERROR((E1394-H1394)/E1394,0)</f>
        <v>-3.5019797624284356E-3</v>
      </c>
    </row>
    <row r="1395" spans="2:11" x14ac:dyDescent="0.25">
      <c r="B1395" t="str">
        <f>'Load Flow - Buses'!A1381</f>
        <v>T5240B12_10000064</v>
      </c>
      <c r="C1395" s="12">
        <f>'Load Flow - Buses'!E1381/13.2</f>
        <v>0</v>
      </c>
      <c r="D1395" s="12">
        <f>'Load Flow - Buses'!F1381/13.2</f>
        <v>0</v>
      </c>
      <c r="E1395" s="12">
        <f>'Load Flow - Buses'!G1381/13.2</f>
        <v>1.0331818181818182</v>
      </c>
      <c r="F1395" s="13">
        <f>VLOOKUP('Load Flow - Buses'!$A1381,opendssV,2,FALSE)</f>
        <v>0</v>
      </c>
      <c r="G1395" s="13">
        <f>VLOOKUP('Load Flow - Buses'!$A1381,opendssV,3,FALSE)</f>
        <v>0</v>
      </c>
      <c r="H1395" s="13">
        <f>VLOOKUP('Load Flow - Buses'!$A1381,opendssV,4,FALSE)</f>
        <v>1.0367999999999999</v>
      </c>
      <c r="I1395" s="11">
        <f>IFERROR((C1395-F1395)/C1395,0)</f>
        <v>0</v>
      </c>
      <c r="J1395" s="11">
        <f>IFERROR((D1395-G1395)/D1395,0)</f>
        <v>0</v>
      </c>
      <c r="K1395" s="11">
        <f>IFERROR((E1395-H1395)/E1395,0)</f>
        <v>-3.5019797624284356E-3</v>
      </c>
    </row>
    <row r="1396" spans="2:11" x14ac:dyDescent="0.25">
      <c r="B1396" t="str">
        <f>'Load Flow - Buses'!A1382</f>
        <v>26403381</v>
      </c>
      <c r="C1396" s="12">
        <f>'Load Flow - Buses'!E1382/13.2</f>
        <v>0</v>
      </c>
      <c r="D1396" s="12">
        <f>'Load Flow - Buses'!F1382/13.2</f>
        <v>0</v>
      </c>
      <c r="E1396" s="12">
        <f>'Load Flow - Buses'!G1382/13.2</f>
        <v>1.0331818181818182</v>
      </c>
      <c r="F1396" s="13">
        <f>VLOOKUP('Load Flow - Buses'!$A1382,opendssV,2,FALSE)</f>
        <v>3.3445999999999997E-2</v>
      </c>
      <c r="G1396" s="13">
        <f>VLOOKUP('Load Flow - Buses'!$A1382,opendssV,3,FALSE)</f>
        <v>3.3445999999999997E-2</v>
      </c>
      <c r="H1396" s="13">
        <f>VLOOKUP('Load Flow - Buses'!$A1382,opendssV,4,FALSE)</f>
        <v>1.0367999999999999</v>
      </c>
      <c r="I1396" s="11">
        <f>IFERROR((C1396-F1396)/C1396,0)</f>
        <v>0</v>
      </c>
      <c r="J1396" s="11">
        <f>IFERROR((D1396-G1396)/D1396,0)</f>
        <v>0</v>
      </c>
      <c r="K1396" s="11">
        <f>IFERROR((E1396-H1396)/E1396,0)</f>
        <v>-3.5019797624284356E-3</v>
      </c>
    </row>
    <row r="1397" spans="2:11" x14ac:dyDescent="0.25">
      <c r="B1397" t="str">
        <f>'Load Flow - Buses'!A1383</f>
        <v>1587215</v>
      </c>
      <c r="C1397" s="12">
        <f>'Load Flow - Buses'!E1383/13.2</f>
        <v>0</v>
      </c>
      <c r="D1397" s="12">
        <f>'Load Flow - Buses'!F1383/13.2</f>
        <v>0</v>
      </c>
      <c r="E1397" s="12">
        <f>'Load Flow - Buses'!G1383/13.2</f>
        <v>1.0331818181818182</v>
      </c>
      <c r="F1397" s="13">
        <f>VLOOKUP('Load Flow - Buses'!$A1383,opendssV,2,FALSE)</f>
        <v>0</v>
      </c>
      <c r="G1397" s="13">
        <f>VLOOKUP('Load Flow - Buses'!$A1383,opendssV,3,FALSE)</f>
        <v>0</v>
      </c>
      <c r="H1397" s="13">
        <f>VLOOKUP('Load Flow - Buses'!$A1383,opendssV,4,FALSE)</f>
        <v>1.0367999999999999</v>
      </c>
      <c r="I1397" s="11">
        <f>IFERROR((C1397-F1397)/C1397,0)</f>
        <v>0</v>
      </c>
      <c r="J1397" s="11">
        <f>IFERROR((D1397-G1397)/D1397,0)</f>
        <v>0</v>
      </c>
      <c r="K1397" s="11">
        <f>IFERROR((E1397-H1397)/E1397,0)</f>
        <v>-3.5019797624284356E-3</v>
      </c>
    </row>
    <row r="1398" spans="2:11" x14ac:dyDescent="0.25">
      <c r="B1398" t="str">
        <f>'Load Flow - Buses'!A1384</f>
        <v>1587210</v>
      </c>
      <c r="C1398" s="12">
        <f>'Load Flow - Buses'!E1384/13.2</f>
        <v>0</v>
      </c>
      <c r="D1398" s="12">
        <f>'Load Flow - Buses'!F1384/13.2</f>
        <v>0</v>
      </c>
      <c r="E1398" s="12">
        <f>'Load Flow - Buses'!G1384/13.2</f>
        <v>1.0331818181818182</v>
      </c>
      <c r="F1398" s="13">
        <f>VLOOKUP('Load Flow - Buses'!$A1384,opendssV,2,FALSE)</f>
        <v>0</v>
      </c>
      <c r="G1398" s="13">
        <f>VLOOKUP('Load Flow - Buses'!$A1384,opendssV,3,FALSE)</f>
        <v>0</v>
      </c>
      <c r="H1398" s="13">
        <f>VLOOKUP('Load Flow - Buses'!$A1384,opendssV,4,FALSE)</f>
        <v>1.0367999999999999</v>
      </c>
      <c r="I1398" s="11">
        <f>IFERROR((C1398-F1398)/C1398,0)</f>
        <v>0</v>
      </c>
      <c r="J1398" s="11">
        <f>IFERROR((D1398-G1398)/D1398,0)</f>
        <v>0</v>
      </c>
      <c r="K1398" s="11">
        <f>IFERROR((E1398-H1398)/E1398,0)</f>
        <v>-3.5019797624284356E-3</v>
      </c>
    </row>
    <row r="1399" spans="2:11" x14ac:dyDescent="0.25">
      <c r="B1399" t="str">
        <f>'Load Flow - Buses'!A1385</f>
        <v>26403382</v>
      </c>
      <c r="C1399" s="12">
        <f>'Load Flow - Buses'!E1385/13.2</f>
        <v>0</v>
      </c>
      <c r="D1399" s="12">
        <f>'Load Flow - Buses'!F1385/13.2</f>
        <v>0</v>
      </c>
      <c r="E1399" s="12">
        <f>'Load Flow - Buses'!G1385/13.2</f>
        <v>1.0331818181818182</v>
      </c>
      <c r="F1399" s="13">
        <f>VLOOKUP('Load Flow - Buses'!$A1385,opendssV,2,FALSE)</f>
        <v>3.3445999999999997E-2</v>
      </c>
      <c r="G1399" s="13">
        <f>VLOOKUP('Load Flow - Buses'!$A1385,opendssV,3,FALSE)</f>
        <v>3.3445999999999997E-2</v>
      </c>
      <c r="H1399" s="13">
        <f>VLOOKUP('Load Flow - Buses'!$A1385,opendssV,4,FALSE)</f>
        <v>1.0367999999999999</v>
      </c>
      <c r="I1399" s="11">
        <f>IFERROR((C1399-F1399)/C1399,0)</f>
        <v>0</v>
      </c>
      <c r="J1399" s="11">
        <f>IFERROR((D1399-G1399)/D1399,0)</f>
        <v>0</v>
      </c>
      <c r="K1399" s="11">
        <f>IFERROR((E1399-H1399)/E1399,0)</f>
        <v>-3.5019797624284356E-3</v>
      </c>
    </row>
    <row r="1400" spans="2:11" x14ac:dyDescent="0.25">
      <c r="B1400" t="str">
        <f>'Load Flow - Buses'!A1386</f>
        <v>1587206</v>
      </c>
      <c r="C1400" s="12">
        <f>'Load Flow - Buses'!E1386/13.2</f>
        <v>0</v>
      </c>
      <c r="D1400" s="12">
        <f>'Load Flow - Buses'!F1386/13.2</f>
        <v>0</v>
      </c>
      <c r="E1400" s="12">
        <f>'Load Flow - Buses'!G1386/13.2</f>
        <v>1.0331818181818182</v>
      </c>
      <c r="F1400" s="13">
        <f>VLOOKUP('Load Flow - Buses'!$A1386,opendssV,2,FALSE)</f>
        <v>0</v>
      </c>
      <c r="G1400" s="13">
        <f>VLOOKUP('Load Flow - Buses'!$A1386,opendssV,3,FALSE)</f>
        <v>0</v>
      </c>
      <c r="H1400" s="13">
        <f>VLOOKUP('Load Flow - Buses'!$A1386,opendssV,4,FALSE)</f>
        <v>1.0367999999999999</v>
      </c>
      <c r="I1400" s="11">
        <f>IFERROR((C1400-F1400)/C1400,0)</f>
        <v>0</v>
      </c>
      <c r="J1400" s="11">
        <f>IFERROR((D1400-G1400)/D1400,0)</f>
        <v>0</v>
      </c>
      <c r="K1400" s="11">
        <f>IFERROR((E1400-H1400)/E1400,0)</f>
        <v>-3.5019797624284356E-3</v>
      </c>
    </row>
    <row r="1401" spans="2:11" x14ac:dyDescent="0.25">
      <c r="B1401" t="str">
        <f>'Load Flow - Buses'!A1387</f>
        <v>1587205</v>
      </c>
      <c r="C1401" s="12">
        <f>'Load Flow - Buses'!E1387/13.2</f>
        <v>0</v>
      </c>
      <c r="D1401" s="12">
        <f>'Load Flow - Buses'!F1387/13.2</f>
        <v>0</v>
      </c>
      <c r="E1401" s="12">
        <f>'Load Flow - Buses'!G1387/13.2</f>
        <v>1.0331818181818182</v>
      </c>
      <c r="F1401" s="13">
        <f>VLOOKUP('Load Flow - Buses'!$A1387,opendssV,2,FALSE)</f>
        <v>0</v>
      </c>
      <c r="G1401" s="13">
        <f>VLOOKUP('Load Flow - Buses'!$A1387,opendssV,3,FALSE)</f>
        <v>0</v>
      </c>
      <c r="H1401" s="13">
        <f>VLOOKUP('Load Flow - Buses'!$A1387,opendssV,4,FALSE)</f>
        <v>1.0367999999999999</v>
      </c>
      <c r="I1401" s="11">
        <f>IFERROR((C1401-F1401)/C1401,0)</f>
        <v>0</v>
      </c>
      <c r="J1401" s="11">
        <f>IFERROR((D1401-G1401)/D1401,0)</f>
        <v>0</v>
      </c>
      <c r="K1401" s="11">
        <f>IFERROR((E1401-H1401)/E1401,0)</f>
        <v>-3.5019797624284356E-3</v>
      </c>
    </row>
    <row r="1402" spans="2:11" x14ac:dyDescent="0.25">
      <c r="B1402" t="str">
        <f>'Load Flow - Buses'!A1388</f>
        <v>1587226</v>
      </c>
      <c r="C1402" s="12">
        <f>'Load Flow - Buses'!E1388/13.2</f>
        <v>0</v>
      </c>
      <c r="D1402" s="12">
        <f>'Load Flow - Buses'!F1388/13.2</f>
        <v>0</v>
      </c>
      <c r="E1402" s="12">
        <f>'Load Flow - Buses'!G1388/13.2</f>
        <v>1.0331818181818182</v>
      </c>
      <c r="F1402" s="13">
        <f>VLOOKUP('Load Flow - Buses'!$A1388,opendssV,2,FALSE)</f>
        <v>0</v>
      </c>
      <c r="G1402" s="13">
        <f>VLOOKUP('Load Flow - Buses'!$A1388,opendssV,3,FALSE)</f>
        <v>0</v>
      </c>
      <c r="H1402" s="13">
        <f>VLOOKUP('Load Flow - Buses'!$A1388,opendssV,4,FALSE)</f>
        <v>1.0367999999999999</v>
      </c>
      <c r="I1402" s="11">
        <f>IFERROR((C1402-F1402)/C1402,0)</f>
        <v>0</v>
      </c>
      <c r="J1402" s="11">
        <f>IFERROR((D1402-G1402)/D1402,0)</f>
        <v>0</v>
      </c>
      <c r="K1402" s="11">
        <f>IFERROR((E1402-H1402)/E1402,0)</f>
        <v>-3.5019797624284356E-3</v>
      </c>
    </row>
    <row r="1403" spans="2:11" x14ac:dyDescent="0.25">
      <c r="B1403" t="str">
        <f>'Load Flow - Buses'!A1389</f>
        <v>1713219</v>
      </c>
      <c r="C1403" s="12">
        <f>'Load Flow - Buses'!E1389/13.2</f>
        <v>0</v>
      </c>
      <c r="D1403" s="12">
        <f>'Load Flow - Buses'!F1389/13.2</f>
        <v>0</v>
      </c>
      <c r="E1403" s="12">
        <f>'Load Flow - Buses'!G1389/13.2</f>
        <v>1.0331818181818182</v>
      </c>
      <c r="F1403" s="13">
        <f>VLOOKUP('Load Flow - Buses'!$A1389,opendssV,2,FALSE)</f>
        <v>0</v>
      </c>
      <c r="G1403" s="13">
        <f>VLOOKUP('Load Flow - Buses'!$A1389,opendssV,3,FALSE)</f>
        <v>0</v>
      </c>
      <c r="H1403" s="13">
        <f>VLOOKUP('Load Flow - Buses'!$A1389,opendssV,4,FALSE)</f>
        <v>1.0367999999999999</v>
      </c>
      <c r="I1403" s="11">
        <f>IFERROR((C1403-F1403)/C1403,0)</f>
        <v>0</v>
      </c>
      <c r="J1403" s="11">
        <f>IFERROR((D1403-G1403)/D1403,0)</f>
        <v>0</v>
      </c>
      <c r="K1403" s="11">
        <f>IFERROR((E1403-H1403)/E1403,0)</f>
        <v>-3.5019797624284356E-3</v>
      </c>
    </row>
    <row r="1404" spans="2:11" x14ac:dyDescent="0.25">
      <c r="B1404" t="str">
        <f>'Load Flow - Buses'!A1390</f>
        <v>1713239</v>
      </c>
      <c r="C1404" s="12">
        <f>'Load Flow - Buses'!E1390/13.2</f>
        <v>0</v>
      </c>
      <c r="D1404" s="12">
        <f>'Load Flow - Buses'!F1390/13.2</f>
        <v>0</v>
      </c>
      <c r="E1404" s="12">
        <f>'Load Flow - Buses'!G1390/13.2</f>
        <v>1.0331060606060607</v>
      </c>
      <c r="F1404" s="13">
        <f>VLOOKUP('Load Flow - Buses'!$A1390,opendssV,2,FALSE)</f>
        <v>0</v>
      </c>
      <c r="G1404" s="13">
        <f>VLOOKUP('Load Flow - Buses'!$A1390,opendssV,3,FALSE)</f>
        <v>0</v>
      </c>
      <c r="H1404" s="13">
        <f>VLOOKUP('Load Flow - Buses'!$A1390,opendssV,4,FALSE)</f>
        <v>1.0367999999999999</v>
      </c>
      <c r="I1404" s="11">
        <f>IFERROR((C1404-F1404)/C1404,0)</f>
        <v>0</v>
      </c>
      <c r="J1404" s="11">
        <f>IFERROR((D1404-G1404)/D1404,0)</f>
        <v>0</v>
      </c>
      <c r="K1404" s="11">
        <f>IFERROR((E1404-H1404)/E1404,0)</f>
        <v>-3.5755664735644269E-3</v>
      </c>
    </row>
    <row r="1405" spans="2:11" x14ac:dyDescent="0.25">
      <c r="B1405" t="str">
        <f>'Load Flow - Buses'!A1391</f>
        <v>1713237</v>
      </c>
      <c r="C1405" s="12">
        <f>'Load Flow - Buses'!E1391/13.2</f>
        <v>0</v>
      </c>
      <c r="D1405" s="12">
        <f>'Load Flow - Buses'!F1391/13.2</f>
        <v>0</v>
      </c>
      <c r="E1405" s="12">
        <f>'Load Flow - Buses'!G1391/13.2</f>
        <v>1.0331060606060607</v>
      </c>
      <c r="F1405" s="13">
        <f>VLOOKUP('Load Flow - Buses'!$A1391,opendssV,2,FALSE)</f>
        <v>0</v>
      </c>
      <c r="G1405" s="13">
        <f>VLOOKUP('Load Flow - Buses'!$A1391,opendssV,3,FALSE)</f>
        <v>0</v>
      </c>
      <c r="H1405" s="13">
        <f>VLOOKUP('Load Flow - Buses'!$A1391,opendssV,4,FALSE)</f>
        <v>1.0367999999999999</v>
      </c>
      <c r="I1405" s="11">
        <f>IFERROR((C1405-F1405)/C1405,0)</f>
        <v>0</v>
      </c>
      <c r="J1405" s="11">
        <f>IFERROR((D1405-G1405)/D1405,0)</f>
        <v>0</v>
      </c>
      <c r="K1405" s="11">
        <f>IFERROR((E1405-H1405)/E1405,0)</f>
        <v>-3.5755664735644269E-3</v>
      </c>
    </row>
    <row r="1406" spans="2:11" x14ac:dyDescent="0.25">
      <c r="B1406" t="str">
        <f>'Load Flow - Buses'!A1392</f>
        <v>1713235</v>
      </c>
      <c r="C1406" s="12">
        <f>'Load Flow - Buses'!E1392/13.2</f>
        <v>0</v>
      </c>
      <c r="D1406" s="12">
        <f>'Load Flow - Buses'!F1392/13.2</f>
        <v>0</v>
      </c>
      <c r="E1406" s="12">
        <f>'Load Flow - Buses'!G1392/13.2</f>
        <v>1.0331060606060607</v>
      </c>
      <c r="F1406" s="13">
        <f>VLOOKUP('Load Flow - Buses'!$A1392,opendssV,2,FALSE)</f>
        <v>0</v>
      </c>
      <c r="G1406" s="13">
        <f>VLOOKUP('Load Flow - Buses'!$A1392,opendssV,3,FALSE)</f>
        <v>0</v>
      </c>
      <c r="H1406" s="13">
        <f>VLOOKUP('Load Flow - Buses'!$A1392,opendssV,4,FALSE)</f>
        <v>1.0367999999999999</v>
      </c>
      <c r="I1406" s="11">
        <f>IFERROR((C1406-F1406)/C1406,0)</f>
        <v>0</v>
      </c>
      <c r="J1406" s="11">
        <f>IFERROR((D1406-G1406)/D1406,0)</f>
        <v>0</v>
      </c>
      <c r="K1406" s="11">
        <f>IFERROR((E1406-H1406)/E1406,0)</f>
        <v>-3.5755664735644269E-3</v>
      </c>
    </row>
    <row r="1407" spans="2:11" x14ac:dyDescent="0.25">
      <c r="B1407" t="str">
        <f>'Load Flow - Buses'!A1393</f>
        <v>26403386</v>
      </c>
      <c r="C1407" s="12">
        <f>'Load Flow - Buses'!E1393/13.2</f>
        <v>0</v>
      </c>
      <c r="D1407" s="12">
        <f>'Load Flow - Buses'!F1393/13.2</f>
        <v>0</v>
      </c>
      <c r="E1407" s="12">
        <f>'Load Flow - Buses'!G1393/13.2</f>
        <v>1.0334090909090909</v>
      </c>
      <c r="F1407" s="13">
        <f>VLOOKUP('Load Flow - Buses'!$A1393,opendssV,2,FALSE)</f>
        <v>3.3452999999999997E-2</v>
      </c>
      <c r="G1407" s="13">
        <f>VLOOKUP('Load Flow - Buses'!$A1393,opendssV,3,FALSE)</f>
        <v>3.3452999999999997E-2</v>
      </c>
      <c r="H1407" s="13">
        <f>VLOOKUP('Load Flow - Buses'!$A1393,opendssV,4,FALSE)</f>
        <v>1.0369999999999999</v>
      </c>
      <c r="I1407" s="11">
        <f>IFERROR((C1407-F1407)/C1407,0)</f>
        <v>0</v>
      </c>
      <c r="J1407" s="11">
        <f>IFERROR((D1407-G1407)/D1407,0)</f>
        <v>0</v>
      </c>
      <c r="K1407" s="11">
        <f>IFERROR((E1407-H1407)/E1407,0)</f>
        <v>-3.4748185616889165E-3</v>
      </c>
    </row>
    <row r="1408" spans="2:11" x14ac:dyDescent="0.25">
      <c r="B1408" t="str">
        <f>'Load Flow - Buses'!A1394</f>
        <v>1713259</v>
      </c>
      <c r="C1408" s="12">
        <f>'Load Flow - Buses'!E1394/13.2</f>
        <v>0</v>
      </c>
      <c r="D1408" s="12">
        <f>'Load Flow - Buses'!F1394/13.2</f>
        <v>0</v>
      </c>
      <c r="E1408" s="12">
        <f>'Load Flow - Buses'!G1394/13.2</f>
        <v>1.0334090909090909</v>
      </c>
      <c r="F1408" s="13">
        <f>VLOOKUP('Load Flow - Buses'!$A1394,opendssV,2,FALSE)</f>
        <v>0</v>
      </c>
      <c r="G1408" s="13">
        <f>VLOOKUP('Load Flow - Buses'!$A1394,opendssV,3,FALSE)</f>
        <v>0</v>
      </c>
      <c r="H1408" s="13">
        <f>VLOOKUP('Load Flow - Buses'!$A1394,opendssV,4,FALSE)</f>
        <v>1.0369999999999999</v>
      </c>
      <c r="I1408" s="11">
        <f>IFERROR((C1408-F1408)/C1408,0)</f>
        <v>0</v>
      </c>
      <c r="J1408" s="11">
        <f>IFERROR((D1408-G1408)/D1408,0)</f>
        <v>0</v>
      </c>
      <c r="K1408" s="11">
        <f>IFERROR((E1408-H1408)/E1408,0)</f>
        <v>-3.4748185616889165E-3</v>
      </c>
    </row>
    <row r="1409" spans="2:11" x14ac:dyDescent="0.25">
      <c r="B1409" t="str">
        <f>'Load Flow - Buses'!A1395</f>
        <v>1713250</v>
      </c>
      <c r="C1409" s="12">
        <f>'Load Flow - Buses'!E1395/13.2</f>
        <v>0</v>
      </c>
      <c r="D1409" s="12">
        <f>'Load Flow - Buses'!F1395/13.2</f>
        <v>0</v>
      </c>
      <c r="E1409" s="12">
        <f>'Load Flow - Buses'!G1395/13.2</f>
        <v>1.0334090909090909</v>
      </c>
      <c r="F1409" s="13">
        <f>VLOOKUP('Load Flow - Buses'!$A1395,opendssV,2,FALSE)</f>
        <v>3.3459000000000003E-2</v>
      </c>
      <c r="G1409" s="13">
        <f>VLOOKUP('Load Flow - Buses'!$A1395,opendssV,3,FALSE)</f>
        <v>3.3459000000000003E-2</v>
      </c>
      <c r="H1409" s="13">
        <f>VLOOKUP('Load Flow - Buses'!$A1395,opendssV,4,FALSE)</f>
        <v>1.0369999999999999</v>
      </c>
      <c r="I1409" s="11">
        <f>IFERROR((C1409-F1409)/C1409,0)</f>
        <v>0</v>
      </c>
      <c r="J1409" s="11">
        <f>IFERROR((D1409-G1409)/D1409,0)</f>
        <v>0</v>
      </c>
      <c r="K1409" s="11">
        <f>IFERROR((E1409-H1409)/E1409,0)</f>
        <v>-3.4748185616889165E-3</v>
      </c>
    </row>
    <row r="1410" spans="2:11" x14ac:dyDescent="0.25">
      <c r="B1410" t="str">
        <f>'Load Flow - Buses'!A1396</f>
        <v>1713251</v>
      </c>
      <c r="C1410" s="12">
        <f>'Load Flow - Buses'!E1396/13.2</f>
        <v>0</v>
      </c>
      <c r="D1410" s="12">
        <f>'Load Flow - Buses'!F1396/13.2</f>
        <v>0</v>
      </c>
      <c r="E1410" s="12">
        <f>'Load Flow - Buses'!G1396/13.2</f>
        <v>1.0334090909090909</v>
      </c>
      <c r="F1410" s="13">
        <f>VLOOKUP('Load Flow - Buses'!$A1396,opendssV,2,FALSE)</f>
        <v>3.3459000000000003E-2</v>
      </c>
      <c r="G1410" s="13">
        <f>VLOOKUP('Load Flow - Buses'!$A1396,opendssV,3,FALSE)</f>
        <v>3.3459000000000003E-2</v>
      </c>
      <c r="H1410" s="13">
        <f>VLOOKUP('Load Flow - Buses'!$A1396,opendssV,4,FALSE)</f>
        <v>1.0369999999999999</v>
      </c>
      <c r="I1410" s="11">
        <f>IFERROR((C1410-F1410)/C1410,0)</f>
        <v>0</v>
      </c>
      <c r="J1410" s="11">
        <f>IFERROR((D1410-G1410)/D1410,0)</f>
        <v>0</v>
      </c>
      <c r="K1410" s="11">
        <f>IFERROR((E1410-H1410)/E1410,0)</f>
        <v>-3.4748185616889165E-3</v>
      </c>
    </row>
    <row r="1411" spans="2:11" x14ac:dyDescent="0.25">
      <c r="B1411" t="str">
        <f>'Load Flow - Buses'!A1397</f>
        <v>26980991</v>
      </c>
      <c r="C1411" s="12">
        <f>'Load Flow - Buses'!E1397/13.2</f>
        <v>0</v>
      </c>
      <c r="D1411" s="12">
        <f>'Load Flow - Buses'!F1397/13.2</f>
        <v>0</v>
      </c>
      <c r="E1411" s="12">
        <f>'Load Flow - Buses'!G1397/13.2</f>
        <v>1.0334090909090909</v>
      </c>
      <c r="F1411" s="13">
        <f>VLOOKUP('Load Flow - Buses'!$A1397,opendssV,2,FALSE)</f>
        <v>3.3459000000000003E-2</v>
      </c>
      <c r="G1411" s="13">
        <f>VLOOKUP('Load Flow - Buses'!$A1397,opendssV,3,FALSE)</f>
        <v>3.3459000000000003E-2</v>
      </c>
      <c r="H1411" s="13">
        <f>VLOOKUP('Load Flow - Buses'!$A1397,opendssV,4,FALSE)</f>
        <v>1.0369999999999999</v>
      </c>
      <c r="I1411" s="11">
        <f>IFERROR((C1411-F1411)/C1411,0)</f>
        <v>0</v>
      </c>
      <c r="J1411" s="11">
        <f>IFERROR((D1411-G1411)/D1411,0)</f>
        <v>0</v>
      </c>
      <c r="K1411" s="11">
        <f>IFERROR((E1411-H1411)/E1411,0)</f>
        <v>-3.4748185616889165E-3</v>
      </c>
    </row>
    <row r="1412" spans="2:11" x14ac:dyDescent="0.25">
      <c r="B1412" t="str">
        <f>'Load Flow - Buses'!A1398</f>
        <v>1713248</v>
      </c>
      <c r="C1412" s="12">
        <f>'Load Flow - Buses'!E1398/13.2</f>
        <v>0</v>
      </c>
      <c r="D1412" s="12">
        <f>'Load Flow - Buses'!F1398/13.2</f>
        <v>0</v>
      </c>
      <c r="E1412" s="12">
        <f>'Load Flow - Buses'!G1398/13.2</f>
        <v>1.0334090909090909</v>
      </c>
      <c r="F1412" s="13">
        <f>VLOOKUP('Load Flow - Buses'!$A1398,opendssV,2,FALSE)</f>
        <v>3.3459000000000003E-2</v>
      </c>
      <c r="G1412" s="13">
        <f>VLOOKUP('Load Flow - Buses'!$A1398,opendssV,3,FALSE)</f>
        <v>3.3459000000000003E-2</v>
      </c>
      <c r="H1412" s="13">
        <f>VLOOKUP('Load Flow - Buses'!$A1398,opendssV,4,FALSE)</f>
        <v>1.0369999999999999</v>
      </c>
      <c r="I1412" s="11">
        <f>IFERROR((C1412-F1412)/C1412,0)</f>
        <v>0</v>
      </c>
      <c r="J1412" s="11">
        <f>IFERROR((D1412-G1412)/D1412,0)</f>
        <v>0</v>
      </c>
      <c r="K1412" s="11">
        <f>IFERROR((E1412-H1412)/E1412,0)</f>
        <v>-3.4748185616889165E-3</v>
      </c>
    </row>
    <row r="1413" spans="2:11" x14ac:dyDescent="0.25">
      <c r="B1413" t="str">
        <f>'Load Flow - Buses'!A1399</f>
        <v>26403387</v>
      </c>
      <c r="C1413" s="12">
        <f>'Load Flow - Buses'!E1399/13.2</f>
        <v>0</v>
      </c>
      <c r="D1413" s="12">
        <f>'Load Flow - Buses'!F1399/13.2</f>
        <v>0</v>
      </c>
      <c r="E1413" s="12">
        <f>'Load Flow - Buses'!G1399/13.2</f>
        <v>1.0334090909090909</v>
      </c>
      <c r="F1413" s="13">
        <f>VLOOKUP('Load Flow - Buses'!$A1399,opendssV,2,FALSE)</f>
        <v>3.3452999999999997E-2</v>
      </c>
      <c r="G1413" s="13">
        <f>VLOOKUP('Load Flow - Buses'!$A1399,opendssV,3,FALSE)</f>
        <v>3.3452999999999997E-2</v>
      </c>
      <c r="H1413" s="13">
        <f>VLOOKUP('Load Flow - Buses'!$A1399,opendssV,4,FALSE)</f>
        <v>1.0369999999999999</v>
      </c>
      <c r="I1413" s="11">
        <f>IFERROR((C1413-F1413)/C1413,0)</f>
        <v>0</v>
      </c>
      <c r="J1413" s="11">
        <f>IFERROR((D1413-G1413)/D1413,0)</f>
        <v>0</v>
      </c>
      <c r="K1413" s="11">
        <f>IFERROR((E1413-H1413)/E1413,0)</f>
        <v>-3.4748185616889165E-3</v>
      </c>
    </row>
    <row r="1414" spans="2:11" x14ac:dyDescent="0.25">
      <c r="B1414" t="str">
        <f>'Load Flow - Buses'!A1400</f>
        <v>1713289</v>
      </c>
      <c r="C1414" s="12">
        <f>'Load Flow - Buses'!E1400/13.2</f>
        <v>0</v>
      </c>
      <c r="D1414" s="12">
        <f>'Load Flow - Buses'!F1400/13.2</f>
        <v>0</v>
      </c>
      <c r="E1414" s="12">
        <f>'Load Flow - Buses'!G1400/13.2</f>
        <v>1.0334090909090909</v>
      </c>
      <c r="F1414" s="13">
        <f>VLOOKUP('Load Flow - Buses'!$A1400,opendssV,2,FALSE)</f>
        <v>0</v>
      </c>
      <c r="G1414" s="13">
        <f>VLOOKUP('Load Flow - Buses'!$A1400,opendssV,3,FALSE)</f>
        <v>0</v>
      </c>
      <c r="H1414" s="13">
        <f>VLOOKUP('Load Flow - Buses'!$A1400,opendssV,4,FALSE)</f>
        <v>1.0369999999999999</v>
      </c>
      <c r="I1414" s="11">
        <f>IFERROR((C1414-F1414)/C1414,0)</f>
        <v>0</v>
      </c>
      <c r="J1414" s="11">
        <f>IFERROR((D1414-G1414)/D1414,0)</f>
        <v>0</v>
      </c>
      <c r="K1414" s="11">
        <f>IFERROR((E1414-H1414)/E1414,0)</f>
        <v>-3.4748185616889165E-3</v>
      </c>
    </row>
    <row r="1415" spans="2:11" x14ac:dyDescent="0.25">
      <c r="B1415" t="str">
        <f>'Load Flow - Buses'!A1401</f>
        <v>1713325</v>
      </c>
      <c r="C1415" s="12">
        <f>'Load Flow - Buses'!E1401/13.2</f>
        <v>0</v>
      </c>
      <c r="D1415" s="12">
        <f>'Load Flow - Buses'!F1401/13.2</f>
        <v>0</v>
      </c>
      <c r="E1415" s="12">
        <f>'Load Flow - Buses'!G1401/13.2</f>
        <v>1.0333333333333334</v>
      </c>
      <c r="F1415" s="13">
        <f>VLOOKUP('Load Flow - Buses'!$A1401,opendssV,2,FALSE)</f>
        <v>0</v>
      </c>
      <c r="G1415" s="13">
        <f>VLOOKUP('Load Flow - Buses'!$A1401,opendssV,3,FALSE)</f>
        <v>0</v>
      </c>
      <c r="H1415" s="13">
        <f>VLOOKUP('Load Flow - Buses'!$A1401,opendssV,4,FALSE)</f>
        <v>1.0369999999999999</v>
      </c>
      <c r="I1415" s="11">
        <f>IFERROR((C1415-F1415)/C1415,0)</f>
        <v>0</v>
      </c>
      <c r="J1415" s="11">
        <f>IFERROR((D1415-G1415)/D1415,0)</f>
        <v>0</v>
      </c>
      <c r="K1415" s="11">
        <f>IFERROR((E1415-H1415)/E1415,0)</f>
        <v>-3.5483870967740173E-3</v>
      </c>
    </row>
    <row r="1416" spans="2:11" x14ac:dyDescent="0.25">
      <c r="B1416" t="str">
        <f>'Load Flow - Buses'!A1402</f>
        <v>1713308</v>
      </c>
      <c r="C1416" s="12">
        <f>'Load Flow - Buses'!E1402/13.2</f>
        <v>0</v>
      </c>
      <c r="D1416" s="12">
        <f>'Load Flow - Buses'!F1402/13.2</f>
        <v>0</v>
      </c>
      <c r="E1416" s="12">
        <f>'Load Flow - Buses'!G1402/13.2</f>
        <v>1.0333333333333334</v>
      </c>
      <c r="F1416" s="13">
        <f>VLOOKUP('Load Flow - Buses'!$A1402,opendssV,2,FALSE)</f>
        <v>0</v>
      </c>
      <c r="G1416" s="13">
        <f>VLOOKUP('Load Flow - Buses'!$A1402,opendssV,3,FALSE)</f>
        <v>0</v>
      </c>
      <c r="H1416" s="13">
        <f>VLOOKUP('Load Flow - Buses'!$A1402,opendssV,4,FALSE)</f>
        <v>1.0369999999999999</v>
      </c>
      <c r="I1416" s="11">
        <f>IFERROR((C1416-F1416)/C1416,0)</f>
        <v>0</v>
      </c>
      <c r="J1416" s="11">
        <f>IFERROR((D1416-G1416)/D1416,0)</f>
        <v>0</v>
      </c>
      <c r="K1416" s="11">
        <f>IFERROR((E1416-H1416)/E1416,0)</f>
        <v>-3.5483870967740173E-3</v>
      </c>
    </row>
    <row r="1417" spans="2:11" x14ac:dyDescent="0.25">
      <c r="B1417" t="str">
        <f>'Load Flow - Buses'!A1403</f>
        <v>1713307</v>
      </c>
      <c r="C1417" s="12">
        <f>'Load Flow - Buses'!E1403/13.2</f>
        <v>0</v>
      </c>
      <c r="D1417" s="12">
        <f>'Load Flow - Buses'!F1403/13.2</f>
        <v>0</v>
      </c>
      <c r="E1417" s="12">
        <f>'Load Flow - Buses'!G1403/13.2</f>
        <v>1.0333333333333334</v>
      </c>
      <c r="F1417" s="13">
        <f>VLOOKUP('Load Flow - Buses'!$A1403,opendssV,2,FALSE)</f>
        <v>3.3457000000000001E-2</v>
      </c>
      <c r="G1417" s="13">
        <f>VLOOKUP('Load Flow - Buses'!$A1403,opendssV,3,FALSE)</f>
        <v>3.3457000000000001E-2</v>
      </c>
      <c r="H1417" s="13">
        <f>VLOOKUP('Load Flow - Buses'!$A1403,opendssV,4,FALSE)</f>
        <v>1.0369999999999999</v>
      </c>
      <c r="I1417" s="11">
        <f>IFERROR((C1417-F1417)/C1417,0)</f>
        <v>0</v>
      </c>
      <c r="J1417" s="11">
        <f>IFERROR((D1417-G1417)/D1417,0)</f>
        <v>0</v>
      </c>
      <c r="K1417" s="11">
        <f>IFERROR((E1417-H1417)/E1417,0)</f>
        <v>-3.5483870967740173E-3</v>
      </c>
    </row>
    <row r="1418" spans="2:11" x14ac:dyDescent="0.25">
      <c r="B1418" t="str">
        <f>'Load Flow - Buses'!A1404</f>
        <v>1587228</v>
      </c>
      <c r="C1418" s="12">
        <f>'Load Flow - Buses'!E1404/13.2</f>
        <v>0</v>
      </c>
      <c r="D1418" s="12">
        <f>'Load Flow - Buses'!F1404/13.2</f>
        <v>0</v>
      </c>
      <c r="E1418" s="12">
        <f>'Load Flow - Buses'!G1404/13.2</f>
        <v>1.0333333333333334</v>
      </c>
      <c r="F1418" s="13">
        <f>VLOOKUP('Load Flow - Buses'!$A1404,opendssV,2,FALSE)</f>
        <v>3.3457000000000001E-2</v>
      </c>
      <c r="G1418" s="13">
        <f>VLOOKUP('Load Flow - Buses'!$A1404,opendssV,3,FALSE)</f>
        <v>3.3457000000000001E-2</v>
      </c>
      <c r="H1418" s="13">
        <f>VLOOKUP('Load Flow - Buses'!$A1404,opendssV,4,FALSE)</f>
        <v>1.0369999999999999</v>
      </c>
      <c r="I1418" s="11">
        <f>IFERROR((C1418-F1418)/C1418,0)</f>
        <v>0</v>
      </c>
      <c r="J1418" s="11">
        <f>IFERROR((D1418-G1418)/D1418,0)</f>
        <v>0</v>
      </c>
      <c r="K1418" s="11">
        <f>IFERROR((E1418-H1418)/E1418,0)</f>
        <v>-3.5483870967740173E-3</v>
      </c>
    </row>
    <row r="1419" spans="2:11" x14ac:dyDescent="0.25">
      <c r="B1419" t="str">
        <f>'Load Flow - Buses'!A1405</f>
        <v>1587233</v>
      </c>
      <c r="C1419" s="12">
        <f>'Load Flow - Buses'!E1405/13.2</f>
        <v>0</v>
      </c>
      <c r="D1419" s="12">
        <f>'Load Flow - Buses'!F1405/13.2</f>
        <v>0</v>
      </c>
      <c r="E1419" s="12">
        <f>'Load Flow - Buses'!G1405/13.2</f>
        <v>1.0333333333333334</v>
      </c>
      <c r="F1419" s="13">
        <f>VLOOKUP('Load Flow - Buses'!$A1405,opendssV,2,FALSE)</f>
        <v>0</v>
      </c>
      <c r="G1419" s="13">
        <f>VLOOKUP('Load Flow - Buses'!$A1405,opendssV,3,FALSE)</f>
        <v>0</v>
      </c>
      <c r="H1419" s="13">
        <f>VLOOKUP('Load Flow - Buses'!$A1405,opendssV,4,FALSE)</f>
        <v>1.0369999999999999</v>
      </c>
      <c r="I1419" s="11">
        <f>IFERROR((C1419-F1419)/C1419,0)</f>
        <v>0</v>
      </c>
      <c r="J1419" s="11">
        <f>IFERROR((D1419-G1419)/D1419,0)</f>
        <v>0</v>
      </c>
      <c r="K1419" s="11">
        <f>IFERROR((E1419-H1419)/E1419,0)</f>
        <v>-3.5483870967740173E-3</v>
      </c>
    </row>
    <row r="1420" spans="2:11" x14ac:dyDescent="0.25">
      <c r="B1420" t="str">
        <f>'Load Flow - Buses'!A1406</f>
        <v>1587198</v>
      </c>
      <c r="C1420" s="12">
        <f>'Load Flow - Buses'!E1406/13.2</f>
        <v>0</v>
      </c>
      <c r="D1420" s="12">
        <f>'Load Flow - Buses'!F1406/13.2</f>
        <v>0</v>
      </c>
      <c r="E1420" s="12">
        <f>'Load Flow - Buses'!G1406/13.2</f>
        <v>1.0333333333333334</v>
      </c>
      <c r="F1420" s="13">
        <f>VLOOKUP('Load Flow - Buses'!$A1406,opendssV,2,FALSE)</f>
        <v>3.3456E-2</v>
      </c>
      <c r="G1420" s="13">
        <f>VLOOKUP('Load Flow - Buses'!$A1406,opendssV,3,FALSE)</f>
        <v>3.3456E-2</v>
      </c>
      <c r="H1420" s="13">
        <f>VLOOKUP('Load Flow - Buses'!$A1406,opendssV,4,FALSE)</f>
        <v>1.0369999999999999</v>
      </c>
      <c r="I1420" s="11">
        <f>IFERROR((C1420-F1420)/C1420,0)</f>
        <v>0</v>
      </c>
      <c r="J1420" s="11">
        <f>IFERROR((D1420-G1420)/D1420,0)</f>
        <v>0</v>
      </c>
      <c r="K1420" s="11">
        <f>IFERROR((E1420-H1420)/E1420,0)</f>
        <v>-3.5483870967740173E-3</v>
      </c>
    </row>
    <row r="1421" spans="2:11" x14ac:dyDescent="0.25">
      <c r="B1421" t="str">
        <f>'Load Flow - Buses'!A1407</f>
        <v>26403383</v>
      </c>
      <c r="C1421" s="12">
        <f>'Load Flow - Buses'!E1407/13.2</f>
        <v>0</v>
      </c>
      <c r="D1421" s="12">
        <f>'Load Flow - Buses'!F1407/13.2</f>
        <v>0</v>
      </c>
      <c r="E1421" s="12">
        <f>'Load Flow - Buses'!G1407/13.2</f>
        <v>1.0333333333333334</v>
      </c>
      <c r="F1421" s="13">
        <f>VLOOKUP('Load Flow - Buses'!$A1407,opendssV,2,FALSE)</f>
        <v>3.3456E-2</v>
      </c>
      <c r="G1421" s="13">
        <f>VLOOKUP('Load Flow - Buses'!$A1407,opendssV,3,FALSE)</f>
        <v>3.3456E-2</v>
      </c>
      <c r="H1421" s="13">
        <f>VLOOKUP('Load Flow - Buses'!$A1407,opendssV,4,FALSE)</f>
        <v>1.0369999999999999</v>
      </c>
      <c r="I1421" s="11">
        <f>IFERROR((C1421-F1421)/C1421,0)</f>
        <v>0</v>
      </c>
      <c r="J1421" s="11">
        <f>IFERROR((D1421-G1421)/D1421,0)</f>
        <v>0</v>
      </c>
      <c r="K1421" s="11">
        <f>IFERROR((E1421-H1421)/E1421,0)</f>
        <v>-3.5483870967740173E-3</v>
      </c>
    </row>
    <row r="1422" spans="2:11" x14ac:dyDescent="0.25">
      <c r="B1422" t="str">
        <f>'Load Flow - Buses'!A1408</f>
        <v>1587196</v>
      </c>
      <c r="C1422" s="12">
        <f>'Load Flow - Buses'!E1408/13.2</f>
        <v>0</v>
      </c>
      <c r="D1422" s="12">
        <f>'Load Flow - Buses'!F1408/13.2</f>
        <v>0</v>
      </c>
      <c r="E1422" s="12">
        <f>'Load Flow - Buses'!G1408/13.2</f>
        <v>1.0333333333333334</v>
      </c>
      <c r="F1422" s="13">
        <f>VLOOKUP('Load Flow - Buses'!$A1408,opendssV,2,FALSE)</f>
        <v>0</v>
      </c>
      <c r="G1422" s="13">
        <f>VLOOKUP('Load Flow - Buses'!$A1408,opendssV,3,FALSE)</f>
        <v>0</v>
      </c>
      <c r="H1422" s="13">
        <f>VLOOKUP('Load Flow - Buses'!$A1408,opendssV,4,FALSE)</f>
        <v>1.0368999999999999</v>
      </c>
      <c r="I1422" s="11">
        <f>IFERROR((C1422-F1422)/C1422,0)</f>
        <v>0</v>
      </c>
      <c r="J1422" s="11">
        <f>IFERROR((D1422-G1422)/D1422,0)</f>
        <v>0</v>
      </c>
      <c r="K1422" s="11">
        <f>IFERROR((E1422-H1422)/E1422,0)</f>
        <v>-3.4516129032256407E-3</v>
      </c>
    </row>
    <row r="1423" spans="2:11" x14ac:dyDescent="0.25">
      <c r="B1423" t="str">
        <f>'Load Flow - Buses'!A1409</f>
        <v>26403384</v>
      </c>
      <c r="C1423" s="12">
        <f>'Load Flow - Buses'!E1409/13.2</f>
        <v>0</v>
      </c>
      <c r="D1423" s="12">
        <f>'Load Flow - Buses'!F1409/13.2</f>
        <v>0</v>
      </c>
      <c r="E1423" s="12">
        <f>'Load Flow - Buses'!G1409/13.2</f>
        <v>1.0333333333333334</v>
      </c>
      <c r="F1423" s="13">
        <f>VLOOKUP('Load Flow - Buses'!$A1409,opendssV,2,FALSE)</f>
        <v>3.3457000000000001E-2</v>
      </c>
      <c r="G1423" s="13">
        <f>VLOOKUP('Load Flow - Buses'!$A1409,opendssV,3,FALSE)</f>
        <v>3.3457000000000001E-2</v>
      </c>
      <c r="H1423" s="13">
        <f>VLOOKUP('Load Flow - Buses'!$A1409,opendssV,4,FALSE)</f>
        <v>1.0369999999999999</v>
      </c>
      <c r="I1423" s="11">
        <f>IFERROR((C1423-F1423)/C1423,0)</f>
        <v>0</v>
      </c>
      <c r="J1423" s="11">
        <f>IFERROR((D1423-G1423)/D1423,0)</f>
        <v>0</v>
      </c>
      <c r="K1423" s="11">
        <f>IFERROR((E1423-H1423)/E1423,0)</f>
        <v>-3.5483870967740173E-3</v>
      </c>
    </row>
    <row r="1424" spans="2:11" x14ac:dyDescent="0.25">
      <c r="B1424" t="str">
        <f>'Load Flow - Buses'!A1410</f>
        <v>1587222</v>
      </c>
      <c r="C1424" s="12">
        <f>'Load Flow - Buses'!E1410/13.2</f>
        <v>0</v>
      </c>
      <c r="D1424" s="12">
        <f>'Load Flow - Buses'!F1410/13.2</f>
        <v>0</v>
      </c>
      <c r="E1424" s="12">
        <f>'Load Flow - Buses'!G1410/13.2</f>
        <v>1.0333333333333334</v>
      </c>
      <c r="F1424" s="13">
        <f>VLOOKUP('Load Flow - Buses'!$A1410,opendssV,2,FALSE)</f>
        <v>0</v>
      </c>
      <c r="G1424" s="13">
        <f>VLOOKUP('Load Flow - Buses'!$A1410,opendssV,3,FALSE)</f>
        <v>0</v>
      </c>
      <c r="H1424" s="13">
        <f>VLOOKUP('Load Flow - Buses'!$A1410,opendssV,4,FALSE)</f>
        <v>1.0369999999999999</v>
      </c>
      <c r="I1424" s="11">
        <f>IFERROR((C1424-F1424)/C1424,0)</f>
        <v>0</v>
      </c>
      <c r="J1424" s="11">
        <f>IFERROR((D1424-G1424)/D1424,0)</f>
        <v>0</v>
      </c>
      <c r="K1424" s="11">
        <f>IFERROR((E1424-H1424)/E1424,0)</f>
        <v>-3.5483870967740173E-3</v>
      </c>
    </row>
    <row r="1425" spans="2:11" x14ac:dyDescent="0.25">
      <c r="B1425" t="str">
        <f>'Load Flow - Buses'!A1411</f>
        <v>26403385</v>
      </c>
      <c r="C1425" s="12">
        <f>'Load Flow - Buses'!E1411/13.2</f>
        <v>0</v>
      </c>
      <c r="D1425" s="12">
        <f>'Load Flow - Buses'!F1411/13.2</f>
        <v>0</v>
      </c>
      <c r="E1425" s="12">
        <f>'Load Flow - Buses'!G1411/13.2</f>
        <v>1.0333333333333334</v>
      </c>
      <c r="F1425" s="13">
        <f>VLOOKUP('Load Flow - Buses'!$A1411,opendssV,2,FALSE)</f>
        <v>3.3457000000000001E-2</v>
      </c>
      <c r="G1425" s="13">
        <f>VLOOKUP('Load Flow - Buses'!$A1411,opendssV,3,FALSE)</f>
        <v>3.3457000000000001E-2</v>
      </c>
      <c r="H1425" s="13">
        <f>VLOOKUP('Load Flow - Buses'!$A1411,opendssV,4,FALSE)</f>
        <v>1.0369999999999999</v>
      </c>
      <c r="I1425" s="11">
        <f>IFERROR((C1425-F1425)/C1425,0)</f>
        <v>0</v>
      </c>
      <c r="J1425" s="11">
        <f>IFERROR((D1425-G1425)/D1425,0)</f>
        <v>0</v>
      </c>
      <c r="K1425" s="11">
        <f>IFERROR((E1425-H1425)/E1425,0)</f>
        <v>-3.5483870967740173E-3</v>
      </c>
    </row>
    <row r="1426" spans="2:11" x14ac:dyDescent="0.25">
      <c r="B1426" t="str">
        <f>'Load Flow - Buses'!A1412</f>
        <v>1713282</v>
      </c>
      <c r="C1426" s="12">
        <f>'Load Flow - Buses'!E1412/13.2</f>
        <v>0</v>
      </c>
      <c r="D1426" s="12">
        <f>'Load Flow - Buses'!F1412/13.2</f>
        <v>0</v>
      </c>
      <c r="E1426" s="12">
        <f>'Load Flow - Buses'!G1412/13.2</f>
        <v>1.0333333333333334</v>
      </c>
      <c r="F1426" s="13">
        <f>VLOOKUP('Load Flow - Buses'!$A1412,opendssV,2,FALSE)</f>
        <v>0</v>
      </c>
      <c r="G1426" s="13">
        <f>VLOOKUP('Load Flow - Buses'!$A1412,opendssV,3,FALSE)</f>
        <v>0</v>
      </c>
      <c r="H1426" s="13">
        <f>VLOOKUP('Load Flow - Buses'!$A1412,opendssV,4,FALSE)</f>
        <v>1.0369999999999999</v>
      </c>
      <c r="I1426" s="11">
        <f>IFERROR((C1426-F1426)/C1426,0)</f>
        <v>0</v>
      </c>
      <c r="J1426" s="11">
        <f>IFERROR((D1426-G1426)/D1426,0)</f>
        <v>0</v>
      </c>
      <c r="K1426" s="11">
        <f>IFERROR((E1426-H1426)/E1426,0)</f>
        <v>-3.5483870967740173E-3</v>
      </c>
    </row>
    <row r="1427" spans="2:11" x14ac:dyDescent="0.25">
      <c r="B1427" t="str">
        <f>'Load Flow - Buses'!A1413</f>
        <v>26403388</v>
      </c>
      <c r="C1427" s="12">
        <f>'Load Flow - Buses'!E1413/13.2</f>
        <v>0</v>
      </c>
      <c r="D1427" s="12">
        <f>'Load Flow - Buses'!F1413/13.2</f>
        <v>0</v>
      </c>
      <c r="E1427" s="12">
        <f>'Load Flow - Buses'!G1413/13.2</f>
        <v>1.0337121212121212</v>
      </c>
      <c r="F1427" s="13">
        <f>VLOOKUP('Load Flow - Buses'!$A1413,opendssV,2,FALSE)</f>
        <v>3.3463E-2</v>
      </c>
      <c r="G1427" s="13">
        <f>VLOOKUP('Load Flow - Buses'!$A1413,opendssV,3,FALSE)</f>
        <v>3.3463E-2</v>
      </c>
      <c r="H1427" s="13">
        <f>VLOOKUP('Load Flow - Buses'!$A1413,opendssV,4,FALSE)</f>
        <v>1.0374000000000001</v>
      </c>
      <c r="I1427" s="11">
        <f>IFERROR((C1427-F1427)/C1427,0)</f>
        <v>0</v>
      </c>
      <c r="J1427" s="11">
        <f>IFERROR((D1427-G1427)/D1427,0)</f>
        <v>0</v>
      </c>
      <c r="K1427" s="11">
        <f>IFERROR((E1427-H1427)/E1427,0)</f>
        <v>-3.5676071821181066E-3</v>
      </c>
    </row>
    <row r="1428" spans="2:11" x14ac:dyDescent="0.25">
      <c r="B1428" t="str">
        <f>'Load Flow - Buses'!A1414</f>
        <v>1713324</v>
      </c>
      <c r="C1428" s="12">
        <f>'Load Flow - Buses'!E1414/13.2</f>
        <v>0</v>
      </c>
      <c r="D1428" s="12">
        <f>'Load Flow - Buses'!F1414/13.2</f>
        <v>0</v>
      </c>
      <c r="E1428" s="12">
        <f>'Load Flow - Buses'!G1414/13.2</f>
        <v>1.0337121212121212</v>
      </c>
      <c r="F1428" s="13">
        <f>VLOOKUP('Load Flow - Buses'!$A1414,opendssV,2,FALSE)</f>
        <v>0</v>
      </c>
      <c r="G1428" s="13">
        <f>VLOOKUP('Load Flow - Buses'!$A1414,opendssV,3,FALSE)</f>
        <v>0</v>
      </c>
      <c r="H1428" s="13">
        <f>VLOOKUP('Load Flow - Buses'!$A1414,opendssV,4,FALSE)</f>
        <v>1.0373000000000001</v>
      </c>
      <c r="I1428" s="11">
        <f>IFERROR((C1428-F1428)/C1428,0)</f>
        <v>0</v>
      </c>
      <c r="J1428" s="11">
        <f>IFERROR((D1428-G1428)/D1428,0)</f>
        <v>0</v>
      </c>
      <c r="K1428" s="11">
        <f>IFERROR((E1428-H1428)/E1428,0)</f>
        <v>-3.4708684499818038E-3</v>
      </c>
    </row>
    <row r="1429" spans="2:11" x14ac:dyDescent="0.25">
      <c r="B1429" t="str">
        <f>'Load Flow - Buses'!A1415</f>
        <v>1713322</v>
      </c>
      <c r="C1429" s="12">
        <f>'Load Flow - Buses'!E1415/13.2</f>
        <v>0</v>
      </c>
      <c r="D1429" s="12">
        <f>'Load Flow - Buses'!F1415/13.2</f>
        <v>0</v>
      </c>
      <c r="E1429" s="12">
        <f>'Load Flow - Buses'!G1415/13.2</f>
        <v>1.0336363636363637</v>
      </c>
      <c r="F1429" s="13">
        <f>VLOOKUP('Load Flow - Buses'!$A1415,opendssV,2,FALSE)</f>
        <v>0</v>
      </c>
      <c r="G1429" s="13">
        <f>VLOOKUP('Load Flow - Buses'!$A1415,opendssV,3,FALSE)</f>
        <v>0</v>
      </c>
      <c r="H1429" s="13">
        <f>VLOOKUP('Load Flow - Buses'!$A1415,opendssV,4,FALSE)</f>
        <v>1.0373000000000001</v>
      </c>
      <c r="I1429" s="11">
        <f>IFERROR((C1429-F1429)/C1429,0)</f>
        <v>0</v>
      </c>
      <c r="J1429" s="11">
        <f>IFERROR((D1429-G1429)/D1429,0)</f>
        <v>0</v>
      </c>
      <c r="K1429" s="11">
        <f>IFERROR((E1429-H1429)/E1429,0)</f>
        <v>-3.5444151275286426E-3</v>
      </c>
    </row>
    <row r="1430" spans="2:11" x14ac:dyDescent="0.25">
      <c r="B1430" t="str">
        <f>'Load Flow - Buses'!A1416</f>
        <v>1713405</v>
      </c>
      <c r="C1430" s="12">
        <f>'Load Flow - Buses'!E1416/13.2</f>
        <v>0</v>
      </c>
      <c r="D1430" s="12">
        <f>'Load Flow - Buses'!F1416/13.2</f>
        <v>0</v>
      </c>
      <c r="E1430" s="12">
        <f>'Load Flow - Buses'!G1416/13.2</f>
        <v>1.0336363636363637</v>
      </c>
      <c r="F1430" s="13">
        <f>VLOOKUP('Load Flow - Buses'!$A1416,opendssV,2,FALSE)</f>
        <v>0</v>
      </c>
      <c r="G1430" s="13">
        <f>VLOOKUP('Load Flow - Buses'!$A1416,opendssV,3,FALSE)</f>
        <v>0</v>
      </c>
      <c r="H1430" s="13">
        <f>VLOOKUP('Load Flow - Buses'!$A1416,opendssV,4,FALSE)</f>
        <v>1.0373000000000001</v>
      </c>
      <c r="I1430" s="11">
        <f>IFERROR((C1430-F1430)/C1430,0)</f>
        <v>0</v>
      </c>
      <c r="J1430" s="11">
        <f>IFERROR((D1430-G1430)/D1430,0)</f>
        <v>0</v>
      </c>
      <c r="K1430" s="11">
        <f>IFERROR((E1430-H1430)/E1430,0)</f>
        <v>-3.5444151275286426E-3</v>
      </c>
    </row>
    <row r="1431" spans="2:11" x14ac:dyDescent="0.25">
      <c r="B1431" t="str">
        <f>'Load Flow - Buses'!A1417</f>
        <v>1713403</v>
      </c>
      <c r="C1431" s="12">
        <f>'Load Flow - Buses'!E1417/13.2</f>
        <v>0</v>
      </c>
      <c r="D1431" s="12">
        <f>'Load Flow - Buses'!F1417/13.2</f>
        <v>0</v>
      </c>
      <c r="E1431" s="12">
        <f>'Load Flow - Buses'!G1417/13.2</f>
        <v>1.0336363636363637</v>
      </c>
      <c r="F1431" s="13">
        <f>VLOOKUP('Load Flow - Buses'!$A1417,opendssV,2,FALSE)</f>
        <v>0</v>
      </c>
      <c r="G1431" s="13">
        <f>VLOOKUP('Load Flow - Buses'!$A1417,opendssV,3,FALSE)</f>
        <v>0</v>
      </c>
      <c r="H1431" s="13">
        <f>VLOOKUP('Load Flow - Buses'!$A1417,opendssV,4,FALSE)</f>
        <v>1.0373000000000001</v>
      </c>
      <c r="I1431" s="11">
        <f>IFERROR((C1431-F1431)/C1431,0)</f>
        <v>0</v>
      </c>
      <c r="J1431" s="11">
        <f>IFERROR((D1431-G1431)/D1431,0)</f>
        <v>0</v>
      </c>
      <c r="K1431" s="11">
        <f>IFERROR((E1431-H1431)/E1431,0)</f>
        <v>-3.5444151275286426E-3</v>
      </c>
    </row>
    <row r="1432" spans="2:11" x14ac:dyDescent="0.25">
      <c r="B1432" t="str">
        <f>'Load Flow - Buses'!A1418</f>
        <v>1713401</v>
      </c>
      <c r="C1432" s="12">
        <f>'Load Flow - Buses'!E1418/13.2</f>
        <v>0</v>
      </c>
      <c r="D1432" s="12">
        <f>'Load Flow - Buses'!F1418/13.2</f>
        <v>0</v>
      </c>
      <c r="E1432" s="12">
        <f>'Load Flow - Buses'!G1418/13.2</f>
        <v>1.0336363636363637</v>
      </c>
      <c r="F1432" s="13">
        <f>VLOOKUP('Load Flow - Buses'!$A1418,opendssV,2,FALSE)</f>
        <v>0</v>
      </c>
      <c r="G1432" s="13">
        <f>VLOOKUP('Load Flow - Buses'!$A1418,opendssV,3,FALSE)</f>
        <v>0</v>
      </c>
      <c r="H1432" s="13">
        <f>VLOOKUP('Load Flow - Buses'!$A1418,opendssV,4,FALSE)</f>
        <v>1.0373000000000001</v>
      </c>
      <c r="I1432" s="11">
        <f>IFERROR((C1432-F1432)/C1432,0)</f>
        <v>0</v>
      </c>
      <c r="J1432" s="11">
        <f>IFERROR((D1432-G1432)/D1432,0)</f>
        <v>0</v>
      </c>
      <c r="K1432" s="11">
        <f>IFERROR((E1432-H1432)/E1432,0)</f>
        <v>-3.5444151275286426E-3</v>
      </c>
    </row>
    <row r="1433" spans="2:11" x14ac:dyDescent="0.25">
      <c r="B1433" t="str">
        <f>'Load Flow - Buses'!A1419</f>
        <v>1713370</v>
      </c>
      <c r="C1433" s="12">
        <f>'Load Flow - Buses'!E1419/13.2</f>
        <v>0</v>
      </c>
      <c r="D1433" s="12">
        <f>'Load Flow - Buses'!F1419/13.2</f>
        <v>0</v>
      </c>
      <c r="E1433" s="12">
        <f>'Load Flow - Buses'!G1419/13.2</f>
        <v>1.0336363636363637</v>
      </c>
      <c r="F1433" s="13">
        <f>VLOOKUP('Load Flow - Buses'!$A1419,opendssV,2,FALSE)</f>
        <v>0</v>
      </c>
      <c r="G1433" s="13">
        <f>VLOOKUP('Load Flow - Buses'!$A1419,opendssV,3,FALSE)</f>
        <v>0</v>
      </c>
      <c r="H1433" s="13">
        <f>VLOOKUP('Load Flow - Buses'!$A1419,opendssV,4,FALSE)</f>
        <v>1.0373000000000001</v>
      </c>
      <c r="I1433" s="11">
        <f>IFERROR((C1433-F1433)/C1433,0)</f>
        <v>0</v>
      </c>
      <c r="J1433" s="11">
        <f>IFERROR((D1433-G1433)/D1433,0)</f>
        <v>0</v>
      </c>
      <c r="K1433" s="11">
        <f>IFERROR((E1433-H1433)/E1433,0)</f>
        <v>-3.5444151275286426E-3</v>
      </c>
    </row>
    <row r="1434" spans="2:11" x14ac:dyDescent="0.25">
      <c r="B1434" t="str">
        <f>'Load Flow - Buses'!A1420</f>
        <v>1713368</v>
      </c>
      <c r="C1434" s="12">
        <f>'Load Flow - Buses'!E1420/13.2</f>
        <v>0</v>
      </c>
      <c r="D1434" s="12">
        <f>'Load Flow - Buses'!F1420/13.2</f>
        <v>0</v>
      </c>
      <c r="E1434" s="12">
        <f>'Load Flow - Buses'!G1420/13.2</f>
        <v>1.0336363636363637</v>
      </c>
      <c r="F1434" s="13">
        <f>VLOOKUP('Load Flow - Buses'!$A1420,opendssV,2,FALSE)</f>
        <v>0</v>
      </c>
      <c r="G1434" s="13">
        <f>VLOOKUP('Load Flow - Buses'!$A1420,opendssV,3,FALSE)</f>
        <v>0</v>
      </c>
      <c r="H1434" s="13">
        <f>VLOOKUP('Load Flow - Buses'!$A1420,opendssV,4,FALSE)</f>
        <v>1.0371999999999999</v>
      </c>
      <c r="I1434" s="11">
        <f>IFERROR((C1434-F1434)/C1434,0)</f>
        <v>0</v>
      </c>
      <c r="J1434" s="11">
        <f>IFERROR((D1434-G1434)/D1434,0)</f>
        <v>0</v>
      </c>
      <c r="K1434" s="11">
        <f>IFERROR((E1434-H1434)/E1434,0)</f>
        <v>-3.4476693051889488E-3</v>
      </c>
    </row>
    <row r="1435" spans="2:11" x14ac:dyDescent="0.25">
      <c r="B1435" t="str">
        <f>'Load Flow - Buses'!A1421</f>
        <v>1713350</v>
      </c>
      <c r="C1435" s="12">
        <f>'Load Flow - Buses'!E1421/13.2</f>
        <v>0</v>
      </c>
      <c r="D1435" s="12">
        <f>'Load Flow - Buses'!F1421/13.2</f>
        <v>0</v>
      </c>
      <c r="E1435" s="12">
        <f>'Load Flow - Buses'!G1421/13.2</f>
        <v>1.0335606060606062</v>
      </c>
      <c r="F1435" s="13">
        <f>VLOOKUP('Load Flow - Buses'!$A1421,opendssV,2,FALSE)</f>
        <v>0</v>
      </c>
      <c r="G1435" s="13">
        <f>VLOOKUP('Load Flow - Buses'!$A1421,opendssV,3,FALSE)</f>
        <v>0</v>
      </c>
      <c r="H1435" s="13">
        <f>VLOOKUP('Load Flow - Buses'!$A1421,opendssV,4,FALSE)</f>
        <v>1.0371999999999999</v>
      </c>
      <c r="I1435" s="11">
        <f>IFERROR((C1435-F1435)/C1435,0)</f>
        <v>0</v>
      </c>
      <c r="J1435" s="11">
        <f>IFERROR((D1435-G1435)/D1435,0)</f>
        <v>0</v>
      </c>
      <c r="K1435" s="11">
        <f>IFERROR((E1435-H1435)/E1435,0)</f>
        <v>-3.521219673092216E-3</v>
      </c>
    </row>
    <row r="1436" spans="2:11" x14ac:dyDescent="0.25">
      <c r="B1436" t="str">
        <f>'Load Flow - Buses'!A1422</f>
        <v>1713305</v>
      </c>
      <c r="C1436" s="12">
        <f>'Load Flow - Buses'!E1422/13.2</f>
        <v>0</v>
      </c>
      <c r="D1436" s="12">
        <f>'Load Flow - Buses'!F1422/13.2</f>
        <v>0</v>
      </c>
      <c r="E1436" s="12">
        <f>'Load Flow - Buses'!G1422/13.2</f>
        <v>1.0335606060606062</v>
      </c>
      <c r="F1436" s="13">
        <f>VLOOKUP('Load Flow - Buses'!$A1422,opendssV,2,FALSE)</f>
        <v>0</v>
      </c>
      <c r="G1436" s="13">
        <f>VLOOKUP('Load Flow - Buses'!$A1422,opendssV,3,FALSE)</f>
        <v>0</v>
      </c>
      <c r="H1436" s="13">
        <f>VLOOKUP('Load Flow - Buses'!$A1422,opendssV,4,FALSE)</f>
        <v>1.0371999999999999</v>
      </c>
      <c r="I1436" s="11">
        <f>IFERROR((C1436-F1436)/C1436,0)</f>
        <v>0</v>
      </c>
      <c r="J1436" s="11">
        <f>IFERROR((D1436-G1436)/D1436,0)</f>
        <v>0</v>
      </c>
      <c r="K1436" s="11">
        <f>IFERROR((E1436-H1436)/E1436,0)</f>
        <v>-3.521219673092216E-3</v>
      </c>
    </row>
    <row r="1437" spans="2:11" x14ac:dyDescent="0.25">
      <c r="B1437" t="str">
        <f>'Load Flow - Buses'!A1423</f>
        <v>26403389</v>
      </c>
      <c r="C1437" s="12">
        <f>'Load Flow - Buses'!E1423/13.2</f>
        <v>0</v>
      </c>
      <c r="D1437" s="12">
        <f>'Load Flow - Buses'!F1423/13.2</f>
        <v>0</v>
      </c>
      <c r="E1437" s="12">
        <f>'Load Flow - Buses'!G1423/13.2</f>
        <v>1.0337121212121212</v>
      </c>
      <c r="F1437" s="13">
        <f>VLOOKUP('Load Flow - Buses'!$A1423,opendssV,2,FALSE)</f>
        <v>3.3463E-2</v>
      </c>
      <c r="G1437" s="13">
        <f>VLOOKUP('Load Flow - Buses'!$A1423,opendssV,3,FALSE)</f>
        <v>3.3463E-2</v>
      </c>
      <c r="H1437" s="13">
        <f>VLOOKUP('Load Flow - Buses'!$A1423,opendssV,4,FALSE)</f>
        <v>1.0374000000000001</v>
      </c>
      <c r="I1437" s="11">
        <f>IFERROR((C1437-F1437)/C1437,0)</f>
        <v>0</v>
      </c>
      <c r="J1437" s="11">
        <f>IFERROR((D1437-G1437)/D1437,0)</f>
        <v>0</v>
      </c>
      <c r="K1437" s="11">
        <f>IFERROR((E1437-H1437)/E1437,0)</f>
        <v>-3.5676071821181066E-3</v>
      </c>
    </row>
    <row r="1438" spans="2:11" x14ac:dyDescent="0.25">
      <c r="B1438" t="str">
        <f>'Load Flow - Buses'!A1424</f>
        <v>1713297</v>
      </c>
      <c r="C1438" s="12">
        <f>'Load Flow - Buses'!E1424/13.2</f>
        <v>0</v>
      </c>
      <c r="D1438" s="12">
        <f>'Load Flow - Buses'!F1424/13.2</f>
        <v>0</v>
      </c>
      <c r="E1438" s="12">
        <f>'Load Flow - Buses'!G1424/13.2</f>
        <v>1.0337121212121212</v>
      </c>
      <c r="F1438" s="13">
        <f>VLOOKUP('Load Flow - Buses'!$A1424,opendssV,2,FALSE)</f>
        <v>0</v>
      </c>
      <c r="G1438" s="13">
        <f>VLOOKUP('Load Flow - Buses'!$A1424,opendssV,3,FALSE)</f>
        <v>0</v>
      </c>
      <c r="H1438" s="13">
        <f>VLOOKUP('Load Flow - Buses'!$A1424,opendssV,4,FALSE)</f>
        <v>1.0374000000000001</v>
      </c>
      <c r="I1438" s="11">
        <f>IFERROR((C1438-F1438)/C1438,0)</f>
        <v>0</v>
      </c>
      <c r="J1438" s="11">
        <f>IFERROR((D1438-G1438)/D1438,0)</f>
        <v>0</v>
      </c>
      <c r="K1438" s="11">
        <f>IFERROR((E1438-H1438)/E1438,0)</f>
        <v>-3.5676071821181066E-3</v>
      </c>
    </row>
    <row r="1439" spans="2:11" x14ac:dyDescent="0.25">
      <c r="B1439" t="str">
        <f>'Load Flow - Buses'!A1425</f>
        <v>1713257</v>
      </c>
      <c r="C1439" s="12">
        <f>'Load Flow - Buses'!E1425/13.2</f>
        <v>0</v>
      </c>
      <c r="D1439" s="12">
        <f>'Load Flow - Buses'!F1425/13.2</f>
        <v>0</v>
      </c>
      <c r="E1439" s="12">
        <f>'Load Flow - Buses'!G1425/13.2</f>
        <v>1.0337121212121212</v>
      </c>
      <c r="F1439" s="13">
        <f>VLOOKUP('Load Flow - Buses'!$A1425,opendssV,2,FALSE)</f>
        <v>0</v>
      </c>
      <c r="G1439" s="13">
        <f>VLOOKUP('Load Flow - Buses'!$A1425,opendssV,3,FALSE)</f>
        <v>0</v>
      </c>
      <c r="H1439" s="13">
        <f>VLOOKUP('Load Flow - Buses'!$A1425,opendssV,4,FALSE)</f>
        <v>1.0374000000000001</v>
      </c>
      <c r="I1439" s="11">
        <f>IFERROR((C1439-F1439)/C1439,0)</f>
        <v>0</v>
      </c>
      <c r="J1439" s="11">
        <f>IFERROR((D1439-G1439)/D1439,0)</f>
        <v>0</v>
      </c>
      <c r="K1439" s="11">
        <f>IFERROR((E1439-H1439)/E1439,0)</f>
        <v>-3.5676071821181066E-3</v>
      </c>
    </row>
    <row r="1440" spans="2:11" x14ac:dyDescent="0.25">
      <c r="B1440" t="str">
        <f>'Load Flow - Buses'!A1426</f>
        <v>26115125</v>
      </c>
      <c r="C1440" s="12">
        <f>'Load Flow - Buses'!E1426/13.2</f>
        <v>0</v>
      </c>
      <c r="D1440" s="12">
        <f>'Load Flow - Buses'!F1426/13.2</f>
        <v>1.0335606060606062</v>
      </c>
      <c r="E1440" s="12">
        <f>'Load Flow - Buses'!G1426/13.2</f>
        <v>0</v>
      </c>
      <c r="F1440" s="13">
        <f>VLOOKUP('Load Flow - Buses'!$A1426,opendssV,2,FALSE)</f>
        <v>1.0334000000000001</v>
      </c>
      <c r="G1440" s="13">
        <f>VLOOKUP('Load Flow - Buses'!$A1426,opendssV,3,FALSE)</f>
        <v>1.0333000000000001</v>
      </c>
      <c r="H1440" s="13">
        <f>VLOOKUP('Load Flow - Buses'!$A1426,opendssV,4,FALSE)</f>
        <v>1.0377000000000001</v>
      </c>
      <c r="I1440" s="11">
        <f>IFERROR((C1440-F1440)/C1440,0)</f>
        <v>0</v>
      </c>
      <c r="J1440" s="11">
        <f>IFERROR((D1440-G1440)/D1440,0)</f>
        <v>2.5214395660779545E-4</v>
      </c>
      <c r="K1440" s="11">
        <f>IFERROR((E1440-H1440)/E1440,0)</f>
        <v>0</v>
      </c>
    </row>
    <row r="1441" spans="2:11" x14ac:dyDescent="0.25">
      <c r="B1441" t="str">
        <f>'Load Flow - Buses'!A1427</f>
        <v>1713414</v>
      </c>
      <c r="C1441" s="12">
        <f>'Load Flow - Buses'!E1427/13.2</f>
        <v>0</v>
      </c>
      <c r="D1441" s="12">
        <f>'Load Flow - Buses'!F1427/13.2</f>
        <v>1.0334848484848485</v>
      </c>
      <c r="E1441" s="12">
        <f>'Load Flow - Buses'!G1427/13.2</f>
        <v>0</v>
      </c>
      <c r="F1441" s="13">
        <f>VLOOKUP('Load Flow - Buses'!$A1427,opendssV,2,FALSE)</f>
        <v>3.3333000000000002E-2</v>
      </c>
      <c r="G1441" s="13">
        <f>VLOOKUP('Load Flow - Buses'!$A1427,opendssV,3,FALSE)</f>
        <v>1.0330999999999999</v>
      </c>
      <c r="H1441" s="13">
        <f>VLOOKUP('Load Flow - Buses'!$A1427,opendssV,4,FALSE)</f>
        <v>3.3333000000000002E-2</v>
      </c>
      <c r="I1441" s="11">
        <f>IFERROR((C1441-F1441)/C1441,0)</f>
        <v>0</v>
      </c>
      <c r="J1441" s="11">
        <f>IFERROR((D1441-G1441)/D1441,0)</f>
        <v>3.723794165079001E-4</v>
      </c>
      <c r="K1441" s="11">
        <f>IFERROR((E1441-H1441)/E1441,0)</f>
        <v>0</v>
      </c>
    </row>
    <row r="1442" spans="2:11" x14ac:dyDescent="0.25">
      <c r="B1442" t="str">
        <f>'Load Flow - Buses'!A1428</f>
        <v>1713424</v>
      </c>
      <c r="C1442" s="12">
        <f>'Load Flow - Buses'!E1428/13.2</f>
        <v>0</v>
      </c>
      <c r="D1442" s="12">
        <f>'Load Flow - Buses'!F1428/13.2</f>
        <v>1.0333333333333334</v>
      </c>
      <c r="E1442" s="12">
        <f>'Load Flow - Buses'!G1428/13.2</f>
        <v>0</v>
      </c>
      <c r="F1442" s="13">
        <f>VLOOKUP('Load Flow - Buses'!$A1428,opendssV,2,FALSE)</f>
        <v>0</v>
      </c>
      <c r="G1442" s="13">
        <f>VLOOKUP('Load Flow - Buses'!$A1428,opendssV,3,FALSE)</f>
        <v>1.0329999999999999</v>
      </c>
      <c r="H1442" s="13">
        <f>VLOOKUP('Load Flow - Buses'!$A1428,opendssV,4,FALSE)</f>
        <v>0</v>
      </c>
      <c r="I1442" s="11">
        <f>IFERROR((C1442-F1442)/C1442,0)</f>
        <v>0</v>
      </c>
      <c r="J1442" s="11">
        <f>IFERROR((D1442-G1442)/D1442,0)</f>
        <v>3.2258064516146965E-4</v>
      </c>
      <c r="K1442" s="11">
        <f>IFERROR((E1442-H1442)/E1442,0)</f>
        <v>0</v>
      </c>
    </row>
    <row r="1443" spans="2:11" x14ac:dyDescent="0.25">
      <c r="B1443" t="str">
        <f>'Load Flow - Buses'!A1429</f>
        <v>1713422</v>
      </c>
      <c r="C1443" s="12">
        <f>'Load Flow - Buses'!E1429/13.2</f>
        <v>0</v>
      </c>
      <c r="D1443" s="12">
        <f>'Load Flow - Buses'!F1429/13.2</f>
        <v>1.0331818181818182</v>
      </c>
      <c r="E1443" s="12">
        <f>'Load Flow - Buses'!G1429/13.2</f>
        <v>0</v>
      </c>
      <c r="F1443" s="13">
        <f>VLOOKUP('Load Flow - Buses'!$A1429,opendssV,2,FALSE)</f>
        <v>0</v>
      </c>
      <c r="G1443" s="13">
        <f>VLOOKUP('Load Flow - Buses'!$A1429,opendssV,3,FALSE)</f>
        <v>1.0328999999999999</v>
      </c>
      <c r="H1443" s="13">
        <f>VLOOKUP('Load Flow - Buses'!$A1429,opendssV,4,FALSE)</f>
        <v>0</v>
      </c>
      <c r="I1443" s="11">
        <f>IFERROR((C1443-F1443)/C1443,0)</f>
        <v>0</v>
      </c>
      <c r="J1443" s="11">
        <f>IFERROR((D1443-G1443)/D1443,0)</f>
        <v>2.7276726792793585E-4</v>
      </c>
      <c r="K1443" s="11">
        <f>IFERROR((E1443-H1443)/E1443,0)</f>
        <v>0</v>
      </c>
    </row>
    <row r="1444" spans="2:11" x14ac:dyDescent="0.25">
      <c r="B1444" t="str">
        <f>'Load Flow - Buses'!A1430</f>
        <v>1713446</v>
      </c>
      <c r="C1444" s="12">
        <f>'Load Flow - Buses'!E1430/13.2</f>
        <v>0</v>
      </c>
      <c r="D1444" s="12">
        <f>'Load Flow - Buses'!F1430/13.2</f>
        <v>1.0329545454545455</v>
      </c>
      <c r="E1444" s="12">
        <f>'Load Flow - Buses'!G1430/13.2</f>
        <v>0</v>
      </c>
      <c r="F1444" s="13">
        <f>VLOOKUP('Load Flow - Buses'!$A1430,opendssV,2,FALSE)</f>
        <v>0</v>
      </c>
      <c r="G1444" s="13">
        <f>VLOOKUP('Load Flow - Buses'!$A1430,opendssV,3,FALSE)</f>
        <v>1.0327</v>
      </c>
      <c r="H1444" s="13">
        <f>VLOOKUP('Load Flow - Buses'!$A1430,opendssV,4,FALSE)</f>
        <v>0</v>
      </c>
      <c r="I1444" s="11">
        <f>IFERROR((C1444-F1444)/C1444,0)</f>
        <v>0</v>
      </c>
      <c r="J1444" s="11">
        <f>IFERROR((D1444-G1444)/D1444,0)</f>
        <v>2.4642464246429744E-4</v>
      </c>
      <c r="K1444" s="11">
        <f>IFERROR((E1444-H1444)/E1444,0)</f>
        <v>0</v>
      </c>
    </row>
    <row r="1445" spans="2:11" x14ac:dyDescent="0.25">
      <c r="B1445" t="str">
        <f>'Load Flow - Buses'!A1431</f>
        <v>1713445</v>
      </c>
      <c r="C1445" s="12">
        <f>'Load Flow - Buses'!E1431/13.2</f>
        <v>0</v>
      </c>
      <c r="D1445" s="12">
        <f>'Load Flow - Buses'!F1431/13.2</f>
        <v>1.0329545454545455</v>
      </c>
      <c r="E1445" s="12">
        <f>'Load Flow - Buses'!G1431/13.2</f>
        <v>0</v>
      </c>
      <c r="F1445" s="13">
        <f>VLOOKUP('Load Flow - Buses'!$A1431,opendssV,2,FALSE)</f>
        <v>3.3318E-2</v>
      </c>
      <c r="G1445" s="13">
        <f>VLOOKUP('Load Flow - Buses'!$A1431,opendssV,3,FALSE)</f>
        <v>1.0327</v>
      </c>
      <c r="H1445" s="13">
        <f>VLOOKUP('Load Flow - Buses'!$A1431,opendssV,4,FALSE)</f>
        <v>3.3318E-2</v>
      </c>
      <c r="I1445" s="11">
        <f>IFERROR((C1445-F1445)/C1445,0)</f>
        <v>0</v>
      </c>
      <c r="J1445" s="11">
        <f>IFERROR((D1445-G1445)/D1445,0)</f>
        <v>2.4642464246429744E-4</v>
      </c>
      <c r="K1445" s="11">
        <f>IFERROR((E1445-H1445)/E1445,0)</f>
        <v>0</v>
      </c>
    </row>
    <row r="1446" spans="2:11" x14ac:dyDescent="0.25">
      <c r="B1446" t="str">
        <f>'Load Flow - Buses'!A1432</f>
        <v>1713490</v>
      </c>
      <c r="C1446" s="12">
        <f>'Load Flow - Buses'!E1432/13.2</f>
        <v>0</v>
      </c>
      <c r="D1446" s="12">
        <f>'Load Flow - Buses'!F1432/13.2</f>
        <v>1.0328030303030302</v>
      </c>
      <c r="E1446" s="12">
        <f>'Load Flow - Buses'!G1432/13.2</f>
        <v>0</v>
      </c>
      <c r="F1446" s="13">
        <f>VLOOKUP('Load Flow - Buses'!$A1432,opendssV,2,FALSE)</f>
        <v>3.3314000000000003E-2</v>
      </c>
      <c r="G1446" s="13">
        <f>VLOOKUP('Load Flow - Buses'!$A1432,opendssV,3,FALSE)</f>
        <v>1.0325</v>
      </c>
      <c r="H1446" s="13">
        <f>VLOOKUP('Load Flow - Buses'!$A1432,opendssV,4,FALSE)</f>
        <v>3.3314000000000003E-2</v>
      </c>
      <c r="I1446" s="11">
        <f>IFERROR((C1446-F1446)/C1446,0)</f>
        <v>0</v>
      </c>
      <c r="J1446" s="11">
        <f>IFERROR((D1446-G1446)/D1446,0)</f>
        <v>2.9340570674094425E-4</v>
      </c>
      <c r="K1446" s="11">
        <f>IFERROR((E1446-H1446)/E1446,0)</f>
        <v>0</v>
      </c>
    </row>
    <row r="1447" spans="2:11" x14ac:dyDescent="0.25">
      <c r="B1447" t="str">
        <f>'Load Flow - Buses'!A1433</f>
        <v>1713488</v>
      </c>
      <c r="C1447" s="12">
        <f>'Load Flow - Buses'!E1433/13.2</f>
        <v>0</v>
      </c>
      <c r="D1447" s="12">
        <f>'Load Flow - Buses'!F1433/13.2</f>
        <v>1.0326515151515152</v>
      </c>
      <c r="E1447" s="12">
        <f>'Load Flow - Buses'!G1433/13.2</f>
        <v>0</v>
      </c>
      <c r="F1447" s="13">
        <f>VLOOKUP('Load Flow - Buses'!$A1433,opendssV,2,FALSE)</f>
        <v>0</v>
      </c>
      <c r="G1447" s="13">
        <f>VLOOKUP('Load Flow - Buses'!$A1433,opendssV,3,FALSE)</f>
        <v>1.0324</v>
      </c>
      <c r="H1447" s="13">
        <f>VLOOKUP('Load Flow - Buses'!$A1433,opendssV,4,FALSE)</f>
        <v>0</v>
      </c>
      <c r="I1447" s="11">
        <f>IFERROR((C1447-F1447)/C1447,0)</f>
        <v>0</v>
      </c>
      <c r="J1447" s="11">
        <f>IFERROR((D1447-G1447)/D1447,0)</f>
        <v>2.4356246790411314E-4</v>
      </c>
      <c r="K1447" s="11">
        <f>IFERROR((E1447-H1447)/E1447,0)</f>
        <v>0</v>
      </c>
    </row>
    <row r="1448" spans="2:11" x14ac:dyDescent="0.25">
      <c r="B1448" t="str">
        <f>'Load Flow - Buses'!A1434</f>
        <v>1713542</v>
      </c>
      <c r="C1448" s="12">
        <f>'Load Flow - Buses'!E1434/13.2</f>
        <v>0</v>
      </c>
      <c r="D1448" s="12">
        <f>'Load Flow - Buses'!F1434/13.2</f>
        <v>1.0325</v>
      </c>
      <c r="E1448" s="12">
        <f>'Load Flow - Buses'!G1434/13.2</f>
        <v>0</v>
      </c>
      <c r="F1448" s="13">
        <f>VLOOKUP('Load Flow - Buses'!$A1434,opendssV,2,FALSE)</f>
        <v>3.3304E-2</v>
      </c>
      <c r="G1448" s="13">
        <f>VLOOKUP('Load Flow - Buses'!$A1434,opendssV,3,FALSE)</f>
        <v>1.0322</v>
      </c>
      <c r="H1448" s="13">
        <f>VLOOKUP('Load Flow - Buses'!$A1434,opendssV,4,FALSE)</f>
        <v>3.3304E-2</v>
      </c>
      <c r="I1448" s="11">
        <f>IFERROR((C1448-F1448)/C1448,0)</f>
        <v>0</v>
      </c>
      <c r="J1448" s="11">
        <f>IFERROR((D1448-G1448)/D1448,0)</f>
        <v>2.9055690072636028E-4</v>
      </c>
      <c r="K1448" s="11">
        <f>IFERROR((E1448-H1448)/E1448,0)</f>
        <v>0</v>
      </c>
    </row>
    <row r="1449" spans="2:11" x14ac:dyDescent="0.25">
      <c r="B1449" t="str">
        <f>'Load Flow - Buses'!A1435</f>
        <v>1713545</v>
      </c>
      <c r="C1449" s="12">
        <f>'Load Flow - Buses'!E1435/13.2</f>
        <v>0</v>
      </c>
      <c r="D1449" s="12">
        <f>'Load Flow - Buses'!F1435/13.2</f>
        <v>1.0324242424242425</v>
      </c>
      <c r="E1449" s="12">
        <f>'Load Flow - Buses'!G1435/13.2</f>
        <v>0</v>
      </c>
      <c r="F1449" s="13">
        <f>VLOOKUP('Load Flow - Buses'!$A1435,opendssV,2,FALSE)</f>
        <v>0</v>
      </c>
      <c r="G1449" s="13">
        <f>VLOOKUP('Load Flow - Buses'!$A1435,opendssV,3,FALSE)</f>
        <v>1.0322</v>
      </c>
      <c r="H1449" s="13">
        <f>VLOOKUP('Load Flow - Buses'!$A1435,opendssV,4,FALSE)</f>
        <v>0</v>
      </c>
      <c r="I1449" s="11">
        <f>IFERROR((C1449-F1449)/C1449,0)</f>
        <v>0</v>
      </c>
      <c r="J1449" s="11">
        <f>IFERROR((D1449-G1449)/D1449,0)</f>
        <v>2.1719988259469278E-4</v>
      </c>
      <c r="K1449" s="11">
        <f>IFERROR((E1449-H1449)/E1449,0)</f>
        <v>0</v>
      </c>
    </row>
    <row r="1450" spans="2:11" x14ac:dyDescent="0.25">
      <c r="B1450" t="str">
        <f>'Load Flow - Buses'!A1436</f>
        <v>26682115</v>
      </c>
      <c r="C1450" s="12">
        <f>'Load Flow - Buses'!E1436/13.2</f>
        <v>0</v>
      </c>
      <c r="D1450" s="12">
        <f>'Load Flow - Buses'!F1436/13.2</f>
        <v>1.0324242424242425</v>
      </c>
      <c r="E1450" s="12">
        <f>'Load Flow - Buses'!G1436/13.2</f>
        <v>0</v>
      </c>
      <c r="F1450" s="13">
        <f>VLOOKUP('Load Flow - Buses'!$A1436,opendssV,2,FALSE)</f>
        <v>3.3298000000000001E-2</v>
      </c>
      <c r="G1450" s="13">
        <f>VLOOKUP('Load Flow - Buses'!$A1436,opendssV,3,FALSE)</f>
        <v>1.0322</v>
      </c>
      <c r="H1450" s="13">
        <f>VLOOKUP('Load Flow - Buses'!$A1436,opendssV,4,FALSE)</f>
        <v>3.3298000000000001E-2</v>
      </c>
      <c r="I1450" s="11">
        <f>IFERROR((C1450-F1450)/C1450,0)</f>
        <v>0</v>
      </c>
      <c r="J1450" s="11">
        <f>IFERROR((D1450-G1450)/D1450,0)</f>
        <v>2.1719988259469278E-4</v>
      </c>
      <c r="K1450" s="11">
        <f>IFERROR((E1450-H1450)/E1450,0)</f>
        <v>0</v>
      </c>
    </row>
    <row r="1451" spans="2:11" x14ac:dyDescent="0.25">
      <c r="B1451" t="str">
        <f>'Load Flow - Buses'!A1437</f>
        <v>26682116</v>
      </c>
      <c r="C1451" s="12">
        <f>'Load Flow - Buses'!E1437/13.2</f>
        <v>0</v>
      </c>
      <c r="D1451" s="12">
        <f>'Load Flow - Buses'!F1437/13.2</f>
        <v>1.0324242424242425</v>
      </c>
      <c r="E1451" s="12">
        <f>'Load Flow - Buses'!G1437/13.2</f>
        <v>0</v>
      </c>
      <c r="F1451" s="13">
        <f>VLOOKUP('Load Flow - Buses'!$A1437,opendssV,2,FALSE)</f>
        <v>3.3298000000000001E-2</v>
      </c>
      <c r="G1451" s="13">
        <f>VLOOKUP('Load Flow - Buses'!$A1437,opendssV,3,FALSE)</f>
        <v>1.0322</v>
      </c>
      <c r="H1451" s="13">
        <f>VLOOKUP('Load Flow - Buses'!$A1437,opendssV,4,FALSE)</f>
        <v>3.3298000000000001E-2</v>
      </c>
      <c r="I1451" s="11">
        <f>IFERROR((C1451-F1451)/C1451,0)</f>
        <v>0</v>
      </c>
      <c r="J1451" s="11">
        <f>IFERROR((D1451-G1451)/D1451,0)</f>
        <v>2.1719988259469278E-4</v>
      </c>
      <c r="K1451" s="11">
        <f>IFERROR((E1451-H1451)/E1451,0)</f>
        <v>0</v>
      </c>
    </row>
    <row r="1452" spans="2:11" x14ac:dyDescent="0.25">
      <c r="B1452" t="str">
        <f>'Load Flow - Buses'!A1438</f>
        <v>26981023</v>
      </c>
      <c r="C1452" s="12">
        <f>'Load Flow - Buses'!E1438/13.2</f>
        <v>0</v>
      </c>
      <c r="D1452" s="12">
        <f>'Load Flow - Buses'!F1438/13.2</f>
        <v>1.0324242424242425</v>
      </c>
      <c r="E1452" s="12">
        <f>'Load Flow - Buses'!G1438/13.2</f>
        <v>0</v>
      </c>
      <c r="F1452" s="13">
        <f>VLOOKUP('Load Flow - Buses'!$A1438,opendssV,2,FALSE)</f>
        <v>3.3293999999999997E-2</v>
      </c>
      <c r="G1452" s="13">
        <f>VLOOKUP('Load Flow - Buses'!$A1438,opendssV,3,FALSE)</f>
        <v>1.0321</v>
      </c>
      <c r="H1452" s="13">
        <f>VLOOKUP('Load Flow - Buses'!$A1438,opendssV,4,FALSE)</f>
        <v>3.3293999999999997E-2</v>
      </c>
      <c r="I1452" s="11">
        <f>IFERROR((C1452-F1452)/C1452,0)</f>
        <v>0</v>
      </c>
      <c r="J1452" s="11">
        <f>IFERROR((D1452-G1452)/D1452,0)</f>
        <v>3.1405928969770527E-4</v>
      </c>
      <c r="K1452" s="11">
        <f>IFERROR((E1452-H1452)/E1452,0)</f>
        <v>0</v>
      </c>
    </row>
    <row r="1453" spans="2:11" x14ac:dyDescent="0.25">
      <c r="B1453" t="str">
        <f>'Load Flow - Buses'!A1439</f>
        <v>26682117</v>
      </c>
      <c r="C1453" s="12">
        <f>'Load Flow - Buses'!E1439/13.2</f>
        <v>0</v>
      </c>
      <c r="D1453" s="12">
        <f>'Load Flow - Buses'!F1439/13.2</f>
        <v>1.0324242424242425</v>
      </c>
      <c r="E1453" s="12">
        <f>'Load Flow - Buses'!G1439/13.2</f>
        <v>0</v>
      </c>
      <c r="F1453" s="13">
        <f>VLOOKUP('Load Flow - Buses'!$A1439,opendssV,2,FALSE)</f>
        <v>3.3293999999999997E-2</v>
      </c>
      <c r="G1453" s="13">
        <f>VLOOKUP('Load Flow - Buses'!$A1439,opendssV,3,FALSE)</f>
        <v>1.0321</v>
      </c>
      <c r="H1453" s="13">
        <f>VLOOKUP('Load Flow - Buses'!$A1439,opendssV,4,FALSE)</f>
        <v>3.3293999999999997E-2</v>
      </c>
      <c r="I1453" s="11">
        <f>IFERROR((C1453-F1453)/C1453,0)</f>
        <v>0</v>
      </c>
      <c r="J1453" s="11">
        <f>IFERROR((D1453-G1453)/D1453,0)</f>
        <v>3.1405928969770527E-4</v>
      </c>
      <c r="K1453" s="11">
        <f>IFERROR((E1453-H1453)/E1453,0)</f>
        <v>0</v>
      </c>
    </row>
    <row r="1454" spans="2:11" x14ac:dyDescent="0.25">
      <c r="B1454" t="str">
        <f>'Load Flow - Buses'!A1440</f>
        <v>26981024</v>
      </c>
      <c r="C1454" s="12">
        <f>'Load Flow - Buses'!E1440/13.2</f>
        <v>0</v>
      </c>
      <c r="D1454" s="12">
        <f>'Load Flow - Buses'!F1440/13.2</f>
        <v>1.0324242424242425</v>
      </c>
      <c r="E1454" s="12">
        <f>'Load Flow - Buses'!G1440/13.2</f>
        <v>0</v>
      </c>
      <c r="F1454" s="13">
        <f>VLOOKUP('Load Flow - Buses'!$A1440,opendssV,2,FALSE)</f>
        <v>3.3293999999999997E-2</v>
      </c>
      <c r="G1454" s="13">
        <f>VLOOKUP('Load Flow - Buses'!$A1440,opendssV,3,FALSE)</f>
        <v>1.0321</v>
      </c>
      <c r="H1454" s="13">
        <f>VLOOKUP('Load Flow - Buses'!$A1440,opendssV,4,FALSE)</f>
        <v>3.3293999999999997E-2</v>
      </c>
      <c r="I1454" s="11">
        <f>IFERROR((C1454-F1454)/C1454,0)</f>
        <v>0</v>
      </c>
      <c r="J1454" s="11">
        <f>IFERROR((D1454-G1454)/D1454,0)</f>
        <v>3.1405928969770527E-4</v>
      </c>
      <c r="K1454" s="11">
        <f>IFERROR((E1454-H1454)/E1454,0)</f>
        <v>0</v>
      </c>
    </row>
    <row r="1455" spans="2:11" x14ac:dyDescent="0.25">
      <c r="B1455" t="str">
        <f>'Load Flow - Buses'!A1441</f>
        <v>26981026</v>
      </c>
      <c r="C1455" s="12">
        <f>'Load Flow - Buses'!E1441/13.2</f>
        <v>0</v>
      </c>
      <c r="D1455" s="12">
        <f>'Load Flow - Buses'!F1441/13.2</f>
        <v>1.032348484848485</v>
      </c>
      <c r="E1455" s="12">
        <f>'Load Flow - Buses'!G1441/13.2</f>
        <v>0</v>
      </c>
      <c r="F1455" s="13">
        <f>VLOOKUP('Load Flow - Buses'!$A1441,opendssV,2,FALSE)</f>
        <v>3.3300000000000003E-2</v>
      </c>
      <c r="G1455" s="13">
        <f>VLOOKUP('Load Flow - Buses'!$A1441,opendssV,3,FALSE)</f>
        <v>1.0321</v>
      </c>
      <c r="H1455" s="13">
        <f>VLOOKUP('Load Flow - Buses'!$A1441,opendssV,4,FALSE)</f>
        <v>3.3300000000000003E-2</v>
      </c>
      <c r="I1455" s="11">
        <f>IFERROR((C1455-F1455)/C1455,0)</f>
        <v>0</v>
      </c>
      <c r="J1455" s="11">
        <f>IFERROR((D1455-G1455)/D1455,0)</f>
        <v>2.4069861304771683E-4</v>
      </c>
      <c r="K1455" s="11">
        <f>IFERROR((E1455-H1455)/E1455,0)</f>
        <v>0</v>
      </c>
    </row>
    <row r="1456" spans="2:11" x14ac:dyDescent="0.25">
      <c r="B1456" t="str">
        <f>'Load Flow - Buses'!A1442</f>
        <v>26682122</v>
      </c>
      <c r="C1456" s="12">
        <f>'Load Flow - Buses'!E1442/13.2</f>
        <v>0</v>
      </c>
      <c r="D1456" s="12">
        <f>'Load Flow - Buses'!F1442/13.2</f>
        <v>1.032348484848485</v>
      </c>
      <c r="E1456" s="12">
        <f>'Load Flow - Buses'!G1442/13.2</f>
        <v>0</v>
      </c>
      <c r="F1456" s="13">
        <f>VLOOKUP('Load Flow - Buses'!$A1442,opendssV,2,FALSE)</f>
        <v>3.3300000000000003E-2</v>
      </c>
      <c r="G1456" s="13">
        <f>VLOOKUP('Load Flow - Buses'!$A1442,opendssV,3,FALSE)</f>
        <v>1.0321</v>
      </c>
      <c r="H1456" s="13">
        <f>VLOOKUP('Load Flow - Buses'!$A1442,opendssV,4,FALSE)</f>
        <v>3.3300000000000003E-2</v>
      </c>
      <c r="I1456" s="11">
        <f>IFERROR((C1456-F1456)/C1456,0)</f>
        <v>0</v>
      </c>
      <c r="J1456" s="11">
        <f>IFERROR((D1456-G1456)/D1456,0)</f>
        <v>2.4069861304771683E-4</v>
      </c>
      <c r="K1456" s="11">
        <f>IFERROR((E1456-H1456)/E1456,0)</f>
        <v>0</v>
      </c>
    </row>
    <row r="1457" spans="2:11" x14ac:dyDescent="0.25">
      <c r="B1457" t="str">
        <f>'Load Flow - Buses'!A1443</f>
        <v>26682154</v>
      </c>
      <c r="C1457" s="12">
        <f>'Load Flow - Buses'!E1443/13.2</f>
        <v>0</v>
      </c>
      <c r="D1457" s="12">
        <f>'Load Flow - Buses'!F1443/13.2</f>
        <v>1.0324242424242425</v>
      </c>
      <c r="E1457" s="12">
        <f>'Load Flow - Buses'!G1443/13.2</f>
        <v>0</v>
      </c>
      <c r="F1457" s="13">
        <f>VLOOKUP('Load Flow - Buses'!$A1443,opendssV,2,FALSE)</f>
        <v>3.3298000000000001E-2</v>
      </c>
      <c r="G1457" s="13">
        <f>VLOOKUP('Load Flow - Buses'!$A1443,opendssV,3,FALSE)</f>
        <v>1.0322</v>
      </c>
      <c r="H1457" s="13">
        <f>VLOOKUP('Load Flow - Buses'!$A1443,opendssV,4,FALSE)</f>
        <v>3.3298000000000001E-2</v>
      </c>
      <c r="I1457" s="11">
        <f>IFERROR((C1457-F1457)/C1457,0)</f>
        <v>0</v>
      </c>
      <c r="J1457" s="11">
        <f>IFERROR((D1457-G1457)/D1457,0)</f>
        <v>2.1719988259469278E-4</v>
      </c>
      <c r="K1457" s="11">
        <f>IFERROR((E1457-H1457)/E1457,0)</f>
        <v>0</v>
      </c>
    </row>
    <row r="1458" spans="2:11" x14ac:dyDescent="0.25">
      <c r="B1458" t="str">
        <f>'Load Flow - Buses'!A1444</f>
        <v>26981033</v>
      </c>
      <c r="C1458" s="12">
        <f>'Load Flow - Buses'!E1444/13.2</f>
        <v>0</v>
      </c>
      <c r="D1458" s="12">
        <f>'Load Flow - Buses'!F1444/13.2</f>
        <v>1.032348484848485</v>
      </c>
      <c r="E1458" s="12">
        <f>'Load Flow - Buses'!G1444/13.2</f>
        <v>0</v>
      </c>
      <c r="F1458" s="13">
        <f>VLOOKUP('Load Flow - Buses'!$A1444,opendssV,2,FALSE)</f>
        <v>3.3297E-2</v>
      </c>
      <c r="G1458" s="13">
        <f>VLOOKUP('Load Flow - Buses'!$A1444,opendssV,3,FALSE)</f>
        <v>1.0321</v>
      </c>
      <c r="H1458" s="13">
        <f>VLOOKUP('Load Flow - Buses'!$A1444,opendssV,4,FALSE)</f>
        <v>3.3297E-2</v>
      </c>
      <c r="I1458" s="11">
        <f>IFERROR((C1458-F1458)/C1458,0)</f>
        <v>0</v>
      </c>
      <c r="J1458" s="11">
        <f>IFERROR((D1458-G1458)/D1458,0)</f>
        <v>2.4069861304771683E-4</v>
      </c>
      <c r="K1458" s="11">
        <f>IFERROR((E1458-H1458)/E1458,0)</f>
        <v>0</v>
      </c>
    </row>
    <row r="1459" spans="2:11" x14ac:dyDescent="0.25">
      <c r="B1459" t="str">
        <f>'Load Flow - Buses'!A1445</f>
        <v>26682149</v>
      </c>
      <c r="C1459" s="12">
        <f>'Load Flow - Buses'!E1445/13.2</f>
        <v>0</v>
      </c>
      <c r="D1459" s="12">
        <f>'Load Flow - Buses'!F1445/13.2</f>
        <v>1.032348484848485</v>
      </c>
      <c r="E1459" s="12">
        <f>'Load Flow - Buses'!G1445/13.2</f>
        <v>0</v>
      </c>
      <c r="F1459" s="13">
        <f>VLOOKUP('Load Flow - Buses'!$A1445,opendssV,2,FALSE)</f>
        <v>3.3297E-2</v>
      </c>
      <c r="G1459" s="13">
        <f>VLOOKUP('Load Flow - Buses'!$A1445,opendssV,3,FALSE)</f>
        <v>1.0321</v>
      </c>
      <c r="H1459" s="13">
        <f>VLOOKUP('Load Flow - Buses'!$A1445,opendssV,4,FALSE)</f>
        <v>3.3297E-2</v>
      </c>
      <c r="I1459" s="11">
        <f>IFERROR((C1459-F1459)/C1459,0)</f>
        <v>0</v>
      </c>
      <c r="J1459" s="11">
        <f>IFERROR((D1459-G1459)/D1459,0)</f>
        <v>2.4069861304771683E-4</v>
      </c>
      <c r="K1459" s="11">
        <f>IFERROR((E1459-H1459)/E1459,0)</f>
        <v>0</v>
      </c>
    </row>
    <row r="1460" spans="2:11" x14ac:dyDescent="0.25">
      <c r="B1460" t="str">
        <f>'Load Flow - Buses'!A1446</f>
        <v>26981034</v>
      </c>
      <c r="C1460" s="12">
        <f>'Load Flow - Buses'!E1446/13.2</f>
        <v>0</v>
      </c>
      <c r="D1460" s="12">
        <f>'Load Flow - Buses'!F1446/13.2</f>
        <v>1.032348484848485</v>
      </c>
      <c r="E1460" s="12">
        <f>'Load Flow - Buses'!G1446/13.2</f>
        <v>0</v>
      </c>
      <c r="F1460" s="13">
        <f>VLOOKUP('Load Flow - Buses'!$A1446,opendssV,2,FALSE)</f>
        <v>3.3297E-2</v>
      </c>
      <c r="G1460" s="13">
        <f>VLOOKUP('Load Flow - Buses'!$A1446,opendssV,3,FALSE)</f>
        <v>1.0321</v>
      </c>
      <c r="H1460" s="13">
        <f>VLOOKUP('Load Flow - Buses'!$A1446,opendssV,4,FALSE)</f>
        <v>3.3297E-2</v>
      </c>
      <c r="I1460" s="11">
        <f>IFERROR((C1460-F1460)/C1460,0)</f>
        <v>0</v>
      </c>
      <c r="J1460" s="11">
        <f>IFERROR((D1460-G1460)/D1460,0)</f>
        <v>2.4069861304771683E-4</v>
      </c>
      <c r="K1460" s="11">
        <f>IFERROR((E1460-H1460)/E1460,0)</f>
        <v>0</v>
      </c>
    </row>
    <row r="1461" spans="2:11" x14ac:dyDescent="0.25">
      <c r="B1461" t="str">
        <f>'Load Flow - Buses'!A1447</f>
        <v>103574346</v>
      </c>
      <c r="C1461" s="12">
        <f>'Load Flow - Buses'!E1447/13.2</f>
        <v>0</v>
      </c>
      <c r="D1461" s="12">
        <f>'Load Flow - Buses'!F1447/13.2</f>
        <v>1.032348484848485</v>
      </c>
      <c r="E1461" s="12">
        <f>'Load Flow - Buses'!G1447/13.2</f>
        <v>0</v>
      </c>
      <c r="F1461" s="13">
        <f>VLOOKUP('Load Flow - Buses'!$A1447,opendssV,2,FALSE)</f>
        <v>3.3293000000000003E-2</v>
      </c>
      <c r="G1461" s="13">
        <f>VLOOKUP('Load Flow - Buses'!$A1447,opendssV,3,FALSE)</f>
        <v>1.0321</v>
      </c>
      <c r="H1461" s="13">
        <f>VLOOKUP('Load Flow - Buses'!$A1447,opendssV,4,FALSE)</f>
        <v>3.3293000000000003E-2</v>
      </c>
      <c r="I1461" s="11">
        <f>IFERROR((C1461-F1461)/C1461,0)</f>
        <v>0</v>
      </c>
      <c r="J1461" s="11">
        <f>IFERROR((D1461-G1461)/D1461,0)</f>
        <v>2.4069861304771683E-4</v>
      </c>
      <c r="K1461" s="11">
        <f>IFERROR((E1461-H1461)/E1461,0)</f>
        <v>0</v>
      </c>
    </row>
    <row r="1462" spans="2:11" x14ac:dyDescent="0.25">
      <c r="B1462" t="str">
        <f>'Load Flow - Buses'!A1448</f>
        <v>103397276</v>
      </c>
      <c r="C1462" s="12">
        <f>'Load Flow - Buses'!E1448/13.2</f>
        <v>0</v>
      </c>
      <c r="D1462" s="12">
        <f>'Load Flow - Buses'!F1448/13.2</f>
        <v>1.032348484848485</v>
      </c>
      <c r="E1462" s="12">
        <f>'Load Flow - Buses'!G1448/13.2</f>
        <v>0</v>
      </c>
      <c r="F1462" s="13">
        <f>VLOOKUP('Load Flow - Buses'!$A1448,opendssV,2,FALSE)</f>
        <v>3.3293000000000003E-2</v>
      </c>
      <c r="G1462" s="13">
        <f>VLOOKUP('Load Flow - Buses'!$A1448,opendssV,3,FALSE)</f>
        <v>1.0321</v>
      </c>
      <c r="H1462" s="13">
        <f>VLOOKUP('Load Flow - Buses'!$A1448,opendssV,4,FALSE)</f>
        <v>3.3293000000000003E-2</v>
      </c>
      <c r="I1462" s="11">
        <f>IFERROR((C1462-F1462)/C1462,0)</f>
        <v>0</v>
      </c>
      <c r="J1462" s="11">
        <f>IFERROR((D1462-G1462)/D1462,0)</f>
        <v>2.4069861304771683E-4</v>
      </c>
      <c r="K1462" s="11">
        <f>IFERROR((E1462-H1462)/E1462,0)</f>
        <v>0</v>
      </c>
    </row>
    <row r="1463" spans="2:11" x14ac:dyDescent="0.25">
      <c r="B1463" t="str">
        <f>'Load Flow - Buses'!A1449</f>
        <v>103574347</v>
      </c>
      <c r="C1463" s="12">
        <f>'Load Flow - Buses'!E1449/13.2</f>
        <v>0</v>
      </c>
      <c r="D1463" s="12">
        <f>'Load Flow - Buses'!F1449/13.2</f>
        <v>1.032348484848485</v>
      </c>
      <c r="E1463" s="12">
        <f>'Load Flow - Buses'!G1449/13.2</f>
        <v>0</v>
      </c>
      <c r="F1463" s="13">
        <f>VLOOKUP('Load Flow - Buses'!$A1449,opendssV,2,FALSE)</f>
        <v>3.3293000000000003E-2</v>
      </c>
      <c r="G1463" s="13">
        <f>VLOOKUP('Load Flow - Buses'!$A1449,opendssV,3,FALSE)</f>
        <v>1.0321</v>
      </c>
      <c r="H1463" s="13">
        <f>VLOOKUP('Load Flow - Buses'!$A1449,opendssV,4,FALSE)</f>
        <v>3.3293000000000003E-2</v>
      </c>
      <c r="I1463" s="11">
        <f>IFERROR((C1463-F1463)/C1463,0)</f>
        <v>0</v>
      </c>
      <c r="J1463" s="11">
        <f>IFERROR((D1463-G1463)/D1463,0)</f>
        <v>2.4069861304771683E-4</v>
      </c>
      <c r="K1463" s="11">
        <f>IFERROR((E1463-H1463)/E1463,0)</f>
        <v>0</v>
      </c>
    </row>
    <row r="1464" spans="2:11" x14ac:dyDescent="0.25">
      <c r="B1464" t="str">
        <f>'Load Flow - Buses'!A1450</f>
        <v>103574325</v>
      </c>
      <c r="C1464" s="12">
        <f>'Load Flow - Buses'!E1450/13.2</f>
        <v>0</v>
      </c>
      <c r="D1464" s="12">
        <f>'Load Flow - Buses'!F1450/13.2</f>
        <v>1.032348484848485</v>
      </c>
      <c r="E1464" s="12">
        <f>'Load Flow - Buses'!G1450/13.2</f>
        <v>0</v>
      </c>
      <c r="F1464" s="13">
        <f>VLOOKUP('Load Flow - Buses'!$A1450,opendssV,2,FALSE)</f>
        <v>3.3299000000000002E-2</v>
      </c>
      <c r="G1464" s="13">
        <f>VLOOKUP('Load Flow - Buses'!$A1450,opendssV,3,FALSE)</f>
        <v>1.0321</v>
      </c>
      <c r="H1464" s="13">
        <f>VLOOKUP('Load Flow - Buses'!$A1450,opendssV,4,FALSE)</f>
        <v>3.3299000000000002E-2</v>
      </c>
      <c r="I1464" s="11">
        <f>IFERROR((C1464-F1464)/C1464,0)</f>
        <v>0</v>
      </c>
      <c r="J1464" s="11">
        <f>IFERROR((D1464-G1464)/D1464,0)</f>
        <v>2.4069861304771683E-4</v>
      </c>
      <c r="K1464" s="11">
        <f>IFERROR((E1464-H1464)/E1464,0)</f>
        <v>0</v>
      </c>
    </row>
    <row r="1465" spans="2:11" x14ac:dyDescent="0.25">
      <c r="B1465" t="str">
        <f>'Load Flow - Buses'!A1451</f>
        <v>103574326</v>
      </c>
      <c r="C1465" s="12">
        <f>'Load Flow - Buses'!E1451/13.2</f>
        <v>0</v>
      </c>
      <c r="D1465" s="12">
        <f>'Load Flow - Buses'!F1451/13.2</f>
        <v>1.032348484848485</v>
      </c>
      <c r="E1465" s="12">
        <f>'Load Flow - Buses'!G1451/13.2</f>
        <v>0</v>
      </c>
      <c r="F1465" s="13">
        <f>VLOOKUP('Load Flow - Buses'!$A1451,opendssV,2,FALSE)</f>
        <v>3.3299000000000002E-2</v>
      </c>
      <c r="G1465" s="13">
        <f>VLOOKUP('Load Flow - Buses'!$A1451,opendssV,3,FALSE)</f>
        <v>1.0321</v>
      </c>
      <c r="H1465" s="13">
        <f>VLOOKUP('Load Flow - Buses'!$A1451,opendssV,4,FALSE)</f>
        <v>3.3299000000000002E-2</v>
      </c>
      <c r="I1465" s="11">
        <f>IFERROR((C1465-F1465)/C1465,0)</f>
        <v>0</v>
      </c>
      <c r="J1465" s="11">
        <f>IFERROR((D1465-G1465)/D1465,0)</f>
        <v>2.4069861304771683E-4</v>
      </c>
      <c r="K1465" s="11">
        <f>IFERROR((E1465-H1465)/E1465,0)</f>
        <v>0</v>
      </c>
    </row>
    <row r="1466" spans="2:11" x14ac:dyDescent="0.25">
      <c r="B1466" t="str">
        <f>'Load Flow - Buses'!A1452</f>
        <v>103397277</v>
      </c>
      <c r="C1466" s="12">
        <f>'Load Flow - Buses'!E1452/13.2</f>
        <v>0</v>
      </c>
      <c r="D1466" s="12">
        <f>'Load Flow - Buses'!F1452/13.2</f>
        <v>1.032348484848485</v>
      </c>
      <c r="E1466" s="12">
        <f>'Load Flow - Buses'!G1452/13.2</f>
        <v>0</v>
      </c>
      <c r="F1466" s="13">
        <f>VLOOKUP('Load Flow - Buses'!$A1452,opendssV,2,FALSE)</f>
        <v>3.3300000000000003E-2</v>
      </c>
      <c r="G1466" s="13">
        <f>VLOOKUP('Load Flow - Buses'!$A1452,opendssV,3,FALSE)</f>
        <v>1.0321</v>
      </c>
      <c r="H1466" s="13">
        <f>VLOOKUP('Load Flow - Buses'!$A1452,opendssV,4,FALSE)</f>
        <v>3.3300000000000003E-2</v>
      </c>
      <c r="I1466" s="11">
        <f>IFERROR((C1466-F1466)/C1466,0)</f>
        <v>0</v>
      </c>
      <c r="J1466" s="11">
        <f>IFERROR((D1466-G1466)/D1466,0)</f>
        <v>2.4069861304771683E-4</v>
      </c>
      <c r="K1466" s="11">
        <f>IFERROR((E1466-H1466)/E1466,0)</f>
        <v>0</v>
      </c>
    </row>
    <row r="1467" spans="2:11" x14ac:dyDescent="0.25">
      <c r="B1467" t="str">
        <f>'Load Flow - Buses'!A1453</f>
        <v>103397280</v>
      </c>
      <c r="C1467" s="12">
        <f>'Load Flow - Buses'!E1453/13.2</f>
        <v>0</v>
      </c>
      <c r="D1467" s="12">
        <f>'Load Flow - Buses'!F1453/13.2</f>
        <v>1.032348484848485</v>
      </c>
      <c r="E1467" s="12">
        <f>'Load Flow - Buses'!G1453/13.2</f>
        <v>0</v>
      </c>
      <c r="F1467" s="13">
        <f>VLOOKUP('Load Flow - Buses'!$A1453,opendssV,2,FALSE)</f>
        <v>3.3300000000000003E-2</v>
      </c>
      <c r="G1467" s="13">
        <f>VLOOKUP('Load Flow - Buses'!$A1453,opendssV,3,FALSE)</f>
        <v>1.0321</v>
      </c>
      <c r="H1467" s="13">
        <f>VLOOKUP('Load Flow - Buses'!$A1453,opendssV,4,FALSE)</f>
        <v>3.3300000000000003E-2</v>
      </c>
      <c r="I1467" s="11">
        <f>IFERROR((C1467-F1467)/C1467,0)</f>
        <v>0</v>
      </c>
      <c r="J1467" s="11">
        <f>IFERROR((D1467-G1467)/D1467,0)</f>
        <v>2.4069861304771683E-4</v>
      </c>
      <c r="K1467" s="11">
        <f>IFERROR((E1467-H1467)/E1467,0)</f>
        <v>0</v>
      </c>
    </row>
    <row r="1468" spans="2:11" x14ac:dyDescent="0.25">
      <c r="B1468" t="str">
        <f>'Load Flow - Buses'!A1454</f>
        <v>26981025</v>
      </c>
      <c r="C1468" s="12">
        <f>'Load Flow - Buses'!E1454/13.2</f>
        <v>0</v>
      </c>
      <c r="D1468" s="12">
        <f>'Load Flow - Buses'!F1454/13.2</f>
        <v>1.032348484848485</v>
      </c>
      <c r="E1468" s="12">
        <f>'Load Flow - Buses'!G1454/13.2</f>
        <v>0</v>
      </c>
      <c r="F1468" s="13">
        <f>VLOOKUP('Load Flow - Buses'!$A1454,opendssV,2,FALSE)</f>
        <v>3.3294999999999998E-2</v>
      </c>
      <c r="G1468" s="13">
        <f>VLOOKUP('Load Flow - Buses'!$A1454,opendssV,3,FALSE)</f>
        <v>1.0321</v>
      </c>
      <c r="H1468" s="13">
        <f>VLOOKUP('Load Flow - Buses'!$A1454,opendssV,4,FALSE)</f>
        <v>3.3294999999999998E-2</v>
      </c>
      <c r="I1468" s="11">
        <f>IFERROR((C1468-F1468)/C1468,0)</f>
        <v>0</v>
      </c>
      <c r="J1468" s="11">
        <f>IFERROR((D1468-G1468)/D1468,0)</f>
        <v>2.4069861304771683E-4</v>
      </c>
      <c r="K1468" s="11">
        <f>IFERROR((E1468-H1468)/E1468,0)</f>
        <v>0</v>
      </c>
    </row>
    <row r="1469" spans="2:11" x14ac:dyDescent="0.25">
      <c r="B1469" t="str">
        <f>'Load Flow - Buses'!A1455</f>
        <v>1715632</v>
      </c>
      <c r="C1469" s="12">
        <f>'Load Flow - Buses'!E1455/13.2</f>
        <v>0</v>
      </c>
      <c r="D1469" s="12">
        <f>'Load Flow - Buses'!F1455/13.2</f>
        <v>1.032348484848485</v>
      </c>
      <c r="E1469" s="12">
        <f>'Load Flow - Buses'!G1455/13.2</f>
        <v>0</v>
      </c>
      <c r="F1469" s="13">
        <f>VLOOKUP('Load Flow - Buses'!$A1455,opendssV,2,FALSE)</f>
        <v>0</v>
      </c>
      <c r="G1469" s="13">
        <f>VLOOKUP('Load Flow - Buses'!$A1455,opendssV,3,FALSE)</f>
        <v>1.0321</v>
      </c>
      <c r="H1469" s="13">
        <f>VLOOKUP('Load Flow - Buses'!$A1455,opendssV,4,FALSE)</f>
        <v>0</v>
      </c>
      <c r="I1469" s="11">
        <f>IFERROR((C1469-F1469)/C1469,0)</f>
        <v>0</v>
      </c>
      <c r="J1469" s="11">
        <f>IFERROR((D1469-G1469)/D1469,0)</f>
        <v>2.4069861304771683E-4</v>
      </c>
      <c r="K1469" s="11">
        <f>IFERROR((E1469-H1469)/E1469,0)</f>
        <v>0</v>
      </c>
    </row>
    <row r="1470" spans="2:11" x14ac:dyDescent="0.25">
      <c r="B1470" t="str">
        <f>'Load Flow - Buses'!A1456</f>
        <v>1715707</v>
      </c>
      <c r="C1470" s="12">
        <f>'Load Flow - Buses'!E1456/13.2</f>
        <v>0</v>
      </c>
      <c r="D1470" s="12">
        <f>'Load Flow - Buses'!F1456/13.2</f>
        <v>1.0322727272727272</v>
      </c>
      <c r="E1470" s="12">
        <f>'Load Flow - Buses'!G1456/13.2</f>
        <v>0</v>
      </c>
      <c r="F1470" s="13">
        <f>VLOOKUP('Load Flow - Buses'!$A1456,opendssV,2,FALSE)</f>
        <v>0</v>
      </c>
      <c r="G1470" s="13">
        <f>VLOOKUP('Load Flow - Buses'!$A1456,opendssV,3,FALSE)</f>
        <v>1.032</v>
      </c>
      <c r="H1470" s="13">
        <f>VLOOKUP('Load Flow - Buses'!$A1456,opendssV,4,FALSE)</f>
        <v>0</v>
      </c>
      <c r="I1470" s="11">
        <f>IFERROR((C1470-F1470)/C1470,0)</f>
        <v>0</v>
      </c>
      <c r="J1470" s="11">
        <f>IFERROR((D1470-G1470)/D1470,0)</f>
        <v>2.642007926023096E-4</v>
      </c>
      <c r="K1470" s="11">
        <f>IFERROR((E1470-H1470)/E1470,0)</f>
        <v>0</v>
      </c>
    </row>
    <row r="1471" spans="2:11" x14ac:dyDescent="0.25">
      <c r="B1471" t="str">
        <f>'Load Flow - Buses'!A1457</f>
        <v>1715691</v>
      </c>
      <c r="C1471" s="12">
        <f>'Load Flow - Buses'!E1457/13.2</f>
        <v>0</v>
      </c>
      <c r="D1471" s="12">
        <f>'Load Flow - Buses'!F1457/13.2</f>
        <v>1.0321969696969697</v>
      </c>
      <c r="E1471" s="12">
        <f>'Load Flow - Buses'!G1457/13.2</f>
        <v>0</v>
      </c>
      <c r="F1471" s="13">
        <f>VLOOKUP('Load Flow - Buses'!$A1457,opendssV,2,FALSE)</f>
        <v>0</v>
      </c>
      <c r="G1471" s="13">
        <f>VLOOKUP('Load Flow - Buses'!$A1457,opendssV,3,FALSE)</f>
        <v>1.032</v>
      </c>
      <c r="H1471" s="13">
        <f>VLOOKUP('Load Flow - Buses'!$A1457,opendssV,4,FALSE)</f>
        <v>0</v>
      </c>
      <c r="I1471" s="11">
        <f>IFERROR((C1471-F1471)/C1471,0)</f>
        <v>0</v>
      </c>
      <c r="J1471" s="11">
        <f>IFERROR((D1471-G1471)/D1471,0)</f>
        <v>1.9082568807339304E-4</v>
      </c>
      <c r="K1471" s="11">
        <f>IFERROR((E1471-H1471)/E1471,0)</f>
        <v>0</v>
      </c>
    </row>
    <row r="1472" spans="2:11" x14ac:dyDescent="0.25">
      <c r="B1472" t="str">
        <f>'Load Flow - Buses'!A1458</f>
        <v>1715689</v>
      </c>
      <c r="C1472" s="12">
        <f>'Load Flow - Buses'!E1458/13.2</f>
        <v>0</v>
      </c>
      <c r="D1472" s="12">
        <f>'Load Flow - Buses'!F1458/13.2</f>
        <v>1.0321969696969697</v>
      </c>
      <c r="E1472" s="12">
        <f>'Load Flow - Buses'!G1458/13.2</f>
        <v>0</v>
      </c>
      <c r="F1472" s="13">
        <f>VLOOKUP('Load Flow - Buses'!$A1458,opendssV,2,FALSE)</f>
        <v>0</v>
      </c>
      <c r="G1472" s="13">
        <f>VLOOKUP('Load Flow - Buses'!$A1458,opendssV,3,FALSE)</f>
        <v>1.0319</v>
      </c>
      <c r="H1472" s="13">
        <f>VLOOKUP('Load Flow - Buses'!$A1458,opendssV,4,FALSE)</f>
        <v>0</v>
      </c>
      <c r="I1472" s="11">
        <f>IFERROR((C1472-F1472)/C1472,0)</f>
        <v>0</v>
      </c>
      <c r="J1472" s="11">
        <f>IFERROR((D1472-G1472)/D1472,0)</f>
        <v>2.877064220183365E-4</v>
      </c>
      <c r="K1472" s="11">
        <f>IFERROR((E1472-H1472)/E1472,0)</f>
        <v>0</v>
      </c>
    </row>
    <row r="1473" spans="2:11" x14ac:dyDescent="0.25">
      <c r="B1473" t="str">
        <f>'Load Flow - Buses'!A1459</f>
        <v>1715676</v>
      </c>
      <c r="C1473" s="12">
        <f>'Load Flow - Buses'!E1459/13.2</f>
        <v>0</v>
      </c>
      <c r="D1473" s="12">
        <f>'Load Flow - Buses'!F1459/13.2</f>
        <v>1.0321969696969697</v>
      </c>
      <c r="E1473" s="12">
        <f>'Load Flow - Buses'!G1459/13.2</f>
        <v>0</v>
      </c>
      <c r="F1473" s="13">
        <f>VLOOKUP('Load Flow - Buses'!$A1459,opendssV,2,FALSE)</f>
        <v>3.3286999999999997E-2</v>
      </c>
      <c r="G1473" s="13">
        <f>VLOOKUP('Load Flow - Buses'!$A1459,opendssV,3,FALSE)</f>
        <v>1.0319</v>
      </c>
      <c r="H1473" s="13">
        <f>VLOOKUP('Load Flow - Buses'!$A1459,opendssV,4,FALSE)</f>
        <v>3.3286999999999997E-2</v>
      </c>
      <c r="I1473" s="11">
        <f>IFERROR((C1473-F1473)/C1473,0)</f>
        <v>0</v>
      </c>
      <c r="J1473" s="11">
        <f>IFERROR((D1473-G1473)/D1473,0)</f>
        <v>2.877064220183365E-4</v>
      </c>
      <c r="K1473" s="11">
        <f>IFERROR((E1473-H1473)/E1473,0)</f>
        <v>0</v>
      </c>
    </row>
    <row r="1474" spans="2:11" x14ac:dyDescent="0.25">
      <c r="B1474" t="str">
        <f>'Load Flow - Buses'!A1460</f>
        <v>26115130</v>
      </c>
      <c r="C1474" s="12">
        <f>'Load Flow - Buses'!E1460/13.2</f>
        <v>0</v>
      </c>
      <c r="D1474" s="12">
        <f>'Load Flow - Buses'!F1460/13.2</f>
        <v>1.0321969696969697</v>
      </c>
      <c r="E1474" s="12">
        <f>'Load Flow - Buses'!G1460/13.2</f>
        <v>0</v>
      </c>
      <c r="F1474" s="13">
        <f>VLOOKUP('Load Flow - Buses'!$A1460,opendssV,2,FALSE)</f>
        <v>3.3286999999999997E-2</v>
      </c>
      <c r="G1474" s="13">
        <f>VLOOKUP('Load Flow - Buses'!$A1460,opendssV,3,FALSE)</f>
        <v>1.0319</v>
      </c>
      <c r="H1474" s="13">
        <f>VLOOKUP('Load Flow - Buses'!$A1460,opendssV,4,FALSE)</f>
        <v>3.3286999999999997E-2</v>
      </c>
      <c r="I1474" s="11">
        <f>IFERROR((C1474-F1474)/C1474,0)</f>
        <v>0</v>
      </c>
      <c r="J1474" s="11">
        <f>IFERROR((D1474-G1474)/D1474,0)</f>
        <v>2.877064220183365E-4</v>
      </c>
      <c r="K1474" s="11">
        <f>IFERROR((E1474-H1474)/E1474,0)</f>
        <v>0</v>
      </c>
    </row>
    <row r="1475" spans="2:11" x14ac:dyDescent="0.25">
      <c r="B1475" t="str">
        <f>'Load Flow - Buses'!A1461</f>
        <v>1715647</v>
      </c>
      <c r="C1475" s="12">
        <f>'Load Flow - Buses'!E1461/13.2</f>
        <v>0</v>
      </c>
      <c r="D1475" s="12">
        <f>'Load Flow - Buses'!F1461/13.2</f>
        <v>1.0321969696969697</v>
      </c>
      <c r="E1475" s="12">
        <f>'Load Flow - Buses'!G1461/13.2</f>
        <v>0</v>
      </c>
      <c r="F1475" s="13">
        <f>VLOOKUP('Load Flow - Buses'!$A1461,opendssV,2,FALSE)</f>
        <v>0</v>
      </c>
      <c r="G1475" s="13">
        <f>VLOOKUP('Load Flow - Buses'!$A1461,opendssV,3,FALSE)</f>
        <v>1.0319</v>
      </c>
      <c r="H1475" s="13">
        <f>VLOOKUP('Load Flow - Buses'!$A1461,opendssV,4,FALSE)</f>
        <v>0</v>
      </c>
      <c r="I1475" s="11">
        <f>IFERROR((C1475-F1475)/C1475,0)</f>
        <v>0</v>
      </c>
      <c r="J1475" s="11">
        <f>IFERROR((D1475-G1475)/D1475,0)</f>
        <v>2.877064220183365E-4</v>
      </c>
      <c r="K1475" s="11">
        <f>IFERROR((E1475-H1475)/E1475,0)</f>
        <v>0</v>
      </c>
    </row>
    <row r="1476" spans="2:11" x14ac:dyDescent="0.25">
      <c r="B1476" t="str">
        <f>'Load Flow - Buses'!A1462</f>
        <v>1715628</v>
      </c>
      <c r="C1476" s="12">
        <f>'Load Flow - Buses'!E1462/13.2</f>
        <v>0</v>
      </c>
      <c r="D1476" s="12">
        <f>'Load Flow - Buses'!F1462/13.2</f>
        <v>1.0321212121212122</v>
      </c>
      <c r="E1476" s="12">
        <f>'Load Flow - Buses'!G1462/13.2</f>
        <v>0</v>
      </c>
      <c r="F1476" s="13">
        <f>VLOOKUP('Load Flow - Buses'!$A1462,opendssV,2,FALSE)</f>
        <v>0</v>
      </c>
      <c r="G1476" s="13">
        <f>VLOOKUP('Load Flow - Buses'!$A1462,opendssV,3,FALSE)</f>
        <v>1.0319</v>
      </c>
      <c r="H1476" s="13">
        <f>VLOOKUP('Load Flow - Buses'!$A1462,opendssV,4,FALSE)</f>
        <v>0</v>
      </c>
      <c r="I1476" s="11">
        <f>IFERROR((C1476-F1476)/C1476,0)</f>
        <v>0</v>
      </c>
      <c r="J1476" s="11">
        <f>IFERROR((D1476-G1476)/D1476,0)</f>
        <v>2.143276570758033E-4</v>
      </c>
      <c r="K1476" s="11">
        <f>IFERROR((E1476-H1476)/E1476,0)</f>
        <v>0</v>
      </c>
    </row>
    <row r="1477" spans="2:11" x14ac:dyDescent="0.25">
      <c r="B1477" t="str">
        <f>'Load Flow - Buses'!A1463</f>
        <v>1715536</v>
      </c>
      <c r="C1477" s="12">
        <f>'Load Flow - Buses'!E1463/13.2</f>
        <v>0</v>
      </c>
      <c r="D1477" s="12">
        <f>'Load Flow - Buses'!F1463/13.2</f>
        <v>1.0321212121212122</v>
      </c>
      <c r="E1477" s="12">
        <f>'Load Flow - Buses'!G1463/13.2</f>
        <v>0</v>
      </c>
      <c r="F1477" s="13">
        <f>VLOOKUP('Load Flow - Buses'!$A1463,opendssV,2,FALSE)</f>
        <v>0</v>
      </c>
      <c r="G1477" s="13">
        <f>VLOOKUP('Load Flow - Buses'!$A1463,opendssV,3,FALSE)</f>
        <v>1.0319</v>
      </c>
      <c r="H1477" s="13">
        <f>VLOOKUP('Load Flow - Buses'!$A1463,opendssV,4,FALSE)</f>
        <v>0</v>
      </c>
      <c r="I1477" s="11">
        <f>IFERROR((C1477-F1477)/C1477,0)</f>
        <v>0</v>
      </c>
      <c r="J1477" s="11">
        <f>IFERROR((D1477-G1477)/D1477,0)</f>
        <v>2.143276570758033E-4</v>
      </c>
      <c r="K1477" s="11">
        <f>IFERROR((E1477-H1477)/E1477,0)</f>
        <v>0</v>
      </c>
    </row>
    <row r="1478" spans="2:11" x14ac:dyDescent="0.25">
      <c r="B1478" t="str">
        <f>'Load Flow - Buses'!A1464</f>
        <v>26115131</v>
      </c>
      <c r="C1478" s="12">
        <f>'Load Flow - Buses'!E1464/13.2</f>
        <v>0</v>
      </c>
      <c r="D1478" s="12">
        <f>'Load Flow - Buses'!F1464/13.2</f>
        <v>1.0321969696969697</v>
      </c>
      <c r="E1478" s="12">
        <f>'Load Flow - Buses'!G1464/13.2</f>
        <v>0</v>
      </c>
      <c r="F1478" s="13">
        <f>VLOOKUP('Load Flow - Buses'!$A1464,opendssV,2,FALSE)</f>
        <v>3.3286999999999997E-2</v>
      </c>
      <c r="G1478" s="13">
        <f>VLOOKUP('Load Flow - Buses'!$A1464,opendssV,3,FALSE)</f>
        <v>1.0319</v>
      </c>
      <c r="H1478" s="13">
        <f>VLOOKUP('Load Flow - Buses'!$A1464,opendssV,4,FALSE)</f>
        <v>3.3286999999999997E-2</v>
      </c>
      <c r="I1478" s="11">
        <f>IFERROR((C1478-F1478)/C1478,0)</f>
        <v>0</v>
      </c>
      <c r="J1478" s="11">
        <f>IFERROR((D1478-G1478)/D1478,0)</f>
        <v>2.877064220183365E-4</v>
      </c>
      <c r="K1478" s="11">
        <f>IFERROR((E1478-H1478)/E1478,0)</f>
        <v>0</v>
      </c>
    </row>
    <row r="1479" spans="2:11" x14ac:dyDescent="0.25">
      <c r="B1479" t="str">
        <f>'Load Flow - Buses'!A1465</f>
        <v>1715674</v>
      </c>
      <c r="C1479" s="12">
        <f>'Load Flow - Buses'!E1465/13.2</f>
        <v>0</v>
      </c>
      <c r="D1479" s="12">
        <f>'Load Flow - Buses'!F1465/13.2</f>
        <v>1.0321212121212122</v>
      </c>
      <c r="E1479" s="12">
        <f>'Load Flow - Buses'!G1465/13.2</f>
        <v>0</v>
      </c>
      <c r="F1479" s="13">
        <f>VLOOKUP('Load Flow - Buses'!$A1465,opendssV,2,FALSE)</f>
        <v>0</v>
      </c>
      <c r="G1479" s="13">
        <f>VLOOKUP('Load Flow - Buses'!$A1465,opendssV,3,FALSE)</f>
        <v>1.0319</v>
      </c>
      <c r="H1479" s="13">
        <f>VLOOKUP('Load Flow - Buses'!$A1465,opendssV,4,FALSE)</f>
        <v>0</v>
      </c>
      <c r="I1479" s="11">
        <f>IFERROR((C1479-F1479)/C1479,0)</f>
        <v>0</v>
      </c>
      <c r="J1479" s="11">
        <f>IFERROR((D1479-G1479)/D1479,0)</f>
        <v>2.143276570758033E-4</v>
      </c>
      <c r="K1479" s="11">
        <f>IFERROR((E1479-H1479)/E1479,0)</f>
        <v>0</v>
      </c>
    </row>
    <row r="1480" spans="2:11" x14ac:dyDescent="0.25">
      <c r="B1480" t="str">
        <f>'Load Flow - Buses'!A1466</f>
        <v>1715687</v>
      </c>
      <c r="C1480" s="12">
        <f>'Load Flow - Buses'!E1466/13.2</f>
        <v>0</v>
      </c>
      <c r="D1480" s="12">
        <f>'Load Flow - Buses'!F1466/13.2</f>
        <v>1.0321212121212122</v>
      </c>
      <c r="E1480" s="12">
        <f>'Load Flow - Buses'!G1466/13.2</f>
        <v>0</v>
      </c>
      <c r="F1480" s="13">
        <f>VLOOKUP('Load Flow - Buses'!$A1466,opendssV,2,FALSE)</f>
        <v>0</v>
      </c>
      <c r="G1480" s="13">
        <f>VLOOKUP('Load Flow - Buses'!$A1466,opendssV,3,FALSE)</f>
        <v>1.0318000000000001</v>
      </c>
      <c r="H1480" s="13">
        <f>VLOOKUP('Load Flow - Buses'!$A1466,opendssV,4,FALSE)</f>
        <v>0</v>
      </c>
      <c r="I1480" s="11">
        <f>IFERROR((C1480-F1480)/C1480,0)</f>
        <v>0</v>
      </c>
      <c r="J1480" s="11">
        <f>IFERROR((D1480-G1480)/D1480,0)</f>
        <v>3.1121550205524064E-4</v>
      </c>
      <c r="K1480" s="11">
        <f>IFERROR((E1480-H1480)/E1480,0)</f>
        <v>0</v>
      </c>
    </row>
    <row r="1481" spans="2:11" x14ac:dyDescent="0.25">
      <c r="B1481" t="str">
        <f>'Load Flow - Buses'!A1467</f>
        <v>1715685</v>
      </c>
      <c r="C1481" s="12">
        <f>'Load Flow - Buses'!E1467/13.2</f>
        <v>0</v>
      </c>
      <c r="D1481" s="12">
        <f>'Load Flow - Buses'!F1467/13.2</f>
        <v>1.0321212121212122</v>
      </c>
      <c r="E1481" s="12">
        <f>'Load Flow - Buses'!G1467/13.2</f>
        <v>0</v>
      </c>
      <c r="F1481" s="13">
        <f>VLOOKUP('Load Flow - Buses'!$A1467,opendssV,2,FALSE)</f>
        <v>0</v>
      </c>
      <c r="G1481" s="13">
        <f>VLOOKUP('Load Flow - Buses'!$A1467,opendssV,3,FALSE)</f>
        <v>1.0318000000000001</v>
      </c>
      <c r="H1481" s="13">
        <f>VLOOKUP('Load Flow - Buses'!$A1467,opendssV,4,FALSE)</f>
        <v>0</v>
      </c>
      <c r="I1481" s="11">
        <f>IFERROR((C1481-F1481)/C1481,0)</f>
        <v>0</v>
      </c>
      <c r="J1481" s="11">
        <f>IFERROR((D1481-G1481)/D1481,0)</f>
        <v>3.1121550205524064E-4</v>
      </c>
      <c r="K1481" s="11">
        <f>IFERROR((E1481-H1481)/E1481,0)</f>
        <v>0</v>
      </c>
    </row>
    <row r="1482" spans="2:11" x14ac:dyDescent="0.25">
      <c r="B1482" t="str">
        <f>'Load Flow - Buses'!A1468</f>
        <v>1715684</v>
      </c>
      <c r="C1482" s="12">
        <f>'Load Flow - Buses'!E1468/13.2</f>
        <v>0</v>
      </c>
      <c r="D1482" s="12">
        <f>'Load Flow - Buses'!F1468/13.2</f>
        <v>1.0321212121212122</v>
      </c>
      <c r="E1482" s="12">
        <f>'Load Flow - Buses'!G1468/13.2</f>
        <v>0</v>
      </c>
      <c r="F1482" s="13">
        <f>VLOOKUP('Load Flow - Buses'!$A1468,opendssV,2,FALSE)</f>
        <v>0</v>
      </c>
      <c r="G1482" s="13">
        <f>VLOOKUP('Load Flow - Buses'!$A1468,opendssV,3,FALSE)</f>
        <v>1.0318000000000001</v>
      </c>
      <c r="H1482" s="13">
        <f>VLOOKUP('Load Flow - Buses'!$A1468,opendssV,4,FALSE)</f>
        <v>0</v>
      </c>
      <c r="I1482" s="11">
        <f>IFERROR((C1482-F1482)/C1482,0)</f>
        <v>0</v>
      </c>
      <c r="J1482" s="11">
        <f>IFERROR((D1482-G1482)/D1482,0)</f>
        <v>3.1121550205524064E-4</v>
      </c>
      <c r="K1482" s="11">
        <f>IFERROR((E1482-H1482)/E1482,0)</f>
        <v>0</v>
      </c>
    </row>
    <row r="1483" spans="2:11" x14ac:dyDescent="0.25">
      <c r="B1483" t="str">
        <f>'Load Flow - Buses'!A1469</f>
        <v>1715672</v>
      </c>
      <c r="C1483" s="12">
        <f>'Load Flow - Buses'!E1469/13.2</f>
        <v>0</v>
      </c>
      <c r="D1483" s="12">
        <f>'Load Flow - Buses'!F1469/13.2</f>
        <v>1.0320454545454545</v>
      </c>
      <c r="E1483" s="12">
        <f>'Load Flow - Buses'!G1469/13.2</f>
        <v>0</v>
      </c>
      <c r="F1483" s="13">
        <f>VLOOKUP('Load Flow - Buses'!$A1469,opendssV,2,FALSE)</f>
        <v>0</v>
      </c>
      <c r="G1483" s="13">
        <f>VLOOKUP('Load Flow - Buses'!$A1469,opendssV,3,FALSE)</f>
        <v>1.0318000000000001</v>
      </c>
      <c r="H1483" s="13">
        <f>VLOOKUP('Load Flow - Buses'!$A1469,opendssV,4,FALSE)</f>
        <v>0</v>
      </c>
      <c r="I1483" s="11">
        <f>IFERROR((C1483-F1483)/C1483,0)</f>
        <v>0</v>
      </c>
      <c r="J1483" s="11">
        <f>IFERROR((D1483-G1483)/D1483,0)</f>
        <v>2.3783307641478217E-4</v>
      </c>
      <c r="K1483" s="11">
        <f>IFERROR((E1483-H1483)/E1483,0)</f>
        <v>0</v>
      </c>
    </row>
    <row r="1484" spans="2:11" x14ac:dyDescent="0.25">
      <c r="B1484" t="str">
        <f>'Load Flow - Buses'!A1470</f>
        <v>1715670</v>
      </c>
      <c r="C1484" s="12">
        <f>'Load Flow - Buses'!E1470/13.2</f>
        <v>0</v>
      </c>
      <c r="D1484" s="12">
        <f>'Load Flow - Buses'!F1470/13.2</f>
        <v>1.0320454545454545</v>
      </c>
      <c r="E1484" s="12">
        <f>'Load Flow - Buses'!G1470/13.2</f>
        <v>0</v>
      </c>
      <c r="F1484" s="13">
        <f>VLOOKUP('Load Flow - Buses'!$A1470,opendssV,2,FALSE)</f>
        <v>0</v>
      </c>
      <c r="G1484" s="13">
        <f>VLOOKUP('Load Flow - Buses'!$A1470,opendssV,3,FALSE)</f>
        <v>1.0318000000000001</v>
      </c>
      <c r="H1484" s="13">
        <f>VLOOKUP('Load Flow - Buses'!$A1470,opendssV,4,FALSE)</f>
        <v>0</v>
      </c>
      <c r="I1484" s="11">
        <f>IFERROR((C1484-F1484)/C1484,0)</f>
        <v>0</v>
      </c>
      <c r="J1484" s="11">
        <f>IFERROR((D1484-G1484)/D1484,0)</f>
        <v>2.3783307641478217E-4</v>
      </c>
      <c r="K1484" s="11">
        <f>IFERROR((E1484-H1484)/E1484,0)</f>
        <v>0</v>
      </c>
    </row>
    <row r="1485" spans="2:11" x14ac:dyDescent="0.25">
      <c r="B1485" t="str">
        <f>'Load Flow - Buses'!A1471</f>
        <v>1715531</v>
      </c>
      <c r="C1485" s="12">
        <f>'Load Flow - Buses'!E1471/13.2</f>
        <v>0</v>
      </c>
      <c r="D1485" s="12">
        <f>'Load Flow - Buses'!F1471/13.2</f>
        <v>1.0320454545454545</v>
      </c>
      <c r="E1485" s="12">
        <f>'Load Flow - Buses'!G1471/13.2</f>
        <v>0</v>
      </c>
      <c r="F1485" s="13">
        <f>VLOOKUP('Load Flow - Buses'!$A1471,opendssV,2,FALSE)</f>
        <v>0</v>
      </c>
      <c r="G1485" s="13">
        <f>VLOOKUP('Load Flow - Buses'!$A1471,opendssV,3,FALSE)</f>
        <v>1.0318000000000001</v>
      </c>
      <c r="H1485" s="13">
        <f>VLOOKUP('Load Flow - Buses'!$A1471,opendssV,4,FALSE)</f>
        <v>0</v>
      </c>
      <c r="I1485" s="11">
        <f>IFERROR((C1485-F1485)/C1485,0)</f>
        <v>0</v>
      </c>
      <c r="J1485" s="11">
        <f>IFERROR((D1485-G1485)/D1485,0)</f>
        <v>2.3783307641478217E-4</v>
      </c>
      <c r="K1485" s="11">
        <f>IFERROR((E1485-H1485)/E1485,0)</f>
        <v>0</v>
      </c>
    </row>
    <row r="1486" spans="2:11" x14ac:dyDescent="0.25">
      <c r="B1486" t="str">
        <f>'Load Flow - Buses'!A1472</f>
        <v>1715526</v>
      </c>
      <c r="C1486" s="12">
        <f>'Load Flow - Buses'!E1472/13.2</f>
        <v>0</v>
      </c>
      <c r="D1486" s="12">
        <f>'Load Flow - Buses'!F1472/13.2</f>
        <v>1.0320454545454545</v>
      </c>
      <c r="E1486" s="12">
        <f>'Load Flow - Buses'!G1472/13.2</f>
        <v>0</v>
      </c>
      <c r="F1486" s="13">
        <f>VLOOKUP('Load Flow - Buses'!$A1472,opendssV,2,FALSE)</f>
        <v>0</v>
      </c>
      <c r="G1486" s="13">
        <f>VLOOKUP('Load Flow - Buses'!$A1472,opendssV,3,FALSE)</f>
        <v>1.0318000000000001</v>
      </c>
      <c r="H1486" s="13">
        <f>VLOOKUP('Load Flow - Buses'!$A1472,opendssV,4,FALSE)</f>
        <v>0</v>
      </c>
      <c r="I1486" s="11">
        <f>IFERROR((C1486-F1486)/C1486,0)</f>
        <v>0</v>
      </c>
      <c r="J1486" s="11">
        <f>IFERROR((D1486-G1486)/D1486,0)</f>
        <v>2.3783307641478217E-4</v>
      </c>
      <c r="K1486" s="11">
        <f>IFERROR((E1486-H1486)/E1486,0)</f>
        <v>0</v>
      </c>
    </row>
    <row r="1487" spans="2:11" x14ac:dyDescent="0.25">
      <c r="B1487" t="str">
        <f>'Load Flow - Buses'!A1473</f>
        <v>1715662</v>
      </c>
      <c r="C1487" s="12">
        <f>'Load Flow - Buses'!E1473/13.2</f>
        <v>0</v>
      </c>
      <c r="D1487" s="12">
        <f>'Load Flow - Buses'!F1473/13.2</f>
        <v>1.0320454545454545</v>
      </c>
      <c r="E1487" s="12">
        <f>'Load Flow - Buses'!G1473/13.2</f>
        <v>0</v>
      </c>
      <c r="F1487" s="13">
        <f>VLOOKUP('Load Flow - Buses'!$A1473,opendssV,2,FALSE)</f>
        <v>0</v>
      </c>
      <c r="G1487" s="13">
        <f>VLOOKUP('Load Flow - Buses'!$A1473,opendssV,3,FALSE)</f>
        <v>1.0318000000000001</v>
      </c>
      <c r="H1487" s="13">
        <f>VLOOKUP('Load Flow - Buses'!$A1473,opendssV,4,FALSE)</f>
        <v>0</v>
      </c>
      <c r="I1487" s="11">
        <f>IFERROR((C1487-F1487)/C1487,0)</f>
        <v>0</v>
      </c>
      <c r="J1487" s="11">
        <f>IFERROR((D1487-G1487)/D1487,0)</f>
        <v>2.3783307641478217E-4</v>
      </c>
      <c r="K1487" s="11">
        <f>IFERROR((E1487-H1487)/E1487,0)</f>
        <v>0</v>
      </c>
    </row>
    <row r="1488" spans="2:11" x14ac:dyDescent="0.25">
      <c r="B1488" t="str">
        <f>'Load Flow - Buses'!A1474</f>
        <v>1715660</v>
      </c>
      <c r="C1488" s="12">
        <f>'Load Flow - Buses'!E1474/13.2</f>
        <v>0</v>
      </c>
      <c r="D1488" s="12">
        <f>'Load Flow - Buses'!F1474/13.2</f>
        <v>1.0320454545454545</v>
      </c>
      <c r="E1488" s="12">
        <f>'Load Flow - Buses'!G1474/13.2</f>
        <v>0</v>
      </c>
      <c r="F1488" s="13">
        <f>VLOOKUP('Load Flow - Buses'!$A1474,opendssV,2,FALSE)</f>
        <v>0</v>
      </c>
      <c r="G1488" s="13">
        <f>VLOOKUP('Load Flow - Buses'!$A1474,opendssV,3,FALSE)</f>
        <v>1.0318000000000001</v>
      </c>
      <c r="H1488" s="13">
        <f>VLOOKUP('Load Flow - Buses'!$A1474,opendssV,4,FALSE)</f>
        <v>0</v>
      </c>
      <c r="I1488" s="11">
        <f>IFERROR((C1488-F1488)/C1488,0)</f>
        <v>0</v>
      </c>
      <c r="J1488" s="11">
        <f>IFERROR((D1488-G1488)/D1488,0)</f>
        <v>2.3783307641478217E-4</v>
      </c>
      <c r="K1488" s="11">
        <f>IFERROR((E1488-H1488)/E1488,0)</f>
        <v>0</v>
      </c>
    </row>
    <row r="1489" spans="2:11" x14ac:dyDescent="0.25">
      <c r="B1489" t="str">
        <f>'Load Flow - Buses'!A1475</f>
        <v>1715708</v>
      </c>
      <c r="C1489" s="12">
        <f>'Load Flow - Buses'!E1475/13.2</f>
        <v>0</v>
      </c>
      <c r="D1489" s="12">
        <f>'Load Flow - Buses'!F1475/13.2</f>
        <v>1.0321969696969697</v>
      </c>
      <c r="E1489" s="12">
        <f>'Load Flow - Buses'!G1475/13.2</f>
        <v>0</v>
      </c>
      <c r="F1489" s="13">
        <f>VLOOKUP('Load Flow - Buses'!$A1475,opendssV,2,FALSE)</f>
        <v>3.3292000000000002E-2</v>
      </c>
      <c r="G1489" s="13">
        <f>VLOOKUP('Load Flow - Buses'!$A1475,opendssV,3,FALSE)</f>
        <v>1.032</v>
      </c>
      <c r="H1489" s="13">
        <f>VLOOKUP('Load Flow - Buses'!$A1475,opendssV,4,FALSE)</f>
        <v>3.3292000000000002E-2</v>
      </c>
      <c r="I1489" s="11">
        <f>IFERROR((C1489-F1489)/C1489,0)</f>
        <v>0</v>
      </c>
      <c r="J1489" s="11">
        <f>IFERROR((D1489-G1489)/D1489,0)</f>
        <v>1.9082568807339304E-4</v>
      </c>
      <c r="K1489" s="11">
        <f>IFERROR((E1489-H1489)/E1489,0)</f>
        <v>0</v>
      </c>
    </row>
    <row r="1490" spans="2:11" x14ac:dyDescent="0.25">
      <c r="B1490" t="str">
        <f>'Load Flow - Buses'!A1476</f>
        <v>25161087</v>
      </c>
      <c r="C1490" s="12">
        <f>'Load Flow - Buses'!E1476/13.2</f>
        <v>0</v>
      </c>
      <c r="D1490" s="12">
        <f>'Load Flow - Buses'!F1476/13.2</f>
        <v>1.0321969696969697</v>
      </c>
      <c r="E1490" s="12">
        <f>'Load Flow - Buses'!G1476/13.2</f>
        <v>0</v>
      </c>
      <c r="F1490" s="13">
        <f>VLOOKUP('Load Flow - Buses'!$A1476,opendssV,2,FALSE)</f>
        <v>3.3292000000000002E-2</v>
      </c>
      <c r="G1490" s="13">
        <f>VLOOKUP('Load Flow - Buses'!$A1476,opendssV,3,FALSE)</f>
        <v>1.032</v>
      </c>
      <c r="H1490" s="13">
        <f>VLOOKUP('Load Flow - Buses'!$A1476,opendssV,4,FALSE)</f>
        <v>3.3292000000000002E-2</v>
      </c>
      <c r="I1490" s="11">
        <f>IFERROR((C1490-F1490)/C1490,0)</f>
        <v>0</v>
      </c>
      <c r="J1490" s="11">
        <f>IFERROR((D1490-G1490)/D1490,0)</f>
        <v>1.9082568807339304E-4</v>
      </c>
      <c r="K1490" s="11">
        <f>IFERROR((E1490-H1490)/E1490,0)</f>
        <v>0</v>
      </c>
    </row>
    <row r="1491" spans="2:11" x14ac:dyDescent="0.25">
      <c r="B1491" t="str">
        <f>'Load Flow - Buses'!A1477</f>
        <v>26981003</v>
      </c>
      <c r="C1491" s="12">
        <f>'Load Flow - Buses'!E1477/13.2</f>
        <v>0</v>
      </c>
      <c r="D1491" s="12">
        <f>'Load Flow - Buses'!F1477/13.2</f>
        <v>1.0321969696969697</v>
      </c>
      <c r="E1491" s="12">
        <f>'Load Flow - Buses'!G1477/13.2</f>
        <v>0</v>
      </c>
      <c r="F1491" s="13">
        <f>VLOOKUP('Load Flow - Buses'!$A1477,opendssV,2,FALSE)</f>
        <v>3.3292000000000002E-2</v>
      </c>
      <c r="G1491" s="13">
        <f>VLOOKUP('Load Flow - Buses'!$A1477,opendssV,3,FALSE)</f>
        <v>1.0319</v>
      </c>
      <c r="H1491" s="13">
        <f>VLOOKUP('Load Flow - Buses'!$A1477,opendssV,4,FALSE)</f>
        <v>3.3292000000000002E-2</v>
      </c>
      <c r="I1491" s="11">
        <f>IFERROR((C1491-F1491)/C1491,0)</f>
        <v>0</v>
      </c>
      <c r="J1491" s="11">
        <f>IFERROR((D1491-G1491)/D1491,0)</f>
        <v>2.877064220183365E-4</v>
      </c>
      <c r="K1491" s="11">
        <f>IFERROR((E1491-H1491)/E1491,0)</f>
        <v>0</v>
      </c>
    </row>
    <row r="1492" spans="2:11" x14ac:dyDescent="0.25">
      <c r="B1492" t="str">
        <f>'Load Flow - Buses'!A1478</f>
        <v>1715727</v>
      </c>
      <c r="C1492" s="12">
        <f>'Load Flow - Buses'!E1478/13.2</f>
        <v>0</v>
      </c>
      <c r="D1492" s="12">
        <f>'Load Flow - Buses'!F1478/13.2</f>
        <v>1.0321969696969697</v>
      </c>
      <c r="E1492" s="12">
        <f>'Load Flow - Buses'!G1478/13.2</f>
        <v>0</v>
      </c>
      <c r="F1492" s="13">
        <f>VLOOKUP('Load Flow - Buses'!$A1478,opendssV,2,FALSE)</f>
        <v>3.3292000000000002E-2</v>
      </c>
      <c r="G1492" s="13">
        <f>VLOOKUP('Load Flow - Buses'!$A1478,opendssV,3,FALSE)</f>
        <v>1.0319</v>
      </c>
      <c r="H1492" s="13">
        <f>VLOOKUP('Load Flow - Buses'!$A1478,opendssV,4,FALSE)</f>
        <v>3.3292000000000002E-2</v>
      </c>
      <c r="I1492" s="11">
        <f>IFERROR((C1492-F1492)/C1492,0)</f>
        <v>0</v>
      </c>
      <c r="J1492" s="11">
        <f>IFERROR((D1492-G1492)/D1492,0)</f>
        <v>2.877064220183365E-4</v>
      </c>
      <c r="K1492" s="11">
        <f>IFERROR((E1492-H1492)/E1492,0)</f>
        <v>0</v>
      </c>
    </row>
    <row r="1493" spans="2:11" x14ac:dyDescent="0.25">
      <c r="B1493" t="str">
        <f>'Load Flow - Buses'!A1479</f>
        <v>26981004</v>
      </c>
      <c r="C1493" s="12">
        <f>'Load Flow - Buses'!E1479/13.2</f>
        <v>0</v>
      </c>
      <c r="D1493" s="12">
        <f>'Load Flow - Buses'!F1479/13.2</f>
        <v>1.0321969696969697</v>
      </c>
      <c r="E1493" s="12">
        <f>'Load Flow - Buses'!G1479/13.2</f>
        <v>0</v>
      </c>
      <c r="F1493" s="13">
        <f>VLOOKUP('Load Flow - Buses'!$A1479,opendssV,2,FALSE)</f>
        <v>3.3292000000000002E-2</v>
      </c>
      <c r="G1493" s="13">
        <f>VLOOKUP('Load Flow - Buses'!$A1479,opendssV,3,FALSE)</f>
        <v>1.0319</v>
      </c>
      <c r="H1493" s="13">
        <f>VLOOKUP('Load Flow - Buses'!$A1479,opendssV,4,FALSE)</f>
        <v>3.3292000000000002E-2</v>
      </c>
      <c r="I1493" s="11">
        <f>IFERROR((C1493-F1493)/C1493,0)</f>
        <v>0</v>
      </c>
      <c r="J1493" s="11">
        <f>IFERROR((D1493-G1493)/D1493,0)</f>
        <v>2.877064220183365E-4</v>
      </c>
      <c r="K1493" s="11">
        <f>IFERROR((E1493-H1493)/E1493,0)</f>
        <v>0</v>
      </c>
    </row>
    <row r="1494" spans="2:11" x14ac:dyDescent="0.25">
      <c r="B1494" t="str">
        <f>'Load Flow - Buses'!A1480</f>
        <v>26981001</v>
      </c>
      <c r="C1494" s="12">
        <f>'Load Flow - Buses'!E1480/13.2</f>
        <v>0</v>
      </c>
      <c r="D1494" s="12">
        <f>'Load Flow - Buses'!F1480/13.2</f>
        <v>1.0321969696969697</v>
      </c>
      <c r="E1494" s="12">
        <f>'Load Flow - Buses'!G1480/13.2</f>
        <v>0</v>
      </c>
      <c r="F1494" s="13">
        <f>VLOOKUP('Load Flow - Buses'!$A1480,opendssV,2,FALSE)</f>
        <v>3.3291000000000001E-2</v>
      </c>
      <c r="G1494" s="13">
        <f>VLOOKUP('Load Flow - Buses'!$A1480,opendssV,3,FALSE)</f>
        <v>1.0319</v>
      </c>
      <c r="H1494" s="13">
        <f>VLOOKUP('Load Flow - Buses'!$A1480,opendssV,4,FALSE)</f>
        <v>3.3291000000000001E-2</v>
      </c>
      <c r="I1494" s="11">
        <f>IFERROR((C1494-F1494)/C1494,0)</f>
        <v>0</v>
      </c>
      <c r="J1494" s="11">
        <f>IFERROR((D1494-G1494)/D1494,0)</f>
        <v>2.877064220183365E-4</v>
      </c>
      <c r="K1494" s="11">
        <f>IFERROR((E1494-H1494)/E1494,0)</f>
        <v>0</v>
      </c>
    </row>
    <row r="1495" spans="2:11" x14ac:dyDescent="0.25">
      <c r="B1495" t="str">
        <f>'Load Flow - Buses'!A1481</f>
        <v>1715725</v>
      </c>
      <c r="C1495" s="12">
        <f>'Load Flow - Buses'!E1481/13.2</f>
        <v>0</v>
      </c>
      <c r="D1495" s="12">
        <f>'Load Flow - Buses'!F1481/13.2</f>
        <v>1.0321969696969697</v>
      </c>
      <c r="E1495" s="12">
        <f>'Load Flow - Buses'!G1481/13.2</f>
        <v>0</v>
      </c>
      <c r="F1495" s="13">
        <f>VLOOKUP('Load Flow - Buses'!$A1481,opendssV,2,FALSE)</f>
        <v>3.3291000000000001E-2</v>
      </c>
      <c r="G1495" s="13">
        <f>VLOOKUP('Load Flow - Buses'!$A1481,opendssV,3,FALSE)</f>
        <v>1.0319</v>
      </c>
      <c r="H1495" s="13">
        <f>VLOOKUP('Load Flow - Buses'!$A1481,opendssV,4,FALSE)</f>
        <v>3.3291000000000001E-2</v>
      </c>
      <c r="I1495" s="11">
        <f>IFERROR((C1495-F1495)/C1495,0)</f>
        <v>0</v>
      </c>
      <c r="J1495" s="11">
        <f>IFERROR((D1495-G1495)/D1495,0)</f>
        <v>2.877064220183365E-4</v>
      </c>
      <c r="K1495" s="11">
        <f>IFERROR((E1495-H1495)/E1495,0)</f>
        <v>0</v>
      </c>
    </row>
    <row r="1496" spans="2:11" x14ac:dyDescent="0.25">
      <c r="B1496" t="str">
        <f>'Load Flow - Buses'!A1482</f>
        <v>26981002</v>
      </c>
      <c r="C1496" s="12">
        <f>'Load Flow - Buses'!E1482/13.2</f>
        <v>0</v>
      </c>
      <c r="D1496" s="12">
        <f>'Load Flow - Buses'!F1482/13.2</f>
        <v>1.0321969696969697</v>
      </c>
      <c r="E1496" s="12">
        <f>'Load Flow - Buses'!G1482/13.2</f>
        <v>0</v>
      </c>
      <c r="F1496" s="13">
        <f>VLOOKUP('Load Flow - Buses'!$A1482,opendssV,2,FALSE)</f>
        <v>3.3291000000000001E-2</v>
      </c>
      <c r="G1496" s="13">
        <f>VLOOKUP('Load Flow - Buses'!$A1482,opendssV,3,FALSE)</f>
        <v>1.0319</v>
      </c>
      <c r="H1496" s="13">
        <f>VLOOKUP('Load Flow - Buses'!$A1482,opendssV,4,FALSE)</f>
        <v>3.3291000000000001E-2</v>
      </c>
      <c r="I1496" s="11">
        <f>IFERROR((C1496-F1496)/C1496,0)</f>
        <v>0</v>
      </c>
      <c r="J1496" s="11">
        <f>IFERROR((D1496-G1496)/D1496,0)</f>
        <v>2.877064220183365E-4</v>
      </c>
      <c r="K1496" s="11">
        <f>IFERROR((E1496-H1496)/E1496,0)</f>
        <v>0</v>
      </c>
    </row>
    <row r="1497" spans="2:11" x14ac:dyDescent="0.25">
      <c r="B1497" t="str">
        <f>'Load Flow - Buses'!A1483</f>
        <v>26980999</v>
      </c>
      <c r="C1497" s="12">
        <f>'Load Flow - Buses'!E1483/13.2</f>
        <v>0</v>
      </c>
      <c r="D1497" s="12">
        <f>'Load Flow - Buses'!F1483/13.2</f>
        <v>1.0321969696969697</v>
      </c>
      <c r="E1497" s="12">
        <f>'Load Flow - Buses'!G1483/13.2</f>
        <v>0</v>
      </c>
      <c r="F1497" s="13">
        <f>VLOOKUP('Load Flow - Buses'!$A1483,opendssV,2,FALSE)</f>
        <v>3.3287999999999998E-2</v>
      </c>
      <c r="G1497" s="13">
        <f>VLOOKUP('Load Flow - Buses'!$A1483,opendssV,3,FALSE)</f>
        <v>1.0319</v>
      </c>
      <c r="H1497" s="13">
        <f>VLOOKUP('Load Flow - Buses'!$A1483,opendssV,4,FALSE)</f>
        <v>3.3291000000000001E-2</v>
      </c>
      <c r="I1497" s="11">
        <f>IFERROR((C1497-F1497)/C1497,0)</f>
        <v>0</v>
      </c>
      <c r="J1497" s="11">
        <f>IFERROR((D1497-G1497)/D1497,0)</f>
        <v>2.877064220183365E-4</v>
      </c>
      <c r="K1497" s="11">
        <f>IFERROR((E1497-H1497)/E1497,0)</f>
        <v>0</v>
      </c>
    </row>
    <row r="1498" spans="2:11" x14ac:dyDescent="0.25">
      <c r="B1498" t="str">
        <f>'Load Flow - Buses'!A1484</f>
        <v>1715742</v>
      </c>
      <c r="C1498" s="12">
        <f>'Load Flow - Buses'!E1484/13.2</f>
        <v>0</v>
      </c>
      <c r="D1498" s="12">
        <f>'Load Flow - Buses'!F1484/13.2</f>
        <v>1.0321969696969697</v>
      </c>
      <c r="E1498" s="12">
        <f>'Load Flow - Buses'!G1484/13.2</f>
        <v>0</v>
      </c>
      <c r="F1498" s="13">
        <f>VLOOKUP('Load Flow - Buses'!$A1484,opendssV,2,FALSE)</f>
        <v>3.3287999999999998E-2</v>
      </c>
      <c r="G1498" s="13">
        <f>VLOOKUP('Load Flow - Buses'!$A1484,opendssV,3,FALSE)</f>
        <v>1.0319</v>
      </c>
      <c r="H1498" s="13">
        <f>VLOOKUP('Load Flow - Buses'!$A1484,opendssV,4,FALSE)</f>
        <v>3.3291000000000001E-2</v>
      </c>
      <c r="I1498" s="11">
        <f>IFERROR((C1498-F1498)/C1498,0)</f>
        <v>0</v>
      </c>
      <c r="J1498" s="11">
        <f>IFERROR((D1498-G1498)/D1498,0)</f>
        <v>2.877064220183365E-4</v>
      </c>
      <c r="K1498" s="11">
        <f>IFERROR((E1498-H1498)/E1498,0)</f>
        <v>0</v>
      </c>
    </row>
    <row r="1499" spans="2:11" x14ac:dyDescent="0.25">
      <c r="B1499" t="str">
        <f>'Load Flow - Buses'!A1485</f>
        <v>26981000</v>
      </c>
      <c r="C1499" s="12">
        <f>'Load Flow - Buses'!E1485/13.2</f>
        <v>0</v>
      </c>
      <c r="D1499" s="12">
        <f>'Load Flow - Buses'!F1485/13.2</f>
        <v>1.0321969696969697</v>
      </c>
      <c r="E1499" s="12">
        <f>'Load Flow - Buses'!G1485/13.2</f>
        <v>0</v>
      </c>
      <c r="F1499" s="13">
        <f>VLOOKUP('Load Flow - Buses'!$A1485,opendssV,2,FALSE)</f>
        <v>3.3287999999999998E-2</v>
      </c>
      <c r="G1499" s="13">
        <f>VLOOKUP('Load Flow - Buses'!$A1485,opendssV,3,FALSE)</f>
        <v>1.0319</v>
      </c>
      <c r="H1499" s="13">
        <f>VLOOKUP('Load Flow - Buses'!$A1485,opendssV,4,FALSE)</f>
        <v>3.3291000000000001E-2</v>
      </c>
      <c r="I1499" s="11">
        <f>IFERROR((C1499-F1499)/C1499,0)</f>
        <v>0</v>
      </c>
      <c r="J1499" s="11">
        <f>IFERROR((D1499-G1499)/D1499,0)</f>
        <v>2.877064220183365E-4</v>
      </c>
      <c r="K1499" s="11">
        <f>IFERROR((E1499-H1499)/E1499,0)</f>
        <v>0</v>
      </c>
    </row>
    <row r="1500" spans="2:11" x14ac:dyDescent="0.25">
      <c r="B1500" t="str">
        <f>'Load Flow - Buses'!A1486</f>
        <v>26980997</v>
      </c>
      <c r="C1500" s="12">
        <f>'Load Flow - Buses'!E1486/13.2</f>
        <v>0</v>
      </c>
      <c r="D1500" s="12">
        <f>'Load Flow - Buses'!F1486/13.2</f>
        <v>1.0321969696969697</v>
      </c>
      <c r="E1500" s="12">
        <f>'Load Flow - Buses'!G1486/13.2</f>
        <v>0</v>
      </c>
      <c r="F1500" s="13">
        <f>VLOOKUP('Load Flow - Buses'!$A1486,opendssV,2,FALSE)</f>
        <v>3.3287999999999998E-2</v>
      </c>
      <c r="G1500" s="13">
        <f>VLOOKUP('Load Flow - Buses'!$A1486,opendssV,3,FALSE)</f>
        <v>1.0319</v>
      </c>
      <c r="H1500" s="13">
        <f>VLOOKUP('Load Flow - Buses'!$A1486,opendssV,4,FALSE)</f>
        <v>3.3287999999999998E-2</v>
      </c>
      <c r="I1500" s="11">
        <f>IFERROR((C1500-F1500)/C1500,0)</f>
        <v>0</v>
      </c>
      <c r="J1500" s="11">
        <f>IFERROR((D1500-G1500)/D1500,0)</f>
        <v>2.877064220183365E-4</v>
      </c>
      <c r="K1500" s="11">
        <f>IFERROR((E1500-H1500)/E1500,0)</f>
        <v>0</v>
      </c>
    </row>
    <row r="1501" spans="2:11" x14ac:dyDescent="0.25">
      <c r="B1501" t="str">
        <f>'Load Flow - Buses'!A1487</f>
        <v>1715745</v>
      </c>
      <c r="C1501" s="12">
        <f>'Load Flow - Buses'!E1487/13.2</f>
        <v>0</v>
      </c>
      <c r="D1501" s="12">
        <f>'Load Flow - Buses'!F1487/13.2</f>
        <v>1.0321969696969697</v>
      </c>
      <c r="E1501" s="12">
        <f>'Load Flow - Buses'!G1487/13.2</f>
        <v>0</v>
      </c>
      <c r="F1501" s="13">
        <f>VLOOKUP('Load Flow - Buses'!$A1487,opendssV,2,FALSE)</f>
        <v>3.3287999999999998E-2</v>
      </c>
      <c r="G1501" s="13">
        <f>VLOOKUP('Load Flow - Buses'!$A1487,opendssV,3,FALSE)</f>
        <v>1.0319</v>
      </c>
      <c r="H1501" s="13">
        <f>VLOOKUP('Load Flow - Buses'!$A1487,opendssV,4,FALSE)</f>
        <v>3.3287999999999998E-2</v>
      </c>
      <c r="I1501" s="11">
        <f>IFERROR((C1501-F1501)/C1501,0)</f>
        <v>0</v>
      </c>
      <c r="J1501" s="11">
        <f>IFERROR((D1501-G1501)/D1501,0)</f>
        <v>2.877064220183365E-4</v>
      </c>
      <c r="K1501" s="11">
        <f>IFERROR((E1501-H1501)/E1501,0)</f>
        <v>0</v>
      </c>
    </row>
    <row r="1502" spans="2:11" x14ac:dyDescent="0.25">
      <c r="B1502" t="str">
        <f>'Load Flow - Buses'!A1488</f>
        <v>26980998</v>
      </c>
      <c r="C1502" s="12">
        <f>'Load Flow - Buses'!E1488/13.2</f>
        <v>0</v>
      </c>
      <c r="D1502" s="12">
        <f>'Load Flow - Buses'!F1488/13.2</f>
        <v>1.0321969696969697</v>
      </c>
      <c r="E1502" s="12">
        <f>'Load Flow - Buses'!G1488/13.2</f>
        <v>0</v>
      </c>
      <c r="F1502" s="13">
        <f>VLOOKUP('Load Flow - Buses'!$A1488,opendssV,2,FALSE)</f>
        <v>3.3287999999999998E-2</v>
      </c>
      <c r="G1502" s="13">
        <f>VLOOKUP('Load Flow - Buses'!$A1488,opendssV,3,FALSE)</f>
        <v>1.0319</v>
      </c>
      <c r="H1502" s="13">
        <f>VLOOKUP('Load Flow - Buses'!$A1488,opendssV,4,FALSE)</f>
        <v>3.3287999999999998E-2</v>
      </c>
      <c r="I1502" s="11">
        <f>IFERROR((C1502-F1502)/C1502,0)</f>
        <v>0</v>
      </c>
      <c r="J1502" s="11">
        <f>IFERROR((D1502-G1502)/D1502,0)</f>
        <v>2.877064220183365E-4</v>
      </c>
      <c r="K1502" s="11">
        <f>IFERROR((E1502-H1502)/E1502,0)</f>
        <v>0</v>
      </c>
    </row>
    <row r="1503" spans="2:11" x14ac:dyDescent="0.25">
      <c r="B1503" t="str">
        <f>'Load Flow - Buses'!A1489</f>
        <v>26980996</v>
      </c>
      <c r="C1503" s="12">
        <f>'Load Flow - Buses'!E1489/13.2</f>
        <v>0</v>
      </c>
      <c r="D1503" s="12">
        <f>'Load Flow - Buses'!F1489/13.2</f>
        <v>1.0321969696969697</v>
      </c>
      <c r="E1503" s="12">
        <f>'Load Flow - Buses'!G1489/13.2</f>
        <v>0</v>
      </c>
      <c r="F1503" s="13">
        <f>VLOOKUP('Load Flow - Buses'!$A1489,opendssV,2,FALSE)</f>
        <v>3.3293999999999997E-2</v>
      </c>
      <c r="G1503" s="13">
        <f>VLOOKUP('Load Flow - Buses'!$A1489,opendssV,3,FALSE)</f>
        <v>1.0319</v>
      </c>
      <c r="H1503" s="13">
        <f>VLOOKUP('Load Flow - Buses'!$A1489,opendssV,4,FALSE)</f>
        <v>3.3293999999999997E-2</v>
      </c>
      <c r="I1503" s="11">
        <f>IFERROR((C1503-F1503)/C1503,0)</f>
        <v>0</v>
      </c>
      <c r="J1503" s="11">
        <f>IFERROR((D1503-G1503)/D1503,0)</f>
        <v>2.877064220183365E-4</v>
      </c>
      <c r="K1503" s="11">
        <f>IFERROR((E1503-H1503)/E1503,0)</f>
        <v>0</v>
      </c>
    </row>
    <row r="1504" spans="2:11" x14ac:dyDescent="0.25">
      <c r="B1504" t="str">
        <f>'Load Flow - Buses'!A1490</f>
        <v>1713563</v>
      </c>
      <c r="C1504" s="12">
        <f>'Load Flow - Buses'!E1490/13.2</f>
        <v>0</v>
      </c>
      <c r="D1504" s="12">
        <f>'Load Flow - Buses'!F1490/13.2</f>
        <v>1.0321969696969697</v>
      </c>
      <c r="E1504" s="12">
        <f>'Load Flow - Buses'!G1490/13.2</f>
        <v>0</v>
      </c>
      <c r="F1504" s="13">
        <f>VLOOKUP('Load Flow - Buses'!$A1490,opendssV,2,FALSE)</f>
        <v>3.3293999999999997E-2</v>
      </c>
      <c r="G1504" s="13">
        <f>VLOOKUP('Load Flow - Buses'!$A1490,opendssV,3,FALSE)</f>
        <v>1.0319</v>
      </c>
      <c r="H1504" s="13">
        <f>VLOOKUP('Load Flow - Buses'!$A1490,opendssV,4,FALSE)</f>
        <v>3.3293999999999997E-2</v>
      </c>
      <c r="I1504" s="11">
        <f>IFERROR((C1504-F1504)/C1504,0)</f>
        <v>0</v>
      </c>
      <c r="J1504" s="11">
        <f>IFERROR((D1504-G1504)/D1504,0)</f>
        <v>2.877064220183365E-4</v>
      </c>
      <c r="K1504" s="11">
        <f>IFERROR((E1504-H1504)/E1504,0)</f>
        <v>0</v>
      </c>
    </row>
    <row r="1505" spans="2:11" x14ac:dyDescent="0.25">
      <c r="B1505" t="str">
        <f>'Load Flow - Buses'!A1491</f>
        <v>25161532</v>
      </c>
      <c r="C1505" s="12">
        <f>'Load Flow - Buses'!E1491/13.2</f>
        <v>0</v>
      </c>
      <c r="D1505" s="12">
        <f>'Load Flow - Buses'!F1491/13.2</f>
        <v>1.0321969696969697</v>
      </c>
      <c r="E1505" s="12">
        <f>'Load Flow - Buses'!G1491/13.2</f>
        <v>0</v>
      </c>
      <c r="F1505" s="13">
        <f>VLOOKUP('Load Flow - Buses'!$A1491,opendssV,2,FALSE)</f>
        <v>3.3292000000000002E-2</v>
      </c>
      <c r="G1505" s="13">
        <f>VLOOKUP('Load Flow - Buses'!$A1491,opendssV,3,FALSE)</f>
        <v>1.032</v>
      </c>
      <c r="H1505" s="13">
        <f>VLOOKUP('Load Flow - Buses'!$A1491,opendssV,4,FALSE)</f>
        <v>3.3292000000000002E-2</v>
      </c>
      <c r="I1505" s="11">
        <f>IFERROR((C1505-F1505)/C1505,0)</f>
        <v>0</v>
      </c>
      <c r="J1505" s="11">
        <f>IFERROR((D1505-G1505)/D1505,0)</f>
        <v>1.9082568807339304E-4</v>
      </c>
      <c r="K1505" s="11">
        <f>IFERROR((E1505-H1505)/E1505,0)</f>
        <v>0</v>
      </c>
    </row>
    <row r="1506" spans="2:11" x14ac:dyDescent="0.25">
      <c r="B1506" t="str">
        <f>'Load Flow - Buses'!A1492</f>
        <v>1715747</v>
      </c>
      <c r="C1506" s="12">
        <f>'Load Flow - Buses'!E1492/13.2</f>
        <v>0</v>
      </c>
      <c r="D1506" s="12">
        <f>'Load Flow - Buses'!F1492/13.2</f>
        <v>1.0321212121212122</v>
      </c>
      <c r="E1506" s="12">
        <f>'Load Flow - Buses'!G1492/13.2</f>
        <v>0</v>
      </c>
      <c r="F1506" s="13">
        <f>VLOOKUP('Load Flow - Buses'!$A1492,opendssV,2,FALSE)</f>
        <v>0</v>
      </c>
      <c r="G1506" s="13">
        <f>VLOOKUP('Load Flow - Buses'!$A1492,opendssV,3,FALSE)</f>
        <v>1.0319</v>
      </c>
      <c r="H1506" s="13">
        <f>VLOOKUP('Load Flow - Buses'!$A1492,opendssV,4,FALSE)</f>
        <v>0</v>
      </c>
      <c r="I1506" s="11">
        <f>IFERROR((C1506-F1506)/C1506,0)</f>
        <v>0</v>
      </c>
      <c r="J1506" s="11">
        <f>IFERROR((D1506-G1506)/D1506,0)</f>
        <v>2.143276570758033E-4</v>
      </c>
      <c r="K1506" s="11">
        <f>IFERROR((E1506-H1506)/E1506,0)</f>
        <v>0</v>
      </c>
    </row>
    <row r="1507" spans="2:11" x14ac:dyDescent="0.25">
      <c r="B1507" t="str">
        <f>'Load Flow - Buses'!A1493</f>
        <v>26981008</v>
      </c>
      <c r="C1507" s="12">
        <f>'Load Flow - Buses'!E1493/13.2</f>
        <v>0</v>
      </c>
      <c r="D1507" s="12">
        <f>'Load Flow - Buses'!F1493/13.2</f>
        <v>1.0321212121212122</v>
      </c>
      <c r="E1507" s="12">
        <f>'Load Flow - Buses'!G1493/13.2</f>
        <v>0</v>
      </c>
      <c r="F1507" s="13">
        <f>VLOOKUP('Load Flow - Buses'!$A1493,opendssV,2,FALSE)</f>
        <v>3.3293000000000003E-2</v>
      </c>
      <c r="G1507" s="13">
        <f>VLOOKUP('Load Flow - Buses'!$A1493,opendssV,3,FALSE)</f>
        <v>1.0319</v>
      </c>
      <c r="H1507" s="13">
        <f>VLOOKUP('Load Flow - Buses'!$A1493,opendssV,4,FALSE)</f>
        <v>3.3293000000000003E-2</v>
      </c>
      <c r="I1507" s="11">
        <f>IFERROR((C1507-F1507)/C1507,0)</f>
        <v>0</v>
      </c>
      <c r="J1507" s="11">
        <f>IFERROR((D1507-G1507)/D1507,0)</f>
        <v>2.143276570758033E-4</v>
      </c>
      <c r="K1507" s="11">
        <f>IFERROR((E1507-H1507)/E1507,0)</f>
        <v>0</v>
      </c>
    </row>
    <row r="1508" spans="2:11" x14ac:dyDescent="0.25">
      <c r="B1508" t="str">
        <f>'Load Flow - Buses'!A1494</f>
        <v>1713495</v>
      </c>
      <c r="C1508" s="12">
        <f>'Load Flow - Buses'!E1494/13.2</f>
        <v>0</v>
      </c>
      <c r="D1508" s="12">
        <f>'Load Flow - Buses'!F1494/13.2</f>
        <v>1.0321212121212122</v>
      </c>
      <c r="E1508" s="12">
        <f>'Load Flow - Buses'!G1494/13.2</f>
        <v>0</v>
      </c>
      <c r="F1508" s="13">
        <f>VLOOKUP('Load Flow - Buses'!$A1494,opendssV,2,FALSE)</f>
        <v>3.3293000000000003E-2</v>
      </c>
      <c r="G1508" s="13">
        <f>VLOOKUP('Load Flow - Buses'!$A1494,opendssV,3,FALSE)</f>
        <v>1.0319</v>
      </c>
      <c r="H1508" s="13">
        <f>VLOOKUP('Load Flow - Buses'!$A1494,opendssV,4,FALSE)</f>
        <v>3.3293000000000003E-2</v>
      </c>
      <c r="I1508" s="11">
        <f>IFERROR((C1508-F1508)/C1508,0)</f>
        <v>0</v>
      </c>
      <c r="J1508" s="11">
        <f>IFERROR((D1508-G1508)/D1508,0)</f>
        <v>2.143276570758033E-4</v>
      </c>
      <c r="K1508" s="11">
        <f>IFERROR((E1508-H1508)/E1508,0)</f>
        <v>0</v>
      </c>
    </row>
    <row r="1509" spans="2:11" x14ac:dyDescent="0.25">
      <c r="B1509" t="str">
        <f>'Load Flow - Buses'!A1495</f>
        <v>1713565</v>
      </c>
      <c r="C1509" s="12">
        <f>'Load Flow - Buses'!E1495/13.2</f>
        <v>0</v>
      </c>
      <c r="D1509" s="12">
        <f>'Load Flow - Buses'!F1495/13.2</f>
        <v>1.0321212121212122</v>
      </c>
      <c r="E1509" s="12">
        <f>'Load Flow - Buses'!G1495/13.2</f>
        <v>0</v>
      </c>
      <c r="F1509" s="13">
        <f>VLOOKUP('Load Flow - Buses'!$A1495,opendssV,2,FALSE)</f>
        <v>0</v>
      </c>
      <c r="G1509" s="13">
        <f>VLOOKUP('Load Flow - Buses'!$A1495,opendssV,3,FALSE)</f>
        <v>1.0319</v>
      </c>
      <c r="H1509" s="13">
        <f>VLOOKUP('Load Flow - Buses'!$A1495,opendssV,4,FALSE)</f>
        <v>0</v>
      </c>
      <c r="I1509" s="11">
        <f>IFERROR((C1509-F1509)/C1509,0)</f>
        <v>0</v>
      </c>
      <c r="J1509" s="11">
        <f>IFERROR((D1509-G1509)/D1509,0)</f>
        <v>2.143276570758033E-4</v>
      </c>
      <c r="K1509" s="11">
        <f>IFERROR((E1509-H1509)/E1509,0)</f>
        <v>0</v>
      </c>
    </row>
    <row r="1510" spans="2:11" x14ac:dyDescent="0.25">
      <c r="B1510" t="str">
        <f>'Load Flow - Buses'!A1496</f>
        <v>26981013</v>
      </c>
      <c r="C1510" s="12">
        <f>'Load Flow - Buses'!E1496/13.2</f>
        <v>0</v>
      </c>
      <c r="D1510" s="12">
        <f>'Load Flow - Buses'!F1496/13.2</f>
        <v>1.0321212121212122</v>
      </c>
      <c r="E1510" s="12">
        <f>'Load Flow - Buses'!G1496/13.2</f>
        <v>0</v>
      </c>
      <c r="F1510" s="13">
        <f>VLOOKUP('Load Flow - Buses'!$A1496,opendssV,2,FALSE)</f>
        <v>3.3293000000000003E-2</v>
      </c>
      <c r="G1510" s="13">
        <f>VLOOKUP('Load Flow - Buses'!$A1496,opendssV,3,FALSE)</f>
        <v>1.0319</v>
      </c>
      <c r="H1510" s="13">
        <f>VLOOKUP('Load Flow - Buses'!$A1496,opendssV,4,FALSE)</f>
        <v>3.3293000000000003E-2</v>
      </c>
      <c r="I1510" s="11">
        <f>IFERROR((C1510-F1510)/C1510,0)</f>
        <v>0</v>
      </c>
      <c r="J1510" s="11">
        <f>IFERROR((D1510-G1510)/D1510,0)</f>
        <v>2.143276570758033E-4</v>
      </c>
      <c r="K1510" s="11">
        <f>IFERROR((E1510-H1510)/E1510,0)</f>
        <v>0</v>
      </c>
    </row>
    <row r="1511" spans="2:11" x14ac:dyDescent="0.25">
      <c r="B1511" t="str">
        <f>'Load Flow - Buses'!A1497</f>
        <v>1713560</v>
      </c>
      <c r="C1511" s="12">
        <f>'Load Flow - Buses'!E1497/13.2</f>
        <v>0</v>
      </c>
      <c r="D1511" s="12">
        <f>'Load Flow - Buses'!F1497/13.2</f>
        <v>1.0321212121212122</v>
      </c>
      <c r="E1511" s="12">
        <f>'Load Flow - Buses'!G1497/13.2</f>
        <v>0</v>
      </c>
      <c r="F1511" s="13">
        <f>VLOOKUP('Load Flow - Buses'!$A1497,opendssV,2,FALSE)</f>
        <v>3.3293000000000003E-2</v>
      </c>
      <c r="G1511" s="13">
        <f>VLOOKUP('Load Flow - Buses'!$A1497,opendssV,3,FALSE)</f>
        <v>1.0319</v>
      </c>
      <c r="H1511" s="13">
        <f>VLOOKUP('Load Flow - Buses'!$A1497,opendssV,4,FALSE)</f>
        <v>3.3293000000000003E-2</v>
      </c>
      <c r="I1511" s="11">
        <f>IFERROR((C1511-F1511)/C1511,0)</f>
        <v>0</v>
      </c>
      <c r="J1511" s="11">
        <f>IFERROR((D1511-G1511)/D1511,0)</f>
        <v>2.143276570758033E-4</v>
      </c>
      <c r="K1511" s="11">
        <f>IFERROR((E1511-H1511)/E1511,0)</f>
        <v>0</v>
      </c>
    </row>
    <row r="1512" spans="2:11" x14ac:dyDescent="0.25">
      <c r="B1512" t="str">
        <f>'Load Flow - Buses'!A1498</f>
        <v>26981009</v>
      </c>
      <c r="C1512" s="12">
        <f>'Load Flow - Buses'!E1498/13.2</f>
        <v>0</v>
      </c>
      <c r="D1512" s="12">
        <f>'Load Flow - Buses'!F1498/13.2</f>
        <v>1.0321212121212122</v>
      </c>
      <c r="E1512" s="12">
        <f>'Load Flow - Buses'!G1498/13.2</f>
        <v>0</v>
      </c>
      <c r="F1512" s="13">
        <f>VLOOKUP('Load Flow - Buses'!$A1498,opendssV,2,FALSE)</f>
        <v>3.3288999999999999E-2</v>
      </c>
      <c r="G1512" s="13">
        <f>VLOOKUP('Load Flow - Buses'!$A1498,opendssV,3,FALSE)</f>
        <v>1.0319</v>
      </c>
      <c r="H1512" s="13">
        <f>VLOOKUP('Load Flow - Buses'!$A1498,opendssV,4,FALSE)</f>
        <v>3.3288999999999999E-2</v>
      </c>
      <c r="I1512" s="11">
        <f>IFERROR((C1512-F1512)/C1512,0)</f>
        <v>0</v>
      </c>
      <c r="J1512" s="11">
        <f>IFERROR((D1512-G1512)/D1512,0)</f>
        <v>2.143276570758033E-4</v>
      </c>
      <c r="K1512" s="11">
        <f>IFERROR((E1512-H1512)/E1512,0)</f>
        <v>0</v>
      </c>
    </row>
    <row r="1513" spans="2:11" x14ac:dyDescent="0.25">
      <c r="B1513" t="str">
        <f>'Load Flow - Buses'!A1499</f>
        <v>1713557</v>
      </c>
      <c r="C1513" s="12">
        <f>'Load Flow - Buses'!E1499/13.2</f>
        <v>0</v>
      </c>
      <c r="D1513" s="12">
        <f>'Load Flow - Buses'!F1499/13.2</f>
        <v>1.0321212121212122</v>
      </c>
      <c r="E1513" s="12">
        <f>'Load Flow - Buses'!G1499/13.2</f>
        <v>0</v>
      </c>
      <c r="F1513" s="13">
        <f>VLOOKUP('Load Flow - Buses'!$A1499,opendssV,2,FALSE)</f>
        <v>3.3288999999999999E-2</v>
      </c>
      <c r="G1513" s="13">
        <f>VLOOKUP('Load Flow - Buses'!$A1499,opendssV,3,FALSE)</f>
        <v>1.0319</v>
      </c>
      <c r="H1513" s="13">
        <f>VLOOKUP('Load Flow - Buses'!$A1499,opendssV,4,FALSE)</f>
        <v>3.3288999999999999E-2</v>
      </c>
      <c r="I1513" s="11">
        <f>IFERROR((C1513-F1513)/C1513,0)</f>
        <v>0</v>
      </c>
      <c r="J1513" s="11">
        <f>IFERROR((D1513-G1513)/D1513,0)</f>
        <v>2.143276570758033E-4</v>
      </c>
      <c r="K1513" s="11">
        <f>IFERROR((E1513-H1513)/E1513,0)</f>
        <v>0</v>
      </c>
    </row>
    <row r="1514" spans="2:11" x14ac:dyDescent="0.25">
      <c r="B1514" t="str">
        <f>'Load Flow - Buses'!A1500</f>
        <v>26981010</v>
      </c>
      <c r="C1514" s="12">
        <f>'Load Flow - Buses'!E1500/13.2</f>
        <v>0</v>
      </c>
      <c r="D1514" s="12">
        <f>'Load Flow - Buses'!F1500/13.2</f>
        <v>1.0321212121212122</v>
      </c>
      <c r="E1514" s="12">
        <f>'Load Flow - Buses'!G1500/13.2</f>
        <v>0</v>
      </c>
      <c r="F1514" s="13">
        <f>VLOOKUP('Load Flow - Buses'!$A1500,opendssV,2,FALSE)</f>
        <v>3.3288999999999999E-2</v>
      </c>
      <c r="G1514" s="13">
        <f>VLOOKUP('Load Flow - Buses'!$A1500,opendssV,3,FALSE)</f>
        <v>1.0319</v>
      </c>
      <c r="H1514" s="13">
        <f>VLOOKUP('Load Flow - Buses'!$A1500,opendssV,4,FALSE)</f>
        <v>3.3288999999999999E-2</v>
      </c>
      <c r="I1514" s="11">
        <f>IFERROR((C1514-F1514)/C1514,0)</f>
        <v>0</v>
      </c>
      <c r="J1514" s="11">
        <f>IFERROR((D1514-G1514)/D1514,0)</f>
        <v>2.143276570758033E-4</v>
      </c>
      <c r="K1514" s="11">
        <f>IFERROR((E1514-H1514)/E1514,0)</f>
        <v>0</v>
      </c>
    </row>
    <row r="1515" spans="2:11" x14ac:dyDescent="0.25">
      <c r="B1515" t="str">
        <f>'Load Flow - Buses'!A1501</f>
        <v>26981006</v>
      </c>
      <c r="C1515" s="12">
        <f>'Load Flow - Buses'!E1501/13.2</f>
        <v>0</v>
      </c>
      <c r="D1515" s="12">
        <f>'Load Flow - Buses'!F1501/13.2</f>
        <v>1.0320454545454545</v>
      </c>
      <c r="E1515" s="12">
        <f>'Load Flow - Buses'!G1501/13.2</f>
        <v>0</v>
      </c>
      <c r="F1515" s="13">
        <f>VLOOKUP('Load Flow - Buses'!$A1501,opendssV,2,FALSE)</f>
        <v>3.3288999999999999E-2</v>
      </c>
      <c r="G1515" s="13">
        <f>VLOOKUP('Load Flow - Buses'!$A1501,opendssV,3,FALSE)</f>
        <v>1.0319</v>
      </c>
      <c r="H1515" s="13">
        <f>VLOOKUP('Load Flow - Buses'!$A1501,opendssV,4,FALSE)</f>
        <v>3.3288999999999999E-2</v>
      </c>
      <c r="I1515" s="11">
        <f>IFERROR((C1515-F1515)/C1515,0)</f>
        <v>0</v>
      </c>
      <c r="J1515" s="11">
        <f>IFERROR((D1515-G1515)/D1515,0)</f>
        <v>1.4093811935687609E-4</v>
      </c>
      <c r="K1515" s="11">
        <f>IFERROR((E1515-H1515)/E1515,0)</f>
        <v>0</v>
      </c>
    </row>
    <row r="1516" spans="2:11" x14ac:dyDescent="0.25">
      <c r="B1516" t="str">
        <f>'Load Flow - Buses'!A1502</f>
        <v>1713558</v>
      </c>
      <c r="C1516" s="12">
        <f>'Load Flow - Buses'!E1502/13.2</f>
        <v>0</v>
      </c>
      <c r="D1516" s="12">
        <f>'Load Flow - Buses'!F1502/13.2</f>
        <v>1.0320454545454545</v>
      </c>
      <c r="E1516" s="12">
        <f>'Load Flow - Buses'!G1502/13.2</f>
        <v>0</v>
      </c>
      <c r="F1516" s="13">
        <f>VLOOKUP('Load Flow - Buses'!$A1502,opendssV,2,FALSE)</f>
        <v>3.3288999999999999E-2</v>
      </c>
      <c r="G1516" s="13">
        <f>VLOOKUP('Load Flow - Buses'!$A1502,opendssV,3,FALSE)</f>
        <v>1.0319</v>
      </c>
      <c r="H1516" s="13">
        <f>VLOOKUP('Load Flow - Buses'!$A1502,opendssV,4,FALSE)</f>
        <v>3.3288999999999999E-2</v>
      </c>
      <c r="I1516" s="11">
        <f>IFERROR((C1516-F1516)/C1516,0)</f>
        <v>0</v>
      </c>
      <c r="J1516" s="11">
        <f>IFERROR((D1516-G1516)/D1516,0)</f>
        <v>1.4093811935687609E-4</v>
      </c>
      <c r="K1516" s="11">
        <f>IFERROR((E1516-H1516)/E1516,0)</f>
        <v>0</v>
      </c>
    </row>
    <row r="1517" spans="2:11" x14ac:dyDescent="0.25">
      <c r="B1517" t="str">
        <f>'Load Flow - Buses'!A1503</f>
        <v>26981007</v>
      </c>
      <c r="C1517" s="12">
        <f>'Load Flow - Buses'!E1503/13.2</f>
        <v>0</v>
      </c>
      <c r="D1517" s="12">
        <f>'Load Flow - Buses'!F1503/13.2</f>
        <v>1.0320454545454545</v>
      </c>
      <c r="E1517" s="12">
        <f>'Load Flow - Buses'!G1503/13.2</f>
        <v>0</v>
      </c>
      <c r="F1517" s="13">
        <f>VLOOKUP('Load Flow - Buses'!$A1503,opendssV,2,FALSE)</f>
        <v>3.3288999999999999E-2</v>
      </c>
      <c r="G1517" s="13">
        <f>VLOOKUP('Load Flow - Buses'!$A1503,opendssV,3,FALSE)</f>
        <v>1.0319</v>
      </c>
      <c r="H1517" s="13">
        <f>VLOOKUP('Load Flow - Buses'!$A1503,opendssV,4,FALSE)</f>
        <v>3.3288999999999999E-2</v>
      </c>
      <c r="I1517" s="11">
        <f>IFERROR((C1517-F1517)/C1517,0)</f>
        <v>0</v>
      </c>
      <c r="J1517" s="11">
        <f>IFERROR((D1517-G1517)/D1517,0)</f>
        <v>1.4093811935687609E-4</v>
      </c>
      <c r="K1517" s="11">
        <f>IFERROR((E1517-H1517)/E1517,0)</f>
        <v>0</v>
      </c>
    </row>
    <row r="1518" spans="2:11" x14ac:dyDescent="0.25">
      <c r="B1518" t="str">
        <f>'Load Flow - Buses'!A1504</f>
        <v>26981005</v>
      </c>
      <c r="C1518" s="12">
        <f>'Load Flow - Buses'!E1504/13.2</f>
        <v>0</v>
      </c>
      <c r="D1518" s="12">
        <f>'Load Flow - Buses'!F1504/13.2</f>
        <v>1.0320454545454545</v>
      </c>
      <c r="E1518" s="12">
        <f>'Load Flow - Buses'!G1504/13.2</f>
        <v>0</v>
      </c>
      <c r="F1518" s="13">
        <f>VLOOKUP('Load Flow - Buses'!$A1504,opendssV,2,FALSE)</f>
        <v>3.3292000000000002E-2</v>
      </c>
      <c r="G1518" s="13">
        <f>VLOOKUP('Load Flow - Buses'!$A1504,opendssV,3,FALSE)</f>
        <v>1.0319</v>
      </c>
      <c r="H1518" s="13">
        <f>VLOOKUP('Load Flow - Buses'!$A1504,opendssV,4,FALSE)</f>
        <v>3.3292000000000002E-2</v>
      </c>
      <c r="I1518" s="11">
        <f>IFERROR((C1518-F1518)/C1518,0)</f>
        <v>0</v>
      </c>
      <c r="J1518" s="11">
        <f>IFERROR((D1518-G1518)/D1518,0)</f>
        <v>1.4093811935687609E-4</v>
      </c>
      <c r="K1518" s="11">
        <f>IFERROR((E1518-H1518)/E1518,0)</f>
        <v>0</v>
      </c>
    </row>
    <row r="1519" spans="2:11" x14ac:dyDescent="0.25">
      <c r="B1519" t="str">
        <f>'Load Flow - Buses'!A1505</f>
        <v>1713554</v>
      </c>
      <c r="C1519" s="12">
        <f>'Load Flow - Buses'!E1505/13.2</f>
        <v>0</v>
      </c>
      <c r="D1519" s="12">
        <f>'Load Flow - Buses'!F1505/13.2</f>
        <v>1.0320454545454545</v>
      </c>
      <c r="E1519" s="12">
        <f>'Load Flow - Buses'!G1505/13.2</f>
        <v>0</v>
      </c>
      <c r="F1519" s="13">
        <f>VLOOKUP('Load Flow - Buses'!$A1505,opendssV,2,FALSE)</f>
        <v>3.3292000000000002E-2</v>
      </c>
      <c r="G1519" s="13">
        <f>VLOOKUP('Load Flow - Buses'!$A1505,opendssV,3,FALSE)</f>
        <v>1.0319</v>
      </c>
      <c r="H1519" s="13">
        <f>VLOOKUP('Load Flow - Buses'!$A1505,opendssV,4,FALSE)</f>
        <v>3.3292000000000002E-2</v>
      </c>
      <c r="I1519" s="11">
        <f>IFERROR((C1519-F1519)/C1519,0)</f>
        <v>0</v>
      </c>
      <c r="J1519" s="11">
        <f>IFERROR((D1519-G1519)/D1519,0)</f>
        <v>1.4093811935687609E-4</v>
      </c>
      <c r="K1519" s="11">
        <f>IFERROR((E1519-H1519)/E1519,0)</f>
        <v>0</v>
      </c>
    </row>
    <row r="1520" spans="2:11" x14ac:dyDescent="0.25">
      <c r="B1520" t="str">
        <f>'Load Flow - Buses'!A1506</f>
        <v>1715705</v>
      </c>
      <c r="C1520" s="12">
        <f>'Load Flow - Buses'!E1506/13.2</f>
        <v>0</v>
      </c>
      <c r="D1520" s="12">
        <f>'Load Flow - Buses'!F1506/13.2</f>
        <v>1.0322727272727272</v>
      </c>
      <c r="E1520" s="12">
        <f>'Load Flow - Buses'!G1506/13.2</f>
        <v>0</v>
      </c>
      <c r="F1520" s="13">
        <f>VLOOKUP('Load Flow - Buses'!$A1506,opendssV,2,FALSE)</f>
        <v>0</v>
      </c>
      <c r="G1520" s="13">
        <f>VLOOKUP('Load Flow - Buses'!$A1506,opendssV,3,FALSE)</f>
        <v>1.032</v>
      </c>
      <c r="H1520" s="13">
        <f>VLOOKUP('Load Flow - Buses'!$A1506,opendssV,4,FALSE)</f>
        <v>0</v>
      </c>
      <c r="I1520" s="11">
        <f>IFERROR((C1520-F1520)/C1520,0)</f>
        <v>0</v>
      </c>
      <c r="J1520" s="11">
        <f>IFERROR((D1520-G1520)/D1520,0)</f>
        <v>2.642007926023096E-4</v>
      </c>
      <c r="K1520" s="11">
        <f>IFERROR((E1520-H1520)/E1520,0)</f>
        <v>0</v>
      </c>
    </row>
    <row r="1521" spans="2:11" x14ac:dyDescent="0.25">
      <c r="B1521" t="str">
        <f>'Load Flow - Buses'!A1507</f>
        <v>1715703</v>
      </c>
      <c r="C1521" s="12">
        <f>'Load Flow - Buses'!E1507/13.2</f>
        <v>0</v>
      </c>
      <c r="D1521" s="12">
        <f>'Load Flow - Buses'!F1507/13.2</f>
        <v>1.0321969696969697</v>
      </c>
      <c r="E1521" s="12">
        <f>'Load Flow - Buses'!G1507/13.2</f>
        <v>0</v>
      </c>
      <c r="F1521" s="13">
        <f>VLOOKUP('Load Flow - Buses'!$A1507,opendssV,2,FALSE)</f>
        <v>3.3294999999999998E-2</v>
      </c>
      <c r="G1521" s="13">
        <f>VLOOKUP('Load Flow - Buses'!$A1507,opendssV,3,FALSE)</f>
        <v>1.032</v>
      </c>
      <c r="H1521" s="13">
        <f>VLOOKUP('Load Flow - Buses'!$A1507,opendssV,4,FALSE)</f>
        <v>3.3294999999999998E-2</v>
      </c>
      <c r="I1521" s="11">
        <f>IFERROR((C1521-F1521)/C1521,0)</f>
        <v>0</v>
      </c>
      <c r="J1521" s="11">
        <f>IFERROR((D1521-G1521)/D1521,0)</f>
        <v>1.9082568807339304E-4</v>
      </c>
      <c r="K1521" s="11">
        <f>IFERROR((E1521-H1521)/E1521,0)</f>
        <v>0</v>
      </c>
    </row>
    <row r="1522" spans="2:11" x14ac:dyDescent="0.25">
      <c r="B1522" t="str">
        <f>'Load Flow - Buses'!A1508</f>
        <v>1715723</v>
      </c>
      <c r="C1522" s="12">
        <f>'Load Flow - Buses'!E1508/13.2</f>
        <v>0</v>
      </c>
      <c r="D1522" s="12">
        <f>'Load Flow - Buses'!F1508/13.2</f>
        <v>1.0321969696969697</v>
      </c>
      <c r="E1522" s="12">
        <f>'Load Flow - Buses'!G1508/13.2</f>
        <v>0</v>
      </c>
      <c r="F1522" s="13">
        <f>VLOOKUP('Load Flow - Buses'!$A1508,opendssV,2,FALSE)</f>
        <v>0</v>
      </c>
      <c r="G1522" s="13">
        <f>VLOOKUP('Load Flow - Buses'!$A1508,opendssV,3,FALSE)</f>
        <v>1.032</v>
      </c>
      <c r="H1522" s="13">
        <f>VLOOKUP('Load Flow - Buses'!$A1508,opendssV,4,FALSE)</f>
        <v>0</v>
      </c>
      <c r="I1522" s="11">
        <f>IFERROR((C1522-F1522)/C1522,0)</f>
        <v>0</v>
      </c>
      <c r="J1522" s="11">
        <f>IFERROR((D1522-G1522)/D1522,0)</f>
        <v>1.9082568807339304E-4</v>
      </c>
      <c r="K1522" s="11">
        <f>IFERROR((E1522-H1522)/E1522,0)</f>
        <v>0</v>
      </c>
    </row>
    <row r="1523" spans="2:11" x14ac:dyDescent="0.25">
      <c r="B1523" t="str">
        <f>'Load Flow - Buses'!A1509</f>
        <v>26115129</v>
      </c>
      <c r="C1523" s="12">
        <f>'Load Flow - Buses'!E1509/13.2</f>
        <v>0</v>
      </c>
      <c r="D1523" s="12">
        <f>'Load Flow - Buses'!F1509/13.2</f>
        <v>1.0321969696969697</v>
      </c>
      <c r="E1523" s="12">
        <f>'Load Flow - Buses'!G1509/13.2</f>
        <v>0</v>
      </c>
      <c r="F1523" s="13">
        <f>VLOOKUP('Load Flow - Buses'!$A1509,opendssV,2,FALSE)</f>
        <v>3.3294999999999998E-2</v>
      </c>
      <c r="G1523" s="13">
        <f>VLOOKUP('Load Flow - Buses'!$A1509,opendssV,3,FALSE)</f>
        <v>1.032</v>
      </c>
      <c r="H1523" s="13">
        <f>VLOOKUP('Load Flow - Buses'!$A1509,opendssV,4,FALSE)</f>
        <v>3.3294999999999998E-2</v>
      </c>
      <c r="I1523" s="11">
        <f>IFERROR((C1523-F1523)/C1523,0)</f>
        <v>0</v>
      </c>
      <c r="J1523" s="11">
        <f>IFERROR((D1523-G1523)/D1523,0)</f>
        <v>1.9082568807339304E-4</v>
      </c>
      <c r="K1523" s="11">
        <f>IFERROR((E1523-H1523)/E1523,0)</f>
        <v>0</v>
      </c>
    </row>
    <row r="1524" spans="2:11" x14ac:dyDescent="0.25">
      <c r="B1524" t="str">
        <f>'Load Flow - Buses'!A1510</f>
        <v>1715712</v>
      </c>
      <c r="C1524" s="12">
        <f>'Load Flow - Buses'!E1510/13.2</f>
        <v>0</v>
      </c>
      <c r="D1524" s="12">
        <f>'Load Flow - Buses'!F1510/13.2</f>
        <v>1.0321969696969697</v>
      </c>
      <c r="E1524" s="12">
        <f>'Load Flow - Buses'!G1510/13.2</f>
        <v>0</v>
      </c>
      <c r="F1524" s="13">
        <f>VLOOKUP('Load Flow - Buses'!$A1510,opendssV,2,FALSE)</f>
        <v>0</v>
      </c>
      <c r="G1524" s="13">
        <f>VLOOKUP('Load Flow - Buses'!$A1510,opendssV,3,FALSE)</f>
        <v>1.032</v>
      </c>
      <c r="H1524" s="13">
        <f>VLOOKUP('Load Flow - Buses'!$A1510,opendssV,4,FALSE)</f>
        <v>0</v>
      </c>
      <c r="I1524" s="11">
        <f>IFERROR((C1524-F1524)/C1524,0)</f>
        <v>0</v>
      </c>
      <c r="J1524" s="11">
        <f>IFERROR((D1524-G1524)/D1524,0)</f>
        <v>1.9082568807339304E-4</v>
      </c>
      <c r="K1524" s="11">
        <f>IFERROR((E1524-H1524)/E1524,0)</f>
        <v>0</v>
      </c>
    </row>
    <row r="1525" spans="2:11" x14ac:dyDescent="0.25">
      <c r="B1525" t="str">
        <f>'Load Flow - Buses'!A1511</f>
        <v>1715721</v>
      </c>
      <c r="C1525" s="12">
        <f>'Load Flow - Buses'!E1511/13.2</f>
        <v>0</v>
      </c>
      <c r="D1525" s="12">
        <f>'Load Flow - Buses'!F1511/13.2</f>
        <v>1.0321969696969697</v>
      </c>
      <c r="E1525" s="12">
        <f>'Load Flow - Buses'!G1511/13.2</f>
        <v>0</v>
      </c>
      <c r="F1525" s="13">
        <f>VLOOKUP('Load Flow - Buses'!$A1511,opendssV,2,FALSE)</f>
        <v>0</v>
      </c>
      <c r="G1525" s="13">
        <f>VLOOKUP('Load Flow - Buses'!$A1511,opendssV,3,FALSE)</f>
        <v>1.032</v>
      </c>
      <c r="H1525" s="13">
        <f>VLOOKUP('Load Flow - Buses'!$A1511,opendssV,4,FALSE)</f>
        <v>0</v>
      </c>
      <c r="I1525" s="11">
        <f>IFERROR((C1525-F1525)/C1525,0)</f>
        <v>0</v>
      </c>
      <c r="J1525" s="11">
        <f>IFERROR((D1525-G1525)/D1525,0)</f>
        <v>1.9082568807339304E-4</v>
      </c>
      <c r="K1525" s="11">
        <f>IFERROR((E1525-H1525)/E1525,0)</f>
        <v>0</v>
      </c>
    </row>
    <row r="1526" spans="2:11" x14ac:dyDescent="0.25">
      <c r="B1526" t="str">
        <f>'Load Flow - Buses'!A1512</f>
        <v>26115128</v>
      </c>
      <c r="C1526" s="12">
        <f>'Load Flow - Buses'!E1512/13.2</f>
        <v>0</v>
      </c>
      <c r="D1526" s="12">
        <f>'Load Flow - Buses'!F1512/13.2</f>
        <v>1.0325</v>
      </c>
      <c r="E1526" s="12">
        <f>'Load Flow - Buses'!G1512/13.2</f>
        <v>0</v>
      </c>
      <c r="F1526" s="13">
        <f>VLOOKUP('Load Flow - Buses'!$A1512,opendssV,2,FALSE)</f>
        <v>3.3304E-2</v>
      </c>
      <c r="G1526" s="13">
        <f>VLOOKUP('Load Flow - Buses'!$A1512,opendssV,3,FALSE)</f>
        <v>1.0322</v>
      </c>
      <c r="H1526" s="13">
        <f>VLOOKUP('Load Flow - Buses'!$A1512,opendssV,4,FALSE)</f>
        <v>3.3304E-2</v>
      </c>
      <c r="I1526" s="11">
        <f>IFERROR((C1526-F1526)/C1526,0)</f>
        <v>0</v>
      </c>
      <c r="J1526" s="11">
        <f>IFERROR((D1526-G1526)/D1526,0)</f>
        <v>2.9055690072636028E-4</v>
      </c>
      <c r="K1526" s="11">
        <f>IFERROR((E1526-H1526)/E1526,0)</f>
        <v>0</v>
      </c>
    </row>
    <row r="1527" spans="2:11" x14ac:dyDescent="0.25">
      <c r="B1527" t="str">
        <f>'Load Flow - Buses'!A1513</f>
        <v>1713486</v>
      </c>
      <c r="C1527" s="12">
        <f>'Load Flow - Buses'!E1513/13.2</f>
        <v>0</v>
      </c>
      <c r="D1527" s="12">
        <f>'Load Flow - Buses'!F1513/13.2</f>
        <v>1.0325</v>
      </c>
      <c r="E1527" s="12">
        <f>'Load Flow - Buses'!G1513/13.2</f>
        <v>0</v>
      </c>
      <c r="F1527" s="13">
        <f>VLOOKUP('Load Flow - Buses'!$A1513,opendssV,2,FALSE)</f>
        <v>0</v>
      </c>
      <c r="G1527" s="13">
        <f>VLOOKUP('Load Flow - Buses'!$A1513,opendssV,3,FALSE)</f>
        <v>1.0322</v>
      </c>
      <c r="H1527" s="13">
        <f>VLOOKUP('Load Flow - Buses'!$A1513,opendssV,4,FALSE)</f>
        <v>0</v>
      </c>
      <c r="I1527" s="11">
        <f>IFERROR((C1527-F1527)/C1527,0)</f>
        <v>0</v>
      </c>
      <c r="J1527" s="11">
        <f>IFERROR((D1527-G1527)/D1527,0)</f>
        <v>2.9055690072636028E-4</v>
      </c>
      <c r="K1527" s="11">
        <f>IFERROR((E1527-H1527)/E1527,0)</f>
        <v>0</v>
      </c>
    </row>
    <row r="1528" spans="2:11" x14ac:dyDescent="0.25">
      <c r="B1528" t="str">
        <f>'Load Flow - Buses'!A1514</f>
        <v>26115127</v>
      </c>
      <c r="C1528" s="12">
        <f>'Load Flow - Buses'!E1514/13.2</f>
        <v>0</v>
      </c>
      <c r="D1528" s="12">
        <f>'Load Flow - Buses'!F1514/13.2</f>
        <v>1.0328030303030302</v>
      </c>
      <c r="E1528" s="12">
        <f>'Load Flow - Buses'!G1514/13.2</f>
        <v>0</v>
      </c>
      <c r="F1528" s="13">
        <f>VLOOKUP('Load Flow - Buses'!$A1514,opendssV,2,FALSE)</f>
        <v>3.3314000000000003E-2</v>
      </c>
      <c r="G1528" s="13">
        <f>VLOOKUP('Load Flow - Buses'!$A1514,opendssV,3,FALSE)</f>
        <v>1.0325</v>
      </c>
      <c r="H1528" s="13">
        <f>VLOOKUP('Load Flow - Buses'!$A1514,opendssV,4,FALSE)</f>
        <v>3.3314000000000003E-2</v>
      </c>
      <c r="I1528" s="11">
        <f>IFERROR((C1528-F1528)/C1528,0)</f>
        <v>0</v>
      </c>
      <c r="J1528" s="11">
        <f>IFERROR((D1528-G1528)/D1528,0)</f>
        <v>2.9340570674094425E-4</v>
      </c>
      <c r="K1528" s="11">
        <f>IFERROR((E1528-H1528)/E1528,0)</f>
        <v>0</v>
      </c>
    </row>
    <row r="1529" spans="2:11" x14ac:dyDescent="0.25">
      <c r="B1529" t="str">
        <f>'Load Flow - Buses'!A1515</f>
        <v>1713481</v>
      </c>
      <c r="C1529" s="12">
        <f>'Load Flow - Buses'!E1515/13.2</f>
        <v>0</v>
      </c>
      <c r="D1529" s="12">
        <f>'Load Flow - Buses'!F1515/13.2</f>
        <v>1.0328030303030302</v>
      </c>
      <c r="E1529" s="12">
        <f>'Load Flow - Buses'!G1515/13.2</f>
        <v>0</v>
      </c>
      <c r="F1529" s="13">
        <f>VLOOKUP('Load Flow - Buses'!$A1515,opendssV,2,FALSE)</f>
        <v>0</v>
      </c>
      <c r="G1529" s="13">
        <f>VLOOKUP('Load Flow - Buses'!$A1515,opendssV,3,FALSE)</f>
        <v>1.0325</v>
      </c>
      <c r="H1529" s="13">
        <f>VLOOKUP('Load Flow - Buses'!$A1515,opendssV,4,FALSE)</f>
        <v>0</v>
      </c>
      <c r="I1529" s="11">
        <f>IFERROR((C1529-F1529)/C1529,0)</f>
        <v>0</v>
      </c>
      <c r="J1529" s="11">
        <f>IFERROR((D1529-G1529)/D1529,0)</f>
        <v>2.9340570674094425E-4</v>
      </c>
      <c r="K1529" s="11">
        <f>IFERROR((E1529-H1529)/E1529,0)</f>
        <v>0</v>
      </c>
    </row>
    <row r="1530" spans="2:11" x14ac:dyDescent="0.25">
      <c r="B1530" t="str">
        <f>'Load Flow - Buses'!A1516</f>
        <v>1713479</v>
      </c>
      <c r="C1530" s="12">
        <f>'Load Flow - Buses'!E1516/13.2</f>
        <v>0</v>
      </c>
      <c r="D1530" s="12">
        <f>'Load Flow - Buses'!F1516/13.2</f>
        <v>1.0328030303030302</v>
      </c>
      <c r="E1530" s="12">
        <f>'Load Flow - Buses'!G1516/13.2</f>
        <v>0</v>
      </c>
      <c r="F1530" s="13">
        <f>VLOOKUP('Load Flow - Buses'!$A1516,opendssV,2,FALSE)</f>
        <v>0</v>
      </c>
      <c r="G1530" s="13">
        <f>VLOOKUP('Load Flow - Buses'!$A1516,opendssV,3,FALSE)</f>
        <v>1.0325</v>
      </c>
      <c r="H1530" s="13">
        <f>VLOOKUP('Load Flow - Buses'!$A1516,opendssV,4,FALSE)</f>
        <v>0</v>
      </c>
      <c r="I1530" s="11">
        <f>IFERROR((C1530-F1530)/C1530,0)</f>
        <v>0</v>
      </c>
      <c r="J1530" s="11">
        <f>IFERROR((D1530-G1530)/D1530,0)</f>
        <v>2.9340570674094425E-4</v>
      </c>
      <c r="K1530" s="11">
        <f>IFERROR((E1530-H1530)/E1530,0)</f>
        <v>0</v>
      </c>
    </row>
    <row r="1531" spans="2:11" x14ac:dyDescent="0.25">
      <c r="B1531" t="str">
        <f>'Load Flow - Buses'!A1517</f>
        <v>1713477</v>
      </c>
      <c r="C1531" s="12">
        <f>'Load Flow - Buses'!E1517/13.2</f>
        <v>0</v>
      </c>
      <c r="D1531" s="12">
        <f>'Load Flow - Buses'!F1517/13.2</f>
        <v>1.0328030303030302</v>
      </c>
      <c r="E1531" s="12">
        <f>'Load Flow - Buses'!G1517/13.2</f>
        <v>0</v>
      </c>
      <c r="F1531" s="13">
        <f>VLOOKUP('Load Flow - Buses'!$A1517,opendssV,2,FALSE)</f>
        <v>0</v>
      </c>
      <c r="G1531" s="13">
        <f>VLOOKUP('Load Flow - Buses'!$A1517,opendssV,3,FALSE)</f>
        <v>1.0325</v>
      </c>
      <c r="H1531" s="13">
        <f>VLOOKUP('Load Flow - Buses'!$A1517,opendssV,4,FALSE)</f>
        <v>0</v>
      </c>
      <c r="I1531" s="11">
        <f>IFERROR((C1531-F1531)/C1531,0)</f>
        <v>0</v>
      </c>
      <c r="J1531" s="11">
        <f>IFERROR((D1531-G1531)/D1531,0)</f>
        <v>2.9340570674094425E-4</v>
      </c>
      <c r="K1531" s="11">
        <f>IFERROR((E1531-H1531)/E1531,0)</f>
        <v>0</v>
      </c>
    </row>
    <row r="1532" spans="2:11" x14ac:dyDescent="0.25">
      <c r="B1532" t="str">
        <f>'Load Flow - Buses'!A1518</f>
        <v>1713539</v>
      </c>
      <c r="C1532" s="12">
        <f>'Load Flow - Buses'!E1518/13.2</f>
        <v>0</v>
      </c>
      <c r="D1532" s="12">
        <f>'Load Flow - Buses'!F1518/13.2</f>
        <v>1.0328030303030302</v>
      </c>
      <c r="E1532" s="12">
        <f>'Load Flow - Buses'!G1518/13.2</f>
        <v>0</v>
      </c>
      <c r="F1532" s="13">
        <f>VLOOKUP('Load Flow - Buses'!$A1518,opendssV,2,FALSE)</f>
        <v>0</v>
      </c>
      <c r="G1532" s="13">
        <f>VLOOKUP('Load Flow - Buses'!$A1518,opendssV,3,FALSE)</f>
        <v>1.0325</v>
      </c>
      <c r="H1532" s="13">
        <f>VLOOKUP('Load Flow - Buses'!$A1518,opendssV,4,FALSE)</f>
        <v>0</v>
      </c>
      <c r="I1532" s="11">
        <f>IFERROR((C1532-F1532)/C1532,0)</f>
        <v>0</v>
      </c>
      <c r="J1532" s="11">
        <f>IFERROR((D1532-G1532)/D1532,0)</f>
        <v>2.9340570674094425E-4</v>
      </c>
      <c r="K1532" s="11">
        <f>IFERROR((E1532-H1532)/E1532,0)</f>
        <v>0</v>
      </c>
    </row>
    <row r="1533" spans="2:11" x14ac:dyDescent="0.25">
      <c r="B1533" t="str">
        <f>'Load Flow - Buses'!A1519</f>
        <v>26115126</v>
      </c>
      <c r="C1533" s="12">
        <f>'Load Flow - Buses'!E1519/13.2</f>
        <v>0</v>
      </c>
      <c r="D1533" s="12">
        <f>'Load Flow - Buses'!F1519/13.2</f>
        <v>1.0329545454545455</v>
      </c>
      <c r="E1533" s="12">
        <f>'Load Flow - Buses'!G1519/13.2</f>
        <v>0</v>
      </c>
      <c r="F1533" s="13">
        <f>VLOOKUP('Load Flow - Buses'!$A1519,opendssV,2,FALSE)</f>
        <v>3.3318E-2</v>
      </c>
      <c r="G1533" s="13">
        <f>VLOOKUP('Load Flow - Buses'!$A1519,opendssV,3,FALSE)</f>
        <v>1.0327</v>
      </c>
      <c r="H1533" s="13">
        <f>VLOOKUP('Load Flow - Buses'!$A1519,opendssV,4,FALSE)</f>
        <v>3.3318E-2</v>
      </c>
      <c r="I1533" s="11">
        <f>IFERROR((C1533-F1533)/C1533,0)</f>
        <v>0</v>
      </c>
      <c r="J1533" s="11">
        <f>IFERROR((D1533-G1533)/D1533,0)</f>
        <v>2.4642464246429744E-4</v>
      </c>
      <c r="K1533" s="11">
        <f>IFERROR((E1533-H1533)/E1533,0)</f>
        <v>0</v>
      </c>
    </row>
    <row r="1534" spans="2:11" x14ac:dyDescent="0.25">
      <c r="B1534" t="str">
        <f>'Load Flow - Buses'!A1520</f>
        <v>1713440</v>
      </c>
      <c r="C1534" s="12">
        <f>'Load Flow - Buses'!E1520/13.2</f>
        <v>0</v>
      </c>
      <c r="D1534" s="12">
        <f>'Load Flow - Buses'!F1520/13.2</f>
        <v>1.0329545454545455</v>
      </c>
      <c r="E1534" s="12">
        <f>'Load Flow - Buses'!G1520/13.2</f>
        <v>0</v>
      </c>
      <c r="F1534" s="13">
        <f>VLOOKUP('Load Flow - Buses'!$A1520,opendssV,2,FALSE)</f>
        <v>0</v>
      </c>
      <c r="G1534" s="13">
        <f>VLOOKUP('Load Flow - Buses'!$A1520,opendssV,3,FALSE)</f>
        <v>1.0327</v>
      </c>
      <c r="H1534" s="13">
        <f>VLOOKUP('Load Flow - Buses'!$A1520,opendssV,4,FALSE)</f>
        <v>0</v>
      </c>
      <c r="I1534" s="11">
        <f>IFERROR((C1534-F1534)/C1534,0)</f>
        <v>0</v>
      </c>
      <c r="J1534" s="11">
        <f>IFERROR((D1534-G1534)/D1534,0)</f>
        <v>2.4642464246429744E-4</v>
      </c>
      <c r="K1534" s="11">
        <f>IFERROR((E1534-H1534)/E1534,0)</f>
        <v>0</v>
      </c>
    </row>
    <row r="1535" spans="2:11" x14ac:dyDescent="0.25">
      <c r="B1535" t="str">
        <f>'Load Flow - Buses'!A1521</f>
        <v>1713443</v>
      </c>
      <c r="C1535" s="12">
        <f>'Load Flow - Buses'!E1521/13.2</f>
        <v>0</v>
      </c>
      <c r="D1535" s="12">
        <f>'Load Flow - Buses'!F1521/13.2</f>
        <v>1.0329545454545455</v>
      </c>
      <c r="E1535" s="12">
        <f>'Load Flow - Buses'!G1521/13.2</f>
        <v>0</v>
      </c>
      <c r="F1535" s="13">
        <f>VLOOKUP('Load Flow - Buses'!$A1521,opendssV,2,FALSE)</f>
        <v>0</v>
      </c>
      <c r="G1535" s="13">
        <f>VLOOKUP('Load Flow - Buses'!$A1521,opendssV,3,FALSE)</f>
        <v>1.0326</v>
      </c>
      <c r="H1535" s="13">
        <f>VLOOKUP('Load Flow - Buses'!$A1521,opendssV,4,FALSE)</f>
        <v>0</v>
      </c>
      <c r="I1535" s="11">
        <f>IFERROR((C1535-F1535)/C1535,0)</f>
        <v>0</v>
      </c>
      <c r="J1535" s="11">
        <f>IFERROR((D1535-G1535)/D1535,0)</f>
        <v>3.4323432343238362E-4</v>
      </c>
      <c r="K1535" s="11">
        <f>IFERROR((E1535-H1535)/E1535,0)</f>
        <v>0</v>
      </c>
    </row>
    <row r="1536" spans="2:11" x14ac:dyDescent="0.25">
      <c r="B1536" t="str">
        <f>'Load Flow - Buses'!A1522</f>
        <v>1713421</v>
      </c>
      <c r="C1536" s="12">
        <f>'Load Flow - Buses'!E1522/13.2</f>
        <v>0</v>
      </c>
      <c r="D1536" s="12">
        <f>'Load Flow - Buses'!F1522/13.2</f>
        <v>1.0329545454545455</v>
      </c>
      <c r="E1536" s="12">
        <f>'Load Flow - Buses'!G1522/13.2</f>
        <v>0</v>
      </c>
      <c r="F1536" s="13">
        <f>VLOOKUP('Load Flow - Buses'!$A1522,opendssV,2,FALSE)</f>
        <v>0</v>
      </c>
      <c r="G1536" s="13">
        <f>VLOOKUP('Load Flow - Buses'!$A1522,opendssV,3,FALSE)</f>
        <v>1.0326</v>
      </c>
      <c r="H1536" s="13">
        <f>VLOOKUP('Load Flow - Buses'!$A1522,opendssV,4,FALSE)</f>
        <v>0</v>
      </c>
      <c r="I1536" s="11">
        <f>IFERROR((C1536-F1536)/C1536,0)</f>
        <v>0</v>
      </c>
      <c r="J1536" s="11">
        <f>IFERROR((D1536-G1536)/D1536,0)</f>
        <v>3.4323432343238362E-4</v>
      </c>
      <c r="K1536" s="11">
        <f>IFERROR((E1536-H1536)/E1536,0)</f>
        <v>0</v>
      </c>
    </row>
    <row r="1537" spans="2:11" x14ac:dyDescent="0.25">
      <c r="B1537" t="str">
        <f>'Load Flow - Buses'!A1523</f>
        <v>1713441</v>
      </c>
      <c r="C1537" s="12">
        <f>'Load Flow - Buses'!E1523/13.2</f>
        <v>0</v>
      </c>
      <c r="D1537" s="12">
        <f>'Load Flow - Buses'!F1523/13.2</f>
        <v>1.0329545454545455</v>
      </c>
      <c r="E1537" s="12">
        <f>'Load Flow - Buses'!G1523/13.2</f>
        <v>0</v>
      </c>
      <c r="F1537" s="13">
        <f>VLOOKUP('Load Flow - Buses'!$A1523,opendssV,2,FALSE)</f>
        <v>0</v>
      </c>
      <c r="G1537" s="13">
        <f>VLOOKUP('Load Flow - Buses'!$A1523,opendssV,3,FALSE)</f>
        <v>1.0326</v>
      </c>
      <c r="H1537" s="13">
        <f>VLOOKUP('Load Flow - Buses'!$A1523,opendssV,4,FALSE)</f>
        <v>0</v>
      </c>
      <c r="I1537" s="11">
        <f>IFERROR((C1537-F1537)/C1537,0)</f>
        <v>0</v>
      </c>
      <c r="J1537" s="11">
        <f>IFERROR((D1537-G1537)/D1537,0)</f>
        <v>3.4323432343238362E-4</v>
      </c>
      <c r="K1537" s="11">
        <f>IFERROR((E1537-H1537)/E1537,0)</f>
        <v>0</v>
      </c>
    </row>
    <row r="1538" spans="2:11" x14ac:dyDescent="0.25">
      <c r="B1538" t="str">
        <f>'Load Flow - Buses'!A1524</f>
        <v>103015261</v>
      </c>
      <c r="C1538" s="12">
        <f>'Load Flow - Buses'!E1524/13.2</f>
        <v>0</v>
      </c>
      <c r="D1538" s="12">
        <f>'Load Flow - Buses'!F1524/13.2</f>
        <v>1.0334848484848485</v>
      </c>
      <c r="E1538" s="12">
        <f>'Load Flow - Buses'!G1524/13.2</f>
        <v>0</v>
      </c>
      <c r="F1538" s="13">
        <f>VLOOKUP('Load Flow - Buses'!$A1524,opendssV,2,FALSE)</f>
        <v>3.3333000000000002E-2</v>
      </c>
      <c r="G1538" s="13">
        <f>VLOOKUP('Load Flow - Buses'!$A1524,opendssV,3,FALSE)</f>
        <v>1.0330999999999999</v>
      </c>
      <c r="H1538" s="13">
        <f>VLOOKUP('Load Flow - Buses'!$A1524,opendssV,4,FALSE)</f>
        <v>3.3333000000000002E-2</v>
      </c>
      <c r="I1538" s="11">
        <f>IFERROR((C1538-F1538)/C1538,0)</f>
        <v>0</v>
      </c>
      <c r="J1538" s="11">
        <f>IFERROR((D1538-G1538)/D1538,0)</f>
        <v>3.723794165079001E-4</v>
      </c>
      <c r="K1538" s="11">
        <f>IFERROR((E1538-H1538)/E1538,0)</f>
        <v>0</v>
      </c>
    </row>
    <row r="1539" spans="2:11" x14ac:dyDescent="0.25">
      <c r="B1539" t="str">
        <f>'Load Flow - Buses'!A1525</f>
        <v>1713438</v>
      </c>
      <c r="C1539" s="12">
        <f>'Load Flow - Buses'!E1525/13.2</f>
        <v>0</v>
      </c>
      <c r="D1539" s="12">
        <f>'Load Flow - Buses'!F1525/13.2</f>
        <v>1.0334090909090909</v>
      </c>
      <c r="E1539" s="12">
        <f>'Load Flow - Buses'!G1525/13.2</f>
        <v>0</v>
      </c>
      <c r="F1539" s="13">
        <f>VLOOKUP('Load Flow - Buses'!$A1525,opendssV,2,FALSE)</f>
        <v>0</v>
      </c>
      <c r="G1539" s="13">
        <f>VLOOKUP('Load Flow - Buses'!$A1525,opendssV,3,FALSE)</f>
        <v>1.0330999999999999</v>
      </c>
      <c r="H1539" s="13">
        <f>VLOOKUP('Load Flow - Buses'!$A1525,opendssV,4,FALSE)</f>
        <v>0</v>
      </c>
      <c r="I1539" s="11">
        <f>IFERROR((C1539-F1539)/C1539,0)</f>
        <v>0</v>
      </c>
      <c r="J1539" s="11">
        <f>IFERROR((D1539-G1539)/D1539,0)</f>
        <v>2.9909830657588754E-4</v>
      </c>
      <c r="K1539" s="11">
        <f>IFERROR((E1539-H1539)/E1539,0)</f>
        <v>0</v>
      </c>
    </row>
    <row r="1540" spans="2:11" x14ac:dyDescent="0.25">
      <c r="B1540" t="str">
        <f>'Load Flow - Buses'!A1526</f>
        <v>1713436</v>
      </c>
      <c r="C1540" s="12">
        <f>'Load Flow - Buses'!E1526/13.2</f>
        <v>0</v>
      </c>
      <c r="D1540" s="12">
        <f>'Load Flow - Buses'!F1526/13.2</f>
        <v>1.0334090909090909</v>
      </c>
      <c r="E1540" s="12">
        <f>'Load Flow - Buses'!G1526/13.2</f>
        <v>0</v>
      </c>
      <c r="F1540" s="13">
        <f>VLOOKUP('Load Flow - Buses'!$A1526,opendssV,2,FALSE)</f>
        <v>0</v>
      </c>
      <c r="G1540" s="13">
        <f>VLOOKUP('Load Flow - Buses'!$A1526,opendssV,3,FALSE)</f>
        <v>1.0330999999999999</v>
      </c>
      <c r="H1540" s="13">
        <f>VLOOKUP('Load Flow - Buses'!$A1526,opendssV,4,FALSE)</f>
        <v>0</v>
      </c>
      <c r="I1540" s="11">
        <f>IFERROR((C1540-F1540)/C1540,0)</f>
        <v>0</v>
      </c>
      <c r="J1540" s="11">
        <f>IFERROR((D1540-G1540)/D1540,0)</f>
        <v>2.9909830657588754E-4</v>
      </c>
      <c r="K1540" s="11">
        <f>IFERROR((E1540-H1540)/E1540,0)</f>
        <v>0</v>
      </c>
    </row>
    <row r="1541" spans="2:11" x14ac:dyDescent="0.25">
      <c r="B1541" t="str">
        <f>'Load Flow - Buses'!A1527</f>
        <v>1713861</v>
      </c>
      <c r="C1541" s="12">
        <f>'Load Flow - Buses'!E1527/13.2</f>
        <v>0</v>
      </c>
      <c r="D1541" s="12">
        <f>'Load Flow - Buses'!F1527/13.2</f>
        <v>0</v>
      </c>
      <c r="E1541" s="12">
        <f>'Load Flow - Buses'!G1527/13.2</f>
        <v>1.0349242424242424</v>
      </c>
      <c r="F1541" s="13">
        <f>VLOOKUP('Load Flow - Buses'!$A1527,opendssV,2,FALSE)</f>
        <v>1.0355000000000001</v>
      </c>
      <c r="G1541" s="13">
        <f>VLOOKUP('Load Flow - Buses'!$A1527,opendssV,3,FALSE)</f>
        <v>1.0346</v>
      </c>
      <c r="H1541" s="13">
        <f>VLOOKUP('Load Flow - Buses'!$A1527,opendssV,4,FALSE)</f>
        <v>1.0384</v>
      </c>
      <c r="I1541" s="11">
        <f>IFERROR((C1541-F1541)/C1541,0)</f>
        <v>0</v>
      </c>
      <c r="J1541" s="11">
        <f>IFERROR((D1541-G1541)/D1541,0)</f>
        <v>0</v>
      </c>
      <c r="K1541" s="11">
        <f>IFERROR((E1541-H1541)/E1541,0)</f>
        <v>-3.3584657052924392E-3</v>
      </c>
    </row>
    <row r="1542" spans="2:11" x14ac:dyDescent="0.25">
      <c r="B1542" t="str">
        <f>'Load Flow - Buses'!A1528</f>
        <v>1713878</v>
      </c>
      <c r="C1542" s="12">
        <f>'Load Flow - Buses'!E1528/13.2</f>
        <v>0</v>
      </c>
      <c r="D1542" s="12">
        <f>'Load Flow - Buses'!F1528/13.2</f>
        <v>0</v>
      </c>
      <c r="E1542" s="12">
        <f>'Load Flow - Buses'!G1528/13.2</f>
        <v>1.0349242424242424</v>
      </c>
      <c r="F1542" s="13">
        <f>VLOOKUP('Load Flow - Buses'!$A1528,opendssV,2,FALSE)</f>
        <v>0</v>
      </c>
      <c r="G1542" s="13">
        <f>VLOOKUP('Load Flow - Buses'!$A1528,opendssV,3,FALSE)</f>
        <v>0</v>
      </c>
      <c r="H1542" s="13">
        <f>VLOOKUP('Load Flow - Buses'!$A1528,opendssV,4,FALSE)</f>
        <v>1.0384</v>
      </c>
      <c r="I1542" s="11">
        <f>IFERROR((C1542-F1542)/C1542,0)</f>
        <v>0</v>
      </c>
      <c r="J1542" s="11">
        <f>IFERROR((D1542-G1542)/D1542,0)</f>
        <v>0</v>
      </c>
      <c r="K1542" s="11">
        <f>IFERROR((E1542-H1542)/E1542,0)</f>
        <v>-3.3584657052924392E-3</v>
      </c>
    </row>
    <row r="1543" spans="2:11" x14ac:dyDescent="0.25">
      <c r="B1543" t="str">
        <f>'Load Flow - Buses'!A1529</f>
        <v>1713876</v>
      </c>
      <c r="C1543" s="12">
        <f>'Load Flow - Buses'!E1529/13.2</f>
        <v>0</v>
      </c>
      <c r="D1543" s="12">
        <f>'Load Flow - Buses'!F1529/13.2</f>
        <v>0</v>
      </c>
      <c r="E1543" s="12">
        <f>'Load Flow - Buses'!G1529/13.2</f>
        <v>1.0348484848484849</v>
      </c>
      <c r="F1543" s="13">
        <f>VLOOKUP('Load Flow - Buses'!$A1529,opendssV,2,FALSE)</f>
        <v>0</v>
      </c>
      <c r="G1543" s="13">
        <f>VLOOKUP('Load Flow - Buses'!$A1529,opendssV,3,FALSE)</f>
        <v>0</v>
      </c>
      <c r="H1543" s="13">
        <f>VLOOKUP('Load Flow - Buses'!$A1529,opendssV,4,FALSE)</f>
        <v>1.0384</v>
      </c>
      <c r="I1543" s="11">
        <f>IFERROR((C1543-F1543)/C1543,0)</f>
        <v>0</v>
      </c>
      <c r="J1543" s="11">
        <f>IFERROR((D1543-G1543)/D1543,0)</f>
        <v>0</v>
      </c>
      <c r="K1543" s="11">
        <f>IFERROR((E1543-H1543)/E1543,0)</f>
        <v>-3.4319180087847069E-3</v>
      </c>
    </row>
    <row r="1544" spans="2:11" x14ac:dyDescent="0.25">
      <c r="B1544" t="str">
        <f>'Load Flow - Buses'!A1530</f>
        <v>1714017</v>
      </c>
      <c r="C1544" s="12">
        <f>'Load Flow - Buses'!E1530/13.2</f>
        <v>0</v>
      </c>
      <c r="D1544" s="12">
        <f>'Load Flow - Buses'!F1530/13.2</f>
        <v>0</v>
      </c>
      <c r="E1544" s="12">
        <f>'Load Flow - Buses'!G1530/13.2</f>
        <v>1.0348484848484849</v>
      </c>
      <c r="F1544" s="13">
        <f>VLOOKUP('Load Flow - Buses'!$A1530,opendssV,2,FALSE)</f>
        <v>0</v>
      </c>
      <c r="G1544" s="13">
        <f>VLOOKUP('Load Flow - Buses'!$A1530,opendssV,3,FALSE)</f>
        <v>0</v>
      </c>
      <c r="H1544" s="13">
        <f>VLOOKUP('Load Flow - Buses'!$A1530,opendssV,4,FALSE)</f>
        <v>1.0383</v>
      </c>
      <c r="I1544" s="11">
        <f>IFERROR((C1544-F1544)/C1544,0)</f>
        <v>0</v>
      </c>
      <c r="J1544" s="11">
        <f>IFERROR((D1544-G1544)/D1544,0)</f>
        <v>0</v>
      </c>
      <c r="K1544" s="11">
        <f>IFERROR((E1544-H1544)/E1544,0)</f>
        <v>-3.3352855051243953E-3</v>
      </c>
    </row>
    <row r="1545" spans="2:11" x14ac:dyDescent="0.25">
      <c r="B1545" t="str">
        <f>'Load Flow - Buses'!A1531</f>
        <v>1714207</v>
      </c>
      <c r="C1545" s="12">
        <f>'Load Flow - Buses'!E1531/13.2</f>
        <v>0</v>
      </c>
      <c r="D1545" s="12">
        <f>'Load Flow - Buses'!F1531/13.2</f>
        <v>0</v>
      </c>
      <c r="E1545" s="12">
        <f>'Load Flow - Buses'!G1531/13.2</f>
        <v>1.0348484848484849</v>
      </c>
      <c r="F1545" s="13">
        <f>VLOOKUP('Load Flow - Buses'!$A1531,opendssV,2,FALSE)</f>
        <v>0</v>
      </c>
      <c r="G1545" s="13">
        <f>VLOOKUP('Load Flow - Buses'!$A1531,opendssV,3,FALSE)</f>
        <v>0</v>
      </c>
      <c r="H1545" s="13">
        <f>VLOOKUP('Load Flow - Buses'!$A1531,opendssV,4,FALSE)</f>
        <v>1.0383</v>
      </c>
      <c r="I1545" s="11">
        <f>IFERROR((C1545-F1545)/C1545,0)</f>
        <v>0</v>
      </c>
      <c r="J1545" s="11">
        <f>IFERROR((D1545-G1545)/D1545,0)</f>
        <v>0</v>
      </c>
      <c r="K1545" s="11">
        <f>IFERROR((E1545-H1545)/E1545,0)</f>
        <v>-3.3352855051243953E-3</v>
      </c>
    </row>
    <row r="1546" spans="2:11" x14ac:dyDescent="0.25">
      <c r="B1546" t="str">
        <f>'Load Flow - Buses'!A1532</f>
        <v>1714205</v>
      </c>
      <c r="C1546" s="12">
        <f>'Load Flow - Buses'!E1532/13.2</f>
        <v>0</v>
      </c>
      <c r="D1546" s="12">
        <f>'Load Flow - Buses'!F1532/13.2</f>
        <v>0</v>
      </c>
      <c r="E1546" s="12">
        <f>'Load Flow - Buses'!G1532/13.2</f>
        <v>1.0348484848484849</v>
      </c>
      <c r="F1546" s="13">
        <f>VLOOKUP('Load Flow - Buses'!$A1532,opendssV,2,FALSE)</f>
        <v>0</v>
      </c>
      <c r="G1546" s="13">
        <f>VLOOKUP('Load Flow - Buses'!$A1532,opendssV,3,FALSE)</f>
        <v>0</v>
      </c>
      <c r="H1546" s="13">
        <f>VLOOKUP('Load Flow - Buses'!$A1532,opendssV,4,FALSE)</f>
        <v>1.0383</v>
      </c>
      <c r="I1546" s="11">
        <f>IFERROR((C1546-F1546)/C1546,0)</f>
        <v>0</v>
      </c>
      <c r="J1546" s="11">
        <f>IFERROR((D1546-G1546)/D1546,0)</f>
        <v>0</v>
      </c>
      <c r="K1546" s="11">
        <f>IFERROR((E1546-H1546)/E1546,0)</f>
        <v>-3.3352855051243953E-3</v>
      </c>
    </row>
    <row r="1547" spans="2:11" x14ac:dyDescent="0.25">
      <c r="B1547" t="str">
        <f>'Load Flow - Buses'!A1533</f>
        <v>1714673</v>
      </c>
      <c r="C1547" s="12">
        <f>'Load Flow - Buses'!E1533/13.2</f>
        <v>0</v>
      </c>
      <c r="D1547" s="12">
        <f>'Load Flow - Buses'!F1533/13.2</f>
        <v>0</v>
      </c>
      <c r="E1547" s="12">
        <f>'Load Flow - Buses'!G1533/13.2</f>
        <v>1.0348484848484849</v>
      </c>
      <c r="F1547" s="13">
        <f>VLOOKUP('Load Flow - Buses'!$A1533,opendssV,2,FALSE)</f>
        <v>0</v>
      </c>
      <c r="G1547" s="13">
        <f>VLOOKUP('Load Flow - Buses'!$A1533,opendssV,3,FALSE)</f>
        <v>0</v>
      </c>
      <c r="H1547" s="13">
        <f>VLOOKUP('Load Flow - Buses'!$A1533,opendssV,4,FALSE)</f>
        <v>1.0383</v>
      </c>
      <c r="I1547" s="11">
        <f>IFERROR((C1547-F1547)/C1547,0)</f>
        <v>0</v>
      </c>
      <c r="J1547" s="11">
        <f>IFERROR((D1547-G1547)/D1547,0)</f>
        <v>0</v>
      </c>
      <c r="K1547" s="11">
        <f>IFERROR((E1547-H1547)/E1547,0)</f>
        <v>-3.3352855051243953E-3</v>
      </c>
    </row>
    <row r="1548" spans="2:11" x14ac:dyDescent="0.25">
      <c r="B1548" t="str">
        <f>'Load Flow - Buses'!A1534</f>
        <v>1714916</v>
      </c>
      <c r="C1548" s="12">
        <f>'Load Flow - Buses'!E1534/13.2</f>
        <v>0</v>
      </c>
      <c r="D1548" s="12">
        <f>'Load Flow - Buses'!F1534/13.2</f>
        <v>0</v>
      </c>
      <c r="E1548" s="12">
        <f>'Load Flow - Buses'!G1534/13.2</f>
        <v>1.0348484848484849</v>
      </c>
      <c r="F1548" s="13">
        <f>VLOOKUP('Load Flow - Buses'!$A1534,opendssV,2,FALSE)</f>
        <v>0</v>
      </c>
      <c r="G1548" s="13">
        <f>VLOOKUP('Load Flow - Buses'!$A1534,opendssV,3,FALSE)</f>
        <v>0</v>
      </c>
      <c r="H1548" s="13">
        <f>VLOOKUP('Load Flow - Buses'!$A1534,opendssV,4,FALSE)</f>
        <v>1.0383</v>
      </c>
      <c r="I1548" s="11">
        <f>IFERROR((C1548-F1548)/C1548,0)</f>
        <v>0</v>
      </c>
      <c r="J1548" s="11">
        <f>IFERROR((D1548-G1548)/D1548,0)</f>
        <v>0</v>
      </c>
      <c r="K1548" s="11">
        <f>IFERROR((E1548-H1548)/E1548,0)</f>
        <v>-3.3352855051243953E-3</v>
      </c>
    </row>
    <row r="1549" spans="2:11" x14ac:dyDescent="0.25">
      <c r="B1549" t="str">
        <f>'Load Flow - Buses'!A1535</f>
        <v>1714944</v>
      </c>
      <c r="C1549" s="12">
        <f>'Load Flow - Buses'!E1535/13.2</f>
        <v>0</v>
      </c>
      <c r="D1549" s="12">
        <f>'Load Flow - Buses'!F1535/13.2</f>
        <v>0</v>
      </c>
      <c r="E1549" s="12">
        <f>'Load Flow - Buses'!G1535/13.2</f>
        <v>1.0348484848484849</v>
      </c>
      <c r="F1549" s="13">
        <f>VLOOKUP('Load Flow - Buses'!$A1535,opendssV,2,FALSE)</f>
        <v>0</v>
      </c>
      <c r="G1549" s="13">
        <f>VLOOKUP('Load Flow - Buses'!$A1535,opendssV,3,FALSE)</f>
        <v>0</v>
      </c>
      <c r="H1549" s="13">
        <f>VLOOKUP('Load Flow - Buses'!$A1535,opendssV,4,FALSE)</f>
        <v>1.0383</v>
      </c>
      <c r="I1549" s="11">
        <f>IFERROR((C1549-F1549)/C1549,0)</f>
        <v>0</v>
      </c>
      <c r="J1549" s="11">
        <f>IFERROR((D1549-G1549)/D1549,0)</f>
        <v>0</v>
      </c>
      <c r="K1549" s="11">
        <f>IFERROR((E1549-H1549)/E1549,0)</f>
        <v>-3.3352855051243953E-3</v>
      </c>
    </row>
    <row r="1550" spans="2:11" x14ac:dyDescent="0.25">
      <c r="B1550" t="str">
        <f>'Load Flow - Buses'!A1536</f>
        <v>1714942</v>
      </c>
      <c r="C1550" s="12">
        <f>'Load Flow - Buses'!E1536/13.2</f>
        <v>0</v>
      </c>
      <c r="D1550" s="12">
        <f>'Load Flow - Buses'!F1536/13.2</f>
        <v>0</v>
      </c>
      <c r="E1550" s="12">
        <f>'Load Flow - Buses'!G1536/13.2</f>
        <v>1.0347727272727274</v>
      </c>
      <c r="F1550" s="13">
        <f>VLOOKUP('Load Flow - Buses'!$A1536,opendssV,2,FALSE)</f>
        <v>0</v>
      </c>
      <c r="G1550" s="13">
        <f>VLOOKUP('Load Flow - Buses'!$A1536,opendssV,3,FALSE)</f>
        <v>0</v>
      </c>
      <c r="H1550" s="13">
        <f>VLOOKUP('Load Flow - Buses'!$A1536,opendssV,4,FALSE)</f>
        <v>1.0383</v>
      </c>
      <c r="I1550" s="11">
        <f>IFERROR((C1550-F1550)/C1550,0)</f>
        <v>0</v>
      </c>
      <c r="J1550" s="11">
        <f>IFERROR((D1550-G1550)/D1550,0)</f>
        <v>0</v>
      </c>
      <c r="K1550" s="11">
        <f>IFERROR((E1550-H1550)/E1550,0)</f>
        <v>-3.4087414891279251E-3</v>
      </c>
    </row>
    <row r="1551" spans="2:11" x14ac:dyDescent="0.25">
      <c r="B1551" t="str">
        <f>'Load Flow - Buses'!A1537</f>
        <v>1714939</v>
      </c>
      <c r="C1551" s="12">
        <f>'Load Flow - Buses'!E1537/13.2</f>
        <v>0</v>
      </c>
      <c r="D1551" s="12">
        <f>'Load Flow - Buses'!F1537/13.2</f>
        <v>0</v>
      </c>
      <c r="E1551" s="12">
        <f>'Load Flow - Buses'!G1537/13.2</f>
        <v>1.0347727272727274</v>
      </c>
      <c r="F1551" s="13">
        <f>VLOOKUP('Load Flow - Buses'!$A1537,opendssV,2,FALSE)</f>
        <v>0</v>
      </c>
      <c r="G1551" s="13">
        <f>VLOOKUP('Load Flow - Buses'!$A1537,opendssV,3,FALSE)</f>
        <v>0</v>
      </c>
      <c r="H1551" s="13">
        <f>VLOOKUP('Load Flow - Buses'!$A1537,opendssV,4,FALSE)</f>
        <v>1.0383</v>
      </c>
      <c r="I1551" s="11">
        <f>IFERROR((C1551-F1551)/C1551,0)</f>
        <v>0</v>
      </c>
      <c r="J1551" s="11">
        <f>IFERROR((D1551-G1551)/D1551,0)</f>
        <v>0</v>
      </c>
      <c r="K1551" s="11">
        <f>IFERROR((E1551-H1551)/E1551,0)</f>
        <v>-3.4087414891279251E-3</v>
      </c>
    </row>
    <row r="1552" spans="2:11" x14ac:dyDescent="0.25">
      <c r="B1552" t="str">
        <f>'Load Flow - Buses'!A1538</f>
        <v>1714211</v>
      </c>
      <c r="C1552" s="12">
        <f>'Load Flow - Buses'!E1538/13.2</f>
        <v>0</v>
      </c>
      <c r="D1552" s="12">
        <f>'Load Flow - Buses'!F1538/13.2</f>
        <v>0</v>
      </c>
      <c r="E1552" s="12">
        <f>'Load Flow - Buses'!G1538/13.2</f>
        <v>1.0348484848484849</v>
      </c>
      <c r="F1552" s="13">
        <f>VLOOKUP('Load Flow - Buses'!$A1538,opendssV,2,FALSE)</f>
        <v>0</v>
      </c>
      <c r="G1552" s="13">
        <f>VLOOKUP('Load Flow - Buses'!$A1538,opendssV,3,FALSE)</f>
        <v>0</v>
      </c>
      <c r="H1552" s="13">
        <f>VLOOKUP('Load Flow - Buses'!$A1538,opendssV,4,FALSE)</f>
        <v>1.0383</v>
      </c>
      <c r="I1552" s="11">
        <f>IFERROR((C1552-F1552)/C1552,0)</f>
        <v>0</v>
      </c>
      <c r="J1552" s="11">
        <f>IFERROR((D1552-G1552)/D1552,0)</f>
        <v>0</v>
      </c>
      <c r="K1552" s="11">
        <f>IFERROR((E1552-H1552)/E1552,0)</f>
        <v>-3.3352855051243953E-3</v>
      </c>
    </row>
    <row r="1553" spans="2:11" x14ac:dyDescent="0.25">
      <c r="B1553" t="str">
        <f>'Load Flow - Buses'!A1539</f>
        <v>1714914</v>
      </c>
      <c r="C1553" s="12">
        <f>'Load Flow - Buses'!E1539/13.2</f>
        <v>0</v>
      </c>
      <c r="D1553" s="12">
        <f>'Load Flow - Buses'!F1539/13.2</f>
        <v>0</v>
      </c>
      <c r="E1553" s="12">
        <f>'Load Flow - Buses'!G1539/13.2</f>
        <v>1.0348484848484849</v>
      </c>
      <c r="F1553" s="13">
        <f>VLOOKUP('Load Flow - Buses'!$A1539,opendssV,2,FALSE)</f>
        <v>0</v>
      </c>
      <c r="G1553" s="13">
        <f>VLOOKUP('Load Flow - Buses'!$A1539,opendssV,3,FALSE)</f>
        <v>0</v>
      </c>
      <c r="H1553" s="13">
        <f>VLOOKUP('Load Flow - Buses'!$A1539,opendssV,4,FALSE)</f>
        <v>1.0383</v>
      </c>
      <c r="I1553" s="11">
        <f>IFERROR((C1553-F1553)/C1553,0)</f>
        <v>0</v>
      </c>
      <c r="J1553" s="11">
        <f>IFERROR((D1553-G1553)/D1553,0)</f>
        <v>0</v>
      </c>
      <c r="K1553" s="11">
        <f>IFERROR((E1553-H1553)/E1553,0)</f>
        <v>-3.3352855051243953E-3</v>
      </c>
    </row>
    <row r="1554" spans="2:11" x14ac:dyDescent="0.25">
      <c r="B1554" t="str">
        <f>'Load Flow - Buses'!A1540</f>
        <v>1714956</v>
      </c>
      <c r="C1554" s="12">
        <f>'Load Flow - Buses'!E1540/13.2</f>
        <v>0</v>
      </c>
      <c r="D1554" s="12">
        <f>'Load Flow - Buses'!F1540/13.2</f>
        <v>0</v>
      </c>
      <c r="E1554" s="12">
        <f>'Load Flow - Buses'!G1540/13.2</f>
        <v>1.0347727272727274</v>
      </c>
      <c r="F1554" s="13">
        <f>VLOOKUP('Load Flow - Buses'!$A1540,opendssV,2,FALSE)</f>
        <v>0</v>
      </c>
      <c r="G1554" s="13">
        <f>VLOOKUP('Load Flow - Buses'!$A1540,opendssV,3,FALSE)</f>
        <v>0</v>
      </c>
      <c r="H1554" s="13">
        <f>VLOOKUP('Load Flow - Buses'!$A1540,opendssV,4,FALSE)</f>
        <v>1.0383</v>
      </c>
      <c r="I1554" s="11">
        <f>IFERROR((C1554-F1554)/C1554,0)</f>
        <v>0</v>
      </c>
      <c r="J1554" s="11">
        <f>IFERROR((D1554-G1554)/D1554,0)</f>
        <v>0</v>
      </c>
      <c r="K1554" s="11">
        <f>IFERROR((E1554-H1554)/E1554,0)</f>
        <v>-3.4087414891279251E-3</v>
      </c>
    </row>
    <row r="1555" spans="2:11" x14ac:dyDescent="0.25">
      <c r="B1555" t="str">
        <f>'Load Flow - Buses'!A1541</f>
        <v>1714930</v>
      </c>
      <c r="C1555" s="12">
        <f>'Load Flow - Buses'!E1541/13.2</f>
        <v>0</v>
      </c>
      <c r="D1555" s="12">
        <f>'Load Flow - Buses'!F1541/13.2</f>
        <v>0</v>
      </c>
      <c r="E1555" s="12">
        <f>'Load Flow - Buses'!G1541/13.2</f>
        <v>1.0347727272727274</v>
      </c>
      <c r="F1555" s="13">
        <f>VLOOKUP('Load Flow - Buses'!$A1541,opendssV,2,FALSE)</f>
        <v>0</v>
      </c>
      <c r="G1555" s="13">
        <f>VLOOKUP('Load Flow - Buses'!$A1541,opendssV,3,FALSE)</f>
        <v>0</v>
      </c>
      <c r="H1555" s="13">
        <f>VLOOKUP('Load Flow - Buses'!$A1541,opendssV,4,FALSE)</f>
        <v>1.0383</v>
      </c>
      <c r="I1555" s="11">
        <f>IFERROR((C1555-F1555)/C1555,0)</f>
        <v>0</v>
      </c>
      <c r="J1555" s="11">
        <f>IFERROR((D1555-G1555)/D1555,0)</f>
        <v>0</v>
      </c>
      <c r="K1555" s="11">
        <f>IFERROR((E1555-H1555)/E1555,0)</f>
        <v>-3.4087414891279251E-3</v>
      </c>
    </row>
    <row r="1556" spans="2:11" x14ac:dyDescent="0.25">
      <c r="B1556" t="str">
        <f>'Load Flow - Buses'!A1542</f>
        <v>1714928</v>
      </c>
      <c r="C1556" s="12">
        <f>'Load Flow - Buses'!E1542/13.2</f>
        <v>0</v>
      </c>
      <c r="D1556" s="12">
        <f>'Load Flow - Buses'!F1542/13.2</f>
        <v>0</v>
      </c>
      <c r="E1556" s="12">
        <f>'Load Flow - Buses'!G1542/13.2</f>
        <v>1.0347727272727274</v>
      </c>
      <c r="F1556" s="13">
        <f>VLOOKUP('Load Flow - Buses'!$A1542,opendssV,2,FALSE)</f>
        <v>0</v>
      </c>
      <c r="G1556" s="13">
        <f>VLOOKUP('Load Flow - Buses'!$A1542,opendssV,3,FALSE)</f>
        <v>0</v>
      </c>
      <c r="H1556" s="13">
        <f>VLOOKUP('Load Flow - Buses'!$A1542,opendssV,4,FALSE)</f>
        <v>1.0383</v>
      </c>
      <c r="I1556" s="11">
        <f>IFERROR((C1556-F1556)/C1556,0)</f>
        <v>0</v>
      </c>
      <c r="J1556" s="11">
        <f>IFERROR((D1556-G1556)/D1556,0)</f>
        <v>0</v>
      </c>
      <c r="K1556" s="11">
        <f>IFERROR((E1556-H1556)/E1556,0)</f>
        <v>-3.4087414891279251E-3</v>
      </c>
    </row>
    <row r="1557" spans="2:11" x14ac:dyDescent="0.25">
      <c r="B1557" t="str">
        <f>'Load Flow - Buses'!A1543</f>
        <v>1713547</v>
      </c>
      <c r="C1557" s="12">
        <f>'Load Flow - Buses'!E1543/13.2</f>
        <v>0</v>
      </c>
      <c r="D1557" s="12">
        <f>'Load Flow - Buses'!F1543/13.2</f>
        <v>0</v>
      </c>
      <c r="E1557" s="12">
        <f>'Load Flow - Buses'!G1543/13.2</f>
        <v>1.0347727272727274</v>
      </c>
      <c r="F1557" s="13">
        <f>VLOOKUP('Load Flow - Buses'!$A1543,opendssV,2,FALSE)</f>
        <v>0</v>
      </c>
      <c r="G1557" s="13">
        <f>VLOOKUP('Load Flow - Buses'!$A1543,opendssV,3,FALSE)</f>
        <v>0</v>
      </c>
      <c r="H1557" s="13">
        <f>VLOOKUP('Load Flow - Buses'!$A1543,opendssV,4,FALSE)</f>
        <v>1.0383</v>
      </c>
      <c r="I1557" s="11">
        <f>IFERROR((C1557-F1557)/C1557,0)</f>
        <v>0</v>
      </c>
      <c r="J1557" s="11">
        <f>IFERROR((D1557-G1557)/D1557,0)</f>
        <v>0</v>
      </c>
      <c r="K1557" s="11">
        <f>IFERROR((E1557-H1557)/E1557,0)</f>
        <v>-3.4087414891279251E-3</v>
      </c>
    </row>
    <row r="1558" spans="2:11" x14ac:dyDescent="0.25">
      <c r="B1558" t="str">
        <f>'Load Flow - Buses'!A1544</f>
        <v>1713534</v>
      </c>
      <c r="C1558" s="12">
        <f>'Load Flow - Buses'!E1544/13.2</f>
        <v>0</v>
      </c>
      <c r="D1558" s="12">
        <f>'Load Flow - Buses'!F1544/13.2</f>
        <v>0</v>
      </c>
      <c r="E1558" s="12">
        <f>'Load Flow - Buses'!G1544/13.2</f>
        <v>1.0347727272727274</v>
      </c>
      <c r="F1558" s="13">
        <f>VLOOKUP('Load Flow - Buses'!$A1544,opendssV,2,FALSE)</f>
        <v>0</v>
      </c>
      <c r="G1558" s="13">
        <f>VLOOKUP('Load Flow - Buses'!$A1544,opendssV,3,FALSE)</f>
        <v>0</v>
      </c>
      <c r="H1558" s="13">
        <f>VLOOKUP('Load Flow - Buses'!$A1544,opendssV,4,FALSE)</f>
        <v>1.0383</v>
      </c>
      <c r="I1558" s="11">
        <f>IFERROR((C1558-F1558)/C1558,0)</f>
        <v>0</v>
      </c>
      <c r="J1558" s="11">
        <f>IFERROR((D1558-G1558)/D1558,0)</f>
        <v>0</v>
      </c>
      <c r="K1558" s="11">
        <f>IFERROR((E1558-H1558)/E1558,0)</f>
        <v>-3.4087414891279251E-3</v>
      </c>
    </row>
    <row r="1559" spans="2:11" x14ac:dyDescent="0.25">
      <c r="B1559" t="str">
        <f>'Load Flow - Buses'!A1545</f>
        <v>103649342</v>
      </c>
      <c r="C1559" s="12">
        <f>'Load Flow - Buses'!E1545/13.2</f>
        <v>0</v>
      </c>
      <c r="D1559" s="12">
        <f>'Load Flow - Buses'!F1545/13.2</f>
        <v>0</v>
      </c>
      <c r="E1559" s="12">
        <f>'Load Flow - Buses'!G1545/13.2</f>
        <v>1.0350757575757576</v>
      </c>
      <c r="F1559" s="13">
        <f>VLOOKUP('Load Flow - Buses'!$A1545,opendssV,2,FALSE)</f>
        <v>0</v>
      </c>
      <c r="G1559" s="13">
        <f>VLOOKUP('Load Flow - Buses'!$A1545,opendssV,3,FALSE)</f>
        <v>0</v>
      </c>
      <c r="H1559" s="13">
        <f>VLOOKUP('Load Flow - Buses'!$A1545,opendssV,4,FALSE)</f>
        <v>1.0385</v>
      </c>
      <c r="I1559" s="11">
        <f>IFERROR((C1559-F1559)/C1559,0)</f>
        <v>0</v>
      </c>
      <c r="J1559" s="11">
        <f>IFERROR((D1559-G1559)/D1559,0)</f>
        <v>0</v>
      </c>
      <c r="K1559" s="11">
        <f>IFERROR((E1559-H1559)/E1559,0)</f>
        <v>-3.308204640269249E-3</v>
      </c>
    </row>
    <row r="1560" spans="2:11" x14ac:dyDescent="0.25">
      <c r="B1560" t="str">
        <f>'Load Flow - Buses'!A1546</f>
        <v>1713919</v>
      </c>
      <c r="C1560" s="12">
        <f>'Load Flow - Buses'!E1546/13.2</f>
        <v>1.0367424242424244</v>
      </c>
      <c r="D1560" s="12">
        <f>'Load Flow - Buses'!F1546/13.2</f>
        <v>1.0351515151515152</v>
      </c>
      <c r="E1560" s="12">
        <f>'Load Flow - Buses'!G1546/13.2</f>
        <v>1.0350000000000001</v>
      </c>
      <c r="F1560" s="13">
        <f>VLOOKUP('Load Flow - Buses'!$A1546,opendssV,2,FALSE)</f>
        <v>1.0357000000000001</v>
      </c>
      <c r="G1560" s="13">
        <f>VLOOKUP('Load Flow - Buses'!$A1546,opendssV,3,FALSE)</f>
        <v>1.0346</v>
      </c>
      <c r="H1560" s="13">
        <f>VLOOKUP('Load Flow - Buses'!$A1546,opendssV,4,FALSE)</f>
        <v>1.0384</v>
      </c>
      <c r="I1560" s="11">
        <f>IFERROR((C1560-F1560)/C1560,0)</f>
        <v>1.0054804530508304E-3</v>
      </c>
      <c r="J1560" s="11">
        <f>IFERROR((D1560-G1560)/D1560,0)</f>
        <v>5.3278688524594051E-4</v>
      </c>
      <c r="K1560" s="11">
        <f>IFERROR((E1560-H1560)/E1560,0)</f>
        <v>-3.2850241545892243E-3</v>
      </c>
    </row>
    <row r="1561" spans="2:11" x14ac:dyDescent="0.25">
      <c r="B1561" t="str">
        <f>'Load Flow - Buses'!A1547</f>
        <v>1713943</v>
      </c>
      <c r="C1561" s="12">
        <f>'Load Flow - Buses'!E1547/13.2</f>
        <v>1.0367424242424244</v>
      </c>
      <c r="D1561" s="12">
        <f>'Load Flow - Buses'!F1547/13.2</f>
        <v>1.0351515151515152</v>
      </c>
      <c r="E1561" s="12">
        <f>'Load Flow - Buses'!G1547/13.2</f>
        <v>1.0350000000000001</v>
      </c>
      <c r="F1561" s="13">
        <f>VLOOKUP('Load Flow - Buses'!$A1547,opendssV,2,FALSE)</f>
        <v>1.0357000000000001</v>
      </c>
      <c r="G1561" s="13">
        <f>VLOOKUP('Load Flow - Buses'!$A1547,opendssV,3,FALSE)</f>
        <v>1.0346</v>
      </c>
      <c r="H1561" s="13">
        <f>VLOOKUP('Load Flow - Buses'!$A1547,opendssV,4,FALSE)</f>
        <v>1.0384</v>
      </c>
      <c r="I1561" s="11">
        <f>IFERROR((C1561-F1561)/C1561,0)</f>
        <v>1.0054804530508304E-3</v>
      </c>
      <c r="J1561" s="11">
        <f>IFERROR((D1561-G1561)/D1561,0)</f>
        <v>5.3278688524594051E-4</v>
      </c>
      <c r="K1561" s="11">
        <f>IFERROR((E1561-H1561)/E1561,0)</f>
        <v>-3.2850241545892243E-3</v>
      </c>
    </row>
    <row r="1562" spans="2:11" x14ac:dyDescent="0.25">
      <c r="B1562" t="str">
        <f>'Load Flow - Buses'!A1548</f>
        <v>1713946</v>
      </c>
      <c r="C1562" s="12">
        <f>'Load Flow - Buses'!E1548/13.2</f>
        <v>1.0367424242424244</v>
      </c>
      <c r="D1562" s="12">
        <f>'Load Flow - Buses'!F1548/13.2</f>
        <v>1.0351515151515152</v>
      </c>
      <c r="E1562" s="12">
        <f>'Load Flow - Buses'!G1548/13.2</f>
        <v>1.0350000000000001</v>
      </c>
      <c r="F1562" s="13">
        <f>VLOOKUP('Load Flow - Buses'!$A1548,opendssV,2,FALSE)</f>
        <v>1.0357000000000001</v>
      </c>
      <c r="G1562" s="13">
        <f>VLOOKUP('Load Flow - Buses'!$A1548,opendssV,3,FALSE)</f>
        <v>1.0346</v>
      </c>
      <c r="H1562" s="13">
        <f>VLOOKUP('Load Flow - Buses'!$A1548,opendssV,4,FALSE)</f>
        <v>1.0384</v>
      </c>
      <c r="I1562" s="11">
        <f>IFERROR((C1562-F1562)/C1562,0)</f>
        <v>1.0054804530508304E-3</v>
      </c>
      <c r="J1562" s="11">
        <f>IFERROR((D1562-G1562)/D1562,0)</f>
        <v>5.3278688524594051E-4</v>
      </c>
      <c r="K1562" s="11">
        <f>IFERROR((E1562-H1562)/E1562,0)</f>
        <v>-3.2850241545892243E-3</v>
      </c>
    </row>
    <row r="1563" spans="2:11" x14ac:dyDescent="0.25">
      <c r="B1563" t="str">
        <f>'Load Flow - Buses'!A1549</f>
        <v>1713981</v>
      </c>
      <c r="C1563" s="12">
        <f>'Load Flow - Buses'!E1549/13.2</f>
        <v>1.0367424242424244</v>
      </c>
      <c r="D1563" s="12">
        <f>'Load Flow - Buses'!F1549/13.2</f>
        <v>1.0351515151515152</v>
      </c>
      <c r="E1563" s="12">
        <f>'Load Flow - Buses'!G1549/13.2</f>
        <v>1.0350000000000001</v>
      </c>
      <c r="F1563" s="13">
        <f>VLOOKUP('Load Flow - Buses'!$A1549,opendssV,2,FALSE)</f>
        <v>1.0357000000000001</v>
      </c>
      <c r="G1563" s="13">
        <f>VLOOKUP('Load Flow - Buses'!$A1549,opendssV,3,FALSE)</f>
        <v>1.0346</v>
      </c>
      <c r="H1563" s="13">
        <f>VLOOKUP('Load Flow - Buses'!$A1549,opendssV,4,FALSE)</f>
        <v>1.0384</v>
      </c>
      <c r="I1563" s="11">
        <f>IFERROR((C1563-F1563)/C1563,0)</f>
        <v>1.0054804530508304E-3</v>
      </c>
      <c r="J1563" s="11">
        <f>IFERROR((D1563-G1563)/D1563,0)</f>
        <v>5.3278688524594051E-4</v>
      </c>
      <c r="K1563" s="11">
        <f>IFERROR((E1563-H1563)/E1563,0)</f>
        <v>-3.2850241545892243E-3</v>
      </c>
    </row>
    <row r="1564" spans="2:11" x14ac:dyDescent="0.25">
      <c r="B1564" t="str">
        <f>'Load Flow - Buses'!A1550</f>
        <v>1713944</v>
      </c>
      <c r="C1564" s="12">
        <f>'Load Flow - Buses'!E1550/13.2</f>
        <v>0</v>
      </c>
      <c r="D1564" s="12">
        <f>'Load Flow - Buses'!F1550/13.2</f>
        <v>1.0351515151515152</v>
      </c>
      <c r="E1564" s="12">
        <f>'Load Flow - Buses'!G1550/13.2</f>
        <v>0</v>
      </c>
      <c r="F1564" s="13">
        <f>VLOOKUP('Load Flow - Buses'!$A1550,opendssV,2,FALSE)</f>
        <v>1.0357000000000001</v>
      </c>
      <c r="G1564" s="13">
        <f>VLOOKUP('Load Flow - Buses'!$A1550,opendssV,3,FALSE)</f>
        <v>1.0346</v>
      </c>
      <c r="H1564" s="13">
        <f>VLOOKUP('Load Flow - Buses'!$A1550,opendssV,4,FALSE)</f>
        <v>1.0384</v>
      </c>
      <c r="I1564" s="11">
        <f>IFERROR((C1564-F1564)/C1564,0)</f>
        <v>0</v>
      </c>
      <c r="J1564" s="11">
        <f>IFERROR((D1564-G1564)/D1564,0)</f>
        <v>5.3278688524594051E-4</v>
      </c>
      <c r="K1564" s="11">
        <f>IFERROR((E1564-H1564)/E1564,0)</f>
        <v>0</v>
      </c>
    </row>
    <row r="1565" spans="2:11" x14ac:dyDescent="0.25">
      <c r="B1565" t="str">
        <f>'Load Flow - Buses'!A1551</f>
        <v>1713833</v>
      </c>
      <c r="C1565" s="12">
        <f>'Load Flow - Buses'!E1551/13.2</f>
        <v>0</v>
      </c>
      <c r="D1565" s="12">
        <f>'Load Flow - Buses'!F1551/13.2</f>
        <v>1.0350757575757576</v>
      </c>
      <c r="E1565" s="12">
        <f>'Load Flow - Buses'!G1551/13.2</f>
        <v>0</v>
      </c>
      <c r="F1565" s="13">
        <f>VLOOKUP('Load Flow - Buses'!$A1551,opendssV,2,FALSE)</f>
        <v>0</v>
      </c>
      <c r="G1565" s="13">
        <f>VLOOKUP('Load Flow - Buses'!$A1551,opendssV,3,FALSE)</f>
        <v>1.0346</v>
      </c>
      <c r="H1565" s="13">
        <f>VLOOKUP('Load Flow - Buses'!$A1551,opendssV,4,FALSE)</f>
        <v>0</v>
      </c>
      <c r="I1565" s="11">
        <f>IFERROR((C1565-F1565)/C1565,0)</f>
        <v>0</v>
      </c>
      <c r="J1565" s="11">
        <f>IFERROR((D1565-G1565)/D1565,0)</f>
        <v>4.5963551196673058E-4</v>
      </c>
      <c r="K1565" s="11">
        <f>IFERROR((E1565-H1565)/E1565,0)</f>
        <v>0</v>
      </c>
    </row>
    <row r="1566" spans="2:11" x14ac:dyDescent="0.25">
      <c r="B1566" t="str">
        <f>'Load Flow - Buses'!A1552</f>
        <v>1713810</v>
      </c>
      <c r="C1566" s="12">
        <f>'Load Flow - Buses'!E1552/13.2</f>
        <v>0</v>
      </c>
      <c r="D1566" s="12">
        <f>'Load Flow - Buses'!F1552/13.2</f>
        <v>1.0350757575757576</v>
      </c>
      <c r="E1566" s="12">
        <f>'Load Flow - Buses'!G1552/13.2</f>
        <v>0</v>
      </c>
      <c r="F1566" s="13">
        <f>VLOOKUP('Load Flow - Buses'!$A1552,opendssV,2,FALSE)</f>
        <v>0</v>
      </c>
      <c r="G1566" s="13">
        <f>VLOOKUP('Load Flow - Buses'!$A1552,opendssV,3,FALSE)</f>
        <v>1.0346</v>
      </c>
      <c r="H1566" s="13">
        <f>VLOOKUP('Load Flow - Buses'!$A1552,opendssV,4,FALSE)</f>
        <v>0</v>
      </c>
      <c r="I1566" s="11">
        <f>IFERROR((C1566-F1566)/C1566,0)</f>
        <v>0</v>
      </c>
      <c r="J1566" s="11">
        <f>IFERROR((D1566-G1566)/D1566,0)</f>
        <v>4.5963551196673058E-4</v>
      </c>
      <c r="K1566" s="11">
        <f>IFERROR((E1566-H1566)/E1566,0)</f>
        <v>0</v>
      </c>
    </row>
    <row r="1567" spans="2:11" x14ac:dyDescent="0.25">
      <c r="B1567" t="str">
        <f>'Load Flow - Buses'!A1553</f>
        <v>1713773</v>
      </c>
      <c r="C1567" s="12">
        <f>'Load Flow - Buses'!E1553/13.2</f>
        <v>0</v>
      </c>
      <c r="D1567" s="12">
        <f>'Load Flow - Buses'!F1553/13.2</f>
        <v>1.0350757575757576</v>
      </c>
      <c r="E1567" s="12">
        <f>'Load Flow - Buses'!G1553/13.2</f>
        <v>0</v>
      </c>
      <c r="F1567" s="13">
        <f>VLOOKUP('Load Flow - Buses'!$A1553,opendssV,2,FALSE)</f>
        <v>0</v>
      </c>
      <c r="G1567" s="13">
        <f>VLOOKUP('Load Flow - Buses'!$A1553,opendssV,3,FALSE)</f>
        <v>1.0346</v>
      </c>
      <c r="H1567" s="13">
        <f>VLOOKUP('Load Flow - Buses'!$A1553,opendssV,4,FALSE)</f>
        <v>0</v>
      </c>
      <c r="I1567" s="11">
        <f>IFERROR((C1567-F1567)/C1567,0)</f>
        <v>0</v>
      </c>
      <c r="J1567" s="11">
        <f>IFERROR((D1567-G1567)/D1567,0)</f>
        <v>4.5963551196673058E-4</v>
      </c>
      <c r="K1567" s="11">
        <f>IFERROR((E1567-H1567)/E1567,0)</f>
        <v>0</v>
      </c>
    </row>
    <row r="1568" spans="2:11" x14ac:dyDescent="0.25">
      <c r="B1568" t="str">
        <f>'Load Flow - Buses'!A1554</f>
        <v>103198309</v>
      </c>
      <c r="C1568" s="12">
        <f>'Load Flow - Buses'!E1554/13.2</f>
        <v>0</v>
      </c>
      <c r="D1568" s="12">
        <f>'Load Flow - Buses'!F1554/13.2</f>
        <v>1.0350757575757576</v>
      </c>
      <c r="E1568" s="12">
        <f>'Load Flow - Buses'!G1554/13.2</f>
        <v>0</v>
      </c>
      <c r="F1568" s="13">
        <f>VLOOKUP('Load Flow - Buses'!$A1554,opendssV,2,FALSE)</f>
        <v>0</v>
      </c>
      <c r="G1568" s="13">
        <f>VLOOKUP('Load Flow - Buses'!$A1554,opendssV,3,FALSE)</f>
        <v>1.0346</v>
      </c>
      <c r="H1568" s="13">
        <f>VLOOKUP('Load Flow - Buses'!$A1554,opendssV,4,FALSE)</f>
        <v>0</v>
      </c>
      <c r="I1568" s="11">
        <f>IFERROR((C1568-F1568)/C1568,0)</f>
        <v>0</v>
      </c>
      <c r="J1568" s="11">
        <f>IFERROR((D1568-G1568)/D1568,0)</f>
        <v>4.5963551196673058E-4</v>
      </c>
      <c r="K1568" s="11">
        <f>IFERROR((E1568-H1568)/E1568,0)</f>
        <v>0</v>
      </c>
    </row>
    <row r="1569" spans="2:11" x14ac:dyDescent="0.25">
      <c r="B1569" t="str">
        <f>'Load Flow - Buses'!A1555</f>
        <v>103015070</v>
      </c>
      <c r="C1569" s="12">
        <f>'Load Flow - Buses'!E1555/13.2</f>
        <v>1.0367424242424244</v>
      </c>
      <c r="D1569" s="12">
        <f>'Load Flow - Buses'!F1555/13.2</f>
        <v>0</v>
      </c>
      <c r="E1569" s="12">
        <f>'Load Flow - Buses'!G1555/13.2</f>
        <v>0</v>
      </c>
      <c r="F1569" s="13">
        <f>VLOOKUP('Load Flow - Buses'!$A1555,opendssV,2,FALSE)</f>
        <v>1.0358000000000001</v>
      </c>
      <c r="G1569" s="13">
        <f>VLOOKUP('Load Flow - Buses'!$A1555,opendssV,3,FALSE)</f>
        <v>1.0346</v>
      </c>
      <c r="H1569" s="13">
        <f>VLOOKUP('Load Flow - Buses'!$A1555,opendssV,4,FALSE)</f>
        <v>1.0384</v>
      </c>
      <c r="I1569" s="11">
        <f>IFERROR((C1569-F1569)/C1569,0)</f>
        <v>9.090244793570157E-4</v>
      </c>
      <c r="J1569" s="11">
        <f>IFERROR((D1569-G1569)/D1569,0)</f>
        <v>0</v>
      </c>
      <c r="K1569" s="11">
        <f>IFERROR((E1569-H1569)/E1569,0)</f>
        <v>0</v>
      </c>
    </row>
    <row r="1570" spans="2:11" x14ac:dyDescent="0.25">
      <c r="B1570" t="str">
        <f>'Load Flow - Buses'!A1556</f>
        <v>1713851</v>
      </c>
      <c r="C1570" s="12">
        <f>'Load Flow - Buses'!E1556/13.2</f>
        <v>1.0367424242424244</v>
      </c>
      <c r="D1570" s="12">
        <f>'Load Flow - Buses'!F1556/13.2</f>
        <v>0</v>
      </c>
      <c r="E1570" s="12">
        <f>'Load Flow - Buses'!G1556/13.2</f>
        <v>0</v>
      </c>
      <c r="F1570" s="13">
        <f>VLOOKUP('Load Flow - Buses'!$A1556,opendssV,2,FALSE)</f>
        <v>1.0358000000000001</v>
      </c>
      <c r="G1570" s="13">
        <f>VLOOKUP('Load Flow - Buses'!$A1556,opendssV,3,FALSE)</f>
        <v>0</v>
      </c>
      <c r="H1570" s="13">
        <f>VLOOKUP('Load Flow - Buses'!$A1556,opendssV,4,FALSE)</f>
        <v>0</v>
      </c>
      <c r="I1570" s="11">
        <f>IFERROR((C1570-F1570)/C1570,0)</f>
        <v>9.090244793570157E-4</v>
      </c>
      <c r="J1570" s="11">
        <f>IFERROR((D1570-G1570)/D1570,0)</f>
        <v>0</v>
      </c>
      <c r="K1570" s="11">
        <f>IFERROR((E1570-H1570)/E1570,0)</f>
        <v>0</v>
      </c>
    </row>
    <row r="1571" spans="2:11" x14ac:dyDescent="0.25">
      <c r="B1571" t="str">
        <f>'Load Flow - Buses'!A1557</f>
        <v>1713827</v>
      </c>
      <c r="C1571" s="12">
        <f>'Load Flow - Buses'!E1557/13.2</f>
        <v>0</v>
      </c>
      <c r="D1571" s="12">
        <f>'Load Flow - Buses'!F1557/13.2</f>
        <v>0</v>
      </c>
      <c r="E1571" s="12">
        <f>'Load Flow - Buses'!G1557/13.2</f>
        <v>1.0350000000000001</v>
      </c>
      <c r="F1571" s="13">
        <f>VLOOKUP('Load Flow - Buses'!$A1557,opendssV,2,FALSE)</f>
        <v>1.0358000000000001</v>
      </c>
      <c r="G1571" s="13">
        <f>VLOOKUP('Load Flow - Buses'!$A1557,opendssV,3,FALSE)</f>
        <v>1.0345</v>
      </c>
      <c r="H1571" s="13">
        <f>VLOOKUP('Load Flow - Buses'!$A1557,opendssV,4,FALSE)</f>
        <v>1.0383</v>
      </c>
      <c r="I1571" s="11">
        <f>IFERROR((C1571-F1571)/C1571,0)</f>
        <v>0</v>
      </c>
      <c r="J1571" s="11">
        <f>IFERROR((D1571-G1571)/D1571,0)</f>
        <v>0</v>
      </c>
      <c r="K1571" s="11">
        <f>IFERROR((E1571-H1571)/E1571,0)</f>
        <v>-3.1884057971013121E-3</v>
      </c>
    </row>
    <row r="1572" spans="2:11" x14ac:dyDescent="0.25">
      <c r="B1572" t="str">
        <f>'Load Flow - Buses'!A1558</f>
        <v>1713840</v>
      </c>
      <c r="C1572" s="12">
        <f>'Load Flow - Buses'!E1558/13.2</f>
        <v>0</v>
      </c>
      <c r="D1572" s="12">
        <f>'Load Flow - Buses'!F1558/13.2</f>
        <v>0</v>
      </c>
      <c r="E1572" s="12">
        <f>'Load Flow - Buses'!G1558/13.2</f>
        <v>1.0350000000000001</v>
      </c>
      <c r="F1572" s="13">
        <f>VLOOKUP('Load Flow - Buses'!$A1558,opendssV,2,FALSE)</f>
        <v>0</v>
      </c>
      <c r="G1572" s="13">
        <f>VLOOKUP('Load Flow - Buses'!$A1558,opendssV,3,FALSE)</f>
        <v>0</v>
      </c>
      <c r="H1572" s="13">
        <f>VLOOKUP('Load Flow - Buses'!$A1558,opendssV,4,FALSE)</f>
        <v>1.0383</v>
      </c>
      <c r="I1572" s="11">
        <f>IFERROR((C1572-F1572)/C1572,0)</f>
        <v>0</v>
      </c>
      <c r="J1572" s="11">
        <f>IFERROR((D1572-G1572)/D1572,0)</f>
        <v>0</v>
      </c>
      <c r="K1572" s="11">
        <f>IFERROR((E1572-H1572)/E1572,0)</f>
        <v>-3.1884057971013121E-3</v>
      </c>
    </row>
    <row r="1573" spans="2:11" x14ac:dyDescent="0.25">
      <c r="B1573" t="str">
        <f>'Load Flow - Buses'!A1559</f>
        <v>26400144</v>
      </c>
      <c r="C1573" s="12">
        <f>'Load Flow - Buses'!E1559/13.2</f>
        <v>0</v>
      </c>
      <c r="D1573" s="12">
        <f>'Load Flow - Buses'!F1559/13.2</f>
        <v>1.0350000000000001</v>
      </c>
      <c r="E1573" s="12">
        <f>'Load Flow - Buses'!G1559/13.2</f>
        <v>0</v>
      </c>
      <c r="F1573" s="13">
        <f>VLOOKUP('Load Flow - Buses'!$A1559,opendssV,2,FALSE)</f>
        <v>1.0358000000000001</v>
      </c>
      <c r="G1573" s="13">
        <f>VLOOKUP('Load Flow - Buses'!$A1559,opendssV,3,FALSE)</f>
        <v>1.0345</v>
      </c>
      <c r="H1573" s="13">
        <f>VLOOKUP('Load Flow - Buses'!$A1559,opendssV,4,FALSE)</f>
        <v>1.0383</v>
      </c>
      <c r="I1573" s="11">
        <f>IFERROR((C1573-F1573)/C1573,0)</f>
        <v>0</v>
      </c>
      <c r="J1573" s="11">
        <f>IFERROR((D1573-G1573)/D1573,0)</f>
        <v>4.8309178743977479E-4</v>
      </c>
      <c r="K1573" s="11">
        <f>IFERROR((E1573-H1573)/E1573,0)</f>
        <v>0</v>
      </c>
    </row>
    <row r="1574" spans="2:11" x14ac:dyDescent="0.25">
      <c r="B1574" t="str">
        <f>'Load Flow - Buses'!A1560</f>
        <v>1713780</v>
      </c>
      <c r="C1574" s="12">
        <f>'Load Flow - Buses'!E1560/13.2</f>
        <v>0</v>
      </c>
      <c r="D1574" s="12">
        <f>'Load Flow - Buses'!F1560/13.2</f>
        <v>1.0350000000000001</v>
      </c>
      <c r="E1574" s="12">
        <f>'Load Flow - Buses'!G1560/13.2</f>
        <v>0</v>
      </c>
      <c r="F1574" s="13">
        <f>VLOOKUP('Load Flow - Buses'!$A1560,opendssV,2,FALSE)</f>
        <v>0</v>
      </c>
      <c r="G1574" s="13">
        <f>VLOOKUP('Load Flow - Buses'!$A1560,opendssV,3,FALSE)</f>
        <v>1.0345</v>
      </c>
      <c r="H1574" s="13">
        <f>VLOOKUP('Load Flow - Buses'!$A1560,opendssV,4,FALSE)</f>
        <v>0</v>
      </c>
      <c r="I1574" s="11">
        <f>IFERROR((C1574-F1574)/C1574,0)</f>
        <v>0</v>
      </c>
      <c r="J1574" s="11">
        <f>IFERROR((D1574-G1574)/D1574,0)</f>
        <v>4.8309178743977479E-4</v>
      </c>
      <c r="K1574" s="11">
        <f>IFERROR((E1574-H1574)/E1574,0)</f>
        <v>0</v>
      </c>
    </row>
    <row r="1575" spans="2:11" x14ac:dyDescent="0.25">
      <c r="B1575" t="str">
        <f>'Load Flow - Buses'!A1561</f>
        <v>1713530</v>
      </c>
      <c r="C1575" s="12">
        <f>'Load Flow - Buses'!E1561/13.2</f>
        <v>0</v>
      </c>
      <c r="D1575" s="12">
        <f>'Load Flow - Buses'!F1561/13.2</f>
        <v>1.0349242424242424</v>
      </c>
      <c r="E1575" s="12">
        <f>'Load Flow - Buses'!G1561/13.2</f>
        <v>0</v>
      </c>
      <c r="F1575" s="13">
        <f>VLOOKUP('Load Flow - Buses'!$A1561,opendssV,2,FALSE)</f>
        <v>0</v>
      </c>
      <c r="G1575" s="13">
        <f>VLOOKUP('Load Flow - Buses'!$A1561,opendssV,3,FALSE)</f>
        <v>1.0344</v>
      </c>
      <c r="H1575" s="13">
        <f>VLOOKUP('Load Flow - Buses'!$A1561,opendssV,4,FALSE)</f>
        <v>0</v>
      </c>
      <c r="I1575" s="11">
        <f>IFERROR((C1575-F1575)/C1575,0)</f>
        <v>0</v>
      </c>
      <c r="J1575" s="11">
        <f>IFERROR((D1575-G1575)/D1575,0)</f>
        <v>5.0655149696215778E-4</v>
      </c>
      <c r="K1575" s="11">
        <f>IFERROR((E1575-H1575)/E1575,0)</f>
        <v>0</v>
      </c>
    </row>
    <row r="1576" spans="2:11" x14ac:dyDescent="0.25">
      <c r="B1576" t="str">
        <f>'Load Flow - Buses'!A1562</f>
        <v>1713521</v>
      </c>
      <c r="C1576" s="12">
        <f>'Load Flow - Buses'!E1562/13.2</f>
        <v>0</v>
      </c>
      <c r="D1576" s="12">
        <f>'Load Flow - Buses'!F1562/13.2</f>
        <v>1.0349242424242424</v>
      </c>
      <c r="E1576" s="12">
        <f>'Load Flow - Buses'!G1562/13.2</f>
        <v>0</v>
      </c>
      <c r="F1576" s="13">
        <f>VLOOKUP('Load Flow - Buses'!$A1562,opendssV,2,FALSE)</f>
        <v>0</v>
      </c>
      <c r="G1576" s="13">
        <f>VLOOKUP('Load Flow - Buses'!$A1562,opendssV,3,FALSE)</f>
        <v>1.0344</v>
      </c>
      <c r="H1576" s="13">
        <f>VLOOKUP('Load Flow - Buses'!$A1562,opendssV,4,FALSE)</f>
        <v>0</v>
      </c>
      <c r="I1576" s="11">
        <f>IFERROR((C1576-F1576)/C1576,0)</f>
        <v>0</v>
      </c>
      <c r="J1576" s="11">
        <f>IFERROR((D1576-G1576)/D1576,0)</f>
        <v>5.0655149696215778E-4</v>
      </c>
      <c r="K1576" s="11">
        <f>IFERROR((E1576-H1576)/E1576,0)</f>
        <v>0</v>
      </c>
    </row>
    <row r="1577" spans="2:11" x14ac:dyDescent="0.25">
      <c r="B1577" t="str">
        <f>'Load Flow - Buses'!A1563</f>
        <v>1713516</v>
      </c>
      <c r="C1577" s="12">
        <f>'Load Flow - Buses'!E1563/13.2</f>
        <v>0</v>
      </c>
      <c r="D1577" s="12">
        <f>'Load Flow - Buses'!F1563/13.2</f>
        <v>1.0349242424242424</v>
      </c>
      <c r="E1577" s="12">
        <f>'Load Flow - Buses'!G1563/13.2</f>
        <v>0</v>
      </c>
      <c r="F1577" s="13">
        <f>VLOOKUP('Load Flow - Buses'!$A1563,opendssV,2,FALSE)</f>
        <v>0</v>
      </c>
      <c r="G1577" s="13">
        <f>VLOOKUP('Load Flow - Buses'!$A1563,opendssV,3,FALSE)</f>
        <v>1.0344</v>
      </c>
      <c r="H1577" s="13">
        <f>VLOOKUP('Load Flow - Buses'!$A1563,opendssV,4,FALSE)</f>
        <v>0</v>
      </c>
      <c r="I1577" s="11">
        <f>IFERROR((C1577-F1577)/C1577,0)</f>
        <v>0</v>
      </c>
      <c r="J1577" s="11">
        <f>IFERROR((D1577-G1577)/D1577,0)</f>
        <v>5.0655149696215778E-4</v>
      </c>
      <c r="K1577" s="11">
        <f>IFERROR((E1577-H1577)/E1577,0)</f>
        <v>0</v>
      </c>
    </row>
    <row r="1578" spans="2:11" x14ac:dyDescent="0.25">
      <c r="B1578" t="str">
        <f>'Load Flow - Buses'!A1564</f>
        <v>1713519</v>
      </c>
      <c r="C1578" s="12">
        <f>'Load Flow - Buses'!E1564/13.2</f>
        <v>0</v>
      </c>
      <c r="D1578" s="12">
        <f>'Load Flow - Buses'!F1564/13.2</f>
        <v>1.0348484848484849</v>
      </c>
      <c r="E1578" s="12">
        <f>'Load Flow - Buses'!G1564/13.2</f>
        <v>0</v>
      </c>
      <c r="F1578" s="13">
        <f>VLOOKUP('Load Flow - Buses'!$A1564,opendssV,2,FALSE)</f>
        <v>0</v>
      </c>
      <c r="G1578" s="13">
        <f>VLOOKUP('Load Flow - Buses'!$A1564,opendssV,3,FALSE)</f>
        <v>1.0344</v>
      </c>
      <c r="H1578" s="13">
        <f>VLOOKUP('Load Flow - Buses'!$A1564,opendssV,4,FALSE)</f>
        <v>0</v>
      </c>
      <c r="I1578" s="11">
        <f>IFERROR((C1578-F1578)/C1578,0)</f>
        <v>0</v>
      </c>
      <c r="J1578" s="11">
        <f>IFERROR((D1578-G1578)/D1578,0)</f>
        <v>4.3338213762818056E-4</v>
      </c>
      <c r="K1578" s="11">
        <f>IFERROR((E1578-H1578)/E1578,0)</f>
        <v>0</v>
      </c>
    </row>
    <row r="1579" spans="2:11" x14ac:dyDescent="0.25">
      <c r="B1579" t="str">
        <f>'Load Flow - Buses'!A1565</f>
        <v>1713532</v>
      </c>
      <c r="C1579" s="12">
        <f>'Load Flow - Buses'!E1565/13.2</f>
        <v>0</v>
      </c>
      <c r="D1579" s="12">
        <f>'Load Flow - Buses'!F1565/13.2</f>
        <v>1.0348484848484849</v>
      </c>
      <c r="E1579" s="12">
        <f>'Load Flow - Buses'!G1565/13.2</f>
        <v>0</v>
      </c>
      <c r="F1579" s="13">
        <f>VLOOKUP('Load Flow - Buses'!$A1565,opendssV,2,FALSE)</f>
        <v>0</v>
      </c>
      <c r="G1579" s="13">
        <f>VLOOKUP('Load Flow - Buses'!$A1565,opendssV,3,FALSE)</f>
        <v>1.0343</v>
      </c>
      <c r="H1579" s="13">
        <f>VLOOKUP('Load Flow - Buses'!$A1565,opendssV,4,FALSE)</f>
        <v>0</v>
      </c>
      <c r="I1579" s="11">
        <f>IFERROR((C1579-F1579)/C1579,0)</f>
        <v>0</v>
      </c>
      <c r="J1579" s="11">
        <f>IFERROR((D1579-G1579)/D1579,0)</f>
        <v>5.3001464128849202E-4</v>
      </c>
      <c r="K1579" s="11">
        <f>IFERROR((E1579-H1579)/E1579,0)</f>
        <v>0</v>
      </c>
    </row>
    <row r="1580" spans="2:11" x14ac:dyDescent="0.25">
      <c r="B1580" t="str">
        <f>'Load Flow - Buses'!A1566</f>
        <v>1713511</v>
      </c>
      <c r="C1580" s="12">
        <f>'Load Flow - Buses'!E1566/13.2</f>
        <v>0</v>
      </c>
      <c r="D1580" s="12">
        <f>'Load Flow - Buses'!F1566/13.2</f>
        <v>1.0348484848484849</v>
      </c>
      <c r="E1580" s="12">
        <f>'Load Flow - Buses'!G1566/13.2</f>
        <v>0</v>
      </c>
      <c r="F1580" s="13">
        <f>VLOOKUP('Load Flow - Buses'!$A1566,opendssV,2,FALSE)</f>
        <v>0</v>
      </c>
      <c r="G1580" s="13">
        <f>VLOOKUP('Load Flow - Buses'!$A1566,opendssV,3,FALSE)</f>
        <v>1.0343</v>
      </c>
      <c r="H1580" s="13">
        <f>VLOOKUP('Load Flow - Buses'!$A1566,opendssV,4,FALSE)</f>
        <v>0</v>
      </c>
      <c r="I1580" s="11">
        <f>IFERROR((C1580-F1580)/C1580,0)</f>
        <v>0</v>
      </c>
      <c r="J1580" s="11">
        <f>IFERROR((D1580-G1580)/D1580,0)</f>
        <v>5.3001464128849202E-4</v>
      </c>
      <c r="K1580" s="11">
        <f>IFERROR((E1580-H1580)/E1580,0)</f>
        <v>0</v>
      </c>
    </row>
    <row r="1581" spans="2:11" x14ac:dyDescent="0.25">
      <c r="B1581" t="str">
        <f>'Load Flow - Buses'!A1567</f>
        <v>1713509</v>
      </c>
      <c r="C1581" s="12">
        <f>'Load Flow - Buses'!E1567/13.2</f>
        <v>0</v>
      </c>
      <c r="D1581" s="12">
        <f>'Load Flow - Buses'!F1567/13.2</f>
        <v>1.0347727272727274</v>
      </c>
      <c r="E1581" s="12">
        <f>'Load Flow - Buses'!G1567/13.2</f>
        <v>0</v>
      </c>
      <c r="F1581" s="13">
        <f>VLOOKUP('Load Flow - Buses'!$A1567,opendssV,2,FALSE)</f>
        <v>0</v>
      </c>
      <c r="G1581" s="13">
        <f>VLOOKUP('Load Flow - Buses'!$A1567,opendssV,3,FALSE)</f>
        <v>1.0343</v>
      </c>
      <c r="H1581" s="13">
        <f>VLOOKUP('Load Flow - Buses'!$A1567,opendssV,4,FALSE)</f>
        <v>0</v>
      </c>
      <c r="I1581" s="11">
        <f>IFERROR((C1581-F1581)/C1581,0)</f>
        <v>0</v>
      </c>
      <c r="J1581" s="11">
        <f>IFERROR((D1581-G1581)/D1581,0)</f>
        <v>4.568416428729563E-4</v>
      </c>
      <c r="K1581" s="11">
        <f>IFERROR((E1581-H1581)/E1581,0)</f>
        <v>0</v>
      </c>
    </row>
    <row r="1582" spans="2:11" x14ac:dyDescent="0.25">
      <c r="B1582" t="str">
        <f>'Load Flow - Buses'!A1568</f>
        <v>1713502</v>
      </c>
      <c r="C1582" s="12">
        <f>'Load Flow - Buses'!E1568/13.2</f>
        <v>0</v>
      </c>
      <c r="D1582" s="12">
        <f>'Load Flow - Buses'!F1568/13.2</f>
        <v>1.0347727272727274</v>
      </c>
      <c r="E1582" s="12">
        <f>'Load Flow - Buses'!G1568/13.2</f>
        <v>0</v>
      </c>
      <c r="F1582" s="13">
        <f>VLOOKUP('Load Flow - Buses'!$A1568,opendssV,2,FALSE)</f>
        <v>0</v>
      </c>
      <c r="G1582" s="13">
        <f>VLOOKUP('Load Flow - Buses'!$A1568,opendssV,3,FALSE)</f>
        <v>1.0343</v>
      </c>
      <c r="H1582" s="13">
        <f>VLOOKUP('Load Flow - Buses'!$A1568,opendssV,4,FALSE)</f>
        <v>0</v>
      </c>
      <c r="I1582" s="11">
        <f>IFERROR((C1582-F1582)/C1582,0)</f>
        <v>0</v>
      </c>
      <c r="J1582" s="11">
        <f>IFERROR((D1582-G1582)/D1582,0)</f>
        <v>4.568416428729563E-4</v>
      </c>
      <c r="K1582" s="11">
        <f>IFERROR((E1582-H1582)/E1582,0)</f>
        <v>0</v>
      </c>
    </row>
    <row r="1583" spans="2:11" x14ac:dyDescent="0.25">
      <c r="B1583" t="str">
        <f>'Load Flow - Buses'!A1569</f>
        <v>1729047</v>
      </c>
      <c r="C1583" s="12">
        <f>'Load Flow - Buses'!E1569/13.2</f>
        <v>0</v>
      </c>
      <c r="D1583" s="12">
        <f>'Load Flow - Buses'!F1569/13.2</f>
        <v>1.0347727272727274</v>
      </c>
      <c r="E1583" s="12">
        <f>'Load Flow - Buses'!G1569/13.2</f>
        <v>0</v>
      </c>
      <c r="F1583" s="13">
        <f>VLOOKUP('Load Flow - Buses'!$A1569,opendssV,2,FALSE)</f>
        <v>0</v>
      </c>
      <c r="G1583" s="13">
        <f>VLOOKUP('Load Flow - Buses'!$A1569,opendssV,3,FALSE)</f>
        <v>1.0343</v>
      </c>
      <c r="H1583" s="13">
        <f>VLOOKUP('Load Flow - Buses'!$A1569,opendssV,4,FALSE)</f>
        <v>0</v>
      </c>
      <c r="I1583" s="11">
        <f>IFERROR((C1583-F1583)/C1583,0)</f>
        <v>0</v>
      </c>
      <c r="J1583" s="11">
        <f>IFERROR((D1583-G1583)/D1583,0)</f>
        <v>4.568416428729563E-4</v>
      </c>
      <c r="K1583" s="11">
        <f>IFERROR((E1583-H1583)/E1583,0)</f>
        <v>0</v>
      </c>
    </row>
    <row r="1584" spans="2:11" x14ac:dyDescent="0.25">
      <c r="B1584" t="str">
        <f>'Load Flow - Buses'!A1570</f>
        <v>1728925</v>
      </c>
      <c r="C1584" s="12">
        <f>'Load Flow - Buses'!E1570/13.2</f>
        <v>0</v>
      </c>
      <c r="D1584" s="12">
        <f>'Load Flow - Buses'!F1570/13.2</f>
        <v>1.0347727272727274</v>
      </c>
      <c r="E1584" s="12">
        <f>'Load Flow - Buses'!G1570/13.2</f>
        <v>0</v>
      </c>
      <c r="F1584" s="13">
        <f>VLOOKUP('Load Flow - Buses'!$A1570,opendssV,2,FALSE)</f>
        <v>0</v>
      </c>
      <c r="G1584" s="13">
        <f>VLOOKUP('Load Flow - Buses'!$A1570,opendssV,3,FALSE)</f>
        <v>1.0342</v>
      </c>
      <c r="H1584" s="13">
        <f>VLOOKUP('Load Flow - Buses'!$A1570,opendssV,4,FALSE)</f>
        <v>0</v>
      </c>
      <c r="I1584" s="11">
        <f>IFERROR((C1584-F1584)/C1584,0)</f>
        <v>0</v>
      </c>
      <c r="J1584" s="11">
        <f>IFERROR((D1584-G1584)/D1584,0)</f>
        <v>5.5348122117296762E-4</v>
      </c>
      <c r="K1584" s="11">
        <f>IFERROR((E1584-H1584)/E1584,0)</f>
        <v>0</v>
      </c>
    </row>
    <row r="1585" spans="2:11" x14ac:dyDescent="0.25">
      <c r="B1585" t="str">
        <f>'Load Flow - Buses'!A1571</f>
        <v>1728807</v>
      </c>
      <c r="C1585" s="12">
        <f>'Load Flow - Buses'!E1571/13.2</f>
        <v>0</v>
      </c>
      <c r="D1585" s="12">
        <f>'Load Flow - Buses'!F1571/13.2</f>
        <v>1.0347727272727274</v>
      </c>
      <c r="E1585" s="12">
        <f>'Load Flow - Buses'!G1571/13.2</f>
        <v>0</v>
      </c>
      <c r="F1585" s="13">
        <f>VLOOKUP('Load Flow - Buses'!$A1571,opendssV,2,FALSE)</f>
        <v>0</v>
      </c>
      <c r="G1585" s="13">
        <f>VLOOKUP('Load Flow - Buses'!$A1571,opendssV,3,FALSE)</f>
        <v>1.0342</v>
      </c>
      <c r="H1585" s="13">
        <f>VLOOKUP('Load Flow - Buses'!$A1571,opendssV,4,FALSE)</f>
        <v>0</v>
      </c>
      <c r="I1585" s="11">
        <f>IFERROR((C1585-F1585)/C1585,0)</f>
        <v>0</v>
      </c>
      <c r="J1585" s="11">
        <f>IFERROR((D1585-G1585)/D1585,0)</f>
        <v>5.5348122117296762E-4</v>
      </c>
      <c r="K1585" s="11">
        <f>IFERROR((E1585-H1585)/E1585,0)</f>
        <v>0</v>
      </c>
    </row>
    <row r="1586" spans="2:11" x14ac:dyDescent="0.25">
      <c r="B1586" t="str">
        <f>'Load Flow - Buses'!A1572</f>
        <v>1728805</v>
      </c>
      <c r="C1586" s="12">
        <f>'Load Flow - Buses'!E1572/13.2</f>
        <v>0</v>
      </c>
      <c r="D1586" s="12">
        <f>'Load Flow - Buses'!F1572/13.2</f>
        <v>1.0347727272727274</v>
      </c>
      <c r="E1586" s="12">
        <f>'Load Flow - Buses'!G1572/13.2</f>
        <v>0</v>
      </c>
      <c r="F1586" s="13">
        <f>VLOOKUP('Load Flow - Buses'!$A1572,opendssV,2,FALSE)</f>
        <v>0</v>
      </c>
      <c r="G1586" s="13">
        <f>VLOOKUP('Load Flow - Buses'!$A1572,opendssV,3,FALSE)</f>
        <v>1.0342</v>
      </c>
      <c r="H1586" s="13">
        <f>VLOOKUP('Load Flow - Buses'!$A1572,opendssV,4,FALSE)</f>
        <v>0</v>
      </c>
      <c r="I1586" s="11">
        <f>IFERROR((C1586-F1586)/C1586,0)</f>
        <v>0</v>
      </c>
      <c r="J1586" s="11">
        <f>IFERROR((D1586-G1586)/D1586,0)</f>
        <v>5.5348122117296762E-4</v>
      </c>
      <c r="K1586" s="11">
        <f>IFERROR((E1586-H1586)/E1586,0)</f>
        <v>0</v>
      </c>
    </row>
    <row r="1587" spans="2:11" x14ac:dyDescent="0.25">
      <c r="B1587" t="str">
        <f>'Load Flow - Buses'!A1573</f>
        <v>1728790</v>
      </c>
      <c r="C1587" s="12">
        <f>'Load Flow - Buses'!E1573/13.2</f>
        <v>0</v>
      </c>
      <c r="D1587" s="12">
        <f>'Load Flow - Buses'!F1573/13.2</f>
        <v>1.0347727272727274</v>
      </c>
      <c r="E1587" s="12">
        <f>'Load Flow - Buses'!G1573/13.2</f>
        <v>0</v>
      </c>
      <c r="F1587" s="13">
        <f>VLOOKUP('Load Flow - Buses'!$A1573,opendssV,2,FALSE)</f>
        <v>0</v>
      </c>
      <c r="G1587" s="13">
        <f>VLOOKUP('Load Flow - Buses'!$A1573,opendssV,3,FALSE)</f>
        <v>1.0342</v>
      </c>
      <c r="H1587" s="13">
        <f>VLOOKUP('Load Flow - Buses'!$A1573,opendssV,4,FALSE)</f>
        <v>0</v>
      </c>
      <c r="I1587" s="11">
        <f>IFERROR((C1587-F1587)/C1587,0)</f>
        <v>0</v>
      </c>
      <c r="J1587" s="11">
        <f>IFERROR((D1587-G1587)/D1587,0)</f>
        <v>5.5348122117296762E-4</v>
      </c>
      <c r="K1587" s="11">
        <f>IFERROR((E1587-H1587)/E1587,0)</f>
        <v>0</v>
      </c>
    </row>
    <row r="1588" spans="2:11" x14ac:dyDescent="0.25">
      <c r="B1588" t="str">
        <f>'Load Flow - Buses'!A1574</f>
        <v>1728479</v>
      </c>
      <c r="C1588" s="12">
        <f>'Load Flow - Buses'!E1574/13.2</f>
        <v>0</v>
      </c>
      <c r="D1588" s="12">
        <f>'Load Flow - Buses'!F1574/13.2</f>
        <v>1.0347727272727274</v>
      </c>
      <c r="E1588" s="12">
        <f>'Load Flow - Buses'!G1574/13.2</f>
        <v>0</v>
      </c>
      <c r="F1588" s="13">
        <f>VLOOKUP('Load Flow - Buses'!$A1574,opendssV,2,FALSE)</f>
        <v>0</v>
      </c>
      <c r="G1588" s="13">
        <f>VLOOKUP('Load Flow - Buses'!$A1574,opendssV,3,FALSE)</f>
        <v>1.0342</v>
      </c>
      <c r="H1588" s="13">
        <f>VLOOKUP('Load Flow - Buses'!$A1574,opendssV,4,FALSE)</f>
        <v>0</v>
      </c>
      <c r="I1588" s="11">
        <f>IFERROR((C1588-F1588)/C1588,0)</f>
        <v>0</v>
      </c>
      <c r="J1588" s="11">
        <f>IFERROR((D1588-G1588)/D1588,0)</f>
        <v>5.5348122117296762E-4</v>
      </c>
      <c r="K1588" s="11">
        <f>IFERROR((E1588-H1588)/E1588,0)</f>
        <v>0</v>
      </c>
    </row>
    <row r="1589" spans="2:11" x14ac:dyDescent="0.25">
      <c r="B1589" t="str">
        <f>'Load Flow - Buses'!A1575</f>
        <v>25224964</v>
      </c>
      <c r="C1589" s="12">
        <f>'Load Flow - Buses'!E1575/13.2</f>
        <v>0</v>
      </c>
      <c r="D1589" s="12">
        <f>'Load Flow - Buses'!F1575/13.2</f>
        <v>1.0349242424242424</v>
      </c>
      <c r="E1589" s="12">
        <f>'Load Flow - Buses'!G1575/13.2</f>
        <v>1.0348484848484849</v>
      </c>
      <c r="F1589" s="13">
        <f>VLOOKUP('Load Flow - Buses'!$A1575,opendssV,2,FALSE)</f>
        <v>1.0358000000000001</v>
      </c>
      <c r="G1589" s="13">
        <f>VLOOKUP('Load Flow - Buses'!$A1575,opendssV,3,FALSE)</f>
        <v>1.0343</v>
      </c>
      <c r="H1589" s="13">
        <f>VLOOKUP('Load Flow - Buses'!$A1575,opendssV,4,FALSE)</f>
        <v>1.038</v>
      </c>
      <c r="I1589" s="11">
        <f>IFERROR((C1589-F1589)/C1589,0)</f>
        <v>0</v>
      </c>
      <c r="J1589" s="11">
        <f>IFERROR((D1589-G1589)/D1589,0)</f>
        <v>6.0317692701851195E-4</v>
      </c>
      <c r="K1589" s="11">
        <f>IFERROR((E1589-H1589)/E1589,0)</f>
        <v>-3.0453879941434612E-3</v>
      </c>
    </row>
    <row r="1590" spans="2:11" x14ac:dyDescent="0.25">
      <c r="B1590" t="str">
        <f>'Load Flow - Buses'!A1576</f>
        <v>1715961</v>
      </c>
      <c r="C1590" s="12">
        <f>'Load Flow - Buses'!E1576/13.2</f>
        <v>0</v>
      </c>
      <c r="D1590" s="12">
        <f>'Load Flow - Buses'!F1576/13.2</f>
        <v>1.0349242424242424</v>
      </c>
      <c r="E1590" s="12">
        <f>'Load Flow - Buses'!G1576/13.2</f>
        <v>1.0348484848484849</v>
      </c>
      <c r="F1590" s="13">
        <f>VLOOKUP('Load Flow - Buses'!$A1576,opendssV,2,FALSE)</f>
        <v>0</v>
      </c>
      <c r="G1590" s="13">
        <f>VLOOKUP('Load Flow - Buses'!$A1576,opendssV,3,FALSE)</f>
        <v>1.0343</v>
      </c>
      <c r="H1590" s="13">
        <f>VLOOKUP('Load Flow - Buses'!$A1576,opendssV,4,FALSE)</f>
        <v>1.0379</v>
      </c>
      <c r="I1590" s="11">
        <f>IFERROR((C1590-F1590)/C1590,0)</f>
        <v>0</v>
      </c>
      <c r="J1590" s="11">
        <f>IFERROR((D1590-G1590)/D1590,0)</f>
        <v>6.0317692701851195E-4</v>
      </c>
      <c r="K1590" s="11">
        <f>IFERROR((E1590-H1590)/E1590,0)</f>
        <v>-2.9487554904831497E-3</v>
      </c>
    </row>
    <row r="1591" spans="2:11" x14ac:dyDescent="0.25">
      <c r="B1591" t="str">
        <f>'Load Flow - Buses'!A1577</f>
        <v>1715959</v>
      </c>
      <c r="C1591" s="12">
        <f>'Load Flow - Buses'!E1577/13.2</f>
        <v>0</v>
      </c>
      <c r="D1591" s="12">
        <f>'Load Flow - Buses'!F1577/13.2</f>
        <v>1.0348484848484849</v>
      </c>
      <c r="E1591" s="12">
        <f>'Load Flow - Buses'!G1577/13.2</f>
        <v>1.0347727272727274</v>
      </c>
      <c r="F1591" s="13">
        <f>VLOOKUP('Load Flow - Buses'!$A1577,opendssV,2,FALSE)</f>
        <v>0</v>
      </c>
      <c r="G1591" s="13">
        <f>VLOOKUP('Load Flow - Buses'!$A1577,opendssV,3,FALSE)</f>
        <v>1.0343</v>
      </c>
      <c r="H1591" s="13">
        <f>VLOOKUP('Load Flow - Buses'!$A1577,opendssV,4,FALSE)</f>
        <v>1.0379</v>
      </c>
      <c r="I1591" s="11">
        <f>IFERROR((C1591-F1591)/C1591,0)</f>
        <v>0</v>
      </c>
      <c r="J1591" s="11">
        <f>IFERROR((D1591-G1591)/D1591,0)</f>
        <v>5.3001464128849202E-4</v>
      </c>
      <c r="K1591" s="11">
        <f>IFERROR((E1591-H1591)/E1591,0)</f>
        <v>-3.0221831759278798E-3</v>
      </c>
    </row>
    <row r="1592" spans="2:11" x14ac:dyDescent="0.25">
      <c r="B1592" t="str">
        <f>'Load Flow - Buses'!A1578</f>
        <v>1715957</v>
      </c>
      <c r="C1592" s="12">
        <f>'Load Flow - Buses'!E1578/13.2</f>
        <v>0</v>
      </c>
      <c r="D1592" s="12">
        <f>'Load Flow - Buses'!F1578/13.2</f>
        <v>1.0348484848484849</v>
      </c>
      <c r="E1592" s="12">
        <f>'Load Flow - Buses'!G1578/13.2</f>
        <v>0</v>
      </c>
      <c r="F1592" s="13">
        <f>VLOOKUP('Load Flow - Buses'!$A1578,opendssV,2,FALSE)</f>
        <v>0</v>
      </c>
      <c r="G1592" s="13">
        <f>VLOOKUP('Load Flow - Buses'!$A1578,opendssV,3,FALSE)</f>
        <v>1.0343</v>
      </c>
      <c r="H1592" s="13">
        <f>VLOOKUP('Load Flow - Buses'!$A1578,opendssV,4,FALSE)</f>
        <v>0</v>
      </c>
      <c r="I1592" s="11">
        <f>IFERROR((C1592-F1592)/C1592,0)</f>
        <v>0</v>
      </c>
      <c r="J1592" s="11">
        <f>IFERROR((D1592-G1592)/D1592,0)</f>
        <v>5.3001464128849202E-4</v>
      </c>
      <c r="K1592" s="11">
        <f>IFERROR((E1592-H1592)/E1592,0)</f>
        <v>0</v>
      </c>
    </row>
    <row r="1593" spans="2:11" x14ac:dyDescent="0.25">
      <c r="B1593" t="str">
        <f>'Load Flow - Buses'!A1579</f>
        <v>1715955</v>
      </c>
      <c r="C1593" s="12">
        <f>'Load Flow - Buses'!E1579/13.2</f>
        <v>0</v>
      </c>
      <c r="D1593" s="12">
        <f>'Load Flow - Buses'!F1579/13.2</f>
        <v>1.0348484848484849</v>
      </c>
      <c r="E1593" s="12">
        <f>'Load Flow - Buses'!G1579/13.2</f>
        <v>0</v>
      </c>
      <c r="F1593" s="13">
        <f>VLOOKUP('Load Flow - Buses'!$A1579,opendssV,2,FALSE)</f>
        <v>0</v>
      </c>
      <c r="G1593" s="13">
        <f>VLOOKUP('Load Flow - Buses'!$A1579,opendssV,3,FALSE)</f>
        <v>1.0343</v>
      </c>
      <c r="H1593" s="13">
        <f>VLOOKUP('Load Flow - Buses'!$A1579,opendssV,4,FALSE)</f>
        <v>0</v>
      </c>
      <c r="I1593" s="11">
        <f>IFERROR((C1593-F1593)/C1593,0)</f>
        <v>0</v>
      </c>
      <c r="J1593" s="11">
        <f>IFERROR((D1593-G1593)/D1593,0)</f>
        <v>5.3001464128849202E-4</v>
      </c>
      <c r="K1593" s="11">
        <f>IFERROR((E1593-H1593)/E1593,0)</f>
        <v>0</v>
      </c>
    </row>
    <row r="1594" spans="2:11" x14ac:dyDescent="0.25">
      <c r="B1594" t="str">
        <f>'Load Flow - Buses'!A1580</f>
        <v>1715950</v>
      </c>
      <c r="C1594" s="12">
        <f>'Load Flow - Buses'!E1580/13.2</f>
        <v>0</v>
      </c>
      <c r="D1594" s="12">
        <f>'Load Flow - Buses'!F1580/13.2</f>
        <v>0</v>
      </c>
      <c r="E1594" s="12">
        <f>'Load Flow - Buses'!G1580/13.2</f>
        <v>1.0347727272727274</v>
      </c>
      <c r="F1594" s="13">
        <f>VLOOKUP('Load Flow - Buses'!$A1580,opendssV,2,FALSE)</f>
        <v>0</v>
      </c>
      <c r="G1594" s="13">
        <f>VLOOKUP('Load Flow - Buses'!$A1580,opendssV,3,FALSE)</f>
        <v>0</v>
      </c>
      <c r="H1594" s="13">
        <f>VLOOKUP('Load Flow - Buses'!$A1580,opendssV,4,FALSE)</f>
        <v>1.0379</v>
      </c>
      <c r="I1594" s="11">
        <f>IFERROR((C1594-F1594)/C1594,0)</f>
        <v>0</v>
      </c>
      <c r="J1594" s="11">
        <f>IFERROR((D1594-G1594)/D1594,0)</f>
        <v>0</v>
      </c>
      <c r="K1594" s="11">
        <f>IFERROR((E1594-H1594)/E1594,0)</f>
        <v>-3.0221831759278798E-3</v>
      </c>
    </row>
    <row r="1595" spans="2:11" x14ac:dyDescent="0.25">
      <c r="B1595" t="str">
        <f>'Load Flow - Buses'!A1581</f>
        <v>1715944</v>
      </c>
      <c r="C1595" s="12">
        <f>'Load Flow - Buses'!E1581/13.2</f>
        <v>0</v>
      </c>
      <c r="D1595" s="12">
        <f>'Load Flow - Buses'!F1581/13.2</f>
        <v>0</v>
      </c>
      <c r="E1595" s="12">
        <f>'Load Flow - Buses'!G1581/13.2</f>
        <v>1.0347727272727274</v>
      </c>
      <c r="F1595" s="13">
        <f>VLOOKUP('Load Flow - Buses'!$A1581,opendssV,2,FALSE)</f>
        <v>0</v>
      </c>
      <c r="G1595" s="13">
        <f>VLOOKUP('Load Flow - Buses'!$A1581,opendssV,3,FALSE)</f>
        <v>0</v>
      </c>
      <c r="H1595" s="13">
        <f>VLOOKUP('Load Flow - Buses'!$A1581,opendssV,4,FALSE)</f>
        <v>1.0379</v>
      </c>
      <c r="I1595" s="11">
        <f>IFERROR((C1595-F1595)/C1595,0)</f>
        <v>0</v>
      </c>
      <c r="J1595" s="11">
        <f>IFERROR((D1595-G1595)/D1595,0)</f>
        <v>0</v>
      </c>
      <c r="K1595" s="11">
        <f>IFERROR((E1595-H1595)/E1595,0)</f>
        <v>-3.0221831759278798E-3</v>
      </c>
    </row>
    <row r="1596" spans="2:11" x14ac:dyDescent="0.25">
      <c r="B1596" t="str">
        <f>'Load Flow - Buses'!A1582</f>
        <v>1715940</v>
      </c>
      <c r="C1596" s="12">
        <f>'Load Flow - Buses'!E1582/13.2</f>
        <v>0</v>
      </c>
      <c r="D1596" s="12">
        <f>'Load Flow - Buses'!F1582/13.2</f>
        <v>0</v>
      </c>
      <c r="E1596" s="12">
        <f>'Load Flow - Buses'!G1582/13.2</f>
        <v>1.0347727272727274</v>
      </c>
      <c r="F1596" s="13">
        <f>VLOOKUP('Load Flow - Buses'!$A1582,opendssV,2,FALSE)</f>
        <v>3.3480000000000003E-2</v>
      </c>
      <c r="G1596" s="13">
        <f>VLOOKUP('Load Flow - Buses'!$A1582,opendssV,3,FALSE)</f>
        <v>3.3480000000000003E-2</v>
      </c>
      <c r="H1596" s="13">
        <f>VLOOKUP('Load Flow - Buses'!$A1582,opendssV,4,FALSE)</f>
        <v>1.0379</v>
      </c>
      <c r="I1596" s="11">
        <f>IFERROR((C1596-F1596)/C1596,0)</f>
        <v>0</v>
      </c>
      <c r="J1596" s="11">
        <f>IFERROR((D1596-G1596)/D1596,0)</f>
        <v>0</v>
      </c>
      <c r="K1596" s="11">
        <f>IFERROR((E1596-H1596)/E1596,0)</f>
        <v>-3.0221831759278798E-3</v>
      </c>
    </row>
    <row r="1597" spans="2:11" x14ac:dyDescent="0.25">
      <c r="B1597" t="str">
        <f>'Load Flow - Buses'!A1583</f>
        <v>103197436</v>
      </c>
      <c r="C1597" s="12">
        <f>'Load Flow - Buses'!E1583/13.2</f>
        <v>0</v>
      </c>
      <c r="D1597" s="12">
        <f>'Load Flow - Buses'!F1583/13.2</f>
        <v>0</v>
      </c>
      <c r="E1597" s="12">
        <f>'Load Flow - Buses'!G1583/13.2</f>
        <v>1.0347727272727274</v>
      </c>
      <c r="F1597" s="13">
        <f>VLOOKUP('Load Flow - Buses'!$A1583,opendssV,2,FALSE)</f>
        <v>3.3480000000000003E-2</v>
      </c>
      <c r="G1597" s="13">
        <f>VLOOKUP('Load Flow - Buses'!$A1583,opendssV,3,FALSE)</f>
        <v>3.3480000000000003E-2</v>
      </c>
      <c r="H1597" s="13">
        <f>VLOOKUP('Load Flow - Buses'!$A1583,opendssV,4,FALSE)</f>
        <v>1.0379</v>
      </c>
      <c r="I1597" s="11">
        <f>IFERROR((C1597-F1597)/C1597,0)</f>
        <v>0</v>
      </c>
      <c r="J1597" s="11">
        <f>IFERROR((D1597-G1597)/D1597,0)</f>
        <v>0</v>
      </c>
      <c r="K1597" s="11">
        <f>IFERROR((E1597-H1597)/E1597,0)</f>
        <v>-3.0221831759278798E-3</v>
      </c>
    </row>
    <row r="1598" spans="2:11" x14ac:dyDescent="0.25">
      <c r="B1598" t="str">
        <f>'Load Flow - Buses'!A1584</f>
        <v>1715908</v>
      </c>
      <c r="C1598" s="12">
        <f>'Load Flow - Buses'!E1584/13.2</f>
        <v>0</v>
      </c>
      <c r="D1598" s="12">
        <f>'Load Flow - Buses'!F1584/13.2</f>
        <v>0</v>
      </c>
      <c r="E1598" s="12">
        <f>'Load Flow - Buses'!G1584/13.2</f>
        <v>1.0347727272727274</v>
      </c>
      <c r="F1598" s="13">
        <f>VLOOKUP('Load Flow - Buses'!$A1584,opendssV,2,FALSE)</f>
        <v>0</v>
      </c>
      <c r="G1598" s="13">
        <f>VLOOKUP('Load Flow - Buses'!$A1584,opendssV,3,FALSE)</f>
        <v>0</v>
      </c>
      <c r="H1598" s="13">
        <f>VLOOKUP('Load Flow - Buses'!$A1584,opendssV,4,FALSE)</f>
        <v>1.0379</v>
      </c>
      <c r="I1598" s="11">
        <f>IFERROR((C1598-F1598)/C1598,0)</f>
        <v>0</v>
      </c>
      <c r="J1598" s="11">
        <f>IFERROR((D1598-G1598)/D1598,0)</f>
        <v>0</v>
      </c>
      <c r="K1598" s="11">
        <f>IFERROR((E1598-H1598)/E1598,0)</f>
        <v>-3.0221831759278798E-3</v>
      </c>
    </row>
    <row r="1599" spans="2:11" x14ac:dyDescent="0.25">
      <c r="B1599" t="str">
        <f>'Load Flow - Buses'!A1585</f>
        <v>103197438</v>
      </c>
      <c r="C1599" s="12">
        <f>'Load Flow - Buses'!E1585/13.2</f>
        <v>0</v>
      </c>
      <c r="D1599" s="12">
        <f>'Load Flow - Buses'!F1585/13.2</f>
        <v>0</v>
      </c>
      <c r="E1599" s="12">
        <f>'Load Flow - Buses'!G1585/13.2</f>
        <v>1.0347727272727274</v>
      </c>
      <c r="F1599" s="13">
        <f>VLOOKUP('Load Flow - Buses'!$A1585,opendssV,2,FALSE)</f>
        <v>3.3480000000000003E-2</v>
      </c>
      <c r="G1599" s="13">
        <f>VLOOKUP('Load Flow - Buses'!$A1585,opendssV,3,FALSE)</f>
        <v>3.3480000000000003E-2</v>
      </c>
      <c r="H1599" s="13">
        <f>VLOOKUP('Load Flow - Buses'!$A1585,opendssV,4,FALSE)</f>
        <v>1.0379</v>
      </c>
      <c r="I1599" s="11">
        <f>IFERROR((C1599-F1599)/C1599,0)</f>
        <v>0</v>
      </c>
      <c r="J1599" s="11">
        <f>IFERROR((D1599-G1599)/D1599,0)</f>
        <v>0</v>
      </c>
      <c r="K1599" s="11">
        <f>IFERROR((E1599-H1599)/E1599,0)</f>
        <v>-3.0221831759278798E-3</v>
      </c>
    </row>
    <row r="1600" spans="2:11" x14ac:dyDescent="0.25">
      <c r="B1600" t="str">
        <f>'Load Flow - Buses'!A1586</f>
        <v>1715938</v>
      </c>
      <c r="C1600" s="12">
        <f>'Load Flow - Buses'!E1586/13.2</f>
        <v>0</v>
      </c>
      <c r="D1600" s="12">
        <f>'Load Flow - Buses'!F1586/13.2</f>
        <v>0</v>
      </c>
      <c r="E1600" s="12">
        <f>'Load Flow - Buses'!G1586/13.2</f>
        <v>1.0347727272727274</v>
      </c>
      <c r="F1600" s="13">
        <f>VLOOKUP('Load Flow - Buses'!$A1586,opendssV,2,FALSE)</f>
        <v>0</v>
      </c>
      <c r="G1600" s="13">
        <f>VLOOKUP('Load Flow - Buses'!$A1586,opendssV,3,FALSE)</f>
        <v>0</v>
      </c>
      <c r="H1600" s="13">
        <f>VLOOKUP('Load Flow - Buses'!$A1586,opendssV,4,FALSE)</f>
        <v>1.0379</v>
      </c>
      <c r="I1600" s="11">
        <f>IFERROR((C1600-F1600)/C1600,0)</f>
        <v>0</v>
      </c>
      <c r="J1600" s="11">
        <f>IFERROR((D1600-G1600)/D1600,0)</f>
        <v>0</v>
      </c>
      <c r="K1600" s="11">
        <f>IFERROR((E1600-H1600)/E1600,0)</f>
        <v>-3.0221831759278798E-3</v>
      </c>
    </row>
    <row r="1601" spans="2:11" x14ac:dyDescent="0.25">
      <c r="B1601" t="str">
        <f>'Load Flow - Buses'!A1587</f>
        <v>1715933</v>
      </c>
      <c r="C1601" s="12">
        <f>'Load Flow - Buses'!E1587/13.2</f>
        <v>0</v>
      </c>
      <c r="D1601" s="12">
        <f>'Load Flow - Buses'!F1587/13.2</f>
        <v>0</v>
      </c>
      <c r="E1601" s="12">
        <f>'Load Flow - Buses'!G1587/13.2</f>
        <v>1.0347727272727274</v>
      </c>
      <c r="F1601" s="13">
        <f>VLOOKUP('Load Flow - Buses'!$A1587,opendssV,2,FALSE)</f>
        <v>0</v>
      </c>
      <c r="G1601" s="13">
        <f>VLOOKUP('Load Flow - Buses'!$A1587,opendssV,3,FALSE)</f>
        <v>0</v>
      </c>
      <c r="H1601" s="13">
        <f>VLOOKUP('Load Flow - Buses'!$A1587,opendssV,4,FALSE)</f>
        <v>1.0379</v>
      </c>
      <c r="I1601" s="11">
        <f>IFERROR((C1601-F1601)/C1601,0)</f>
        <v>0</v>
      </c>
      <c r="J1601" s="11">
        <f>IFERROR((D1601-G1601)/D1601,0)</f>
        <v>0</v>
      </c>
      <c r="K1601" s="11">
        <f>IFERROR((E1601-H1601)/E1601,0)</f>
        <v>-3.0221831759278798E-3</v>
      </c>
    </row>
    <row r="1602" spans="2:11" x14ac:dyDescent="0.25">
      <c r="B1602" t="str">
        <f>'Load Flow - Buses'!A1588</f>
        <v>1715906</v>
      </c>
      <c r="C1602" s="12">
        <f>'Load Flow - Buses'!E1588/13.2</f>
        <v>0</v>
      </c>
      <c r="D1602" s="12">
        <f>'Load Flow - Buses'!F1588/13.2</f>
        <v>0</v>
      </c>
      <c r="E1602" s="12">
        <f>'Load Flow - Buses'!G1588/13.2</f>
        <v>1.0347727272727274</v>
      </c>
      <c r="F1602" s="13">
        <f>VLOOKUP('Load Flow - Buses'!$A1588,opendssV,2,FALSE)</f>
        <v>0</v>
      </c>
      <c r="G1602" s="13">
        <f>VLOOKUP('Load Flow - Buses'!$A1588,opendssV,3,FALSE)</f>
        <v>0</v>
      </c>
      <c r="H1602" s="13">
        <f>VLOOKUP('Load Flow - Buses'!$A1588,opendssV,4,FALSE)</f>
        <v>1.0379</v>
      </c>
      <c r="I1602" s="11">
        <f>IFERROR((C1602-F1602)/C1602,0)</f>
        <v>0</v>
      </c>
      <c r="J1602" s="11">
        <f>IFERROR((D1602-G1602)/D1602,0)</f>
        <v>0</v>
      </c>
      <c r="K1602" s="11">
        <f>IFERROR((E1602-H1602)/E1602,0)</f>
        <v>-3.0221831759278798E-3</v>
      </c>
    </row>
    <row r="1603" spans="2:11" x14ac:dyDescent="0.25">
      <c r="B1603" t="str">
        <f>'Load Flow - Buses'!A1589</f>
        <v>1715903</v>
      </c>
      <c r="C1603" s="12">
        <f>'Load Flow - Buses'!E1589/13.2</f>
        <v>0</v>
      </c>
      <c r="D1603" s="12">
        <f>'Load Flow - Buses'!F1589/13.2</f>
        <v>0</v>
      </c>
      <c r="E1603" s="12">
        <f>'Load Flow - Buses'!G1589/13.2</f>
        <v>1.0346969696969697</v>
      </c>
      <c r="F1603" s="13">
        <f>VLOOKUP('Load Flow - Buses'!$A1589,opendssV,2,FALSE)</f>
        <v>0</v>
      </c>
      <c r="G1603" s="13">
        <f>VLOOKUP('Load Flow - Buses'!$A1589,opendssV,3,FALSE)</f>
        <v>0</v>
      </c>
      <c r="H1603" s="13">
        <f>VLOOKUP('Load Flow - Buses'!$A1589,opendssV,4,FALSE)</f>
        <v>1.0378000000000001</v>
      </c>
      <c r="I1603" s="11">
        <f>IFERROR((C1603-F1603)/C1603,0)</f>
        <v>0</v>
      </c>
      <c r="J1603" s="11">
        <f>IFERROR((D1603-G1603)/D1603,0)</f>
        <v>0</v>
      </c>
      <c r="K1603" s="11">
        <f>IFERROR((E1603-H1603)/E1603,0)</f>
        <v>-2.9989749597306402E-3</v>
      </c>
    </row>
    <row r="1604" spans="2:11" x14ac:dyDescent="0.25">
      <c r="B1604" t="str">
        <f>'Load Flow - Buses'!A1590</f>
        <v>1715829</v>
      </c>
      <c r="C1604" s="12">
        <f>'Load Flow - Buses'!E1590/13.2</f>
        <v>0</v>
      </c>
      <c r="D1604" s="12">
        <f>'Load Flow - Buses'!F1590/13.2</f>
        <v>0</v>
      </c>
      <c r="E1604" s="12">
        <f>'Load Flow - Buses'!G1590/13.2</f>
        <v>1.0346969696969697</v>
      </c>
      <c r="F1604" s="13">
        <f>VLOOKUP('Load Flow - Buses'!$A1590,opendssV,2,FALSE)</f>
        <v>0</v>
      </c>
      <c r="G1604" s="13">
        <f>VLOOKUP('Load Flow - Buses'!$A1590,opendssV,3,FALSE)</f>
        <v>0</v>
      </c>
      <c r="H1604" s="13">
        <f>VLOOKUP('Load Flow - Buses'!$A1590,opendssV,4,FALSE)</f>
        <v>1.0378000000000001</v>
      </c>
      <c r="I1604" s="11">
        <f>IFERROR((C1604-F1604)/C1604,0)</f>
        <v>0</v>
      </c>
      <c r="J1604" s="11">
        <f>IFERROR((D1604-G1604)/D1604,0)</f>
        <v>0</v>
      </c>
      <c r="K1604" s="11">
        <f>IFERROR((E1604-H1604)/E1604,0)</f>
        <v>-2.9989749597306402E-3</v>
      </c>
    </row>
    <row r="1605" spans="2:11" x14ac:dyDescent="0.25">
      <c r="B1605" t="str">
        <f>'Load Flow - Buses'!A1591</f>
        <v>1715827</v>
      </c>
      <c r="C1605" s="12">
        <f>'Load Flow - Buses'!E1591/13.2</f>
        <v>0</v>
      </c>
      <c r="D1605" s="12">
        <f>'Load Flow - Buses'!F1591/13.2</f>
        <v>0</v>
      </c>
      <c r="E1605" s="12">
        <f>'Load Flow - Buses'!G1591/13.2</f>
        <v>1.0346969696969697</v>
      </c>
      <c r="F1605" s="13">
        <f>VLOOKUP('Load Flow - Buses'!$A1591,opendssV,2,FALSE)</f>
        <v>0</v>
      </c>
      <c r="G1605" s="13">
        <f>VLOOKUP('Load Flow - Buses'!$A1591,opendssV,3,FALSE)</f>
        <v>0</v>
      </c>
      <c r="H1605" s="13">
        <f>VLOOKUP('Load Flow - Buses'!$A1591,opendssV,4,FALSE)</f>
        <v>1.0378000000000001</v>
      </c>
      <c r="I1605" s="11">
        <f>IFERROR((C1605-F1605)/C1605,0)</f>
        <v>0</v>
      </c>
      <c r="J1605" s="11">
        <f>IFERROR((D1605-G1605)/D1605,0)</f>
        <v>0</v>
      </c>
      <c r="K1605" s="11">
        <f>IFERROR((E1605-H1605)/E1605,0)</f>
        <v>-2.9989749597306402E-3</v>
      </c>
    </row>
    <row r="1606" spans="2:11" x14ac:dyDescent="0.25">
      <c r="B1606" t="str">
        <f>'Load Flow - Buses'!A1592</f>
        <v>1715815</v>
      </c>
      <c r="C1606" s="12">
        <f>'Load Flow - Buses'!E1592/13.2</f>
        <v>0</v>
      </c>
      <c r="D1606" s="12">
        <f>'Load Flow - Buses'!F1592/13.2</f>
        <v>0</v>
      </c>
      <c r="E1606" s="12">
        <f>'Load Flow - Buses'!G1592/13.2</f>
        <v>1.0346969696969697</v>
      </c>
      <c r="F1606" s="13">
        <f>VLOOKUP('Load Flow - Buses'!$A1592,opendssV,2,FALSE)</f>
        <v>0</v>
      </c>
      <c r="G1606" s="13">
        <f>VLOOKUP('Load Flow - Buses'!$A1592,opendssV,3,FALSE)</f>
        <v>0</v>
      </c>
      <c r="H1606" s="13">
        <f>VLOOKUP('Load Flow - Buses'!$A1592,opendssV,4,FALSE)</f>
        <v>1.0378000000000001</v>
      </c>
      <c r="I1606" s="11">
        <f>IFERROR((C1606-F1606)/C1606,0)</f>
        <v>0</v>
      </c>
      <c r="J1606" s="11">
        <f>IFERROR((D1606-G1606)/D1606,0)</f>
        <v>0</v>
      </c>
      <c r="K1606" s="11">
        <f>IFERROR((E1606-H1606)/E1606,0)</f>
        <v>-2.9989749597306402E-3</v>
      </c>
    </row>
    <row r="1607" spans="2:11" x14ac:dyDescent="0.25">
      <c r="B1607" t="str">
        <f>'Load Flow - Buses'!A1593</f>
        <v>1715804</v>
      </c>
      <c r="C1607" s="12">
        <f>'Load Flow - Buses'!E1593/13.2</f>
        <v>0</v>
      </c>
      <c r="D1607" s="12">
        <f>'Load Flow - Buses'!F1593/13.2</f>
        <v>0</v>
      </c>
      <c r="E1607" s="12">
        <f>'Load Flow - Buses'!G1593/13.2</f>
        <v>1.0346969696969697</v>
      </c>
      <c r="F1607" s="13">
        <f>VLOOKUP('Load Flow - Buses'!$A1593,opendssV,2,FALSE)</f>
        <v>0</v>
      </c>
      <c r="G1607" s="13">
        <f>VLOOKUP('Load Flow - Buses'!$A1593,opendssV,3,FALSE)</f>
        <v>0</v>
      </c>
      <c r="H1607" s="13">
        <f>VLOOKUP('Load Flow - Buses'!$A1593,opendssV,4,FALSE)</f>
        <v>1.0378000000000001</v>
      </c>
      <c r="I1607" s="11">
        <f>IFERROR((C1607-F1607)/C1607,0)</f>
        <v>0</v>
      </c>
      <c r="J1607" s="11">
        <f>IFERROR((D1607-G1607)/D1607,0)</f>
        <v>0</v>
      </c>
      <c r="K1607" s="11">
        <f>IFERROR((E1607-H1607)/E1607,0)</f>
        <v>-2.9989749597306402E-3</v>
      </c>
    </row>
    <row r="1608" spans="2:11" x14ac:dyDescent="0.25">
      <c r="B1608" t="str">
        <f>'Load Flow - Buses'!A1594</f>
        <v>25224905</v>
      </c>
      <c r="C1608" s="12">
        <f>'Load Flow - Buses'!E1594/13.2</f>
        <v>0</v>
      </c>
      <c r="D1608" s="12">
        <f>'Load Flow - Buses'!F1594/13.2</f>
        <v>0</v>
      </c>
      <c r="E1608" s="12">
        <f>'Load Flow - Buses'!G1594/13.2</f>
        <v>1.0346969696969697</v>
      </c>
      <c r="F1608" s="13">
        <f>VLOOKUP('Load Flow - Buses'!$A1594,opendssV,2,FALSE)</f>
        <v>0</v>
      </c>
      <c r="G1608" s="13">
        <f>VLOOKUP('Load Flow - Buses'!$A1594,opendssV,3,FALSE)</f>
        <v>0</v>
      </c>
      <c r="H1608" s="13">
        <f>VLOOKUP('Load Flow - Buses'!$A1594,opendssV,4,FALSE)</f>
        <v>1.0378000000000001</v>
      </c>
      <c r="I1608" s="11">
        <f>IFERROR((C1608-F1608)/C1608,0)</f>
        <v>0</v>
      </c>
      <c r="J1608" s="11">
        <f>IFERROR((D1608-G1608)/D1608,0)</f>
        <v>0</v>
      </c>
      <c r="K1608" s="11">
        <f>IFERROR((E1608-H1608)/E1608,0)</f>
        <v>-2.9989749597306402E-3</v>
      </c>
    </row>
    <row r="1609" spans="2:11" x14ac:dyDescent="0.25">
      <c r="B1609" t="str">
        <f>'Load Flow - Buses'!A1595</f>
        <v>103671708</v>
      </c>
      <c r="C1609" s="12">
        <f>'Load Flow - Buses'!E1595/13.2</f>
        <v>1.0362121212121214</v>
      </c>
      <c r="D1609" s="12">
        <f>'Load Flow - Buses'!F1595/13.2</f>
        <v>1.0348484848484849</v>
      </c>
      <c r="E1609" s="12">
        <f>'Load Flow - Buses'!G1595/13.2</f>
        <v>1.0347727272727274</v>
      </c>
      <c r="F1609" s="13">
        <f>VLOOKUP('Load Flow - Buses'!$A1595,opendssV,2,FALSE)</f>
        <v>1.0358000000000001</v>
      </c>
      <c r="G1609" s="13">
        <f>VLOOKUP('Load Flow - Buses'!$A1595,opendssV,3,FALSE)</f>
        <v>1.0343</v>
      </c>
      <c r="H1609" s="13">
        <f>VLOOKUP('Load Flow - Buses'!$A1595,opendssV,4,FALSE)</f>
        <v>1.0378000000000001</v>
      </c>
      <c r="I1609" s="11">
        <f>IFERROR((C1609-F1609)/C1609,0)</f>
        <v>3.9771896476102246E-4</v>
      </c>
      <c r="J1609" s="11">
        <f>IFERROR((D1609-G1609)/D1609,0)</f>
        <v>5.3001464128849202E-4</v>
      </c>
      <c r="K1609" s="11">
        <f>IFERROR((E1609-H1609)/E1609,0)</f>
        <v>-2.9255435976278687E-3</v>
      </c>
    </row>
    <row r="1610" spans="2:11" x14ac:dyDescent="0.25">
      <c r="B1610" t="str">
        <f>'Load Flow - Buses'!A1596</f>
        <v>26540856</v>
      </c>
      <c r="C1610" s="12">
        <f>'Load Flow - Buses'!E1596/13.2</f>
        <v>1.0362121212121214</v>
      </c>
      <c r="D1610" s="12">
        <f>'Load Flow - Buses'!F1596/13.2</f>
        <v>1.0348484848484849</v>
      </c>
      <c r="E1610" s="12">
        <f>'Load Flow - Buses'!G1596/13.2</f>
        <v>1.0346969696969697</v>
      </c>
      <c r="F1610" s="13">
        <f>VLOOKUP('Load Flow - Buses'!$A1596,opendssV,2,FALSE)</f>
        <v>1.0357000000000001</v>
      </c>
      <c r="G1610" s="13">
        <f>VLOOKUP('Load Flow - Buses'!$A1596,opendssV,3,FALSE)</f>
        <v>1.0342</v>
      </c>
      <c r="H1610" s="13">
        <f>VLOOKUP('Load Flow - Buses'!$A1596,opendssV,4,FALSE)</f>
        <v>1.0378000000000001</v>
      </c>
      <c r="I1610" s="11">
        <f>IFERROR((C1610-F1610)/C1610,0)</f>
        <v>4.9422430179859038E-4</v>
      </c>
      <c r="J1610" s="11">
        <f>IFERROR((D1610-G1610)/D1610,0)</f>
        <v>6.2664714494880343E-4</v>
      </c>
      <c r="K1610" s="11">
        <f>IFERROR((E1610-H1610)/E1610,0)</f>
        <v>-2.9989749597306402E-3</v>
      </c>
    </row>
    <row r="1611" spans="2:11" x14ac:dyDescent="0.25">
      <c r="B1611" t="str">
        <f>'Load Flow - Buses'!A1597</f>
        <v>26540857</v>
      </c>
      <c r="C1611" s="12">
        <f>'Load Flow - Buses'!E1597/13.2</f>
        <v>1.0362121212121214</v>
      </c>
      <c r="D1611" s="12">
        <f>'Load Flow - Buses'!F1597/13.2</f>
        <v>1.0347727272727274</v>
      </c>
      <c r="E1611" s="12">
        <f>'Load Flow - Buses'!G1597/13.2</f>
        <v>1.0346969696969697</v>
      </c>
      <c r="F1611" s="13">
        <f>VLOOKUP('Load Flow - Buses'!$A1597,opendssV,2,FALSE)</f>
        <v>1.0357000000000001</v>
      </c>
      <c r="G1611" s="13">
        <f>VLOOKUP('Load Flow - Buses'!$A1597,opendssV,3,FALSE)</f>
        <v>1.0342</v>
      </c>
      <c r="H1611" s="13">
        <f>VLOOKUP('Load Flow - Buses'!$A1597,opendssV,4,FALSE)</f>
        <v>1.0377000000000001</v>
      </c>
      <c r="I1611" s="11">
        <f>IFERROR((C1611-F1611)/C1611,0)</f>
        <v>4.9422430179859038E-4</v>
      </c>
      <c r="J1611" s="11">
        <f>IFERROR((D1611-G1611)/D1611,0)</f>
        <v>5.5348122117296762E-4</v>
      </c>
      <c r="K1611" s="11">
        <f>IFERROR((E1611-H1611)/E1611,0)</f>
        <v>-2.9023283057549591E-3</v>
      </c>
    </row>
    <row r="1612" spans="2:11" x14ac:dyDescent="0.25">
      <c r="B1612" t="str">
        <f>'Load Flow - Buses'!A1598</f>
        <v>26540858</v>
      </c>
      <c r="C1612" s="12">
        <f>'Load Flow - Buses'!E1598/13.2</f>
        <v>1.0361363636363636</v>
      </c>
      <c r="D1612" s="12">
        <f>'Load Flow - Buses'!F1598/13.2</f>
        <v>1.0347727272727274</v>
      </c>
      <c r="E1612" s="12">
        <f>'Load Flow - Buses'!G1598/13.2</f>
        <v>1.0346969696969697</v>
      </c>
      <c r="F1612" s="13">
        <f>VLOOKUP('Load Flow - Buses'!$A1598,opendssV,2,FALSE)</f>
        <v>1.0357000000000001</v>
      </c>
      <c r="G1612" s="13">
        <f>VLOOKUP('Load Flow - Buses'!$A1598,opendssV,3,FALSE)</f>
        <v>1.0342</v>
      </c>
      <c r="H1612" s="13">
        <f>VLOOKUP('Load Flow - Buses'!$A1598,opendssV,4,FALSE)</f>
        <v>1.0377000000000001</v>
      </c>
      <c r="I1612" s="11">
        <f>IFERROR((C1612-F1612)/C1612,0)</f>
        <v>4.2114498793588499E-4</v>
      </c>
      <c r="J1612" s="11">
        <f>IFERROR((D1612-G1612)/D1612,0)</f>
        <v>5.5348122117296762E-4</v>
      </c>
      <c r="K1612" s="11">
        <f>IFERROR((E1612-H1612)/E1612,0)</f>
        <v>-2.9023283057549591E-3</v>
      </c>
    </row>
    <row r="1613" spans="2:11" x14ac:dyDescent="0.25">
      <c r="B1613" t="str">
        <f>'Load Flow - Buses'!A1599</f>
        <v>26540859</v>
      </c>
      <c r="C1613" s="12">
        <f>'Load Flow - Buses'!E1599/13.2</f>
        <v>1.0361363636363636</v>
      </c>
      <c r="D1613" s="12">
        <f>'Load Flow - Buses'!F1599/13.2</f>
        <v>1.0347727272727274</v>
      </c>
      <c r="E1613" s="12">
        <f>'Load Flow - Buses'!G1599/13.2</f>
        <v>1.0346969696969697</v>
      </c>
      <c r="F1613" s="13">
        <f>VLOOKUP('Load Flow - Buses'!$A1599,opendssV,2,FALSE)</f>
        <v>1.0357000000000001</v>
      </c>
      <c r="G1613" s="13">
        <f>VLOOKUP('Load Flow - Buses'!$A1599,opendssV,3,FALSE)</f>
        <v>1.0342</v>
      </c>
      <c r="H1613" s="13">
        <f>VLOOKUP('Load Flow - Buses'!$A1599,opendssV,4,FALSE)</f>
        <v>1.0377000000000001</v>
      </c>
      <c r="I1613" s="11">
        <f>IFERROR((C1613-F1613)/C1613,0)</f>
        <v>4.2114498793588499E-4</v>
      </c>
      <c r="J1613" s="11">
        <f>IFERROR((D1613-G1613)/D1613,0)</f>
        <v>5.5348122117296762E-4</v>
      </c>
      <c r="K1613" s="11">
        <f>IFERROR((E1613-H1613)/E1613,0)</f>
        <v>-2.9023283057549591E-3</v>
      </c>
    </row>
    <row r="1614" spans="2:11" x14ac:dyDescent="0.25">
      <c r="B1614" t="str">
        <f>'Load Flow - Buses'!A1600</f>
        <v>26646181</v>
      </c>
      <c r="C1614" s="12">
        <f>'Load Flow - Buses'!E1600/13.2</f>
        <v>1.0361363636363636</v>
      </c>
      <c r="D1614" s="12">
        <f>'Load Flow - Buses'!F1600/13.2</f>
        <v>1.0347727272727274</v>
      </c>
      <c r="E1614" s="12">
        <f>'Load Flow - Buses'!G1600/13.2</f>
        <v>1.0346969696969697</v>
      </c>
      <c r="F1614" s="13">
        <f>VLOOKUP('Load Flow - Buses'!$A1600,opendssV,2,FALSE)</f>
        <v>1.0357000000000001</v>
      </c>
      <c r="G1614" s="13">
        <f>VLOOKUP('Load Flow - Buses'!$A1600,opendssV,3,FALSE)</f>
        <v>1.0342</v>
      </c>
      <c r="H1614" s="13">
        <f>VLOOKUP('Load Flow - Buses'!$A1600,opendssV,4,FALSE)</f>
        <v>1.0377000000000001</v>
      </c>
      <c r="I1614" s="11">
        <f>IFERROR((C1614-F1614)/C1614,0)</f>
        <v>4.2114498793588499E-4</v>
      </c>
      <c r="J1614" s="11">
        <f>IFERROR((D1614-G1614)/D1614,0)</f>
        <v>5.5348122117296762E-4</v>
      </c>
      <c r="K1614" s="11">
        <f>IFERROR((E1614-H1614)/E1614,0)</f>
        <v>-2.9023283057549591E-3</v>
      </c>
    </row>
    <row r="1615" spans="2:11" x14ac:dyDescent="0.25">
      <c r="B1615" t="str">
        <f>'Load Flow - Buses'!A1601</f>
        <v>26767616</v>
      </c>
      <c r="C1615" s="12">
        <f>'Load Flow - Buses'!E1601/13.2</f>
        <v>1.0361363636363636</v>
      </c>
      <c r="D1615" s="12">
        <f>'Load Flow - Buses'!F1601/13.2</f>
        <v>1.0347727272727274</v>
      </c>
      <c r="E1615" s="12">
        <f>'Load Flow - Buses'!G1601/13.2</f>
        <v>1.0346969696969697</v>
      </c>
      <c r="F1615" s="13">
        <f>VLOOKUP('Load Flow - Buses'!$A1601,opendssV,2,FALSE)</f>
        <v>1.0357000000000001</v>
      </c>
      <c r="G1615" s="13">
        <f>VLOOKUP('Load Flow - Buses'!$A1601,opendssV,3,FALSE)</f>
        <v>1.0342</v>
      </c>
      <c r="H1615" s="13">
        <f>VLOOKUP('Load Flow - Buses'!$A1601,opendssV,4,FALSE)</f>
        <v>1.0377000000000001</v>
      </c>
      <c r="I1615" s="11">
        <f>IFERROR((C1615-F1615)/C1615,0)</f>
        <v>4.2114498793588499E-4</v>
      </c>
      <c r="J1615" s="11">
        <f>IFERROR((D1615-G1615)/D1615,0)</f>
        <v>5.5348122117296762E-4</v>
      </c>
      <c r="K1615" s="11">
        <f>IFERROR((E1615-H1615)/E1615,0)</f>
        <v>-2.9023283057549591E-3</v>
      </c>
    </row>
    <row r="1616" spans="2:11" x14ac:dyDescent="0.25">
      <c r="B1616" t="str">
        <f>'Load Flow - Buses'!A1602</f>
        <v>26981035</v>
      </c>
      <c r="C1616" s="12">
        <f>'Load Flow - Buses'!E1602/13.2</f>
        <v>1.0361363636363636</v>
      </c>
      <c r="D1616" s="12">
        <f>'Load Flow - Buses'!F1602/13.2</f>
        <v>1.0347727272727274</v>
      </c>
      <c r="E1616" s="12">
        <f>'Load Flow - Buses'!G1602/13.2</f>
        <v>1.0346969696969697</v>
      </c>
      <c r="F1616" s="13">
        <f>VLOOKUP('Load Flow - Buses'!$A1602,opendssV,2,FALSE)</f>
        <v>1.0357000000000001</v>
      </c>
      <c r="G1616" s="13">
        <f>VLOOKUP('Load Flow - Buses'!$A1602,opendssV,3,FALSE)</f>
        <v>1.0342</v>
      </c>
      <c r="H1616" s="13">
        <f>VLOOKUP('Load Flow - Buses'!$A1602,opendssV,4,FALSE)</f>
        <v>1.0377000000000001</v>
      </c>
      <c r="I1616" s="11">
        <f>IFERROR((C1616-F1616)/C1616,0)</f>
        <v>4.2114498793588499E-4</v>
      </c>
      <c r="J1616" s="11">
        <f>IFERROR((D1616-G1616)/D1616,0)</f>
        <v>5.5348122117296762E-4</v>
      </c>
      <c r="K1616" s="11">
        <f>IFERROR((E1616-H1616)/E1616,0)</f>
        <v>-2.9023283057549591E-3</v>
      </c>
    </row>
    <row r="1617" spans="2:11" x14ac:dyDescent="0.25">
      <c r="B1617" t="str">
        <f>'Load Flow - Buses'!A1603</f>
        <v>26767615</v>
      </c>
      <c r="C1617" s="12">
        <f>'Load Flow - Buses'!E1603/13.2</f>
        <v>1.0361363636363636</v>
      </c>
      <c r="D1617" s="12">
        <f>'Load Flow - Buses'!F1603/13.2</f>
        <v>1.0347727272727274</v>
      </c>
      <c r="E1617" s="12">
        <f>'Load Flow - Buses'!G1603/13.2</f>
        <v>1.0346969696969697</v>
      </c>
      <c r="F1617" s="13">
        <f>VLOOKUP('Load Flow - Buses'!$A1603,opendssV,2,FALSE)</f>
        <v>1.0357000000000001</v>
      </c>
      <c r="G1617" s="13">
        <f>VLOOKUP('Load Flow - Buses'!$A1603,opendssV,3,FALSE)</f>
        <v>1.0342</v>
      </c>
      <c r="H1617" s="13">
        <f>VLOOKUP('Load Flow - Buses'!$A1603,opendssV,4,FALSE)</f>
        <v>1.0377000000000001</v>
      </c>
      <c r="I1617" s="11">
        <f>IFERROR((C1617-F1617)/C1617,0)</f>
        <v>4.2114498793588499E-4</v>
      </c>
      <c r="J1617" s="11">
        <f>IFERROR((D1617-G1617)/D1617,0)</f>
        <v>5.5348122117296762E-4</v>
      </c>
      <c r="K1617" s="11">
        <f>IFERROR((E1617-H1617)/E1617,0)</f>
        <v>-2.9023283057549591E-3</v>
      </c>
    </row>
    <row r="1618" spans="2:11" x14ac:dyDescent="0.25">
      <c r="B1618" t="str">
        <f>'Load Flow - Buses'!A1604</f>
        <v>1715977</v>
      </c>
      <c r="C1618" s="12">
        <f>'Load Flow - Buses'!E1604/13.2</f>
        <v>1.0362121212121214</v>
      </c>
      <c r="D1618" s="12">
        <f>'Load Flow - Buses'!F1604/13.2</f>
        <v>1.0348484848484849</v>
      </c>
      <c r="E1618" s="12">
        <f>'Load Flow - Buses'!G1604/13.2</f>
        <v>1.0347727272727274</v>
      </c>
      <c r="F1618" s="13">
        <f>VLOOKUP('Load Flow - Buses'!$A1604,opendssV,2,FALSE)</f>
        <v>1.0358000000000001</v>
      </c>
      <c r="G1618" s="13">
        <f>VLOOKUP('Load Flow - Buses'!$A1604,opendssV,3,FALSE)</f>
        <v>1.0343</v>
      </c>
      <c r="H1618" s="13">
        <f>VLOOKUP('Load Flow - Buses'!$A1604,opendssV,4,FALSE)</f>
        <v>1.0378000000000001</v>
      </c>
      <c r="I1618" s="11">
        <f>IFERROR((C1618-F1618)/C1618,0)</f>
        <v>3.9771896476102246E-4</v>
      </c>
      <c r="J1618" s="11">
        <f>IFERROR((D1618-G1618)/D1618,0)</f>
        <v>5.3001464128849202E-4</v>
      </c>
      <c r="K1618" s="11">
        <f>IFERROR((E1618-H1618)/E1618,0)</f>
        <v>-2.9255435976278687E-3</v>
      </c>
    </row>
    <row r="1619" spans="2:11" x14ac:dyDescent="0.25">
      <c r="B1619" t="str">
        <f>'Load Flow - Buses'!A1605</f>
        <v>1715869</v>
      </c>
      <c r="C1619" s="12">
        <f>'Load Flow - Buses'!E1605/13.2</f>
        <v>1.0362121212121214</v>
      </c>
      <c r="D1619" s="12">
        <f>'Load Flow - Buses'!F1605/13.2</f>
        <v>0</v>
      </c>
      <c r="E1619" s="12">
        <f>'Load Flow - Buses'!G1605/13.2</f>
        <v>1.0347727272727274</v>
      </c>
      <c r="F1619" s="13">
        <f>VLOOKUP('Load Flow - Buses'!$A1605,opendssV,2,FALSE)</f>
        <v>1.0358000000000001</v>
      </c>
      <c r="G1619" s="13">
        <f>VLOOKUP('Load Flow - Buses'!$A1605,opendssV,3,FALSE)</f>
        <v>0</v>
      </c>
      <c r="H1619" s="13">
        <f>VLOOKUP('Load Flow - Buses'!$A1605,opendssV,4,FALSE)</f>
        <v>1.0378000000000001</v>
      </c>
      <c r="I1619" s="11">
        <f>IFERROR((C1619-F1619)/C1619,0)</f>
        <v>3.9771896476102246E-4</v>
      </c>
      <c r="J1619" s="11">
        <f>IFERROR((D1619-G1619)/D1619,0)</f>
        <v>0</v>
      </c>
      <c r="K1619" s="11">
        <f>IFERROR((E1619-H1619)/E1619,0)</f>
        <v>-2.9255435976278687E-3</v>
      </c>
    </row>
    <row r="1620" spans="2:11" x14ac:dyDescent="0.25">
      <c r="B1620" t="str">
        <f>'Load Flow - Buses'!A1606</f>
        <v>1715837</v>
      </c>
      <c r="C1620" s="12">
        <f>'Load Flow - Buses'!E1606/13.2</f>
        <v>1.0362121212121214</v>
      </c>
      <c r="D1620" s="12">
        <f>'Load Flow - Buses'!F1606/13.2</f>
        <v>0</v>
      </c>
      <c r="E1620" s="12">
        <f>'Load Flow - Buses'!G1606/13.2</f>
        <v>1.0347727272727274</v>
      </c>
      <c r="F1620" s="13">
        <f>VLOOKUP('Load Flow - Buses'!$A1606,opendssV,2,FALSE)</f>
        <v>1.0357000000000001</v>
      </c>
      <c r="G1620" s="13">
        <f>VLOOKUP('Load Flow - Buses'!$A1606,opendssV,3,FALSE)</f>
        <v>0</v>
      </c>
      <c r="H1620" s="13">
        <f>VLOOKUP('Load Flow - Buses'!$A1606,opendssV,4,FALSE)</f>
        <v>1.0378000000000001</v>
      </c>
      <c r="I1620" s="11">
        <f>IFERROR((C1620-F1620)/C1620,0)</f>
        <v>4.9422430179859038E-4</v>
      </c>
      <c r="J1620" s="11">
        <f>IFERROR((D1620-G1620)/D1620,0)</f>
        <v>0</v>
      </c>
      <c r="K1620" s="11">
        <f>IFERROR((E1620-H1620)/E1620,0)</f>
        <v>-2.9255435976278687E-3</v>
      </c>
    </row>
    <row r="1621" spans="2:11" x14ac:dyDescent="0.25">
      <c r="B1621" t="str">
        <f>'Load Flow - Buses'!A1607</f>
        <v>1715841</v>
      </c>
      <c r="C1621" s="12">
        <f>'Load Flow - Buses'!E1607/13.2</f>
        <v>1.0361363636363636</v>
      </c>
      <c r="D1621" s="12">
        <f>'Load Flow - Buses'!F1607/13.2</f>
        <v>0</v>
      </c>
      <c r="E1621" s="12">
        <f>'Load Flow - Buses'!G1607/13.2</f>
        <v>0</v>
      </c>
      <c r="F1621" s="13">
        <f>VLOOKUP('Load Flow - Buses'!$A1607,opendssV,2,FALSE)</f>
        <v>1.0357000000000001</v>
      </c>
      <c r="G1621" s="13">
        <f>VLOOKUP('Load Flow - Buses'!$A1607,opendssV,3,FALSE)</f>
        <v>0</v>
      </c>
      <c r="H1621" s="13">
        <f>VLOOKUP('Load Flow - Buses'!$A1607,opendssV,4,FALSE)</f>
        <v>0</v>
      </c>
      <c r="I1621" s="11">
        <f>IFERROR((C1621-F1621)/C1621,0)</f>
        <v>4.2114498793588499E-4</v>
      </c>
      <c r="J1621" s="11">
        <f>IFERROR((D1621-G1621)/D1621,0)</f>
        <v>0</v>
      </c>
      <c r="K1621" s="11">
        <f>IFERROR((E1621-H1621)/E1621,0)</f>
        <v>0</v>
      </c>
    </row>
    <row r="1622" spans="2:11" x14ac:dyDescent="0.25">
      <c r="B1622" t="str">
        <f>'Load Flow - Buses'!A1608</f>
        <v>1715847</v>
      </c>
      <c r="C1622" s="12">
        <f>'Load Flow - Buses'!E1608/13.2</f>
        <v>1.0361363636363636</v>
      </c>
      <c r="D1622" s="12">
        <f>'Load Flow - Buses'!F1608/13.2</f>
        <v>0</v>
      </c>
      <c r="E1622" s="12">
        <f>'Load Flow - Buses'!G1608/13.2</f>
        <v>0</v>
      </c>
      <c r="F1622" s="13">
        <f>VLOOKUP('Load Flow - Buses'!$A1608,opendssV,2,FALSE)</f>
        <v>1.0357000000000001</v>
      </c>
      <c r="G1622" s="13">
        <f>VLOOKUP('Load Flow - Buses'!$A1608,opendssV,3,FALSE)</f>
        <v>0</v>
      </c>
      <c r="H1622" s="13">
        <f>VLOOKUP('Load Flow - Buses'!$A1608,opendssV,4,FALSE)</f>
        <v>0</v>
      </c>
      <c r="I1622" s="11">
        <f>IFERROR((C1622-F1622)/C1622,0)</f>
        <v>4.2114498793588499E-4</v>
      </c>
      <c r="J1622" s="11">
        <f>IFERROR((D1622-G1622)/D1622,0)</f>
        <v>0</v>
      </c>
      <c r="K1622" s="11">
        <f>IFERROR((E1622-H1622)/E1622,0)</f>
        <v>0</v>
      </c>
    </row>
    <row r="1623" spans="2:11" x14ac:dyDescent="0.25">
      <c r="B1623" t="str">
        <f>'Load Flow - Buses'!A1609</f>
        <v>1715867</v>
      </c>
      <c r="C1623" s="12">
        <f>'Load Flow - Buses'!E1609/13.2</f>
        <v>1.0361363636363636</v>
      </c>
      <c r="D1623" s="12">
        <f>'Load Flow - Buses'!F1609/13.2</f>
        <v>0</v>
      </c>
      <c r="E1623" s="12">
        <f>'Load Flow - Buses'!G1609/13.2</f>
        <v>0</v>
      </c>
      <c r="F1623" s="13">
        <f>VLOOKUP('Load Flow - Buses'!$A1609,opendssV,2,FALSE)</f>
        <v>1.0357000000000001</v>
      </c>
      <c r="G1623" s="13">
        <f>VLOOKUP('Load Flow - Buses'!$A1609,opendssV,3,FALSE)</f>
        <v>0</v>
      </c>
      <c r="H1623" s="13">
        <f>VLOOKUP('Load Flow - Buses'!$A1609,opendssV,4,FALSE)</f>
        <v>0</v>
      </c>
      <c r="I1623" s="11">
        <f>IFERROR((C1623-F1623)/C1623,0)</f>
        <v>4.2114498793588499E-4</v>
      </c>
      <c r="J1623" s="11">
        <f>IFERROR((D1623-G1623)/D1623,0)</f>
        <v>0</v>
      </c>
      <c r="K1623" s="11">
        <f>IFERROR((E1623-H1623)/E1623,0)</f>
        <v>0</v>
      </c>
    </row>
    <row r="1624" spans="2:11" x14ac:dyDescent="0.25">
      <c r="B1624" t="str">
        <f>'Load Flow - Buses'!A1610</f>
        <v>1715865</v>
      </c>
      <c r="C1624" s="12">
        <f>'Load Flow - Buses'!E1610/13.2</f>
        <v>1.0360606060606061</v>
      </c>
      <c r="D1624" s="12">
        <f>'Load Flow - Buses'!F1610/13.2</f>
        <v>0</v>
      </c>
      <c r="E1624" s="12">
        <f>'Load Flow - Buses'!G1610/13.2</f>
        <v>0</v>
      </c>
      <c r="F1624" s="13">
        <f>VLOOKUP('Load Flow - Buses'!$A1610,opendssV,2,FALSE)</f>
        <v>1.0356000000000001</v>
      </c>
      <c r="G1624" s="13">
        <f>VLOOKUP('Load Flow - Buses'!$A1610,opendssV,3,FALSE)</f>
        <v>0</v>
      </c>
      <c r="H1624" s="13">
        <f>VLOOKUP('Load Flow - Buses'!$A1610,opendssV,4,FALSE)</f>
        <v>0</v>
      </c>
      <c r="I1624" s="11">
        <f>IFERROR((C1624-F1624)/C1624,0)</f>
        <v>4.445744369698642E-4</v>
      </c>
      <c r="J1624" s="11">
        <f>IFERROR((D1624-G1624)/D1624,0)</f>
        <v>0</v>
      </c>
      <c r="K1624" s="11">
        <f>IFERROR((E1624-H1624)/E1624,0)</f>
        <v>0</v>
      </c>
    </row>
    <row r="1625" spans="2:11" x14ac:dyDescent="0.25">
      <c r="B1625" t="str">
        <f>'Load Flow - Buses'!A1611</f>
        <v>1715920</v>
      </c>
      <c r="C1625" s="12">
        <f>'Load Flow - Buses'!E1611/13.2</f>
        <v>1.0360606060606061</v>
      </c>
      <c r="D1625" s="12">
        <f>'Load Flow - Buses'!F1611/13.2</f>
        <v>0</v>
      </c>
      <c r="E1625" s="12">
        <f>'Load Flow - Buses'!G1611/13.2</f>
        <v>0</v>
      </c>
      <c r="F1625" s="13">
        <f>VLOOKUP('Load Flow - Buses'!$A1611,opendssV,2,FALSE)</f>
        <v>1.0356000000000001</v>
      </c>
      <c r="G1625" s="13">
        <f>VLOOKUP('Load Flow - Buses'!$A1611,opendssV,3,FALSE)</f>
        <v>0</v>
      </c>
      <c r="H1625" s="13">
        <f>VLOOKUP('Load Flow - Buses'!$A1611,opendssV,4,FALSE)</f>
        <v>0</v>
      </c>
      <c r="I1625" s="11">
        <f>IFERROR((C1625-F1625)/C1625,0)</f>
        <v>4.445744369698642E-4</v>
      </c>
      <c r="J1625" s="11">
        <f>IFERROR((D1625-G1625)/D1625,0)</f>
        <v>0</v>
      </c>
      <c r="K1625" s="11">
        <f>IFERROR((E1625-H1625)/E1625,0)</f>
        <v>0</v>
      </c>
    </row>
    <row r="1626" spans="2:11" x14ac:dyDescent="0.25">
      <c r="B1626" t="str">
        <f>'Load Flow - Buses'!A1612</f>
        <v>1715863</v>
      </c>
      <c r="C1626" s="12">
        <f>'Load Flow - Buses'!E1612/13.2</f>
        <v>1.0360606060606061</v>
      </c>
      <c r="D1626" s="12">
        <f>'Load Flow - Buses'!F1612/13.2</f>
        <v>0</v>
      </c>
      <c r="E1626" s="12">
        <f>'Load Flow - Buses'!G1612/13.2</f>
        <v>0</v>
      </c>
      <c r="F1626" s="13">
        <f>VLOOKUP('Load Flow - Buses'!$A1612,opendssV,2,FALSE)</f>
        <v>1.0356000000000001</v>
      </c>
      <c r="G1626" s="13">
        <f>VLOOKUP('Load Flow - Buses'!$A1612,opendssV,3,FALSE)</f>
        <v>0</v>
      </c>
      <c r="H1626" s="13">
        <f>VLOOKUP('Load Flow - Buses'!$A1612,opendssV,4,FALSE)</f>
        <v>0</v>
      </c>
      <c r="I1626" s="11">
        <f>IFERROR((C1626-F1626)/C1626,0)</f>
        <v>4.445744369698642E-4</v>
      </c>
      <c r="J1626" s="11">
        <f>IFERROR((D1626-G1626)/D1626,0)</f>
        <v>0</v>
      </c>
      <c r="K1626" s="11">
        <f>IFERROR((E1626-H1626)/E1626,0)</f>
        <v>0</v>
      </c>
    </row>
    <row r="1627" spans="2:11" x14ac:dyDescent="0.25">
      <c r="B1627" t="str">
        <f>'Load Flow - Buses'!A1613</f>
        <v>26479213</v>
      </c>
      <c r="C1627" s="12">
        <f>'Load Flow - Buses'!E1613/13.2</f>
        <v>1.0360606060606061</v>
      </c>
      <c r="D1627" s="12">
        <f>'Load Flow - Buses'!F1613/13.2</f>
        <v>0</v>
      </c>
      <c r="E1627" s="12">
        <f>'Load Flow - Buses'!G1613/13.2</f>
        <v>0</v>
      </c>
      <c r="F1627" s="13">
        <f>VLOOKUP('Load Flow - Buses'!$A1613,opendssV,2,FALSE)</f>
        <v>1.0356000000000001</v>
      </c>
      <c r="G1627" s="13">
        <f>VLOOKUP('Load Flow - Buses'!$A1613,opendssV,3,FALSE)</f>
        <v>0</v>
      </c>
      <c r="H1627" s="13">
        <f>VLOOKUP('Load Flow - Buses'!$A1613,opendssV,4,FALSE)</f>
        <v>0</v>
      </c>
      <c r="I1627" s="11">
        <f>IFERROR((C1627-F1627)/C1627,0)</f>
        <v>4.445744369698642E-4</v>
      </c>
      <c r="J1627" s="11">
        <f>IFERROR((D1627-G1627)/D1627,0)</f>
        <v>0</v>
      </c>
      <c r="K1627" s="11">
        <f>IFERROR((E1627-H1627)/E1627,0)</f>
        <v>0</v>
      </c>
    </row>
    <row r="1628" spans="2:11" x14ac:dyDescent="0.25">
      <c r="B1628" t="str">
        <f>'Load Flow - Buses'!A1614</f>
        <v>25019996</v>
      </c>
      <c r="C1628" s="12">
        <f>'Load Flow - Buses'!E1614/13.2</f>
        <v>1.0360606060606061</v>
      </c>
      <c r="D1628" s="12">
        <f>'Load Flow - Buses'!F1614/13.2</f>
        <v>0</v>
      </c>
      <c r="E1628" s="12">
        <f>'Load Flow - Buses'!G1614/13.2</f>
        <v>0</v>
      </c>
      <c r="F1628" s="13">
        <f>VLOOKUP('Load Flow - Buses'!$A1614,opendssV,2,FALSE)</f>
        <v>1.0356000000000001</v>
      </c>
      <c r="G1628" s="13">
        <f>VLOOKUP('Load Flow - Buses'!$A1614,opendssV,3,FALSE)</f>
        <v>0</v>
      </c>
      <c r="H1628" s="13">
        <f>VLOOKUP('Load Flow - Buses'!$A1614,opendssV,4,FALSE)</f>
        <v>0</v>
      </c>
      <c r="I1628" s="11">
        <f>IFERROR((C1628-F1628)/C1628,0)</f>
        <v>4.445744369698642E-4</v>
      </c>
      <c r="J1628" s="11">
        <f>IFERROR((D1628-G1628)/D1628,0)</f>
        <v>0</v>
      </c>
      <c r="K1628" s="11">
        <f>IFERROR((E1628-H1628)/E1628,0)</f>
        <v>0</v>
      </c>
    </row>
    <row r="1629" spans="2:11" x14ac:dyDescent="0.25">
      <c r="B1629" t="str">
        <f>'Load Flow - Buses'!A1615</f>
        <v>26437941</v>
      </c>
      <c r="C1629" s="12">
        <f>'Load Flow - Buses'!E1615/13.2</f>
        <v>1.0360606060606061</v>
      </c>
      <c r="D1629" s="12">
        <f>'Load Flow - Buses'!F1615/13.2</f>
        <v>0</v>
      </c>
      <c r="E1629" s="12">
        <f>'Load Flow - Buses'!G1615/13.2</f>
        <v>0</v>
      </c>
      <c r="F1629" s="13">
        <f>VLOOKUP('Load Flow - Buses'!$A1615,opendssV,2,FALSE)</f>
        <v>1.0356000000000001</v>
      </c>
      <c r="G1629" s="13">
        <f>VLOOKUP('Load Flow - Buses'!$A1615,opendssV,3,FALSE)</f>
        <v>0</v>
      </c>
      <c r="H1629" s="13">
        <f>VLOOKUP('Load Flow - Buses'!$A1615,opendssV,4,FALSE)</f>
        <v>0</v>
      </c>
      <c r="I1629" s="11">
        <f>IFERROR((C1629-F1629)/C1629,0)</f>
        <v>4.445744369698642E-4</v>
      </c>
      <c r="J1629" s="11">
        <f>IFERROR((D1629-G1629)/D1629,0)</f>
        <v>0</v>
      </c>
      <c r="K1629" s="11">
        <f>IFERROR((E1629-H1629)/E1629,0)</f>
        <v>0</v>
      </c>
    </row>
    <row r="1630" spans="2:11" x14ac:dyDescent="0.25">
      <c r="B1630" t="str">
        <f>'Load Flow - Buses'!A1616</f>
        <v>26437942</v>
      </c>
      <c r="C1630" s="12">
        <f>'Load Flow - Buses'!E1616/13.2</f>
        <v>1.0360606060606061</v>
      </c>
      <c r="D1630" s="12">
        <f>'Load Flow - Buses'!F1616/13.2</f>
        <v>0</v>
      </c>
      <c r="E1630" s="12">
        <f>'Load Flow - Buses'!G1616/13.2</f>
        <v>0</v>
      </c>
      <c r="F1630" s="13">
        <f>VLOOKUP('Load Flow - Buses'!$A1616,opendssV,2,FALSE)</f>
        <v>1.0356000000000001</v>
      </c>
      <c r="G1630" s="13">
        <f>VLOOKUP('Load Flow - Buses'!$A1616,opendssV,3,FALSE)</f>
        <v>3.3412999999999998E-2</v>
      </c>
      <c r="H1630" s="13">
        <f>VLOOKUP('Load Flow - Buses'!$A1616,opendssV,4,FALSE)</f>
        <v>3.3412999999999998E-2</v>
      </c>
      <c r="I1630" s="11">
        <f>IFERROR((C1630-F1630)/C1630,0)</f>
        <v>4.445744369698642E-4</v>
      </c>
      <c r="J1630" s="11">
        <f>IFERROR((D1630-G1630)/D1630,0)</f>
        <v>0</v>
      </c>
      <c r="K1630" s="11">
        <f>IFERROR((E1630-H1630)/E1630,0)</f>
        <v>0</v>
      </c>
    </row>
    <row r="1631" spans="2:11" x14ac:dyDescent="0.25">
      <c r="B1631" t="str">
        <f>'Load Flow - Buses'!A1617</f>
        <v>26530905</v>
      </c>
      <c r="C1631" s="12">
        <f>'Load Flow - Buses'!E1617/13.2</f>
        <v>1.0360606060606061</v>
      </c>
      <c r="D1631" s="12">
        <f>'Load Flow - Buses'!F1617/13.2</f>
        <v>0</v>
      </c>
      <c r="E1631" s="12">
        <f>'Load Flow - Buses'!G1617/13.2</f>
        <v>0</v>
      </c>
      <c r="F1631" s="13">
        <f>VLOOKUP('Load Flow - Buses'!$A1617,opendssV,2,FALSE)</f>
        <v>1.0356000000000001</v>
      </c>
      <c r="G1631" s="13">
        <f>VLOOKUP('Load Flow - Buses'!$A1617,opendssV,3,FALSE)</f>
        <v>3.3412999999999998E-2</v>
      </c>
      <c r="H1631" s="13">
        <f>VLOOKUP('Load Flow - Buses'!$A1617,opendssV,4,FALSE)</f>
        <v>3.3412999999999998E-2</v>
      </c>
      <c r="I1631" s="11">
        <f>IFERROR((C1631-F1631)/C1631,0)</f>
        <v>4.445744369698642E-4</v>
      </c>
      <c r="J1631" s="11">
        <f>IFERROR((D1631-G1631)/D1631,0)</f>
        <v>0</v>
      </c>
      <c r="K1631" s="11">
        <f>IFERROR((E1631-H1631)/E1631,0)</f>
        <v>0</v>
      </c>
    </row>
    <row r="1632" spans="2:11" x14ac:dyDescent="0.25">
      <c r="B1632" t="str">
        <f>'Load Flow - Buses'!A1618</f>
        <v>26983073</v>
      </c>
      <c r="C1632" s="12">
        <f>'Load Flow - Buses'!E1618/13.2</f>
        <v>1.0360606060606061</v>
      </c>
      <c r="D1632" s="12">
        <f>'Load Flow - Buses'!F1618/13.2</f>
        <v>0</v>
      </c>
      <c r="E1632" s="12">
        <f>'Load Flow - Buses'!G1618/13.2</f>
        <v>0</v>
      </c>
      <c r="F1632" s="13">
        <f>VLOOKUP('Load Flow - Buses'!$A1618,opendssV,2,FALSE)</f>
        <v>1.0356000000000001</v>
      </c>
      <c r="G1632" s="13">
        <f>VLOOKUP('Load Flow - Buses'!$A1618,opendssV,3,FALSE)</f>
        <v>3.3411999999999997E-2</v>
      </c>
      <c r="H1632" s="13">
        <f>VLOOKUP('Load Flow - Buses'!$A1618,opendssV,4,FALSE)</f>
        <v>3.3411999999999997E-2</v>
      </c>
      <c r="I1632" s="11">
        <f>IFERROR((C1632-F1632)/C1632,0)</f>
        <v>4.445744369698642E-4</v>
      </c>
      <c r="J1632" s="11">
        <f>IFERROR((D1632-G1632)/D1632,0)</f>
        <v>0</v>
      </c>
      <c r="K1632" s="11">
        <f>IFERROR((E1632-H1632)/E1632,0)</f>
        <v>0</v>
      </c>
    </row>
    <row r="1633" spans="2:11" x14ac:dyDescent="0.25">
      <c r="B1633" t="str">
        <f>'Load Flow - Buses'!A1619</f>
        <v>26530899</v>
      </c>
      <c r="C1633" s="12">
        <f>'Load Flow - Buses'!E1619/13.2</f>
        <v>1.0360606060606061</v>
      </c>
      <c r="D1633" s="12">
        <f>'Load Flow - Buses'!F1619/13.2</f>
        <v>0</v>
      </c>
      <c r="E1633" s="12">
        <f>'Load Flow - Buses'!G1619/13.2</f>
        <v>0</v>
      </c>
      <c r="F1633" s="13">
        <f>VLOOKUP('Load Flow - Buses'!$A1619,opendssV,2,FALSE)</f>
        <v>1.0356000000000001</v>
      </c>
      <c r="G1633" s="13">
        <f>VLOOKUP('Load Flow - Buses'!$A1619,opendssV,3,FALSE)</f>
        <v>3.3411999999999997E-2</v>
      </c>
      <c r="H1633" s="13">
        <f>VLOOKUP('Load Flow - Buses'!$A1619,opendssV,4,FALSE)</f>
        <v>3.3411999999999997E-2</v>
      </c>
      <c r="I1633" s="11">
        <f>IFERROR((C1633-F1633)/C1633,0)</f>
        <v>4.445744369698642E-4</v>
      </c>
      <c r="J1633" s="11">
        <f>IFERROR((D1633-G1633)/D1633,0)</f>
        <v>0</v>
      </c>
      <c r="K1633" s="11">
        <f>IFERROR((E1633-H1633)/E1633,0)</f>
        <v>0</v>
      </c>
    </row>
    <row r="1634" spans="2:11" x14ac:dyDescent="0.25">
      <c r="B1634" t="str">
        <f>'Load Flow - Buses'!A1620</f>
        <v>1715916</v>
      </c>
      <c r="C1634" s="12">
        <f>'Load Flow - Buses'!E1620/13.2</f>
        <v>1.0360606060606061</v>
      </c>
      <c r="D1634" s="12">
        <f>'Load Flow - Buses'!F1620/13.2</f>
        <v>0</v>
      </c>
      <c r="E1634" s="12">
        <f>'Load Flow - Buses'!G1620/13.2</f>
        <v>0</v>
      </c>
      <c r="F1634" s="13">
        <f>VLOOKUP('Load Flow - Buses'!$A1620,opendssV,2,FALSE)</f>
        <v>1.0356000000000001</v>
      </c>
      <c r="G1634" s="13">
        <f>VLOOKUP('Load Flow - Buses'!$A1620,opendssV,3,FALSE)</f>
        <v>0</v>
      </c>
      <c r="H1634" s="13">
        <f>VLOOKUP('Load Flow - Buses'!$A1620,opendssV,4,FALSE)</f>
        <v>0</v>
      </c>
      <c r="I1634" s="11">
        <f>IFERROR((C1634-F1634)/C1634,0)</f>
        <v>4.445744369698642E-4</v>
      </c>
      <c r="J1634" s="11">
        <f>IFERROR((D1634-G1634)/D1634,0)</f>
        <v>0</v>
      </c>
      <c r="K1634" s="11">
        <f>IFERROR((E1634-H1634)/E1634,0)</f>
        <v>0</v>
      </c>
    </row>
    <row r="1635" spans="2:11" x14ac:dyDescent="0.25">
      <c r="B1635" t="str">
        <f>'Load Flow - Buses'!A1621</f>
        <v>1715918</v>
      </c>
      <c r="C1635" s="12">
        <f>'Load Flow - Buses'!E1621/13.2</f>
        <v>1.0360606060606061</v>
      </c>
      <c r="D1635" s="12">
        <f>'Load Flow - Buses'!F1621/13.2</f>
        <v>0</v>
      </c>
      <c r="E1635" s="12">
        <f>'Load Flow - Buses'!G1621/13.2</f>
        <v>0</v>
      </c>
      <c r="F1635" s="13">
        <f>VLOOKUP('Load Flow - Buses'!$A1621,opendssV,2,FALSE)</f>
        <v>1.0356000000000001</v>
      </c>
      <c r="G1635" s="13">
        <f>VLOOKUP('Load Flow - Buses'!$A1621,opendssV,3,FALSE)</f>
        <v>0</v>
      </c>
      <c r="H1635" s="13">
        <f>VLOOKUP('Load Flow - Buses'!$A1621,opendssV,4,FALSE)</f>
        <v>0</v>
      </c>
      <c r="I1635" s="11">
        <f>IFERROR((C1635-F1635)/C1635,0)</f>
        <v>4.445744369698642E-4</v>
      </c>
      <c r="J1635" s="11">
        <f>IFERROR((D1635-G1635)/D1635,0)</f>
        <v>0</v>
      </c>
      <c r="K1635" s="11">
        <f>IFERROR((E1635-H1635)/E1635,0)</f>
        <v>0</v>
      </c>
    </row>
    <row r="1636" spans="2:11" x14ac:dyDescent="0.25">
      <c r="B1636" t="str">
        <f>'Load Flow - Buses'!A1622</f>
        <v>1729314</v>
      </c>
      <c r="C1636" s="12">
        <f>'Load Flow - Buses'!E1622/13.2</f>
        <v>1.0362121212121214</v>
      </c>
      <c r="D1636" s="12">
        <f>'Load Flow - Buses'!F1622/13.2</f>
        <v>0</v>
      </c>
      <c r="E1636" s="12">
        <f>'Load Flow - Buses'!G1622/13.2</f>
        <v>1.0347727272727274</v>
      </c>
      <c r="F1636" s="13">
        <f>VLOOKUP('Load Flow - Buses'!$A1622,opendssV,2,FALSE)</f>
        <v>1.0357000000000001</v>
      </c>
      <c r="G1636" s="13">
        <f>VLOOKUP('Load Flow - Buses'!$A1622,opendssV,3,FALSE)</f>
        <v>0</v>
      </c>
      <c r="H1636" s="13">
        <f>VLOOKUP('Load Flow - Buses'!$A1622,opendssV,4,FALSE)</f>
        <v>1.0378000000000001</v>
      </c>
      <c r="I1636" s="11">
        <f>IFERROR((C1636-F1636)/C1636,0)</f>
        <v>4.9422430179859038E-4</v>
      </c>
      <c r="J1636" s="11">
        <f>IFERROR((D1636-G1636)/D1636,0)</f>
        <v>0</v>
      </c>
      <c r="K1636" s="11">
        <f>IFERROR((E1636-H1636)/E1636,0)</f>
        <v>-2.9255435976278687E-3</v>
      </c>
    </row>
    <row r="1637" spans="2:11" x14ac:dyDescent="0.25">
      <c r="B1637" t="str">
        <f>'Load Flow - Buses'!A1623</f>
        <v>1729308</v>
      </c>
      <c r="C1637" s="12">
        <f>'Load Flow - Buses'!E1623/13.2</f>
        <v>1.0362121212121214</v>
      </c>
      <c r="D1637" s="12">
        <f>'Load Flow - Buses'!F1623/13.2</f>
        <v>0</v>
      </c>
      <c r="E1637" s="12">
        <f>'Load Flow - Buses'!G1623/13.2</f>
        <v>1.0347727272727274</v>
      </c>
      <c r="F1637" s="13">
        <f>VLOOKUP('Load Flow - Buses'!$A1623,opendssV,2,FALSE)</f>
        <v>1.0357000000000001</v>
      </c>
      <c r="G1637" s="13">
        <f>VLOOKUP('Load Flow - Buses'!$A1623,opendssV,3,FALSE)</f>
        <v>0</v>
      </c>
      <c r="H1637" s="13">
        <f>VLOOKUP('Load Flow - Buses'!$A1623,opendssV,4,FALSE)</f>
        <v>1.0378000000000001</v>
      </c>
      <c r="I1637" s="11">
        <f>IFERROR((C1637-F1637)/C1637,0)</f>
        <v>4.9422430179859038E-4</v>
      </c>
      <c r="J1637" s="11">
        <f>IFERROR((D1637-G1637)/D1637,0)</f>
        <v>0</v>
      </c>
      <c r="K1637" s="11">
        <f>IFERROR((E1637-H1637)/E1637,0)</f>
        <v>-2.9255435976278687E-3</v>
      </c>
    </row>
    <row r="1638" spans="2:11" x14ac:dyDescent="0.25">
      <c r="B1638" t="str">
        <f>'Load Flow - Buses'!A1624</f>
        <v>103634774</v>
      </c>
      <c r="C1638" s="12">
        <f>'Load Flow - Buses'!E1624/13.2</f>
        <v>1.0362121212121214</v>
      </c>
      <c r="D1638" s="12">
        <f>'Load Flow - Buses'!F1624/13.2</f>
        <v>1.0348484848484849</v>
      </c>
      <c r="E1638" s="12">
        <f>'Load Flow - Buses'!G1624/13.2</f>
        <v>1.0347727272727274</v>
      </c>
      <c r="F1638" s="13">
        <f>VLOOKUP('Load Flow - Buses'!$A1624,opendssV,2,FALSE)</f>
        <v>1.0358000000000001</v>
      </c>
      <c r="G1638" s="13">
        <f>VLOOKUP('Load Flow - Buses'!$A1624,opendssV,3,FALSE)</f>
        <v>1.0342</v>
      </c>
      <c r="H1638" s="13">
        <f>VLOOKUP('Load Flow - Buses'!$A1624,opendssV,4,FALSE)</f>
        <v>1.0378000000000001</v>
      </c>
      <c r="I1638" s="11">
        <f>IFERROR((C1638-F1638)/C1638,0)</f>
        <v>3.9771896476102246E-4</v>
      </c>
      <c r="J1638" s="11">
        <f>IFERROR((D1638-G1638)/D1638,0)</f>
        <v>6.2664714494880343E-4</v>
      </c>
      <c r="K1638" s="11">
        <f>IFERROR((E1638-H1638)/E1638,0)</f>
        <v>-2.9255435976278687E-3</v>
      </c>
    </row>
    <row r="1639" spans="2:11" x14ac:dyDescent="0.25">
      <c r="B1639" t="str">
        <f>'Load Flow - Buses'!A1625</f>
        <v>1715817</v>
      </c>
      <c r="C1639" s="12">
        <f>'Load Flow - Buses'!E1625/13.2</f>
        <v>1.0362121212121214</v>
      </c>
      <c r="D1639" s="12">
        <f>'Load Flow - Buses'!F1625/13.2</f>
        <v>1.0347727272727274</v>
      </c>
      <c r="E1639" s="12">
        <f>'Load Flow - Buses'!G1625/13.2</f>
        <v>1.0347727272727274</v>
      </c>
      <c r="F1639" s="13">
        <f>VLOOKUP('Load Flow - Buses'!$A1625,opendssV,2,FALSE)</f>
        <v>1.0358000000000001</v>
      </c>
      <c r="G1639" s="13">
        <f>VLOOKUP('Load Flow - Buses'!$A1625,opendssV,3,FALSE)</f>
        <v>1.0342</v>
      </c>
      <c r="H1639" s="13">
        <f>VLOOKUP('Load Flow - Buses'!$A1625,opendssV,4,FALSE)</f>
        <v>1.0377000000000001</v>
      </c>
      <c r="I1639" s="11">
        <f>IFERROR((C1639-F1639)/C1639,0)</f>
        <v>3.9771896476102246E-4</v>
      </c>
      <c r="J1639" s="11">
        <f>IFERROR((D1639-G1639)/D1639,0)</f>
        <v>5.5348122117296762E-4</v>
      </c>
      <c r="K1639" s="11">
        <f>IFERROR((E1639-H1639)/E1639,0)</f>
        <v>-2.8289040193278572E-3</v>
      </c>
    </row>
    <row r="1640" spans="2:11" x14ac:dyDescent="0.25">
      <c r="B1640" t="str">
        <f>'Load Flow - Buses'!A1626</f>
        <v>103612806</v>
      </c>
      <c r="C1640" s="12">
        <f>'Load Flow - Buses'!E1626/13.2</f>
        <v>1.0362121212121214</v>
      </c>
      <c r="D1640" s="12">
        <f>'Load Flow - Buses'!F1626/13.2</f>
        <v>1.0347727272727274</v>
      </c>
      <c r="E1640" s="12">
        <f>'Load Flow - Buses'!G1626/13.2</f>
        <v>1.0346969696969697</v>
      </c>
      <c r="F1640" s="13">
        <f>VLOOKUP('Load Flow - Buses'!$A1626,opendssV,2,FALSE)</f>
        <v>1.0358000000000001</v>
      </c>
      <c r="G1640" s="13">
        <f>VLOOKUP('Load Flow - Buses'!$A1626,opendssV,3,FALSE)</f>
        <v>1.0341</v>
      </c>
      <c r="H1640" s="13">
        <f>VLOOKUP('Load Flow - Buses'!$A1626,opendssV,4,FALSE)</f>
        <v>1.0377000000000001</v>
      </c>
      <c r="I1640" s="11">
        <f>IFERROR((C1640-F1640)/C1640,0)</f>
        <v>3.9771896476102246E-4</v>
      </c>
      <c r="J1640" s="11">
        <f>IFERROR((D1640-G1640)/D1640,0)</f>
        <v>6.5012079947297894E-4</v>
      </c>
      <c r="K1640" s="11">
        <f>IFERROR((E1640-H1640)/E1640,0)</f>
        <v>-2.9023283057549591E-3</v>
      </c>
    </row>
    <row r="1641" spans="2:11" x14ac:dyDescent="0.25">
      <c r="B1641" t="str">
        <f>'Load Flow - Buses'!A1627</f>
        <v>103612807</v>
      </c>
      <c r="C1641" s="12">
        <f>'Load Flow - Buses'!E1627/13.2</f>
        <v>1.0362121212121214</v>
      </c>
      <c r="D1641" s="12">
        <f>'Load Flow - Buses'!F1627/13.2</f>
        <v>1.0347727272727274</v>
      </c>
      <c r="E1641" s="12">
        <f>'Load Flow - Buses'!G1627/13.2</f>
        <v>1.0346969696969697</v>
      </c>
      <c r="F1641" s="13">
        <f>VLOOKUP('Load Flow - Buses'!$A1627,opendssV,2,FALSE)</f>
        <v>1.0358000000000001</v>
      </c>
      <c r="G1641" s="13">
        <f>VLOOKUP('Load Flow - Buses'!$A1627,opendssV,3,FALSE)</f>
        <v>1.0341</v>
      </c>
      <c r="H1641" s="13">
        <f>VLOOKUP('Load Flow - Buses'!$A1627,opendssV,4,FALSE)</f>
        <v>1.0377000000000001</v>
      </c>
      <c r="I1641" s="11">
        <f>IFERROR((C1641-F1641)/C1641,0)</f>
        <v>3.9771896476102246E-4</v>
      </c>
      <c r="J1641" s="11">
        <f>IFERROR((D1641-G1641)/D1641,0)</f>
        <v>6.5012079947297894E-4</v>
      </c>
      <c r="K1641" s="11">
        <f>IFERROR((E1641-H1641)/E1641,0)</f>
        <v>-2.9023283057549591E-3</v>
      </c>
    </row>
    <row r="1642" spans="2:11" x14ac:dyDescent="0.25">
      <c r="B1642" t="str">
        <f>'Load Flow - Buses'!A1628</f>
        <v>1715770</v>
      </c>
      <c r="C1642" s="12">
        <f>'Load Flow - Buses'!E1628/13.2</f>
        <v>1.0362121212121214</v>
      </c>
      <c r="D1642" s="12">
        <f>'Load Flow - Buses'!F1628/13.2</f>
        <v>1.0347727272727274</v>
      </c>
      <c r="E1642" s="12">
        <f>'Load Flow - Buses'!G1628/13.2</f>
        <v>1.0346969696969697</v>
      </c>
      <c r="F1642" s="13">
        <f>VLOOKUP('Load Flow - Buses'!$A1628,opendssV,2,FALSE)</f>
        <v>1.0358000000000001</v>
      </c>
      <c r="G1642" s="13">
        <f>VLOOKUP('Load Flow - Buses'!$A1628,opendssV,3,FALSE)</f>
        <v>1.0341</v>
      </c>
      <c r="H1642" s="13">
        <f>VLOOKUP('Load Flow - Buses'!$A1628,opendssV,4,FALSE)</f>
        <v>1.0377000000000001</v>
      </c>
      <c r="I1642" s="11">
        <f>IFERROR((C1642-F1642)/C1642,0)</f>
        <v>3.9771896476102246E-4</v>
      </c>
      <c r="J1642" s="11">
        <f>IFERROR((D1642-G1642)/D1642,0)</f>
        <v>6.5012079947297894E-4</v>
      </c>
      <c r="K1642" s="11">
        <f>IFERROR((E1642-H1642)/E1642,0)</f>
        <v>-2.9023283057549591E-3</v>
      </c>
    </row>
    <row r="1643" spans="2:11" x14ac:dyDescent="0.25">
      <c r="B1643" t="str">
        <f>'Load Flow - Buses'!A1629</f>
        <v>1715808</v>
      </c>
      <c r="C1643" s="12">
        <f>'Load Flow - Buses'!E1629/13.2</f>
        <v>1.0362121212121214</v>
      </c>
      <c r="D1643" s="12">
        <f>'Load Flow - Buses'!F1629/13.2</f>
        <v>1.0347727272727274</v>
      </c>
      <c r="E1643" s="12">
        <f>'Load Flow - Buses'!G1629/13.2</f>
        <v>1.0346969696969697</v>
      </c>
      <c r="F1643" s="13">
        <f>VLOOKUP('Load Flow - Buses'!$A1629,opendssV,2,FALSE)</f>
        <v>1.0358000000000001</v>
      </c>
      <c r="G1643" s="13">
        <f>VLOOKUP('Load Flow - Buses'!$A1629,opendssV,3,FALSE)</f>
        <v>1.0341</v>
      </c>
      <c r="H1643" s="13">
        <f>VLOOKUP('Load Flow - Buses'!$A1629,opendssV,4,FALSE)</f>
        <v>1.0377000000000001</v>
      </c>
      <c r="I1643" s="11">
        <f>IFERROR((C1643-F1643)/C1643,0)</f>
        <v>3.9771896476102246E-4</v>
      </c>
      <c r="J1643" s="11">
        <f>IFERROR((D1643-G1643)/D1643,0)</f>
        <v>6.5012079947297894E-4</v>
      </c>
      <c r="K1643" s="11">
        <f>IFERROR((E1643-H1643)/E1643,0)</f>
        <v>-2.9023283057549591E-3</v>
      </c>
    </row>
    <row r="1644" spans="2:11" x14ac:dyDescent="0.25">
      <c r="B1644" t="str">
        <f>'Load Flow - Buses'!A1630</f>
        <v>1715806</v>
      </c>
      <c r="C1644" s="12">
        <f>'Load Flow - Buses'!E1630/13.2</f>
        <v>1.0362121212121214</v>
      </c>
      <c r="D1644" s="12">
        <f>'Load Flow - Buses'!F1630/13.2</f>
        <v>1.0346969696969697</v>
      </c>
      <c r="E1644" s="12">
        <f>'Load Flow - Buses'!G1630/13.2</f>
        <v>1.0346212121212122</v>
      </c>
      <c r="F1644" s="13">
        <f>VLOOKUP('Load Flow - Buses'!$A1630,opendssV,2,FALSE)</f>
        <v>1.0358000000000001</v>
      </c>
      <c r="G1644" s="13">
        <f>VLOOKUP('Load Flow - Buses'!$A1630,opendssV,3,FALSE)</f>
        <v>1.0341</v>
      </c>
      <c r="H1644" s="13">
        <f>VLOOKUP('Load Flow - Buses'!$A1630,opendssV,4,FALSE)</f>
        <v>1.0376000000000001</v>
      </c>
      <c r="I1644" s="11">
        <f>IFERROR((C1644-F1644)/C1644,0)</f>
        <v>3.9771896476102246E-4</v>
      </c>
      <c r="J1644" s="11">
        <f>IFERROR((D1644-G1644)/D1644,0)</f>
        <v>5.7695123736999554E-4</v>
      </c>
      <c r="K1644" s="11">
        <f>IFERROR((E1644-H1644)/E1644,0)</f>
        <v>-2.8791096141173363E-3</v>
      </c>
    </row>
    <row r="1645" spans="2:11" x14ac:dyDescent="0.25">
      <c r="B1645" t="str">
        <f>'Load Flow - Buses'!A1631</f>
        <v>1715787</v>
      </c>
      <c r="C1645" s="12">
        <f>'Load Flow - Buses'!E1631/13.2</f>
        <v>1.0362121212121214</v>
      </c>
      <c r="D1645" s="12">
        <f>'Load Flow - Buses'!F1631/13.2</f>
        <v>1.0346969696969697</v>
      </c>
      <c r="E1645" s="12">
        <f>'Load Flow - Buses'!G1631/13.2</f>
        <v>1.0346212121212122</v>
      </c>
      <c r="F1645" s="13">
        <f>VLOOKUP('Load Flow - Buses'!$A1631,opendssV,2,FALSE)</f>
        <v>1.0358000000000001</v>
      </c>
      <c r="G1645" s="13">
        <f>VLOOKUP('Load Flow - Buses'!$A1631,opendssV,3,FALSE)</f>
        <v>1.0341</v>
      </c>
      <c r="H1645" s="13">
        <f>VLOOKUP('Load Flow - Buses'!$A1631,opendssV,4,FALSE)</f>
        <v>1.0376000000000001</v>
      </c>
      <c r="I1645" s="11">
        <f>IFERROR((C1645-F1645)/C1645,0)</f>
        <v>3.9771896476102246E-4</v>
      </c>
      <c r="J1645" s="11">
        <f>IFERROR((D1645-G1645)/D1645,0)</f>
        <v>5.7695123736999554E-4</v>
      </c>
      <c r="K1645" s="11">
        <f>IFERROR((E1645-H1645)/E1645,0)</f>
        <v>-2.8791096141173363E-3</v>
      </c>
    </row>
    <row r="1646" spans="2:11" x14ac:dyDescent="0.25">
      <c r="B1646" t="str">
        <f>'Load Flow - Buses'!A1632</f>
        <v>103015057</v>
      </c>
      <c r="C1646" s="12">
        <f>'Load Flow - Buses'!E1632/13.2</f>
        <v>0</v>
      </c>
      <c r="D1646" s="12">
        <f>'Load Flow - Buses'!F1632/13.2</f>
        <v>0</v>
      </c>
      <c r="E1646" s="12">
        <f>'Load Flow - Buses'!G1632/13.2</f>
        <v>1.0346212121212122</v>
      </c>
      <c r="F1646" s="13">
        <f>VLOOKUP('Load Flow - Buses'!$A1632,opendssV,2,FALSE)</f>
        <v>1.0358000000000001</v>
      </c>
      <c r="G1646" s="13">
        <f>VLOOKUP('Load Flow - Buses'!$A1632,opendssV,3,FALSE)</f>
        <v>1.0341</v>
      </c>
      <c r="H1646" s="13">
        <f>VLOOKUP('Load Flow - Buses'!$A1632,opendssV,4,FALSE)</f>
        <v>1.0376000000000001</v>
      </c>
      <c r="I1646" s="11">
        <f>IFERROR((C1646-F1646)/C1646,0)</f>
        <v>0</v>
      </c>
      <c r="J1646" s="11">
        <f>IFERROR((D1646-G1646)/D1646,0)</f>
        <v>0</v>
      </c>
      <c r="K1646" s="11">
        <f>IFERROR((E1646-H1646)/E1646,0)</f>
        <v>-2.8791096141173363E-3</v>
      </c>
    </row>
    <row r="1647" spans="2:11" x14ac:dyDescent="0.25">
      <c r="B1647" t="str">
        <f>'Load Flow - Buses'!A1633</f>
        <v>26409651</v>
      </c>
      <c r="C1647" s="12">
        <f>'Load Flow - Buses'!E1633/13.2</f>
        <v>0</v>
      </c>
      <c r="D1647" s="12">
        <f>'Load Flow - Buses'!F1633/13.2</f>
        <v>0</v>
      </c>
      <c r="E1647" s="12">
        <f>'Load Flow - Buses'!G1633/13.2</f>
        <v>1.0345454545454547</v>
      </c>
      <c r="F1647" s="13">
        <f>VLOOKUP('Load Flow - Buses'!$A1633,opendssV,2,FALSE)</f>
        <v>3.3475999999999999E-2</v>
      </c>
      <c r="G1647" s="13">
        <f>VLOOKUP('Load Flow - Buses'!$A1633,opendssV,3,FALSE)</f>
        <v>3.3475999999999999E-2</v>
      </c>
      <c r="H1647" s="13">
        <f>VLOOKUP('Load Flow - Buses'!$A1633,opendssV,4,FALSE)</f>
        <v>1.0376000000000001</v>
      </c>
      <c r="I1647" s="11">
        <f>IFERROR((C1647-F1647)/C1647,0)</f>
        <v>0</v>
      </c>
      <c r="J1647" s="11">
        <f>IFERROR((D1647-G1647)/D1647,0)</f>
        <v>0</v>
      </c>
      <c r="K1647" s="11">
        <f>IFERROR((E1647-H1647)/E1647,0)</f>
        <v>-2.9525483304041851E-3</v>
      </c>
    </row>
    <row r="1648" spans="2:11" x14ac:dyDescent="0.25">
      <c r="B1648" t="str">
        <f>'Load Flow - Buses'!A1634</f>
        <v>26409652</v>
      </c>
      <c r="C1648" s="12">
        <f>'Load Flow - Buses'!E1634/13.2</f>
        <v>0</v>
      </c>
      <c r="D1648" s="12">
        <f>'Load Flow - Buses'!F1634/13.2</f>
        <v>0</v>
      </c>
      <c r="E1648" s="12">
        <f>'Load Flow - Buses'!G1634/13.2</f>
        <v>1.0345454545454547</v>
      </c>
      <c r="F1648" s="13">
        <f>VLOOKUP('Load Flow - Buses'!$A1634,opendssV,2,FALSE)</f>
        <v>3.3475999999999999E-2</v>
      </c>
      <c r="G1648" s="13">
        <f>VLOOKUP('Load Flow - Buses'!$A1634,opendssV,3,FALSE)</f>
        <v>3.3475999999999999E-2</v>
      </c>
      <c r="H1648" s="13">
        <f>VLOOKUP('Load Flow - Buses'!$A1634,opendssV,4,FALSE)</f>
        <v>1.0376000000000001</v>
      </c>
      <c r="I1648" s="11">
        <f>IFERROR((C1648-F1648)/C1648,0)</f>
        <v>0</v>
      </c>
      <c r="J1648" s="11">
        <f>IFERROR((D1648-G1648)/D1648,0)</f>
        <v>0</v>
      </c>
      <c r="K1648" s="11">
        <f>IFERROR((E1648-H1648)/E1648,0)</f>
        <v>-2.9525483304041851E-3</v>
      </c>
    </row>
    <row r="1649" spans="2:11" x14ac:dyDescent="0.25">
      <c r="B1649" t="str">
        <f>'Load Flow - Buses'!A1635</f>
        <v>1715777</v>
      </c>
      <c r="C1649" s="12">
        <f>'Load Flow - Buses'!E1635/13.2</f>
        <v>0</v>
      </c>
      <c r="D1649" s="12">
        <f>'Load Flow - Buses'!F1635/13.2</f>
        <v>0</v>
      </c>
      <c r="E1649" s="12">
        <f>'Load Flow - Buses'!G1635/13.2</f>
        <v>1.0345454545454547</v>
      </c>
      <c r="F1649" s="13">
        <f>VLOOKUP('Load Flow - Buses'!$A1635,opendssV,2,FALSE)</f>
        <v>0</v>
      </c>
      <c r="G1649" s="13">
        <f>VLOOKUP('Load Flow - Buses'!$A1635,opendssV,3,FALSE)</f>
        <v>0</v>
      </c>
      <c r="H1649" s="13">
        <f>VLOOKUP('Load Flow - Buses'!$A1635,opendssV,4,FALSE)</f>
        <v>1.0375000000000001</v>
      </c>
      <c r="I1649" s="11">
        <f>IFERROR((C1649-F1649)/C1649,0)</f>
        <v>0</v>
      </c>
      <c r="J1649" s="11">
        <f>IFERROR((D1649-G1649)/D1649,0)</f>
        <v>0</v>
      </c>
      <c r="K1649" s="11">
        <f>IFERROR((E1649-H1649)/E1649,0)</f>
        <v>-2.8558875219683432E-3</v>
      </c>
    </row>
    <row r="1650" spans="2:11" x14ac:dyDescent="0.25">
      <c r="B1650" t="str">
        <f>'Load Flow - Buses'!A1636</f>
        <v>1715774</v>
      </c>
      <c r="C1650" s="12">
        <f>'Load Flow - Buses'!E1636/13.2</f>
        <v>0</v>
      </c>
      <c r="D1650" s="12">
        <f>'Load Flow - Buses'!F1636/13.2</f>
        <v>0</v>
      </c>
      <c r="E1650" s="12">
        <f>'Load Flow - Buses'!G1636/13.2</f>
        <v>1.0344696969696969</v>
      </c>
      <c r="F1650" s="13">
        <f>VLOOKUP('Load Flow - Buses'!$A1636,opendssV,2,FALSE)</f>
        <v>0</v>
      </c>
      <c r="G1650" s="13">
        <f>VLOOKUP('Load Flow - Buses'!$A1636,opendssV,3,FALSE)</f>
        <v>0</v>
      </c>
      <c r="H1650" s="13">
        <f>VLOOKUP('Load Flow - Buses'!$A1636,opendssV,4,FALSE)</f>
        <v>1.0375000000000001</v>
      </c>
      <c r="I1650" s="11">
        <f>IFERROR((C1650-F1650)/C1650,0)</f>
        <v>0</v>
      </c>
      <c r="J1650" s="11">
        <f>IFERROR((D1650-G1650)/D1650,0)</f>
        <v>0</v>
      </c>
      <c r="K1650" s="11">
        <f>IFERROR((E1650-H1650)/E1650,0)</f>
        <v>-2.9293299157818913E-3</v>
      </c>
    </row>
    <row r="1651" spans="2:11" x14ac:dyDescent="0.25">
      <c r="B1651" t="str">
        <f>'Load Flow - Buses'!A1637</f>
        <v>1715773</v>
      </c>
      <c r="C1651" s="12">
        <f>'Load Flow - Buses'!E1637/13.2</f>
        <v>0</v>
      </c>
      <c r="D1651" s="12">
        <f>'Load Flow - Buses'!F1637/13.2</f>
        <v>0</v>
      </c>
      <c r="E1651" s="12">
        <f>'Load Flow - Buses'!G1637/13.2</f>
        <v>1.0344696969696969</v>
      </c>
      <c r="F1651" s="13">
        <f>VLOOKUP('Load Flow - Buses'!$A1637,opendssV,2,FALSE)</f>
        <v>0</v>
      </c>
      <c r="G1651" s="13">
        <f>VLOOKUP('Load Flow - Buses'!$A1637,opendssV,3,FALSE)</f>
        <v>0</v>
      </c>
      <c r="H1651" s="13">
        <f>VLOOKUP('Load Flow - Buses'!$A1637,opendssV,4,FALSE)</f>
        <v>1.0375000000000001</v>
      </c>
      <c r="I1651" s="11">
        <f>IFERROR((C1651-F1651)/C1651,0)</f>
        <v>0</v>
      </c>
      <c r="J1651" s="11">
        <f>IFERROR((D1651-G1651)/D1651,0)</f>
        <v>0</v>
      </c>
      <c r="K1651" s="11">
        <f>IFERROR((E1651-H1651)/E1651,0)</f>
        <v>-2.9293299157818913E-3</v>
      </c>
    </row>
    <row r="1652" spans="2:11" x14ac:dyDescent="0.25">
      <c r="B1652" t="str">
        <f>'Load Flow - Buses'!A1638</f>
        <v>1585754</v>
      </c>
      <c r="C1652" s="12">
        <f>'Load Flow - Buses'!E1638/13.2</f>
        <v>0</v>
      </c>
      <c r="D1652" s="12">
        <f>'Load Flow - Buses'!F1638/13.2</f>
        <v>0</v>
      </c>
      <c r="E1652" s="12">
        <f>'Load Flow - Buses'!G1638/13.2</f>
        <v>1.0343939393939394</v>
      </c>
      <c r="F1652" s="13">
        <f>VLOOKUP('Load Flow - Buses'!$A1638,opendssV,2,FALSE)</f>
        <v>0</v>
      </c>
      <c r="G1652" s="13">
        <f>VLOOKUP('Load Flow - Buses'!$A1638,opendssV,3,FALSE)</f>
        <v>0</v>
      </c>
      <c r="H1652" s="13">
        <f>VLOOKUP('Load Flow - Buses'!$A1638,opendssV,4,FALSE)</f>
        <v>1.0374000000000001</v>
      </c>
      <c r="I1652" s="11">
        <f>IFERROR((C1652-F1652)/C1652,0)</f>
        <v>0</v>
      </c>
      <c r="J1652" s="11">
        <f>IFERROR((D1652-G1652)/D1652,0)</f>
        <v>0</v>
      </c>
      <c r="K1652" s="11">
        <f>IFERROR((E1652-H1652)/E1652,0)</f>
        <v>-2.9061081001904906E-3</v>
      </c>
    </row>
    <row r="1653" spans="2:11" x14ac:dyDescent="0.25">
      <c r="B1653" t="str">
        <f>'Load Flow - Buses'!A1639</f>
        <v>1587292</v>
      </c>
      <c r="C1653" s="12">
        <f>'Load Flow - Buses'!E1639/13.2</f>
        <v>0</v>
      </c>
      <c r="D1653" s="12">
        <f>'Load Flow - Buses'!F1639/13.2</f>
        <v>0</v>
      </c>
      <c r="E1653" s="12">
        <f>'Load Flow - Buses'!G1639/13.2</f>
        <v>1.0343939393939394</v>
      </c>
      <c r="F1653" s="13">
        <f>VLOOKUP('Load Flow - Buses'!$A1639,opendssV,2,FALSE)</f>
        <v>0</v>
      </c>
      <c r="G1653" s="13">
        <f>VLOOKUP('Load Flow - Buses'!$A1639,opendssV,3,FALSE)</f>
        <v>0</v>
      </c>
      <c r="H1653" s="13">
        <f>VLOOKUP('Load Flow - Buses'!$A1639,opendssV,4,FALSE)</f>
        <v>1.0374000000000001</v>
      </c>
      <c r="I1653" s="11">
        <f>IFERROR((C1653-F1653)/C1653,0)</f>
        <v>0</v>
      </c>
      <c r="J1653" s="11">
        <f>IFERROR((D1653-G1653)/D1653,0)</f>
        <v>0</v>
      </c>
      <c r="K1653" s="11">
        <f>IFERROR((E1653-H1653)/E1653,0)</f>
        <v>-2.9061081001904906E-3</v>
      </c>
    </row>
    <row r="1654" spans="2:11" x14ac:dyDescent="0.25">
      <c r="B1654" t="str">
        <f>'Load Flow - Buses'!A1640</f>
        <v>1587289</v>
      </c>
      <c r="C1654" s="12">
        <f>'Load Flow - Buses'!E1640/13.2</f>
        <v>0</v>
      </c>
      <c r="D1654" s="12">
        <f>'Load Flow - Buses'!F1640/13.2</f>
        <v>0</v>
      </c>
      <c r="E1654" s="12">
        <f>'Load Flow - Buses'!G1640/13.2</f>
        <v>1.0343939393939394</v>
      </c>
      <c r="F1654" s="13">
        <f>VLOOKUP('Load Flow - Buses'!$A1640,opendssV,2,FALSE)</f>
        <v>0</v>
      </c>
      <c r="G1654" s="13">
        <f>VLOOKUP('Load Flow - Buses'!$A1640,opendssV,3,FALSE)</f>
        <v>0</v>
      </c>
      <c r="H1654" s="13">
        <f>VLOOKUP('Load Flow - Buses'!$A1640,opendssV,4,FALSE)</f>
        <v>1.0374000000000001</v>
      </c>
      <c r="I1654" s="11">
        <f>IFERROR((C1654-F1654)/C1654,0)</f>
        <v>0</v>
      </c>
      <c r="J1654" s="11">
        <f>IFERROR((D1654-G1654)/D1654,0)</f>
        <v>0</v>
      </c>
      <c r="K1654" s="11">
        <f>IFERROR((E1654-H1654)/E1654,0)</f>
        <v>-2.9061081001904906E-3</v>
      </c>
    </row>
    <row r="1655" spans="2:11" x14ac:dyDescent="0.25">
      <c r="B1655" t="str">
        <f>'Load Flow - Buses'!A1641</f>
        <v>1587287</v>
      </c>
      <c r="C1655" s="12">
        <f>'Load Flow - Buses'!E1641/13.2</f>
        <v>0</v>
      </c>
      <c r="D1655" s="12">
        <f>'Load Flow - Buses'!F1641/13.2</f>
        <v>0</v>
      </c>
      <c r="E1655" s="12">
        <f>'Load Flow - Buses'!G1641/13.2</f>
        <v>1.0343181818181819</v>
      </c>
      <c r="F1655" s="13">
        <f>VLOOKUP('Load Flow - Buses'!$A1641,opendssV,2,FALSE)</f>
        <v>0</v>
      </c>
      <c r="G1655" s="13">
        <f>VLOOKUP('Load Flow - Buses'!$A1641,opendssV,3,FALSE)</f>
        <v>0</v>
      </c>
      <c r="H1655" s="13">
        <f>VLOOKUP('Load Flow - Buses'!$A1641,opendssV,4,FALSE)</f>
        <v>1.0373000000000001</v>
      </c>
      <c r="I1655" s="11">
        <f>IFERROR((C1655-F1655)/C1655,0)</f>
        <v>0</v>
      </c>
      <c r="J1655" s="11">
        <f>IFERROR((D1655-G1655)/D1655,0)</f>
        <v>0</v>
      </c>
      <c r="K1655" s="11">
        <f>IFERROR((E1655-H1655)/E1655,0)</f>
        <v>-2.8828828828828968E-3</v>
      </c>
    </row>
    <row r="1656" spans="2:11" x14ac:dyDescent="0.25">
      <c r="B1656" t="str">
        <f>'Load Flow - Buses'!A1642</f>
        <v>1587286</v>
      </c>
      <c r="C1656" s="12">
        <f>'Load Flow - Buses'!E1642/13.2</f>
        <v>0</v>
      </c>
      <c r="D1656" s="12">
        <f>'Load Flow - Buses'!F1642/13.2</f>
        <v>0</v>
      </c>
      <c r="E1656" s="12">
        <f>'Load Flow - Buses'!G1642/13.2</f>
        <v>1.0342424242424242</v>
      </c>
      <c r="F1656" s="13">
        <f>VLOOKUP('Load Flow - Buses'!$A1642,opendssV,2,FALSE)</f>
        <v>0</v>
      </c>
      <c r="G1656" s="13">
        <f>VLOOKUP('Load Flow - Buses'!$A1642,opendssV,3,FALSE)</f>
        <v>0</v>
      </c>
      <c r="H1656" s="13">
        <f>VLOOKUP('Load Flow - Buses'!$A1642,opendssV,4,FALSE)</f>
        <v>1.0373000000000001</v>
      </c>
      <c r="I1656" s="11">
        <f>IFERROR((C1656-F1656)/C1656,0)</f>
        <v>0</v>
      </c>
      <c r="J1656" s="11">
        <f>IFERROR((D1656-G1656)/D1656,0)</f>
        <v>0</v>
      </c>
      <c r="K1656" s="11">
        <f>IFERROR((E1656-H1656)/E1656,0)</f>
        <v>-2.9563433929096264E-3</v>
      </c>
    </row>
    <row r="1657" spans="2:11" x14ac:dyDescent="0.25">
      <c r="B1657" t="str">
        <f>'Load Flow - Buses'!A1643</f>
        <v>1585752</v>
      </c>
      <c r="C1657" s="12">
        <f>'Load Flow - Buses'!E1643/13.2</f>
        <v>0</v>
      </c>
      <c r="D1657" s="12">
        <f>'Load Flow - Buses'!F1643/13.2</f>
        <v>0</v>
      </c>
      <c r="E1657" s="12">
        <f>'Load Flow - Buses'!G1643/13.2</f>
        <v>1.0342424242424242</v>
      </c>
      <c r="F1657" s="13">
        <f>VLOOKUP('Load Flow - Buses'!$A1643,opendssV,2,FALSE)</f>
        <v>0</v>
      </c>
      <c r="G1657" s="13">
        <f>VLOOKUP('Load Flow - Buses'!$A1643,opendssV,3,FALSE)</f>
        <v>0</v>
      </c>
      <c r="H1657" s="13">
        <f>VLOOKUP('Load Flow - Buses'!$A1643,opendssV,4,FALSE)</f>
        <v>1.0371999999999999</v>
      </c>
      <c r="I1657" s="11">
        <f>IFERROR((C1657-F1657)/C1657,0)</f>
        <v>0</v>
      </c>
      <c r="J1657" s="11">
        <f>IFERROR((D1657-G1657)/D1657,0)</f>
        <v>0</v>
      </c>
      <c r="K1657" s="11">
        <f>IFERROR((E1657-H1657)/E1657,0)</f>
        <v>-2.8596542631115903E-3</v>
      </c>
    </row>
    <row r="1658" spans="2:11" x14ac:dyDescent="0.25">
      <c r="B1658" t="str">
        <f>'Load Flow - Buses'!A1644</f>
        <v>1599410</v>
      </c>
      <c r="C1658" s="12">
        <f>'Load Flow - Buses'!E1644/13.2</f>
        <v>0</v>
      </c>
      <c r="D1658" s="12">
        <f>'Load Flow - Buses'!F1644/13.2</f>
        <v>0</v>
      </c>
      <c r="E1658" s="12">
        <f>'Load Flow - Buses'!G1644/13.2</f>
        <v>1.0341666666666667</v>
      </c>
      <c r="F1658" s="13">
        <f>VLOOKUP('Load Flow - Buses'!$A1644,opendssV,2,FALSE)</f>
        <v>0</v>
      </c>
      <c r="G1658" s="13">
        <f>VLOOKUP('Load Flow - Buses'!$A1644,opendssV,3,FALSE)</f>
        <v>0</v>
      </c>
      <c r="H1658" s="13">
        <f>VLOOKUP('Load Flow - Buses'!$A1644,opendssV,4,FALSE)</f>
        <v>1.0371999999999999</v>
      </c>
      <c r="I1658" s="11">
        <f>IFERROR((C1658-F1658)/C1658,0)</f>
        <v>0</v>
      </c>
      <c r="J1658" s="11">
        <f>IFERROR((D1658-G1658)/D1658,0)</f>
        <v>0</v>
      </c>
      <c r="K1658" s="11">
        <f>IFERROR((E1658-H1658)/E1658,0)</f>
        <v>-2.933118452860488E-3</v>
      </c>
    </row>
    <row r="1659" spans="2:11" x14ac:dyDescent="0.25">
      <c r="B1659" t="str">
        <f>'Load Flow - Buses'!A1645</f>
        <v>103043107</v>
      </c>
      <c r="C1659" s="12">
        <f>'Load Flow - Buses'!E1645/13.2</f>
        <v>0</v>
      </c>
      <c r="D1659" s="12">
        <f>'Load Flow - Buses'!F1645/13.2</f>
        <v>0</v>
      </c>
      <c r="E1659" s="12">
        <f>'Load Flow - Buses'!G1645/13.2</f>
        <v>1.0341666666666667</v>
      </c>
      <c r="F1659" s="13">
        <f>VLOOKUP('Load Flow - Buses'!$A1645,opendssV,2,FALSE)</f>
        <v>0</v>
      </c>
      <c r="G1659" s="13">
        <f>VLOOKUP('Load Flow - Buses'!$A1645,opendssV,3,FALSE)</f>
        <v>0</v>
      </c>
      <c r="H1659" s="13">
        <f>VLOOKUP('Load Flow - Buses'!$A1645,opendssV,4,FALSE)</f>
        <v>1.0371999999999999</v>
      </c>
      <c r="I1659" s="11">
        <f>IFERROR((C1659-F1659)/C1659,0)</f>
        <v>0</v>
      </c>
      <c r="J1659" s="11">
        <f>IFERROR((D1659-G1659)/D1659,0)</f>
        <v>0</v>
      </c>
      <c r="K1659" s="11">
        <f>IFERROR((E1659-H1659)/E1659,0)</f>
        <v>-2.933118452860488E-3</v>
      </c>
    </row>
    <row r="1660" spans="2:11" x14ac:dyDescent="0.25">
      <c r="B1660" t="str">
        <f>'Load Flow - Buses'!A1646</f>
        <v>1599207</v>
      </c>
      <c r="C1660" s="12">
        <f>'Load Flow - Buses'!E1646/13.2</f>
        <v>0</v>
      </c>
      <c r="D1660" s="12">
        <f>'Load Flow - Buses'!F1646/13.2</f>
        <v>0</v>
      </c>
      <c r="E1660" s="12">
        <f>'Load Flow - Buses'!G1646/13.2</f>
        <v>1.0340909090909092</v>
      </c>
      <c r="F1660" s="13">
        <f>VLOOKUP('Load Flow - Buses'!$A1646,opendssV,2,FALSE)</f>
        <v>0</v>
      </c>
      <c r="G1660" s="13">
        <f>VLOOKUP('Load Flow - Buses'!$A1646,opendssV,3,FALSE)</f>
        <v>0</v>
      </c>
      <c r="H1660" s="13">
        <f>VLOOKUP('Load Flow - Buses'!$A1646,opendssV,4,FALSE)</f>
        <v>1.0370999999999999</v>
      </c>
      <c r="I1660" s="11">
        <f>IFERROR((C1660-F1660)/C1660,0)</f>
        <v>0</v>
      </c>
      <c r="J1660" s="11">
        <f>IFERROR((D1660-G1660)/D1660,0)</f>
        <v>0</v>
      </c>
      <c r="K1660" s="11">
        <f>IFERROR((E1660-H1660)/E1660,0)</f>
        <v>-2.9098901098899453E-3</v>
      </c>
    </row>
    <row r="1661" spans="2:11" x14ac:dyDescent="0.25">
      <c r="B1661" t="str">
        <f>'Load Flow - Buses'!A1647</f>
        <v>1599206</v>
      </c>
      <c r="C1661" s="12">
        <f>'Load Flow - Buses'!E1647/13.2</f>
        <v>0</v>
      </c>
      <c r="D1661" s="12">
        <f>'Load Flow - Buses'!F1647/13.2</f>
        <v>0</v>
      </c>
      <c r="E1661" s="12">
        <f>'Load Flow - Buses'!G1647/13.2</f>
        <v>1.0340909090909092</v>
      </c>
      <c r="F1661" s="13">
        <f>VLOOKUP('Load Flow - Buses'!$A1647,opendssV,2,FALSE)</f>
        <v>0</v>
      </c>
      <c r="G1661" s="13">
        <f>VLOOKUP('Load Flow - Buses'!$A1647,opendssV,3,FALSE)</f>
        <v>0</v>
      </c>
      <c r="H1661" s="13">
        <f>VLOOKUP('Load Flow - Buses'!$A1647,opendssV,4,FALSE)</f>
        <v>1.0370999999999999</v>
      </c>
      <c r="I1661" s="11">
        <f>IFERROR((C1661-F1661)/C1661,0)</f>
        <v>0</v>
      </c>
      <c r="J1661" s="11">
        <f>IFERROR((D1661-G1661)/D1661,0)</f>
        <v>0</v>
      </c>
      <c r="K1661" s="11">
        <f>IFERROR((E1661-H1661)/E1661,0)</f>
        <v>-2.9098901098899453E-3</v>
      </c>
    </row>
    <row r="1662" spans="2:11" x14ac:dyDescent="0.25">
      <c r="B1662" t="str">
        <f>'Load Flow - Buses'!A1648</f>
        <v>1599209</v>
      </c>
      <c r="C1662" s="12">
        <f>'Load Flow - Buses'!E1648/13.2</f>
        <v>0</v>
      </c>
      <c r="D1662" s="12">
        <f>'Load Flow - Buses'!F1648/13.2</f>
        <v>0</v>
      </c>
      <c r="E1662" s="12">
        <f>'Load Flow - Buses'!G1648/13.2</f>
        <v>1.0340909090909092</v>
      </c>
      <c r="F1662" s="13">
        <f>VLOOKUP('Load Flow - Buses'!$A1648,opendssV,2,FALSE)</f>
        <v>3.3458000000000002E-2</v>
      </c>
      <c r="G1662" s="13">
        <f>VLOOKUP('Load Flow - Buses'!$A1648,opendssV,3,FALSE)</f>
        <v>3.3458000000000002E-2</v>
      </c>
      <c r="H1662" s="13">
        <f>VLOOKUP('Load Flow - Buses'!$A1648,opendssV,4,FALSE)</f>
        <v>1.0370999999999999</v>
      </c>
      <c r="I1662" s="11">
        <f>IFERROR((C1662-F1662)/C1662,0)</f>
        <v>0</v>
      </c>
      <c r="J1662" s="11">
        <f>IFERROR((D1662-G1662)/D1662,0)</f>
        <v>0</v>
      </c>
      <c r="K1662" s="11">
        <f>IFERROR((E1662-H1662)/E1662,0)</f>
        <v>-2.9098901098899453E-3</v>
      </c>
    </row>
    <row r="1663" spans="2:11" x14ac:dyDescent="0.25">
      <c r="B1663" t="str">
        <f>'Load Flow - Buses'!A1649</f>
        <v>1599006</v>
      </c>
      <c r="C1663" s="12">
        <f>'Load Flow - Buses'!E1649/13.2</f>
        <v>0</v>
      </c>
      <c r="D1663" s="12">
        <f>'Load Flow - Buses'!F1649/13.2</f>
        <v>0</v>
      </c>
      <c r="E1663" s="12">
        <f>'Load Flow - Buses'!G1649/13.2</f>
        <v>1.0340909090909092</v>
      </c>
      <c r="F1663" s="13">
        <f>VLOOKUP('Load Flow - Buses'!$A1649,opendssV,2,FALSE)</f>
        <v>0</v>
      </c>
      <c r="G1663" s="13">
        <f>VLOOKUP('Load Flow - Buses'!$A1649,opendssV,3,FALSE)</f>
        <v>0</v>
      </c>
      <c r="H1663" s="13">
        <f>VLOOKUP('Load Flow - Buses'!$A1649,opendssV,4,FALSE)</f>
        <v>1.0370999999999999</v>
      </c>
      <c r="I1663" s="11">
        <f>IFERROR((C1663-F1663)/C1663,0)</f>
        <v>0</v>
      </c>
      <c r="J1663" s="11">
        <f>IFERROR((D1663-G1663)/D1663,0)</f>
        <v>0</v>
      </c>
      <c r="K1663" s="11">
        <f>IFERROR((E1663-H1663)/E1663,0)</f>
        <v>-2.9098901098899453E-3</v>
      </c>
    </row>
    <row r="1664" spans="2:11" x14ac:dyDescent="0.25">
      <c r="B1664" t="str">
        <f>'Load Flow - Buses'!A1650</f>
        <v>1599002</v>
      </c>
      <c r="C1664" s="12">
        <f>'Load Flow - Buses'!E1650/13.2</f>
        <v>0</v>
      </c>
      <c r="D1664" s="12">
        <f>'Load Flow - Buses'!F1650/13.2</f>
        <v>0</v>
      </c>
      <c r="E1664" s="12">
        <f>'Load Flow - Buses'!G1650/13.2</f>
        <v>1.0340909090909092</v>
      </c>
      <c r="F1664" s="13">
        <f>VLOOKUP('Load Flow - Buses'!$A1650,opendssV,2,FALSE)</f>
        <v>0</v>
      </c>
      <c r="G1664" s="13">
        <f>VLOOKUP('Load Flow - Buses'!$A1650,opendssV,3,FALSE)</f>
        <v>0</v>
      </c>
      <c r="H1664" s="13">
        <f>VLOOKUP('Load Flow - Buses'!$A1650,opendssV,4,FALSE)</f>
        <v>1.0370999999999999</v>
      </c>
      <c r="I1664" s="11">
        <f>IFERROR((C1664-F1664)/C1664,0)</f>
        <v>0</v>
      </c>
      <c r="J1664" s="11">
        <f>IFERROR((D1664-G1664)/D1664,0)</f>
        <v>0</v>
      </c>
      <c r="K1664" s="11">
        <f>IFERROR((E1664-H1664)/E1664,0)</f>
        <v>-2.9098901098899453E-3</v>
      </c>
    </row>
    <row r="1665" spans="2:11" x14ac:dyDescent="0.25">
      <c r="B1665" t="str">
        <f>'Load Flow - Buses'!A1651</f>
        <v>1598994</v>
      </c>
      <c r="C1665" s="12">
        <f>'Load Flow - Buses'!E1651/13.2</f>
        <v>0</v>
      </c>
      <c r="D1665" s="12">
        <f>'Load Flow - Buses'!F1651/13.2</f>
        <v>0</v>
      </c>
      <c r="E1665" s="12">
        <f>'Load Flow - Buses'!G1651/13.2</f>
        <v>1.0340909090909092</v>
      </c>
      <c r="F1665" s="13">
        <f>VLOOKUP('Load Flow - Buses'!$A1651,opendssV,2,FALSE)</f>
        <v>0</v>
      </c>
      <c r="G1665" s="13">
        <f>VLOOKUP('Load Flow - Buses'!$A1651,opendssV,3,FALSE)</f>
        <v>0</v>
      </c>
      <c r="H1665" s="13">
        <f>VLOOKUP('Load Flow - Buses'!$A1651,opendssV,4,FALSE)</f>
        <v>1.0370999999999999</v>
      </c>
      <c r="I1665" s="11">
        <f>IFERROR((C1665-F1665)/C1665,0)</f>
        <v>0</v>
      </c>
      <c r="J1665" s="11">
        <f>IFERROR((D1665-G1665)/D1665,0)</f>
        <v>0</v>
      </c>
      <c r="K1665" s="11">
        <f>IFERROR((E1665-H1665)/E1665,0)</f>
        <v>-2.9098901098899453E-3</v>
      </c>
    </row>
    <row r="1666" spans="2:11" x14ac:dyDescent="0.25">
      <c r="B1666" t="str">
        <f>'Load Flow - Buses'!A1652</f>
        <v>1598987</v>
      </c>
      <c r="C1666" s="12">
        <f>'Load Flow - Buses'!E1652/13.2</f>
        <v>0</v>
      </c>
      <c r="D1666" s="12">
        <f>'Load Flow - Buses'!F1652/13.2</f>
        <v>0</v>
      </c>
      <c r="E1666" s="12">
        <f>'Load Flow - Buses'!G1652/13.2</f>
        <v>1.0340909090909092</v>
      </c>
      <c r="F1666" s="13">
        <f>VLOOKUP('Load Flow - Buses'!$A1652,opendssV,2,FALSE)</f>
        <v>0</v>
      </c>
      <c r="G1666" s="13">
        <f>VLOOKUP('Load Flow - Buses'!$A1652,opendssV,3,FALSE)</f>
        <v>0</v>
      </c>
      <c r="H1666" s="13">
        <f>VLOOKUP('Load Flow - Buses'!$A1652,opendssV,4,FALSE)</f>
        <v>1.0370999999999999</v>
      </c>
      <c r="I1666" s="11">
        <f>IFERROR((C1666-F1666)/C1666,0)</f>
        <v>0</v>
      </c>
      <c r="J1666" s="11">
        <f>IFERROR((D1666-G1666)/D1666,0)</f>
        <v>0</v>
      </c>
      <c r="K1666" s="11">
        <f>IFERROR((E1666-H1666)/E1666,0)</f>
        <v>-2.9098901098899453E-3</v>
      </c>
    </row>
    <row r="1667" spans="2:11" x14ac:dyDescent="0.25">
      <c r="B1667" t="str">
        <f>'Load Flow - Buses'!A1653</f>
        <v>1598984</v>
      </c>
      <c r="C1667" s="12">
        <f>'Load Flow - Buses'!E1653/13.2</f>
        <v>0</v>
      </c>
      <c r="D1667" s="12">
        <f>'Load Flow - Buses'!F1653/13.2</f>
        <v>0</v>
      </c>
      <c r="E1667" s="12">
        <f>'Load Flow - Buses'!G1653/13.2</f>
        <v>1.0340909090909092</v>
      </c>
      <c r="F1667" s="13">
        <f>VLOOKUP('Load Flow - Buses'!$A1653,opendssV,2,FALSE)</f>
        <v>0</v>
      </c>
      <c r="G1667" s="13">
        <f>VLOOKUP('Load Flow - Buses'!$A1653,opendssV,3,FALSE)</f>
        <v>0</v>
      </c>
      <c r="H1667" s="13">
        <f>VLOOKUP('Load Flow - Buses'!$A1653,opendssV,4,FALSE)</f>
        <v>1.0370999999999999</v>
      </c>
      <c r="I1667" s="11">
        <f>IFERROR((C1667-F1667)/C1667,0)</f>
        <v>0</v>
      </c>
      <c r="J1667" s="11">
        <f>IFERROR((D1667-G1667)/D1667,0)</f>
        <v>0</v>
      </c>
      <c r="K1667" s="11">
        <f>IFERROR((E1667-H1667)/E1667,0)</f>
        <v>-2.9098901098899453E-3</v>
      </c>
    </row>
    <row r="1668" spans="2:11" x14ac:dyDescent="0.25">
      <c r="B1668" t="str">
        <f>'Load Flow - Buses'!A1654</f>
        <v>1599210</v>
      </c>
      <c r="C1668" s="12">
        <f>'Load Flow - Buses'!E1654/13.2</f>
        <v>0</v>
      </c>
      <c r="D1668" s="12">
        <f>'Load Flow - Buses'!F1654/13.2</f>
        <v>0</v>
      </c>
      <c r="E1668" s="12">
        <f>'Load Flow - Buses'!G1654/13.2</f>
        <v>1.0340909090909092</v>
      </c>
      <c r="F1668" s="13">
        <f>VLOOKUP('Load Flow - Buses'!$A1654,opendssV,2,FALSE)</f>
        <v>3.3458000000000002E-2</v>
      </c>
      <c r="G1668" s="13">
        <f>VLOOKUP('Load Flow - Buses'!$A1654,opendssV,3,FALSE)</f>
        <v>3.3458000000000002E-2</v>
      </c>
      <c r="H1668" s="13">
        <f>VLOOKUP('Load Flow - Buses'!$A1654,opendssV,4,FALSE)</f>
        <v>1.0370999999999999</v>
      </c>
      <c r="I1668" s="11">
        <f>IFERROR((C1668-F1668)/C1668,0)</f>
        <v>0</v>
      </c>
      <c r="J1668" s="11">
        <f>IFERROR((D1668-G1668)/D1668,0)</f>
        <v>0</v>
      </c>
      <c r="K1668" s="11">
        <f>IFERROR((E1668-H1668)/E1668,0)</f>
        <v>-2.9098901098899453E-3</v>
      </c>
    </row>
    <row r="1669" spans="2:11" x14ac:dyDescent="0.25">
      <c r="B1669" t="str">
        <f>'Load Flow - Buses'!A1655</f>
        <v>26983098</v>
      </c>
      <c r="C1669" s="12">
        <f>'Load Flow - Buses'!E1655/13.2</f>
        <v>0</v>
      </c>
      <c r="D1669" s="12">
        <f>'Load Flow - Buses'!F1655/13.2</f>
        <v>0</v>
      </c>
      <c r="E1669" s="12">
        <f>'Load Flow - Buses'!G1655/13.2</f>
        <v>1.0340909090909092</v>
      </c>
      <c r="F1669" s="13">
        <f>VLOOKUP('Load Flow - Buses'!$A1655,opendssV,2,FALSE)</f>
        <v>3.3454999999999999E-2</v>
      </c>
      <c r="G1669" s="13">
        <f>VLOOKUP('Load Flow - Buses'!$A1655,opendssV,3,FALSE)</f>
        <v>3.3454999999999999E-2</v>
      </c>
      <c r="H1669" s="13">
        <f>VLOOKUP('Load Flow - Buses'!$A1655,opendssV,4,FALSE)</f>
        <v>1.0370999999999999</v>
      </c>
      <c r="I1669" s="11">
        <f>IFERROR((C1669-F1669)/C1669,0)</f>
        <v>0</v>
      </c>
      <c r="J1669" s="11">
        <f>IFERROR((D1669-G1669)/D1669,0)</f>
        <v>0</v>
      </c>
      <c r="K1669" s="11">
        <f>IFERROR((E1669-H1669)/E1669,0)</f>
        <v>-2.9098901098899453E-3</v>
      </c>
    </row>
    <row r="1670" spans="2:11" x14ac:dyDescent="0.25">
      <c r="B1670" t="str">
        <f>'Load Flow - Buses'!A1656</f>
        <v>1599212</v>
      </c>
      <c r="C1670" s="12">
        <f>'Load Flow - Buses'!E1656/13.2</f>
        <v>0</v>
      </c>
      <c r="D1670" s="12">
        <f>'Load Flow - Buses'!F1656/13.2</f>
        <v>0</v>
      </c>
      <c r="E1670" s="12">
        <f>'Load Flow - Buses'!G1656/13.2</f>
        <v>1.0340909090909092</v>
      </c>
      <c r="F1670" s="13">
        <f>VLOOKUP('Load Flow - Buses'!$A1656,opendssV,2,FALSE)</f>
        <v>3.3454999999999999E-2</v>
      </c>
      <c r="G1670" s="13">
        <f>VLOOKUP('Load Flow - Buses'!$A1656,opendssV,3,FALSE)</f>
        <v>3.3454999999999999E-2</v>
      </c>
      <c r="H1670" s="13">
        <f>VLOOKUP('Load Flow - Buses'!$A1656,opendssV,4,FALSE)</f>
        <v>1.0370999999999999</v>
      </c>
      <c r="I1670" s="11">
        <f>IFERROR((C1670-F1670)/C1670,0)</f>
        <v>0</v>
      </c>
      <c r="J1670" s="11">
        <f>IFERROR((D1670-G1670)/D1670,0)</f>
        <v>0</v>
      </c>
      <c r="K1670" s="11">
        <f>IFERROR((E1670-H1670)/E1670,0)</f>
        <v>-2.9098901098899453E-3</v>
      </c>
    </row>
    <row r="1671" spans="2:11" x14ac:dyDescent="0.25">
      <c r="B1671" t="str">
        <f>'Load Flow - Buses'!A1657</f>
        <v>26983099</v>
      </c>
      <c r="C1671" s="12">
        <f>'Load Flow - Buses'!E1657/13.2</f>
        <v>0</v>
      </c>
      <c r="D1671" s="12">
        <f>'Load Flow - Buses'!F1657/13.2</f>
        <v>0</v>
      </c>
      <c r="E1671" s="12">
        <f>'Load Flow - Buses'!G1657/13.2</f>
        <v>1.0340909090909092</v>
      </c>
      <c r="F1671" s="13">
        <f>VLOOKUP('Load Flow - Buses'!$A1657,opendssV,2,FALSE)</f>
        <v>3.3454999999999999E-2</v>
      </c>
      <c r="G1671" s="13">
        <f>VLOOKUP('Load Flow - Buses'!$A1657,opendssV,3,FALSE)</f>
        <v>3.3454999999999999E-2</v>
      </c>
      <c r="H1671" s="13">
        <f>VLOOKUP('Load Flow - Buses'!$A1657,opendssV,4,FALSE)</f>
        <v>1.0370999999999999</v>
      </c>
      <c r="I1671" s="11">
        <f>IFERROR((C1671-F1671)/C1671,0)</f>
        <v>0</v>
      </c>
      <c r="J1671" s="11">
        <f>IFERROR((D1671-G1671)/D1671,0)</f>
        <v>0</v>
      </c>
      <c r="K1671" s="11">
        <f>IFERROR((E1671-H1671)/E1671,0)</f>
        <v>-2.9098901098899453E-3</v>
      </c>
    </row>
    <row r="1672" spans="2:11" x14ac:dyDescent="0.25">
      <c r="B1672" t="str">
        <f>'Load Flow - Buses'!A1658</f>
        <v>26983101</v>
      </c>
      <c r="C1672" s="12">
        <f>'Load Flow - Buses'!E1658/13.2</f>
        <v>0</v>
      </c>
      <c r="D1672" s="12">
        <f>'Load Flow - Buses'!F1658/13.2</f>
        <v>0</v>
      </c>
      <c r="E1672" s="12">
        <f>'Load Flow - Buses'!G1658/13.2</f>
        <v>1.0340151515151514</v>
      </c>
      <c r="F1672" s="13">
        <f>VLOOKUP('Load Flow - Buses'!$A1658,opendssV,2,FALSE)</f>
        <v>3.3453999999999998E-2</v>
      </c>
      <c r="G1672" s="13">
        <f>VLOOKUP('Load Flow - Buses'!$A1658,opendssV,3,FALSE)</f>
        <v>3.3453999999999998E-2</v>
      </c>
      <c r="H1672" s="13">
        <f>VLOOKUP('Load Flow - Buses'!$A1658,opendssV,4,FALSE)</f>
        <v>1.0370999999999999</v>
      </c>
      <c r="I1672" s="11">
        <f>IFERROR((C1672-F1672)/C1672,0)</f>
        <v>0</v>
      </c>
      <c r="J1672" s="11">
        <f>IFERROR((D1672-G1672)/D1672,0)</f>
        <v>0</v>
      </c>
      <c r="K1672" s="11">
        <f>IFERROR((E1672-H1672)/E1672,0)</f>
        <v>-2.9833687449629851E-3</v>
      </c>
    </row>
    <row r="1673" spans="2:11" x14ac:dyDescent="0.25">
      <c r="B1673" t="str">
        <f>'Load Flow - Buses'!A1659</f>
        <v>1599234</v>
      </c>
      <c r="C1673" s="12">
        <f>'Load Flow - Buses'!E1659/13.2</f>
        <v>0</v>
      </c>
      <c r="D1673" s="12">
        <f>'Load Flow - Buses'!F1659/13.2</f>
        <v>0</v>
      </c>
      <c r="E1673" s="12">
        <f>'Load Flow - Buses'!G1659/13.2</f>
        <v>1.0340151515151514</v>
      </c>
      <c r="F1673" s="13">
        <f>VLOOKUP('Load Flow - Buses'!$A1659,opendssV,2,FALSE)</f>
        <v>3.3453999999999998E-2</v>
      </c>
      <c r="G1673" s="13">
        <f>VLOOKUP('Load Flow - Buses'!$A1659,opendssV,3,FALSE)</f>
        <v>3.3453999999999998E-2</v>
      </c>
      <c r="H1673" s="13">
        <f>VLOOKUP('Load Flow - Buses'!$A1659,opendssV,4,FALSE)</f>
        <v>1.0370999999999999</v>
      </c>
      <c r="I1673" s="11">
        <f>IFERROR((C1673-F1673)/C1673,0)</f>
        <v>0</v>
      </c>
      <c r="J1673" s="11">
        <f>IFERROR((D1673-G1673)/D1673,0)</f>
        <v>0</v>
      </c>
      <c r="K1673" s="11">
        <f>IFERROR((E1673-H1673)/E1673,0)</f>
        <v>-2.9833687449629851E-3</v>
      </c>
    </row>
    <row r="1674" spans="2:11" x14ac:dyDescent="0.25">
      <c r="B1674" t="str">
        <f>'Load Flow - Buses'!A1660</f>
        <v>26983100</v>
      </c>
      <c r="C1674" s="12">
        <f>'Load Flow - Buses'!E1660/13.2</f>
        <v>0</v>
      </c>
      <c r="D1674" s="12">
        <f>'Load Flow - Buses'!F1660/13.2</f>
        <v>0</v>
      </c>
      <c r="E1674" s="12">
        <f>'Load Flow - Buses'!G1660/13.2</f>
        <v>1.0340151515151514</v>
      </c>
      <c r="F1674" s="13">
        <f>VLOOKUP('Load Flow - Buses'!$A1660,opendssV,2,FALSE)</f>
        <v>3.3453999999999998E-2</v>
      </c>
      <c r="G1674" s="13">
        <f>VLOOKUP('Load Flow - Buses'!$A1660,opendssV,3,FALSE)</f>
        <v>3.3453999999999998E-2</v>
      </c>
      <c r="H1674" s="13">
        <f>VLOOKUP('Load Flow - Buses'!$A1660,opendssV,4,FALSE)</f>
        <v>1.0370999999999999</v>
      </c>
      <c r="I1674" s="11">
        <f>IFERROR((C1674-F1674)/C1674,0)</f>
        <v>0</v>
      </c>
      <c r="J1674" s="11">
        <f>IFERROR((D1674-G1674)/D1674,0)</f>
        <v>0</v>
      </c>
      <c r="K1674" s="11">
        <f>IFERROR((E1674-H1674)/E1674,0)</f>
        <v>-2.9833687449629851E-3</v>
      </c>
    </row>
    <row r="1675" spans="2:11" x14ac:dyDescent="0.25">
      <c r="B1675" t="str">
        <f>'Load Flow - Buses'!A1661</f>
        <v>26983107</v>
      </c>
      <c r="C1675" s="12">
        <f>'Load Flow - Buses'!E1661/13.2</f>
        <v>0</v>
      </c>
      <c r="D1675" s="12">
        <f>'Load Flow - Buses'!F1661/13.2</f>
        <v>0</v>
      </c>
      <c r="E1675" s="12">
        <f>'Load Flow - Buses'!G1661/13.2</f>
        <v>1.0340151515151514</v>
      </c>
      <c r="F1675" s="13">
        <f>VLOOKUP('Load Flow - Buses'!$A1661,opendssV,2,FALSE)</f>
        <v>3.3459999999999997E-2</v>
      </c>
      <c r="G1675" s="13">
        <f>VLOOKUP('Load Flow - Buses'!$A1661,opendssV,3,FALSE)</f>
        <v>3.3459999999999997E-2</v>
      </c>
      <c r="H1675" s="13">
        <f>VLOOKUP('Load Flow - Buses'!$A1661,opendssV,4,FALSE)</f>
        <v>1.0370999999999999</v>
      </c>
      <c r="I1675" s="11">
        <f>IFERROR((C1675-F1675)/C1675,0)</f>
        <v>0</v>
      </c>
      <c r="J1675" s="11">
        <f>IFERROR((D1675-G1675)/D1675,0)</f>
        <v>0</v>
      </c>
      <c r="K1675" s="11">
        <f>IFERROR((E1675-H1675)/E1675,0)</f>
        <v>-2.9833687449629851E-3</v>
      </c>
    </row>
    <row r="1676" spans="2:11" x14ac:dyDescent="0.25">
      <c r="B1676" t="str">
        <f>'Load Flow - Buses'!A1662</f>
        <v>1599230</v>
      </c>
      <c r="C1676" s="12">
        <f>'Load Flow - Buses'!E1662/13.2</f>
        <v>0</v>
      </c>
      <c r="D1676" s="12">
        <f>'Load Flow - Buses'!F1662/13.2</f>
        <v>0</v>
      </c>
      <c r="E1676" s="12">
        <f>'Load Flow - Buses'!G1662/13.2</f>
        <v>1.0340151515151514</v>
      </c>
      <c r="F1676" s="13">
        <f>VLOOKUP('Load Flow - Buses'!$A1662,opendssV,2,FALSE)</f>
        <v>3.3459999999999997E-2</v>
      </c>
      <c r="G1676" s="13">
        <f>VLOOKUP('Load Flow - Buses'!$A1662,opendssV,3,FALSE)</f>
        <v>3.3459999999999997E-2</v>
      </c>
      <c r="H1676" s="13">
        <f>VLOOKUP('Load Flow - Buses'!$A1662,opendssV,4,FALSE)</f>
        <v>1.0370999999999999</v>
      </c>
      <c r="I1676" s="11">
        <f>IFERROR((C1676-F1676)/C1676,0)</f>
        <v>0</v>
      </c>
      <c r="J1676" s="11">
        <f>IFERROR((D1676-G1676)/D1676,0)</f>
        <v>0</v>
      </c>
      <c r="K1676" s="11">
        <f>IFERROR((E1676-H1676)/E1676,0)</f>
        <v>-2.9833687449629851E-3</v>
      </c>
    </row>
    <row r="1677" spans="2:11" x14ac:dyDescent="0.25">
      <c r="B1677" t="str">
        <f>'Load Flow - Buses'!A1663</f>
        <v>1599211</v>
      </c>
      <c r="C1677" s="12">
        <f>'Load Flow - Buses'!E1663/13.2</f>
        <v>0</v>
      </c>
      <c r="D1677" s="12">
        <f>'Load Flow - Buses'!F1663/13.2</f>
        <v>0</v>
      </c>
      <c r="E1677" s="12">
        <f>'Load Flow - Buses'!G1663/13.2</f>
        <v>1.0340909090909092</v>
      </c>
      <c r="F1677" s="13">
        <f>VLOOKUP('Load Flow - Buses'!$A1663,opendssV,2,FALSE)</f>
        <v>3.3458000000000002E-2</v>
      </c>
      <c r="G1677" s="13">
        <f>VLOOKUP('Load Flow - Buses'!$A1663,opendssV,3,FALSE)</f>
        <v>3.3458000000000002E-2</v>
      </c>
      <c r="H1677" s="13">
        <f>VLOOKUP('Load Flow - Buses'!$A1663,opendssV,4,FALSE)</f>
        <v>1.0370999999999999</v>
      </c>
      <c r="I1677" s="11">
        <f>IFERROR((C1677-F1677)/C1677,0)</f>
        <v>0</v>
      </c>
      <c r="J1677" s="11">
        <f>IFERROR((D1677-G1677)/D1677,0)</f>
        <v>0</v>
      </c>
      <c r="K1677" s="11">
        <f>IFERROR((E1677-H1677)/E1677,0)</f>
        <v>-2.9098901098899453E-3</v>
      </c>
    </row>
    <row r="1678" spans="2:11" x14ac:dyDescent="0.25">
      <c r="B1678" t="str">
        <f>'Load Flow - Buses'!A1664</f>
        <v>26983109</v>
      </c>
      <c r="C1678" s="12">
        <f>'Load Flow - Buses'!E1664/13.2</f>
        <v>0</v>
      </c>
      <c r="D1678" s="12">
        <f>'Load Flow - Buses'!F1664/13.2</f>
        <v>0</v>
      </c>
      <c r="E1678" s="12">
        <f>'Load Flow - Buses'!G1664/13.2</f>
        <v>1.0339393939393939</v>
      </c>
      <c r="F1678" s="13">
        <f>VLOOKUP('Load Flow - Buses'!$A1664,opendssV,2,FALSE)</f>
        <v>3.3454999999999999E-2</v>
      </c>
      <c r="G1678" s="13">
        <f>VLOOKUP('Load Flow - Buses'!$A1664,opendssV,3,FALSE)</f>
        <v>3.3454999999999999E-2</v>
      </c>
      <c r="H1678" s="13">
        <f>VLOOKUP('Load Flow - Buses'!$A1664,opendssV,4,FALSE)</f>
        <v>1.0369999999999999</v>
      </c>
      <c r="I1678" s="11">
        <f>IFERROR((C1678-F1678)/C1678,0)</f>
        <v>0</v>
      </c>
      <c r="J1678" s="11">
        <f>IFERROR((D1678-G1678)/D1678,0)</f>
        <v>0</v>
      </c>
      <c r="K1678" s="11">
        <f>IFERROR((E1678-H1678)/E1678,0)</f>
        <v>-2.9601406799530344E-3</v>
      </c>
    </row>
    <row r="1679" spans="2:11" x14ac:dyDescent="0.25">
      <c r="B1679" t="str">
        <f>'Load Flow - Buses'!A1665</f>
        <v>1598988</v>
      </c>
      <c r="C1679" s="12">
        <f>'Load Flow - Buses'!E1665/13.2</f>
        <v>0</v>
      </c>
      <c r="D1679" s="12">
        <f>'Load Flow - Buses'!F1665/13.2</f>
        <v>0</v>
      </c>
      <c r="E1679" s="12">
        <f>'Load Flow - Buses'!G1665/13.2</f>
        <v>1.0339393939393939</v>
      </c>
      <c r="F1679" s="13">
        <f>VLOOKUP('Load Flow - Buses'!$A1665,opendssV,2,FALSE)</f>
        <v>3.3454999999999999E-2</v>
      </c>
      <c r="G1679" s="13">
        <f>VLOOKUP('Load Flow - Buses'!$A1665,opendssV,3,FALSE)</f>
        <v>3.3454999999999999E-2</v>
      </c>
      <c r="H1679" s="13">
        <f>VLOOKUP('Load Flow - Buses'!$A1665,opendssV,4,FALSE)</f>
        <v>1.0369999999999999</v>
      </c>
      <c r="I1679" s="11">
        <f>IFERROR((C1679-F1679)/C1679,0)</f>
        <v>0</v>
      </c>
      <c r="J1679" s="11">
        <f>IFERROR((D1679-G1679)/D1679,0)</f>
        <v>0</v>
      </c>
      <c r="K1679" s="11">
        <f>IFERROR((E1679-H1679)/E1679,0)</f>
        <v>-2.9601406799530344E-3</v>
      </c>
    </row>
    <row r="1680" spans="2:11" x14ac:dyDescent="0.25">
      <c r="B1680" t="str">
        <f>'Load Flow - Buses'!A1666</f>
        <v>26983108</v>
      </c>
      <c r="C1680" s="12">
        <f>'Load Flow - Buses'!E1666/13.2</f>
        <v>0</v>
      </c>
      <c r="D1680" s="12">
        <f>'Load Flow - Buses'!F1666/13.2</f>
        <v>0</v>
      </c>
      <c r="E1680" s="12">
        <f>'Load Flow - Buses'!G1666/13.2</f>
        <v>1.0339393939393939</v>
      </c>
      <c r="F1680" s="13">
        <f>VLOOKUP('Load Flow - Buses'!$A1666,opendssV,2,FALSE)</f>
        <v>3.3454999999999999E-2</v>
      </c>
      <c r="G1680" s="13">
        <f>VLOOKUP('Load Flow - Buses'!$A1666,opendssV,3,FALSE)</f>
        <v>3.3454999999999999E-2</v>
      </c>
      <c r="H1680" s="13">
        <f>VLOOKUP('Load Flow - Buses'!$A1666,opendssV,4,FALSE)</f>
        <v>1.0369999999999999</v>
      </c>
      <c r="I1680" s="11">
        <f>IFERROR((C1680-F1680)/C1680,0)</f>
        <v>0</v>
      </c>
      <c r="J1680" s="11">
        <f>IFERROR((D1680-G1680)/D1680,0)</f>
        <v>0</v>
      </c>
      <c r="K1680" s="11">
        <f>IFERROR((E1680-H1680)/E1680,0)</f>
        <v>-2.9601406799530344E-3</v>
      </c>
    </row>
    <row r="1681" spans="2:11" x14ac:dyDescent="0.25">
      <c r="B1681" t="str">
        <f>'Load Flow - Buses'!A1667</f>
        <v>26983112</v>
      </c>
      <c r="C1681" s="12">
        <f>'Load Flow - Buses'!E1667/13.2</f>
        <v>0</v>
      </c>
      <c r="D1681" s="12">
        <f>'Load Flow - Buses'!F1667/13.2</f>
        <v>0</v>
      </c>
      <c r="E1681" s="12">
        <f>'Load Flow - Buses'!G1667/13.2</f>
        <v>1.0339393939393939</v>
      </c>
      <c r="F1681" s="13">
        <f>VLOOKUP('Load Flow - Buses'!$A1667,opendssV,2,FALSE)</f>
        <v>3.3452000000000003E-2</v>
      </c>
      <c r="G1681" s="13">
        <f>VLOOKUP('Load Flow - Buses'!$A1667,opendssV,3,FALSE)</f>
        <v>3.3452000000000003E-2</v>
      </c>
      <c r="H1681" s="13">
        <f>VLOOKUP('Load Flow - Buses'!$A1667,opendssV,4,FALSE)</f>
        <v>1.0369999999999999</v>
      </c>
      <c r="I1681" s="11">
        <f>IFERROR((C1681-F1681)/C1681,0)</f>
        <v>0</v>
      </c>
      <c r="J1681" s="11">
        <f>IFERROR((D1681-G1681)/D1681,0)</f>
        <v>0</v>
      </c>
      <c r="K1681" s="11">
        <f>IFERROR((E1681-H1681)/E1681,0)</f>
        <v>-2.9601406799530344E-3</v>
      </c>
    </row>
    <row r="1682" spans="2:11" x14ac:dyDescent="0.25">
      <c r="B1682" t="str">
        <f>'Load Flow - Buses'!A1668</f>
        <v>1599228</v>
      </c>
      <c r="C1682" s="12">
        <f>'Load Flow - Buses'!E1668/13.2</f>
        <v>0</v>
      </c>
      <c r="D1682" s="12">
        <f>'Load Flow - Buses'!F1668/13.2</f>
        <v>0</v>
      </c>
      <c r="E1682" s="12">
        <f>'Load Flow - Buses'!G1668/13.2</f>
        <v>1.0339393939393939</v>
      </c>
      <c r="F1682" s="13">
        <f>VLOOKUP('Load Flow - Buses'!$A1668,opendssV,2,FALSE)</f>
        <v>3.3452000000000003E-2</v>
      </c>
      <c r="G1682" s="13">
        <f>VLOOKUP('Load Flow - Buses'!$A1668,opendssV,3,FALSE)</f>
        <v>3.3452000000000003E-2</v>
      </c>
      <c r="H1682" s="13">
        <f>VLOOKUP('Load Flow - Buses'!$A1668,opendssV,4,FALSE)</f>
        <v>1.0369999999999999</v>
      </c>
      <c r="I1682" s="11">
        <f>IFERROR((C1682-F1682)/C1682,0)</f>
        <v>0</v>
      </c>
      <c r="J1682" s="11">
        <f>IFERROR((D1682-G1682)/D1682,0)</f>
        <v>0</v>
      </c>
      <c r="K1682" s="11">
        <f>IFERROR((E1682-H1682)/E1682,0)</f>
        <v>-2.9601406799530344E-3</v>
      </c>
    </row>
    <row r="1683" spans="2:11" x14ac:dyDescent="0.25">
      <c r="B1683" t="str">
        <f>'Load Flow - Buses'!A1669</f>
        <v>26983111</v>
      </c>
      <c r="C1683" s="12">
        <f>'Load Flow - Buses'!E1669/13.2</f>
        <v>0</v>
      </c>
      <c r="D1683" s="12">
        <f>'Load Flow - Buses'!F1669/13.2</f>
        <v>0</v>
      </c>
      <c r="E1683" s="12">
        <f>'Load Flow - Buses'!G1669/13.2</f>
        <v>1.0339393939393939</v>
      </c>
      <c r="F1683" s="13">
        <f>VLOOKUP('Load Flow - Buses'!$A1669,opendssV,2,FALSE)</f>
        <v>3.3452000000000003E-2</v>
      </c>
      <c r="G1683" s="13">
        <f>VLOOKUP('Load Flow - Buses'!$A1669,opendssV,3,FALSE)</f>
        <v>3.3452000000000003E-2</v>
      </c>
      <c r="H1683" s="13">
        <f>VLOOKUP('Load Flow - Buses'!$A1669,opendssV,4,FALSE)</f>
        <v>1.0369999999999999</v>
      </c>
      <c r="I1683" s="11">
        <f>IFERROR((C1683-F1683)/C1683,0)</f>
        <v>0</v>
      </c>
      <c r="J1683" s="11">
        <f>IFERROR((D1683-G1683)/D1683,0)</f>
        <v>0</v>
      </c>
      <c r="K1683" s="11">
        <f>IFERROR((E1683-H1683)/E1683,0)</f>
        <v>-2.9601406799530344E-3</v>
      </c>
    </row>
    <row r="1684" spans="2:11" x14ac:dyDescent="0.25">
      <c r="B1684" t="str">
        <f>'Load Flow - Buses'!A1670</f>
        <v>26981048</v>
      </c>
      <c r="C1684" s="12">
        <f>'Load Flow - Buses'!E1670/13.2</f>
        <v>0</v>
      </c>
      <c r="D1684" s="12">
        <f>'Load Flow - Buses'!F1670/13.2</f>
        <v>0</v>
      </c>
      <c r="E1684" s="12">
        <f>'Load Flow - Buses'!G1670/13.2</f>
        <v>1.0339393939393939</v>
      </c>
      <c r="F1684" s="13">
        <f>VLOOKUP('Load Flow - Buses'!$A1670,opendssV,2,FALSE)</f>
        <v>3.3458000000000002E-2</v>
      </c>
      <c r="G1684" s="13">
        <f>VLOOKUP('Load Flow - Buses'!$A1670,opendssV,3,FALSE)</f>
        <v>3.3458000000000002E-2</v>
      </c>
      <c r="H1684" s="13">
        <f>VLOOKUP('Load Flow - Buses'!$A1670,opendssV,4,FALSE)</f>
        <v>1.0369999999999999</v>
      </c>
      <c r="I1684" s="11">
        <f>IFERROR((C1684-F1684)/C1684,0)</f>
        <v>0</v>
      </c>
      <c r="J1684" s="11">
        <f>IFERROR((D1684-G1684)/D1684,0)</f>
        <v>0</v>
      </c>
      <c r="K1684" s="11">
        <f>IFERROR((E1684-H1684)/E1684,0)</f>
        <v>-2.9601406799530344E-3</v>
      </c>
    </row>
    <row r="1685" spans="2:11" x14ac:dyDescent="0.25">
      <c r="B1685" t="str">
        <f>'Load Flow - Buses'!A1671</f>
        <v>25161161</v>
      </c>
      <c r="C1685" s="12">
        <f>'Load Flow - Buses'!E1671/13.2</f>
        <v>0</v>
      </c>
      <c r="D1685" s="12">
        <f>'Load Flow - Buses'!F1671/13.2</f>
        <v>0</v>
      </c>
      <c r="E1685" s="12">
        <f>'Load Flow - Buses'!G1671/13.2</f>
        <v>1.0339393939393939</v>
      </c>
      <c r="F1685" s="13">
        <f>VLOOKUP('Load Flow - Buses'!$A1671,opendssV,2,FALSE)</f>
        <v>3.3458000000000002E-2</v>
      </c>
      <c r="G1685" s="13">
        <f>VLOOKUP('Load Flow - Buses'!$A1671,opendssV,3,FALSE)</f>
        <v>3.3458000000000002E-2</v>
      </c>
      <c r="H1685" s="13">
        <f>VLOOKUP('Load Flow - Buses'!$A1671,opendssV,4,FALSE)</f>
        <v>1.0369999999999999</v>
      </c>
      <c r="I1685" s="11">
        <f>IFERROR((C1685-F1685)/C1685,0)</f>
        <v>0</v>
      </c>
      <c r="J1685" s="11">
        <f>IFERROR((D1685-G1685)/D1685,0)</f>
        <v>0</v>
      </c>
      <c r="K1685" s="11">
        <f>IFERROR((E1685-H1685)/E1685,0)</f>
        <v>-2.9601406799530344E-3</v>
      </c>
    </row>
    <row r="1686" spans="2:11" x14ac:dyDescent="0.25">
      <c r="B1686" t="str">
        <f>'Load Flow - Buses'!A1672</f>
        <v>26983110</v>
      </c>
      <c r="C1686" s="12">
        <f>'Load Flow - Buses'!E1672/13.2</f>
        <v>0</v>
      </c>
      <c r="D1686" s="12">
        <f>'Load Flow - Buses'!F1672/13.2</f>
        <v>0</v>
      </c>
      <c r="E1686" s="12">
        <f>'Load Flow - Buses'!G1672/13.2</f>
        <v>1.0339393939393939</v>
      </c>
      <c r="F1686" s="13">
        <f>VLOOKUP('Load Flow - Buses'!$A1672,opendssV,2,FALSE)</f>
        <v>3.3454999999999999E-2</v>
      </c>
      <c r="G1686" s="13">
        <f>VLOOKUP('Load Flow - Buses'!$A1672,opendssV,3,FALSE)</f>
        <v>3.3454999999999999E-2</v>
      </c>
      <c r="H1686" s="13">
        <f>VLOOKUP('Load Flow - Buses'!$A1672,opendssV,4,FALSE)</f>
        <v>1.0369999999999999</v>
      </c>
      <c r="I1686" s="11">
        <f>IFERROR((C1686-F1686)/C1686,0)</f>
        <v>0</v>
      </c>
      <c r="J1686" s="11">
        <f>IFERROR((D1686-G1686)/D1686,0)</f>
        <v>0</v>
      </c>
      <c r="K1686" s="11">
        <f>IFERROR((E1686-H1686)/E1686,0)</f>
        <v>-2.9601406799530344E-3</v>
      </c>
    </row>
    <row r="1687" spans="2:11" x14ac:dyDescent="0.25">
      <c r="B1687" t="str">
        <f>'Load Flow - Buses'!A1673</f>
        <v>26981046</v>
      </c>
      <c r="C1687" s="12">
        <f>'Load Flow - Buses'!E1673/13.2</f>
        <v>0</v>
      </c>
      <c r="D1687" s="12">
        <f>'Load Flow - Buses'!F1673/13.2</f>
        <v>0</v>
      </c>
      <c r="E1687" s="12">
        <f>'Load Flow - Buses'!G1673/13.2</f>
        <v>1.0339393939393939</v>
      </c>
      <c r="F1687" s="13">
        <f>VLOOKUP('Load Flow - Buses'!$A1673,opendssV,2,FALSE)</f>
        <v>3.3451000000000002E-2</v>
      </c>
      <c r="G1687" s="13">
        <f>VLOOKUP('Load Flow - Buses'!$A1673,opendssV,3,FALSE)</f>
        <v>3.3451000000000002E-2</v>
      </c>
      <c r="H1687" s="13">
        <f>VLOOKUP('Load Flow - Buses'!$A1673,opendssV,4,FALSE)</f>
        <v>1.0369999999999999</v>
      </c>
      <c r="I1687" s="11">
        <f>IFERROR((C1687-F1687)/C1687,0)</f>
        <v>0</v>
      </c>
      <c r="J1687" s="11">
        <f>IFERROR((D1687-G1687)/D1687,0)</f>
        <v>0</v>
      </c>
      <c r="K1687" s="11">
        <f>IFERROR((E1687-H1687)/E1687,0)</f>
        <v>-2.9601406799530344E-3</v>
      </c>
    </row>
    <row r="1688" spans="2:11" x14ac:dyDescent="0.25">
      <c r="B1688" t="str">
        <f>'Load Flow - Buses'!A1674</f>
        <v>25580957</v>
      </c>
      <c r="C1688" s="12">
        <f>'Load Flow - Buses'!E1674/13.2</f>
        <v>0</v>
      </c>
      <c r="D1688" s="12">
        <f>'Load Flow - Buses'!F1674/13.2</f>
        <v>0</v>
      </c>
      <c r="E1688" s="12">
        <f>'Load Flow - Buses'!G1674/13.2</f>
        <v>1.0339393939393939</v>
      </c>
      <c r="F1688" s="13">
        <f>VLOOKUP('Load Flow - Buses'!$A1674,opendssV,2,FALSE)</f>
        <v>3.3451000000000002E-2</v>
      </c>
      <c r="G1688" s="13">
        <f>VLOOKUP('Load Flow - Buses'!$A1674,opendssV,3,FALSE)</f>
        <v>3.3451000000000002E-2</v>
      </c>
      <c r="H1688" s="13">
        <f>VLOOKUP('Load Flow - Buses'!$A1674,opendssV,4,FALSE)</f>
        <v>1.0369999999999999</v>
      </c>
      <c r="I1688" s="11">
        <f>IFERROR((C1688-F1688)/C1688,0)</f>
        <v>0</v>
      </c>
      <c r="J1688" s="11">
        <f>IFERROR((D1688-G1688)/D1688,0)</f>
        <v>0</v>
      </c>
      <c r="K1688" s="11">
        <f>IFERROR((E1688-H1688)/E1688,0)</f>
        <v>-2.9601406799530344E-3</v>
      </c>
    </row>
    <row r="1689" spans="2:11" x14ac:dyDescent="0.25">
      <c r="B1689" t="str">
        <f>'Load Flow - Buses'!A1675</f>
        <v>26981047</v>
      </c>
      <c r="C1689" s="12">
        <f>'Load Flow - Buses'!E1675/13.2</f>
        <v>0</v>
      </c>
      <c r="D1689" s="12">
        <f>'Load Flow - Buses'!F1675/13.2</f>
        <v>0</v>
      </c>
      <c r="E1689" s="12">
        <f>'Load Flow - Buses'!G1675/13.2</f>
        <v>1.0339393939393939</v>
      </c>
      <c r="F1689" s="13">
        <f>VLOOKUP('Load Flow - Buses'!$A1675,opendssV,2,FALSE)</f>
        <v>3.3451000000000002E-2</v>
      </c>
      <c r="G1689" s="13">
        <f>VLOOKUP('Load Flow - Buses'!$A1675,opendssV,3,FALSE)</f>
        <v>3.3451000000000002E-2</v>
      </c>
      <c r="H1689" s="13">
        <f>VLOOKUP('Load Flow - Buses'!$A1675,opendssV,4,FALSE)</f>
        <v>1.0369999999999999</v>
      </c>
      <c r="I1689" s="11">
        <f>IFERROR((C1689-F1689)/C1689,0)</f>
        <v>0</v>
      </c>
      <c r="J1689" s="11">
        <f>IFERROR((D1689-G1689)/D1689,0)</f>
        <v>0</v>
      </c>
      <c r="K1689" s="11">
        <f>IFERROR((E1689-H1689)/E1689,0)</f>
        <v>-2.9601406799530344E-3</v>
      </c>
    </row>
    <row r="1690" spans="2:11" x14ac:dyDescent="0.25">
      <c r="B1690" t="str">
        <f>'Load Flow - Buses'!A1676</f>
        <v>26981044</v>
      </c>
      <c r="C1690" s="12">
        <f>'Load Flow - Buses'!E1676/13.2</f>
        <v>0</v>
      </c>
      <c r="D1690" s="12">
        <f>'Load Flow - Buses'!F1676/13.2</f>
        <v>0</v>
      </c>
      <c r="E1690" s="12">
        <f>'Load Flow - Buses'!G1676/13.2</f>
        <v>1.0338636363636364</v>
      </c>
      <c r="F1690" s="13">
        <f>VLOOKUP('Load Flow - Buses'!$A1676,opendssV,2,FALSE)</f>
        <v>3.3451000000000002E-2</v>
      </c>
      <c r="G1690" s="13">
        <f>VLOOKUP('Load Flow - Buses'!$A1676,opendssV,3,FALSE)</f>
        <v>3.3451000000000002E-2</v>
      </c>
      <c r="H1690" s="13">
        <f>VLOOKUP('Load Flow - Buses'!$A1676,opendssV,4,FALSE)</f>
        <v>1.0369999999999999</v>
      </c>
      <c r="I1690" s="11">
        <f>IFERROR((C1690-F1690)/C1690,0)</f>
        <v>0</v>
      </c>
      <c r="J1690" s="11">
        <f>IFERROR((D1690-G1690)/D1690,0)</f>
        <v>0</v>
      </c>
      <c r="K1690" s="11">
        <f>IFERROR((E1690-H1690)/E1690,0)</f>
        <v>-3.033633765662644E-3</v>
      </c>
    </row>
    <row r="1691" spans="2:11" x14ac:dyDescent="0.25">
      <c r="B1691" t="str">
        <f>'Load Flow - Buses'!A1677</f>
        <v>25580956</v>
      </c>
      <c r="C1691" s="12">
        <f>'Load Flow - Buses'!E1677/13.2</f>
        <v>0</v>
      </c>
      <c r="D1691" s="12">
        <f>'Load Flow - Buses'!F1677/13.2</f>
        <v>0</v>
      </c>
      <c r="E1691" s="12">
        <f>'Load Flow - Buses'!G1677/13.2</f>
        <v>1.0338636363636364</v>
      </c>
      <c r="F1691" s="13">
        <f>VLOOKUP('Load Flow - Buses'!$A1677,opendssV,2,FALSE)</f>
        <v>3.3451000000000002E-2</v>
      </c>
      <c r="G1691" s="13">
        <f>VLOOKUP('Load Flow - Buses'!$A1677,opendssV,3,FALSE)</f>
        <v>3.3451000000000002E-2</v>
      </c>
      <c r="H1691" s="13">
        <f>VLOOKUP('Load Flow - Buses'!$A1677,opendssV,4,FALSE)</f>
        <v>1.0369999999999999</v>
      </c>
      <c r="I1691" s="11">
        <f>IFERROR((C1691-F1691)/C1691,0)</f>
        <v>0</v>
      </c>
      <c r="J1691" s="11">
        <f>IFERROR((D1691-G1691)/D1691,0)</f>
        <v>0</v>
      </c>
      <c r="K1691" s="11">
        <f>IFERROR((E1691-H1691)/E1691,0)</f>
        <v>-3.033633765662644E-3</v>
      </c>
    </row>
    <row r="1692" spans="2:11" x14ac:dyDescent="0.25">
      <c r="B1692" t="str">
        <f>'Load Flow - Buses'!A1678</f>
        <v>26981045</v>
      </c>
      <c r="C1692" s="12">
        <f>'Load Flow - Buses'!E1678/13.2</f>
        <v>0</v>
      </c>
      <c r="D1692" s="12">
        <f>'Load Flow - Buses'!F1678/13.2</f>
        <v>0</v>
      </c>
      <c r="E1692" s="12">
        <f>'Load Flow - Buses'!G1678/13.2</f>
        <v>1.0338636363636364</v>
      </c>
      <c r="F1692" s="13">
        <f>VLOOKUP('Load Flow - Buses'!$A1678,opendssV,2,FALSE)</f>
        <v>3.3451000000000002E-2</v>
      </c>
      <c r="G1692" s="13">
        <f>VLOOKUP('Load Flow - Buses'!$A1678,opendssV,3,FALSE)</f>
        <v>3.3451000000000002E-2</v>
      </c>
      <c r="H1692" s="13">
        <f>VLOOKUP('Load Flow - Buses'!$A1678,opendssV,4,FALSE)</f>
        <v>1.0369999999999999</v>
      </c>
      <c r="I1692" s="11">
        <f>IFERROR((C1692-F1692)/C1692,0)</f>
        <v>0</v>
      </c>
      <c r="J1692" s="11">
        <f>IFERROR((D1692-G1692)/D1692,0)</f>
        <v>0</v>
      </c>
      <c r="K1692" s="11">
        <f>IFERROR((E1692-H1692)/E1692,0)</f>
        <v>-3.033633765662644E-3</v>
      </c>
    </row>
    <row r="1693" spans="2:11" x14ac:dyDescent="0.25">
      <c r="B1693" t="str">
        <f>'Load Flow - Buses'!A1679</f>
        <v>26983106</v>
      </c>
      <c r="C1693" s="12">
        <f>'Load Flow - Buses'!E1679/13.2</f>
        <v>0</v>
      </c>
      <c r="D1693" s="12">
        <f>'Load Flow - Buses'!F1679/13.2</f>
        <v>0</v>
      </c>
      <c r="E1693" s="12">
        <f>'Load Flow - Buses'!G1679/13.2</f>
        <v>1.0338636363636364</v>
      </c>
      <c r="F1693" s="13">
        <f>VLOOKUP('Load Flow - Buses'!$A1679,opendssV,2,FALSE)</f>
        <v>3.3452999999999997E-2</v>
      </c>
      <c r="G1693" s="13">
        <f>VLOOKUP('Load Flow - Buses'!$A1679,opendssV,3,FALSE)</f>
        <v>3.3452999999999997E-2</v>
      </c>
      <c r="H1693" s="13">
        <f>VLOOKUP('Load Flow - Buses'!$A1679,opendssV,4,FALSE)</f>
        <v>1.0369999999999999</v>
      </c>
      <c r="I1693" s="11">
        <f>IFERROR((C1693-F1693)/C1693,0)</f>
        <v>0</v>
      </c>
      <c r="J1693" s="11">
        <f>IFERROR((D1693-G1693)/D1693,0)</f>
        <v>0</v>
      </c>
      <c r="K1693" s="11">
        <f>IFERROR((E1693-H1693)/E1693,0)</f>
        <v>-3.033633765662644E-3</v>
      </c>
    </row>
    <row r="1694" spans="2:11" x14ac:dyDescent="0.25">
      <c r="B1694" t="str">
        <f>'Load Flow - Buses'!A1680</f>
        <v>103135192</v>
      </c>
      <c r="C1694" s="12">
        <f>'Load Flow - Buses'!E1680/13.2</f>
        <v>1.0362121212121214</v>
      </c>
      <c r="D1694" s="12">
        <f>'Load Flow - Buses'!F1680/13.2</f>
        <v>1.0346969696969697</v>
      </c>
      <c r="E1694" s="12">
        <f>'Load Flow - Buses'!G1680/13.2</f>
        <v>1.0346212121212122</v>
      </c>
      <c r="F1694" s="13">
        <f>VLOOKUP('Load Flow - Buses'!$A1680,opendssV,2,FALSE)</f>
        <v>1.0358000000000001</v>
      </c>
      <c r="G1694" s="13">
        <f>VLOOKUP('Load Flow - Buses'!$A1680,opendssV,3,FALSE)</f>
        <v>1.0341</v>
      </c>
      <c r="H1694" s="13">
        <f>VLOOKUP('Load Flow - Buses'!$A1680,opendssV,4,FALSE)</f>
        <v>1.0376000000000001</v>
      </c>
      <c r="I1694" s="11">
        <f>IFERROR((C1694-F1694)/C1694,0)</f>
        <v>3.9771896476102246E-4</v>
      </c>
      <c r="J1694" s="11">
        <f>IFERROR((D1694-G1694)/D1694,0)</f>
        <v>5.7695123736999554E-4</v>
      </c>
      <c r="K1694" s="11">
        <f>IFERROR((E1694-H1694)/E1694,0)</f>
        <v>-2.8791096141173363E-3</v>
      </c>
    </row>
    <row r="1695" spans="2:11" x14ac:dyDescent="0.25">
      <c r="B1695" t="str">
        <f>'Load Flow - Buses'!A1681</f>
        <v>25504841</v>
      </c>
      <c r="C1695" s="12">
        <f>'Load Flow - Buses'!E1681/13.2</f>
        <v>1.0362121212121214</v>
      </c>
      <c r="D1695" s="12">
        <f>'Load Flow - Buses'!F1681/13.2</f>
        <v>1.0346969696969697</v>
      </c>
      <c r="E1695" s="12">
        <f>'Load Flow - Buses'!G1681/13.2</f>
        <v>1.0346212121212122</v>
      </c>
      <c r="F1695" s="13">
        <f>VLOOKUP('Load Flow - Buses'!$A1681,opendssV,2,FALSE)</f>
        <v>1.0358000000000001</v>
      </c>
      <c r="G1695" s="13">
        <f>VLOOKUP('Load Flow - Buses'!$A1681,opendssV,3,FALSE)</f>
        <v>1.0341</v>
      </c>
      <c r="H1695" s="13">
        <f>VLOOKUP('Load Flow - Buses'!$A1681,opendssV,4,FALSE)</f>
        <v>1.0376000000000001</v>
      </c>
      <c r="I1695" s="11">
        <f>IFERROR((C1695-F1695)/C1695,0)</f>
        <v>3.9771896476102246E-4</v>
      </c>
      <c r="J1695" s="11">
        <f>IFERROR((D1695-G1695)/D1695,0)</f>
        <v>5.7695123736999554E-4</v>
      </c>
      <c r="K1695" s="11">
        <f>IFERROR((E1695-H1695)/E1695,0)</f>
        <v>-2.8791096141173363E-3</v>
      </c>
    </row>
    <row r="1696" spans="2:11" x14ac:dyDescent="0.25">
      <c r="B1696" t="str">
        <f>'Load Flow - Buses'!A1682</f>
        <v>25504842</v>
      </c>
      <c r="C1696" s="12">
        <f>'Load Flow - Buses'!E1682/13.2</f>
        <v>1.0362121212121214</v>
      </c>
      <c r="D1696" s="12">
        <f>'Load Flow - Buses'!F1682/13.2</f>
        <v>1.0346969696969697</v>
      </c>
      <c r="E1696" s="12">
        <f>'Load Flow - Buses'!G1682/13.2</f>
        <v>1.0346212121212122</v>
      </c>
      <c r="F1696" s="13">
        <f>VLOOKUP('Load Flow - Buses'!$A1682,opendssV,2,FALSE)</f>
        <v>1.0358000000000001</v>
      </c>
      <c r="G1696" s="13">
        <f>VLOOKUP('Load Flow - Buses'!$A1682,opendssV,3,FALSE)</f>
        <v>1.0341</v>
      </c>
      <c r="H1696" s="13">
        <f>VLOOKUP('Load Flow - Buses'!$A1682,opendssV,4,FALSE)</f>
        <v>1.0376000000000001</v>
      </c>
      <c r="I1696" s="11">
        <f>IFERROR((C1696-F1696)/C1696,0)</f>
        <v>3.9771896476102246E-4</v>
      </c>
      <c r="J1696" s="11">
        <f>IFERROR((D1696-G1696)/D1696,0)</f>
        <v>5.7695123736999554E-4</v>
      </c>
      <c r="K1696" s="11">
        <f>IFERROR((E1696-H1696)/E1696,0)</f>
        <v>-2.8791096141173363E-3</v>
      </c>
    </row>
    <row r="1697" spans="2:11" x14ac:dyDescent="0.25">
      <c r="B1697" t="str">
        <f>'Load Flow - Buses'!A1683</f>
        <v>26981016</v>
      </c>
      <c r="C1697" s="12">
        <f>'Load Flow - Buses'!E1683/13.2</f>
        <v>1.0362121212121214</v>
      </c>
      <c r="D1697" s="12">
        <f>'Load Flow - Buses'!F1683/13.2</f>
        <v>1.0346969696969697</v>
      </c>
      <c r="E1697" s="12">
        <f>'Load Flow - Buses'!G1683/13.2</f>
        <v>1.0346212121212122</v>
      </c>
      <c r="F1697" s="13">
        <f>VLOOKUP('Load Flow - Buses'!$A1683,opendssV,2,FALSE)</f>
        <v>1.0358000000000001</v>
      </c>
      <c r="G1697" s="13">
        <f>VLOOKUP('Load Flow - Buses'!$A1683,opendssV,3,FALSE)</f>
        <v>1.0341</v>
      </c>
      <c r="H1697" s="13">
        <f>VLOOKUP('Load Flow - Buses'!$A1683,opendssV,4,FALSE)</f>
        <v>1.0376000000000001</v>
      </c>
      <c r="I1697" s="11">
        <f>IFERROR((C1697-F1697)/C1697,0)</f>
        <v>3.9771896476102246E-4</v>
      </c>
      <c r="J1697" s="11">
        <f>IFERROR((D1697-G1697)/D1697,0)</f>
        <v>5.7695123736999554E-4</v>
      </c>
      <c r="K1697" s="11">
        <f>IFERROR((E1697-H1697)/E1697,0)</f>
        <v>-2.8791096141173363E-3</v>
      </c>
    </row>
    <row r="1698" spans="2:11" x14ac:dyDescent="0.25">
      <c r="B1698" t="str">
        <f>'Load Flow - Buses'!A1684</f>
        <v>25504843</v>
      </c>
      <c r="C1698" s="12">
        <f>'Load Flow - Buses'!E1684/13.2</f>
        <v>1.0362121212121214</v>
      </c>
      <c r="D1698" s="12">
        <f>'Load Flow - Buses'!F1684/13.2</f>
        <v>1.0346969696969697</v>
      </c>
      <c r="E1698" s="12">
        <f>'Load Flow - Buses'!G1684/13.2</f>
        <v>1.0346212121212122</v>
      </c>
      <c r="F1698" s="13">
        <f>VLOOKUP('Load Flow - Buses'!$A1684,opendssV,2,FALSE)</f>
        <v>1.0358000000000001</v>
      </c>
      <c r="G1698" s="13">
        <f>VLOOKUP('Load Flow - Buses'!$A1684,opendssV,3,FALSE)</f>
        <v>1.0341</v>
      </c>
      <c r="H1698" s="13">
        <f>VLOOKUP('Load Flow - Buses'!$A1684,opendssV,4,FALSE)</f>
        <v>1.0376000000000001</v>
      </c>
      <c r="I1698" s="11">
        <f>IFERROR((C1698-F1698)/C1698,0)</f>
        <v>3.9771896476102246E-4</v>
      </c>
      <c r="J1698" s="11">
        <f>IFERROR((D1698-G1698)/D1698,0)</f>
        <v>5.7695123736999554E-4</v>
      </c>
      <c r="K1698" s="11">
        <f>IFERROR((E1698-H1698)/E1698,0)</f>
        <v>-2.8791096141173363E-3</v>
      </c>
    </row>
    <row r="1699" spans="2:11" x14ac:dyDescent="0.25">
      <c r="B1699" t="str">
        <f>'Load Flow - Buses'!A1685</f>
        <v>26981015</v>
      </c>
      <c r="C1699" s="12">
        <f>'Load Flow - Buses'!E1685/13.2</f>
        <v>1.0362121212121214</v>
      </c>
      <c r="D1699" s="12">
        <f>'Load Flow - Buses'!F1685/13.2</f>
        <v>1.0346969696969697</v>
      </c>
      <c r="E1699" s="12">
        <f>'Load Flow - Buses'!G1685/13.2</f>
        <v>1.0346212121212122</v>
      </c>
      <c r="F1699" s="13">
        <f>VLOOKUP('Load Flow - Buses'!$A1685,opendssV,2,FALSE)</f>
        <v>1.0358000000000001</v>
      </c>
      <c r="G1699" s="13">
        <f>VLOOKUP('Load Flow - Buses'!$A1685,opendssV,3,FALSE)</f>
        <v>1.0341</v>
      </c>
      <c r="H1699" s="13">
        <f>VLOOKUP('Load Flow - Buses'!$A1685,opendssV,4,FALSE)</f>
        <v>1.0376000000000001</v>
      </c>
      <c r="I1699" s="11">
        <f>IFERROR((C1699-F1699)/C1699,0)</f>
        <v>3.9771896476102246E-4</v>
      </c>
      <c r="J1699" s="11">
        <f>IFERROR((D1699-G1699)/D1699,0)</f>
        <v>5.7695123736999554E-4</v>
      </c>
      <c r="K1699" s="11">
        <f>IFERROR((E1699-H1699)/E1699,0)</f>
        <v>-2.8791096141173363E-3</v>
      </c>
    </row>
    <row r="1700" spans="2:11" x14ac:dyDescent="0.25">
      <c r="B1700" t="str">
        <f>'Load Flow - Buses'!A1686</f>
        <v>103462245</v>
      </c>
      <c r="C1700" s="12">
        <f>'Load Flow - Buses'!E1686/13.2</f>
        <v>1.0361363636363636</v>
      </c>
      <c r="D1700" s="12">
        <f>'Load Flow - Buses'!F1686/13.2</f>
        <v>1.0346969696969697</v>
      </c>
      <c r="E1700" s="12">
        <f>'Load Flow - Buses'!G1686/13.2</f>
        <v>1.0346212121212122</v>
      </c>
      <c r="F1700" s="13">
        <f>VLOOKUP('Load Flow - Buses'!$A1686,opendssV,2,FALSE)</f>
        <v>1.0358000000000001</v>
      </c>
      <c r="G1700" s="13">
        <f>VLOOKUP('Load Flow - Buses'!$A1686,opendssV,3,FALSE)</f>
        <v>1.0341</v>
      </c>
      <c r="H1700" s="13">
        <f>VLOOKUP('Load Flow - Buses'!$A1686,opendssV,4,FALSE)</f>
        <v>1.0376000000000001</v>
      </c>
      <c r="I1700" s="11">
        <f>IFERROR((C1700-F1700)/C1700,0)</f>
        <v>3.246325948672402E-4</v>
      </c>
      <c r="J1700" s="11">
        <f>IFERROR((D1700-G1700)/D1700,0)</f>
        <v>5.7695123736999554E-4</v>
      </c>
      <c r="K1700" s="11">
        <f>IFERROR((E1700-H1700)/E1700,0)</f>
        <v>-2.8791096141173363E-3</v>
      </c>
    </row>
    <row r="1701" spans="2:11" x14ac:dyDescent="0.25">
      <c r="B1701" t="str">
        <f>'Load Flow - Buses'!A1687</f>
        <v>103462240</v>
      </c>
      <c r="C1701" s="12">
        <f>'Load Flow - Buses'!E1687/13.2</f>
        <v>1.0361363636363636</v>
      </c>
      <c r="D1701" s="12">
        <f>'Load Flow - Buses'!F1687/13.2</f>
        <v>1.0346969696969697</v>
      </c>
      <c r="E1701" s="12">
        <f>'Load Flow - Buses'!G1687/13.2</f>
        <v>1.0346212121212122</v>
      </c>
      <c r="F1701" s="13">
        <f>VLOOKUP('Load Flow - Buses'!$A1687,opendssV,2,FALSE)</f>
        <v>1.0358000000000001</v>
      </c>
      <c r="G1701" s="13">
        <f>VLOOKUP('Load Flow - Buses'!$A1687,opendssV,3,FALSE)</f>
        <v>1.0341</v>
      </c>
      <c r="H1701" s="13">
        <f>VLOOKUP('Load Flow - Buses'!$A1687,opendssV,4,FALSE)</f>
        <v>1.0376000000000001</v>
      </c>
      <c r="I1701" s="11">
        <f>IFERROR((C1701-F1701)/C1701,0)</f>
        <v>3.246325948672402E-4</v>
      </c>
      <c r="J1701" s="11">
        <f>IFERROR((D1701-G1701)/D1701,0)</f>
        <v>5.7695123736999554E-4</v>
      </c>
      <c r="K1701" s="11">
        <f>IFERROR((E1701-H1701)/E1701,0)</f>
        <v>-2.8791096141173363E-3</v>
      </c>
    </row>
    <row r="1702" spans="2:11" x14ac:dyDescent="0.25">
      <c r="B1702" t="str">
        <f>'Load Flow - Buses'!A1688</f>
        <v>103462241</v>
      </c>
      <c r="C1702" s="12">
        <f>'Load Flow - Buses'!E1688/13.2</f>
        <v>1.0361363636363636</v>
      </c>
      <c r="D1702" s="12">
        <f>'Load Flow - Buses'!F1688/13.2</f>
        <v>1.0346969696969697</v>
      </c>
      <c r="E1702" s="12">
        <f>'Load Flow - Buses'!G1688/13.2</f>
        <v>1.0346212121212122</v>
      </c>
      <c r="F1702" s="13">
        <f>VLOOKUP('Load Flow - Buses'!$A1688,opendssV,2,FALSE)</f>
        <v>1.0358000000000001</v>
      </c>
      <c r="G1702" s="13">
        <f>VLOOKUP('Load Flow - Buses'!$A1688,opendssV,3,FALSE)</f>
        <v>1.0341</v>
      </c>
      <c r="H1702" s="13">
        <f>VLOOKUP('Load Flow - Buses'!$A1688,opendssV,4,FALSE)</f>
        <v>1.0376000000000001</v>
      </c>
      <c r="I1702" s="11">
        <f>IFERROR((C1702-F1702)/C1702,0)</f>
        <v>3.246325948672402E-4</v>
      </c>
      <c r="J1702" s="11">
        <f>IFERROR((D1702-G1702)/D1702,0)</f>
        <v>5.7695123736999554E-4</v>
      </c>
      <c r="K1702" s="11">
        <f>IFERROR((E1702-H1702)/E1702,0)</f>
        <v>-2.8791096141173363E-3</v>
      </c>
    </row>
    <row r="1703" spans="2:11" x14ac:dyDescent="0.25">
      <c r="B1703" t="str">
        <f>'Load Flow - Buses'!A1689</f>
        <v>103462243</v>
      </c>
      <c r="C1703" s="12">
        <f>'Load Flow - Buses'!E1689/13.2</f>
        <v>1.0361363636363636</v>
      </c>
      <c r="D1703" s="12">
        <f>'Load Flow - Buses'!F1689/13.2</f>
        <v>1.0346969696969697</v>
      </c>
      <c r="E1703" s="12">
        <f>'Load Flow - Buses'!G1689/13.2</f>
        <v>1.0346212121212122</v>
      </c>
      <c r="F1703" s="13">
        <f>VLOOKUP('Load Flow - Buses'!$A1689,opendssV,2,FALSE)</f>
        <v>1.0358000000000001</v>
      </c>
      <c r="G1703" s="13">
        <f>VLOOKUP('Load Flow - Buses'!$A1689,opendssV,3,FALSE)</f>
        <v>1.0341</v>
      </c>
      <c r="H1703" s="13">
        <f>VLOOKUP('Load Flow - Buses'!$A1689,opendssV,4,FALSE)</f>
        <v>1.0376000000000001</v>
      </c>
      <c r="I1703" s="11">
        <f>IFERROR((C1703-F1703)/C1703,0)</f>
        <v>3.246325948672402E-4</v>
      </c>
      <c r="J1703" s="11">
        <f>IFERROR((D1703-G1703)/D1703,0)</f>
        <v>5.7695123736999554E-4</v>
      </c>
      <c r="K1703" s="11">
        <f>IFERROR((E1703-H1703)/E1703,0)</f>
        <v>-2.8791096141173363E-3</v>
      </c>
    </row>
    <row r="1704" spans="2:11" x14ac:dyDescent="0.25">
      <c r="B1704" t="str">
        <f>'Load Flow - Buses'!A1690</f>
        <v>26981022</v>
      </c>
      <c r="C1704" s="12">
        <f>'Load Flow - Buses'!E1690/13.2</f>
        <v>1.0361363636363636</v>
      </c>
      <c r="D1704" s="12">
        <f>'Load Flow - Buses'!F1690/13.2</f>
        <v>1.0346969696969697</v>
      </c>
      <c r="E1704" s="12">
        <f>'Load Flow - Buses'!G1690/13.2</f>
        <v>1.0346212121212122</v>
      </c>
      <c r="F1704" s="13">
        <f>VLOOKUP('Load Flow - Buses'!$A1690,opendssV,2,FALSE)</f>
        <v>1.0358000000000001</v>
      </c>
      <c r="G1704" s="13">
        <f>VLOOKUP('Load Flow - Buses'!$A1690,opendssV,3,FALSE)</f>
        <v>1.0341</v>
      </c>
      <c r="H1704" s="13">
        <f>VLOOKUP('Load Flow - Buses'!$A1690,opendssV,4,FALSE)</f>
        <v>1.0376000000000001</v>
      </c>
      <c r="I1704" s="11">
        <f>IFERROR((C1704-F1704)/C1704,0)</f>
        <v>3.246325948672402E-4</v>
      </c>
      <c r="J1704" s="11">
        <f>IFERROR((D1704-G1704)/D1704,0)</f>
        <v>5.7695123736999554E-4</v>
      </c>
      <c r="K1704" s="11">
        <f>IFERROR((E1704-H1704)/E1704,0)</f>
        <v>-2.8791096141173363E-3</v>
      </c>
    </row>
    <row r="1705" spans="2:11" x14ac:dyDescent="0.25">
      <c r="B1705" t="str">
        <f>'Load Flow - Buses'!A1691</f>
        <v>25431312</v>
      </c>
      <c r="C1705" s="12">
        <f>'Load Flow - Buses'!E1691/13.2</f>
        <v>1.0361363636363636</v>
      </c>
      <c r="D1705" s="12">
        <f>'Load Flow - Buses'!F1691/13.2</f>
        <v>1.0346969696969697</v>
      </c>
      <c r="E1705" s="12">
        <f>'Load Flow - Buses'!G1691/13.2</f>
        <v>1.0346212121212122</v>
      </c>
      <c r="F1705" s="13">
        <f>VLOOKUP('Load Flow - Buses'!$A1691,opendssV,2,FALSE)</f>
        <v>1.0358000000000001</v>
      </c>
      <c r="G1705" s="13">
        <f>VLOOKUP('Load Flow - Buses'!$A1691,opendssV,3,FALSE)</f>
        <v>1.0341</v>
      </c>
      <c r="H1705" s="13">
        <f>VLOOKUP('Load Flow - Buses'!$A1691,opendssV,4,FALSE)</f>
        <v>1.0376000000000001</v>
      </c>
      <c r="I1705" s="11">
        <f>IFERROR((C1705-F1705)/C1705,0)</f>
        <v>3.246325948672402E-4</v>
      </c>
      <c r="J1705" s="11">
        <f>IFERROR((D1705-G1705)/D1705,0)</f>
        <v>5.7695123736999554E-4</v>
      </c>
      <c r="K1705" s="11">
        <f>IFERROR((E1705-H1705)/E1705,0)</f>
        <v>-2.8791096141173363E-3</v>
      </c>
    </row>
    <row r="1706" spans="2:11" x14ac:dyDescent="0.25">
      <c r="B1706" t="str">
        <f>'Load Flow - Buses'!A1692</f>
        <v>1715807</v>
      </c>
      <c r="C1706" s="12">
        <f>'Load Flow - Buses'!E1692/13.2</f>
        <v>1.0362121212121214</v>
      </c>
      <c r="D1706" s="12">
        <f>'Load Flow - Buses'!F1692/13.2</f>
        <v>1.0346969696969697</v>
      </c>
      <c r="E1706" s="12">
        <f>'Load Flow - Buses'!G1692/13.2</f>
        <v>1.0346212121212122</v>
      </c>
      <c r="F1706" s="13">
        <f>VLOOKUP('Load Flow - Buses'!$A1692,opendssV,2,FALSE)</f>
        <v>1.0358000000000001</v>
      </c>
      <c r="G1706" s="13">
        <f>VLOOKUP('Load Flow - Buses'!$A1692,opendssV,3,FALSE)</f>
        <v>1.0341</v>
      </c>
      <c r="H1706" s="13">
        <f>VLOOKUP('Load Flow - Buses'!$A1692,opendssV,4,FALSE)</f>
        <v>1.0376000000000001</v>
      </c>
      <c r="I1706" s="11">
        <f>IFERROR((C1706-F1706)/C1706,0)</f>
        <v>3.9771896476102246E-4</v>
      </c>
      <c r="J1706" s="11">
        <f>IFERROR((D1706-G1706)/D1706,0)</f>
        <v>5.7695123736999554E-4</v>
      </c>
      <c r="K1706" s="11">
        <f>IFERROR((E1706-H1706)/E1706,0)</f>
        <v>-2.8791096141173363E-3</v>
      </c>
    </row>
    <row r="1707" spans="2:11" x14ac:dyDescent="0.25">
      <c r="B1707" t="str">
        <f>'Load Flow - Buses'!A1693</f>
        <v>26980988</v>
      </c>
      <c r="C1707" s="12">
        <f>'Load Flow - Buses'!E1693/13.2</f>
        <v>1.0362121212121214</v>
      </c>
      <c r="D1707" s="12">
        <f>'Load Flow - Buses'!F1693/13.2</f>
        <v>1.0346969696969697</v>
      </c>
      <c r="E1707" s="12">
        <f>'Load Flow - Buses'!G1693/13.2</f>
        <v>1.0346212121212122</v>
      </c>
      <c r="F1707" s="13">
        <f>VLOOKUP('Load Flow - Buses'!$A1693,opendssV,2,FALSE)</f>
        <v>1.0358000000000001</v>
      </c>
      <c r="G1707" s="13">
        <f>VLOOKUP('Load Flow - Buses'!$A1693,opendssV,3,FALSE)</f>
        <v>1.0341</v>
      </c>
      <c r="H1707" s="13">
        <f>VLOOKUP('Load Flow - Buses'!$A1693,opendssV,4,FALSE)</f>
        <v>1.0376000000000001</v>
      </c>
      <c r="I1707" s="11">
        <f>IFERROR((C1707-F1707)/C1707,0)</f>
        <v>3.9771896476102246E-4</v>
      </c>
      <c r="J1707" s="11">
        <f>IFERROR((D1707-G1707)/D1707,0)</f>
        <v>5.7695123736999554E-4</v>
      </c>
      <c r="K1707" s="11">
        <f>IFERROR((E1707-H1707)/E1707,0)</f>
        <v>-2.8791096141173363E-3</v>
      </c>
    </row>
    <row r="1708" spans="2:11" x14ac:dyDescent="0.25">
      <c r="B1708" t="str">
        <f>'Load Flow - Buses'!A1694</f>
        <v>1715771</v>
      </c>
      <c r="C1708" s="12">
        <f>'Load Flow - Buses'!E1694/13.2</f>
        <v>1.0362121212121214</v>
      </c>
      <c r="D1708" s="12">
        <f>'Load Flow - Buses'!F1694/13.2</f>
        <v>1.0346969696969697</v>
      </c>
      <c r="E1708" s="12">
        <f>'Load Flow - Buses'!G1694/13.2</f>
        <v>1.0346212121212122</v>
      </c>
      <c r="F1708" s="13">
        <f>VLOOKUP('Load Flow - Buses'!$A1694,opendssV,2,FALSE)</f>
        <v>1.0358000000000001</v>
      </c>
      <c r="G1708" s="13">
        <f>VLOOKUP('Load Flow - Buses'!$A1694,opendssV,3,FALSE)</f>
        <v>1.0341</v>
      </c>
      <c r="H1708" s="13">
        <f>VLOOKUP('Load Flow - Buses'!$A1694,opendssV,4,FALSE)</f>
        <v>1.0376000000000001</v>
      </c>
      <c r="I1708" s="11">
        <f>IFERROR((C1708-F1708)/C1708,0)</f>
        <v>3.9771896476102246E-4</v>
      </c>
      <c r="J1708" s="11">
        <f>IFERROR((D1708-G1708)/D1708,0)</f>
        <v>5.7695123736999554E-4</v>
      </c>
      <c r="K1708" s="11">
        <f>IFERROR((E1708-H1708)/E1708,0)</f>
        <v>-2.8791096141173363E-3</v>
      </c>
    </row>
    <row r="1709" spans="2:11" x14ac:dyDescent="0.25">
      <c r="B1709" t="str">
        <f>'Load Flow - Buses'!A1695</f>
        <v>26980989</v>
      </c>
      <c r="C1709" s="12">
        <f>'Load Flow - Buses'!E1695/13.2</f>
        <v>1.0362121212121214</v>
      </c>
      <c r="D1709" s="12">
        <f>'Load Flow - Buses'!F1695/13.2</f>
        <v>1.0346969696969697</v>
      </c>
      <c r="E1709" s="12">
        <f>'Load Flow - Buses'!G1695/13.2</f>
        <v>1.0346212121212122</v>
      </c>
      <c r="F1709" s="13">
        <f>VLOOKUP('Load Flow - Buses'!$A1695,opendssV,2,FALSE)</f>
        <v>1.0358000000000001</v>
      </c>
      <c r="G1709" s="13">
        <f>VLOOKUP('Load Flow - Buses'!$A1695,opendssV,3,FALSE)</f>
        <v>1.0341</v>
      </c>
      <c r="H1709" s="13">
        <f>VLOOKUP('Load Flow - Buses'!$A1695,opendssV,4,FALSE)</f>
        <v>1.0376000000000001</v>
      </c>
      <c r="I1709" s="11">
        <f>IFERROR((C1709-F1709)/C1709,0)</f>
        <v>3.9771896476102246E-4</v>
      </c>
      <c r="J1709" s="11">
        <f>IFERROR((D1709-G1709)/D1709,0)</f>
        <v>5.7695123736999554E-4</v>
      </c>
      <c r="K1709" s="11">
        <f>IFERROR((E1709-H1709)/E1709,0)</f>
        <v>-2.8791096141173363E-3</v>
      </c>
    </row>
    <row r="1710" spans="2:11" x14ac:dyDescent="0.25">
      <c r="B1710" t="str">
        <f>'Load Flow - Buses'!A1696</f>
        <v>26981019</v>
      </c>
      <c r="C1710" s="12">
        <f>'Load Flow - Buses'!E1696/13.2</f>
        <v>1.0362121212121214</v>
      </c>
      <c r="D1710" s="12">
        <f>'Load Flow - Buses'!F1696/13.2</f>
        <v>1.0346969696969697</v>
      </c>
      <c r="E1710" s="12">
        <f>'Load Flow - Buses'!G1696/13.2</f>
        <v>1.0346212121212122</v>
      </c>
      <c r="F1710" s="13">
        <f>VLOOKUP('Load Flow - Buses'!$A1696,opendssV,2,FALSE)</f>
        <v>1.0358000000000001</v>
      </c>
      <c r="G1710" s="13">
        <f>VLOOKUP('Load Flow - Buses'!$A1696,opendssV,3,FALSE)</f>
        <v>1.0341</v>
      </c>
      <c r="H1710" s="13">
        <f>VLOOKUP('Load Flow - Buses'!$A1696,opendssV,4,FALSE)</f>
        <v>1.0376000000000001</v>
      </c>
      <c r="I1710" s="11">
        <f>IFERROR((C1710-F1710)/C1710,0)</f>
        <v>3.9771896476102246E-4</v>
      </c>
      <c r="J1710" s="11">
        <f>IFERROR((D1710-G1710)/D1710,0)</f>
        <v>5.7695123736999554E-4</v>
      </c>
      <c r="K1710" s="11">
        <f>IFERROR((E1710-H1710)/E1710,0)</f>
        <v>-2.8791096141173363E-3</v>
      </c>
    </row>
    <row r="1711" spans="2:11" x14ac:dyDescent="0.25">
      <c r="B1711" t="str">
        <f>'Load Flow - Buses'!A1697</f>
        <v>1715809</v>
      </c>
      <c r="C1711" s="12">
        <f>'Load Flow - Buses'!E1697/13.2</f>
        <v>1.0362121212121214</v>
      </c>
      <c r="D1711" s="12">
        <f>'Load Flow - Buses'!F1697/13.2</f>
        <v>1.0347727272727274</v>
      </c>
      <c r="E1711" s="12">
        <f>'Load Flow - Buses'!G1697/13.2</f>
        <v>1.0346969696969697</v>
      </c>
      <c r="F1711" s="13">
        <f>VLOOKUP('Load Flow - Buses'!$A1697,opendssV,2,FALSE)</f>
        <v>1.0358000000000001</v>
      </c>
      <c r="G1711" s="13">
        <f>VLOOKUP('Load Flow - Buses'!$A1697,opendssV,3,FALSE)</f>
        <v>1.0341</v>
      </c>
      <c r="H1711" s="13">
        <f>VLOOKUP('Load Flow - Buses'!$A1697,opendssV,4,FALSE)</f>
        <v>1.0377000000000001</v>
      </c>
      <c r="I1711" s="11">
        <f>IFERROR((C1711-F1711)/C1711,0)</f>
        <v>3.9771896476102246E-4</v>
      </c>
      <c r="J1711" s="11">
        <f>IFERROR((D1711-G1711)/D1711,0)</f>
        <v>6.5012079947297894E-4</v>
      </c>
      <c r="K1711" s="11">
        <f>IFERROR((E1711-H1711)/E1711,0)</f>
        <v>-2.9023283057549591E-3</v>
      </c>
    </row>
    <row r="1712" spans="2:11" x14ac:dyDescent="0.25">
      <c r="B1712" t="str">
        <f>'Load Flow - Buses'!A1698</f>
        <v>26981018</v>
      </c>
      <c r="C1712" s="12">
        <f>'Load Flow - Buses'!E1698/13.2</f>
        <v>1.0361363636363636</v>
      </c>
      <c r="D1712" s="12">
        <f>'Load Flow - Buses'!F1698/13.2</f>
        <v>1.0346969696969697</v>
      </c>
      <c r="E1712" s="12">
        <f>'Load Flow - Buses'!G1698/13.2</f>
        <v>1.0346969696969697</v>
      </c>
      <c r="F1712" s="13">
        <f>VLOOKUP('Load Flow - Buses'!$A1698,opendssV,2,FALSE)</f>
        <v>1.0358000000000001</v>
      </c>
      <c r="G1712" s="13">
        <f>VLOOKUP('Load Flow - Buses'!$A1698,opendssV,3,FALSE)</f>
        <v>1.0341</v>
      </c>
      <c r="H1712" s="13">
        <f>VLOOKUP('Load Flow - Buses'!$A1698,opendssV,4,FALSE)</f>
        <v>1.0377000000000001</v>
      </c>
      <c r="I1712" s="11">
        <f>IFERROR((C1712-F1712)/C1712,0)</f>
        <v>3.246325948672402E-4</v>
      </c>
      <c r="J1712" s="11">
        <f>IFERROR((D1712-G1712)/D1712,0)</f>
        <v>5.7695123736999554E-4</v>
      </c>
      <c r="K1712" s="11">
        <f>IFERROR((E1712-H1712)/E1712,0)</f>
        <v>-2.9023283057549591E-3</v>
      </c>
    </row>
    <row r="1713" spans="2:11" x14ac:dyDescent="0.25">
      <c r="B1713" t="str">
        <f>'Load Flow - Buses'!A1699</f>
        <v>1715753</v>
      </c>
      <c r="C1713" s="12">
        <f>'Load Flow - Buses'!E1699/13.2</f>
        <v>1.0361363636363636</v>
      </c>
      <c r="D1713" s="12">
        <f>'Load Flow - Buses'!F1699/13.2</f>
        <v>1.0346969696969697</v>
      </c>
      <c r="E1713" s="12">
        <f>'Load Flow - Buses'!G1699/13.2</f>
        <v>1.0346969696969697</v>
      </c>
      <c r="F1713" s="13">
        <f>VLOOKUP('Load Flow - Buses'!$A1699,opendssV,2,FALSE)</f>
        <v>1.0358000000000001</v>
      </c>
      <c r="G1713" s="13">
        <f>VLOOKUP('Load Flow - Buses'!$A1699,opendssV,3,FALSE)</f>
        <v>1.0341</v>
      </c>
      <c r="H1713" s="13">
        <f>VLOOKUP('Load Flow - Buses'!$A1699,opendssV,4,FALSE)</f>
        <v>1.0377000000000001</v>
      </c>
      <c r="I1713" s="11">
        <f>IFERROR((C1713-F1713)/C1713,0)</f>
        <v>3.246325948672402E-4</v>
      </c>
      <c r="J1713" s="11">
        <f>IFERROR((D1713-G1713)/D1713,0)</f>
        <v>5.7695123736999554E-4</v>
      </c>
      <c r="K1713" s="11">
        <f>IFERROR((E1713-H1713)/E1713,0)</f>
        <v>-2.9023283057549591E-3</v>
      </c>
    </row>
    <row r="1714" spans="2:11" x14ac:dyDescent="0.25">
      <c r="B1714" t="str">
        <f>'Load Flow - Buses'!A1700</f>
        <v>103133766</v>
      </c>
      <c r="C1714" s="12">
        <f>'Load Flow - Buses'!E1700/13.2</f>
        <v>0</v>
      </c>
      <c r="D1714" s="12">
        <f>'Load Flow - Buses'!F1700/13.2</f>
        <v>1.0347727272727274</v>
      </c>
      <c r="E1714" s="12">
        <f>'Load Flow - Buses'!G1700/13.2</f>
        <v>0</v>
      </c>
      <c r="F1714" s="13">
        <f>VLOOKUP('Load Flow - Buses'!$A1700,opendssV,2,FALSE)</f>
        <v>1.0358000000000001</v>
      </c>
      <c r="G1714" s="13">
        <f>VLOOKUP('Load Flow - Buses'!$A1700,opendssV,3,FALSE)</f>
        <v>1.0341</v>
      </c>
      <c r="H1714" s="13">
        <f>VLOOKUP('Load Flow - Buses'!$A1700,opendssV,4,FALSE)</f>
        <v>1.0377000000000001</v>
      </c>
      <c r="I1714" s="11">
        <f>IFERROR((C1714-F1714)/C1714,0)</f>
        <v>0</v>
      </c>
      <c r="J1714" s="11">
        <f>IFERROR((D1714-G1714)/D1714,0)</f>
        <v>6.5012079947297894E-4</v>
      </c>
      <c r="K1714" s="11">
        <f>IFERROR((E1714-H1714)/E1714,0)</f>
        <v>0</v>
      </c>
    </row>
    <row r="1715" spans="2:11" x14ac:dyDescent="0.25">
      <c r="B1715" t="str">
        <f>'Load Flow - Buses'!A1701</f>
        <v>1715797</v>
      </c>
      <c r="C1715" s="12">
        <f>'Load Flow - Buses'!E1701/13.2</f>
        <v>0</v>
      </c>
      <c r="D1715" s="12">
        <f>'Load Flow - Buses'!F1701/13.2</f>
        <v>1.0347727272727274</v>
      </c>
      <c r="E1715" s="12">
        <f>'Load Flow - Buses'!G1701/13.2</f>
        <v>0</v>
      </c>
      <c r="F1715" s="13">
        <f>VLOOKUP('Load Flow - Buses'!$A1701,opendssV,2,FALSE)</f>
        <v>0</v>
      </c>
      <c r="G1715" s="13">
        <f>VLOOKUP('Load Flow - Buses'!$A1701,opendssV,3,FALSE)</f>
        <v>1.0341</v>
      </c>
      <c r="H1715" s="13">
        <f>VLOOKUP('Load Flow - Buses'!$A1701,opendssV,4,FALSE)</f>
        <v>0</v>
      </c>
      <c r="I1715" s="11">
        <f>IFERROR((C1715-F1715)/C1715,0)</f>
        <v>0</v>
      </c>
      <c r="J1715" s="11">
        <f>IFERROR((D1715-G1715)/D1715,0)</f>
        <v>6.5012079947297894E-4</v>
      </c>
      <c r="K1715" s="11">
        <f>IFERROR((E1715-H1715)/E1715,0)</f>
        <v>0</v>
      </c>
    </row>
    <row r="1716" spans="2:11" x14ac:dyDescent="0.25">
      <c r="B1716" t="str">
        <f>'Load Flow - Buses'!A1702</f>
        <v>26981014</v>
      </c>
      <c r="C1716" s="12">
        <f>'Load Flow - Buses'!E1702/13.2</f>
        <v>0</v>
      </c>
      <c r="D1716" s="12">
        <f>'Load Flow - Buses'!F1702/13.2</f>
        <v>1.0347727272727274</v>
      </c>
      <c r="E1716" s="12">
        <f>'Load Flow - Buses'!G1702/13.2</f>
        <v>0</v>
      </c>
      <c r="F1716" s="13">
        <f>VLOOKUP('Load Flow - Buses'!$A1702,opendssV,2,FALSE)</f>
        <v>3.3364999999999999E-2</v>
      </c>
      <c r="G1716" s="13">
        <f>VLOOKUP('Load Flow - Buses'!$A1702,opendssV,3,FALSE)</f>
        <v>1.0341</v>
      </c>
      <c r="H1716" s="13">
        <f>VLOOKUP('Load Flow - Buses'!$A1702,opendssV,4,FALSE)</f>
        <v>3.3364999999999999E-2</v>
      </c>
      <c r="I1716" s="11">
        <f>IFERROR((C1716-F1716)/C1716,0)</f>
        <v>0</v>
      </c>
      <c r="J1716" s="11">
        <f>IFERROR((D1716-G1716)/D1716,0)</f>
        <v>6.5012079947297894E-4</v>
      </c>
      <c r="K1716" s="11">
        <f>IFERROR((E1716-H1716)/E1716,0)</f>
        <v>0</v>
      </c>
    </row>
    <row r="1717" spans="2:11" x14ac:dyDescent="0.25">
      <c r="B1717" t="str">
        <f>'Load Flow - Buses'!A1703</f>
        <v>25809172</v>
      </c>
      <c r="C1717" s="12">
        <f>'Load Flow - Buses'!E1703/13.2</f>
        <v>0</v>
      </c>
      <c r="D1717" s="12">
        <f>'Load Flow - Buses'!F1703/13.2</f>
        <v>1.0347727272727274</v>
      </c>
      <c r="E1717" s="12">
        <f>'Load Flow - Buses'!G1703/13.2</f>
        <v>0</v>
      </c>
      <c r="F1717" s="13">
        <f>VLOOKUP('Load Flow - Buses'!$A1703,opendssV,2,FALSE)</f>
        <v>3.3364999999999999E-2</v>
      </c>
      <c r="G1717" s="13">
        <f>VLOOKUP('Load Flow - Buses'!$A1703,opendssV,3,FALSE)</f>
        <v>1.0341</v>
      </c>
      <c r="H1717" s="13">
        <f>VLOOKUP('Load Flow - Buses'!$A1703,opendssV,4,FALSE)</f>
        <v>3.3364999999999999E-2</v>
      </c>
      <c r="I1717" s="11">
        <f>IFERROR((C1717-F1717)/C1717,0)</f>
        <v>0</v>
      </c>
      <c r="J1717" s="11">
        <f>IFERROR((D1717-G1717)/D1717,0)</f>
        <v>6.5012079947297894E-4</v>
      </c>
      <c r="K1717" s="11">
        <f>IFERROR((E1717-H1717)/E1717,0)</f>
        <v>0</v>
      </c>
    </row>
    <row r="1718" spans="2:11" x14ac:dyDescent="0.25">
      <c r="B1718" t="str">
        <f>'Load Flow - Buses'!A1704</f>
        <v>26829766</v>
      </c>
      <c r="C1718" s="12">
        <f>'Load Flow - Buses'!E1704/13.2</f>
        <v>1.0361363636363636</v>
      </c>
      <c r="D1718" s="12">
        <f>'Load Flow - Buses'!F1704/13.2</f>
        <v>1.0348484848484849</v>
      </c>
      <c r="E1718" s="12">
        <f>'Load Flow - Buses'!G1704/13.2</f>
        <v>1.0347727272727274</v>
      </c>
      <c r="F1718" s="13">
        <f>VLOOKUP('Load Flow - Buses'!$A1704,opendssV,2,FALSE)</f>
        <v>1.0359</v>
      </c>
      <c r="G1718" s="13">
        <f>VLOOKUP('Load Flow - Buses'!$A1704,opendssV,3,FALSE)</f>
        <v>1.0342</v>
      </c>
      <c r="H1718" s="13">
        <f>VLOOKUP('Load Flow - Buses'!$A1704,opendssV,4,FALSE)</f>
        <v>1.0377000000000001</v>
      </c>
      <c r="I1718" s="11">
        <f>IFERROR((C1718-F1718)/C1718,0)</f>
        <v>2.2812020179859544E-4</v>
      </c>
      <c r="J1718" s="11">
        <f>IFERROR((D1718-G1718)/D1718,0)</f>
        <v>6.2664714494880343E-4</v>
      </c>
      <c r="K1718" s="11">
        <f>IFERROR((E1718-H1718)/E1718,0)</f>
        <v>-2.8289040193278572E-3</v>
      </c>
    </row>
    <row r="1719" spans="2:11" x14ac:dyDescent="0.25">
      <c r="B1719" t="str">
        <f>'Load Flow - Buses'!A1705</f>
        <v>1715756</v>
      </c>
      <c r="C1719" s="12">
        <f>'Load Flow - Buses'!E1705/13.2</f>
        <v>1.0361363636363636</v>
      </c>
      <c r="D1719" s="12">
        <f>'Load Flow - Buses'!F1705/13.2</f>
        <v>1.0348484848484849</v>
      </c>
      <c r="E1719" s="12">
        <f>'Load Flow - Buses'!G1705/13.2</f>
        <v>1.0347727272727274</v>
      </c>
      <c r="F1719" s="13">
        <f>VLOOKUP('Load Flow - Buses'!$A1705,opendssV,2,FALSE)</f>
        <v>1.0358000000000001</v>
      </c>
      <c r="G1719" s="13">
        <f>VLOOKUP('Load Flow - Buses'!$A1705,opendssV,3,FALSE)</f>
        <v>1.0342</v>
      </c>
      <c r="H1719" s="13">
        <f>VLOOKUP('Load Flow - Buses'!$A1705,opendssV,4,FALSE)</f>
        <v>1.0377000000000001</v>
      </c>
      <c r="I1719" s="11">
        <f>IFERROR((C1719-F1719)/C1719,0)</f>
        <v>3.246325948672402E-4</v>
      </c>
      <c r="J1719" s="11">
        <f>IFERROR((D1719-G1719)/D1719,0)</f>
        <v>6.2664714494880343E-4</v>
      </c>
      <c r="K1719" s="11">
        <f>IFERROR((E1719-H1719)/E1719,0)</f>
        <v>-2.8289040193278572E-3</v>
      </c>
    </row>
    <row r="1720" spans="2:11" x14ac:dyDescent="0.25">
      <c r="B1720" t="str">
        <f>'Load Flow - Buses'!A1706</f>
        <v>1700277</v>
      </c>
      <c r="C1720" s="12">
        <f>'Load Flow - Buses'!E1706/13.2</f>
        <v>1.0360606060606061</v>
      </c>
      <c r="D1720" s="12">
        <f>'Load Flow - Buses'!F1706/13.2</f>
        <v>1.0348484848484849</v>
      </c>
      <c r="E1720" s="12">
        <f>'Load Flow - Buses'!G1706/13.2</f>
        <v>1.0346969696969697</v>
      </c>
      <c r="F1720" s="13">
        <f>VLOOKUP('Load Flow - Buses'!$A1706,opendssV,2,FALSE)</f>
        <v>1.0358000000000001</v>
      </c>
      <c r="G1720" s="13">
        <f>VLOOKUP('Load Flow - Buses'!$A1706,opendssV,3,FALSE)</f>
        <v>1.0342</v>
      </c>
      <c r="H1720" s="13">
        <f>VLOOKUP('Load Flow - Buses'!$A1706,opendssV,4,FALSE)</f>
        <v>1.0376000000000001</v>
      </c>
      <c r="I1720" s="11">
        <f>IFERROR((C1720-F1720)/C1720,0)</f>
        <v>2.5153553670665064E-4</v>
      </c>
      <c r="J1720" s="11">
        <f>IFERROR((D1720-G1720)/D1720,0)</f>
        <v>6.2664714494880343E-4</v>
      </c>
      <c r="K1720" s="11">
        <f>IFERROR((E1720-H1720)/E1720,0)</f>
        <v>-2.8056816517792777E-3</v>
      </c>
    </row>
    <row r="1721" spans="2:11" x14ac:dyDescent="0.25">
      <c r="B1721" t="str">
        <f>'Load Flow - Buses'!A1707</f>
        <v>26085025</v>
      </c>
      <c r="C1721" s="12">
        <f>'Load Flow - Buses'!E1707/13.2</f>
        <v>1.0360606060606061</v>
      </c>
      <c r="D1721" s="12">
        <f>'Load Flow - Buses'!F1707/13.2</f>
        <v>1.0347727272727274</v>
      </c>
      <c r="E1721" s="12">
        <f>'Load Flow - Buses'!G1707/13.2</f>
        <v>1.0346969696969697</v>
      </c>
      <c r="F1721" s="13">
        <f>VLOOKUP('Load Flow - Buses'!$A1707,opendssV,2,FALSE)</f>
        <v>1.0358000000000001</v>
      </c>
      <c r="G1721" s="13">
        <f>VLOOKUP('Load Flow - Buses'!$A1707,opendssV,3,FALSE)</f>
        <v>1.0342</v>
      </c>
      <c r="H1721" s="13">
        <f>VLOOKUP('Load Flow - Buses'!$A1707,opendssV,4,FALSE)</f>
        <v>1.0376000000000001</v>
      </c>
      <c r="I1721" s="11">
        <f>IFERROR((C1721-F1721)/C1721,0)</f>
        <v>2.5153553670665064E-4</v>
      </c>
      <c r="J1721" s="11">
        <f>IFERROR((D1721-G1721)/D1721,0)</f>
        <v>5.5348122117296762E-4</v>
      </c>
      <c r="K1721" s="11">
        <f>IFERROR((E1721-H1721)/E1721,0)</f>
        <v>-2.8056816517792777E-3</v>
      </c>
    </row>
    <row r="1722" spans="2:11" x14ac:dyDescent="0.25">
      <c r="B1722" t="str">
        <f>'Load Flow - Buses'!A1708</f>
        <v>26085029</v>
      </c>
      <c r="C1722" s="12">
        <f>'Load Flow - Buses'!E1708/13.2</f>
        <v>1.0360606060606061</v>
      </c>
      <c r="D1722" s="12">
        <f>'Load Flow - Buses'!F1708/13.2</f>
        <v>1.0347727272727274</v>
      </c>
      <c r="E1722" s="12">
        <f>'Load Flow - Buses'!G1708/13.2</f>
        <v>1.0346969696969697</v>
      </c>
      <c r="F1722" s="13">
        <f>VLOOKUP('Load Flow - Buses'!$A1708,opendssV,2,FALSE)</f>
        <v>1.0358000000000001</v>
      </c>
      <c r="G1722" s="13">
        <f>VLOOKUP('Load Flow - Buses'!$A1708,opendssV,3,FALSE)</f>
        <v>1.0342</v>
      </c>
      <c r="H1722" s="13">
        <f>VLOOKUP('Load Flow - Buses'!$A1708,opendssV,4,FALSE)</f>
        <v>1.0376000000000001</v>
      </c>
      <c r="I1722" s="11">
        <f>IFERROR((C1722-F1722)/C1722,0)</f>
        <v>2.5153553670665064E-4</v>
      </c>
      <c r="J1722" s="11">
        <f>IFERROR((D1722-G1722)/D1722,0)</f>
        <v>5.5348122117296762E-4</v>
      </c>
      <c r="K1722" s="11">
        <f>IFERROR((E1722-H1722)/E1722,0)</f>
        <v>-2.8056816517792777E-3</v>
      </c>
    </row>
    <row r="1723" spans="2:11" x14ac:dyDescent="0.25">
      <c r="B1723" t="str">
        <f>'Load Flow - Buses'!A1709</f>
        <v>26981021</v>
      </c>
      <c r="C1723" s="12">
        <f>'Load Flow - Buses'!E1709/13.2</f>
        <v>1.0360606060606061</v>
      </c>
      <c r="D1723" s="12">
        <f>'Load Flow - Buses'!F1709/13.2</f>
        <v>1.0347727272727274</v>
      </c>
      <c r="E1723" s="12">
        <f>'Load Flow - Buses'!G1709/13.2</f>
        <v>1.0346969696969697</v>
      </c>
      <c r="F1723" s="13">
        <f>VLOOKUP('Load Flow - Buses'!$A1709,opendssV,2,FALSE)</f>
        <v>1.0358000000000001</v>
      </c>
      <c r="G1723" s="13">
        <f>VLOOKUP('Load Flow - Buses'!$A1709,opendssV,3,FALSE)</f>
        <v>1.0342</v>
      </c>
      <c r="H1723" s="13">
        <f>VLOOKUP('Load Flow - Buses'!$A1709,opendssV,4,FALSE)</f>
        <v>1.0376000000000001</v>
      </c>
      <c r="I1723" s="11">
        <f>IFERROR((C1723-F1723)/C1723,0)</f>
        <v>2.5153553670665064E-4</v>
      </c>
      <c r="J1723" s="11">
        <f>IFERROR((D1723-G1723)/D1723,0)</f>
        <v>5.5348122117296762E-4</v>
      </c>
      <c r="K1723" s="11">
        <f>IFERROR((E1723-H1723)/E1723,0)</f>
        <v>-2.8056816517792777E-3</v>
      </c>
    </row>
    <row r="1724" spans="2:11" x14ac:dyDescent="0.25">
      <c r="B1724" t="str">
        <f>'Load Flow - Buses'!A1710</f>
        <v>26085028</v>
      </c>
      <c r="C1724" s="12">
        <f>'Load Flow - Buses'!E1710/13.2</f>
        <v>1.0360606060606061</v>
      </c>
      <c r="D1724" s="12">
        <f>'Load Flow - Buses'!F1710/13.2</f>
        <v>1.0347727272727274</v>
      </c>
      <c r="E1724" s="12">
        <f>'Load Flow - Buses'!G1710/13.2</f>
        <v>1.0346969696969697</v>
      </c>
      <c r="F1724" s="13">
        <f>VLOOKUP('Load Flow - Buses'!$A1710,opendssV,2,FALSE)</f>
        <v>1.0358000000000001</v>
      </c>
      <c r="G1724" s="13">
        <f>VLOOKUP('Load Flow - Buses'!$A1710,opendssV,3,FALSE)</f>
        <v>1.0342</v>
      </c>
      <c r="H1724" s="13">
        <f>VLOOKUP('Load Flow - Buses'!$A1710,opendssV,4,FALSE)</f>
        <v>1.0376000000000001</v>
      </c>
      <c r="I1724" s="11">
        <f>IFERROR((C1724-F1724)/C1724,0)</f>
        <v>2.5153553670665064E-4</v>
      </c>
      <c r="J1724" s="11">
        <f>IFERROR((D1724-G1724)/D1724,0)</f>
        <v>5.5348122117296762E-4</v>
      </c>
      <c r="K1724" s="11">
        <f>IFERROR((E1724-H1724)/E1724,0)</f>
        <v>-2.8056816517792777E-3</v>
      </c>
    </row>
    <row r="1725" spans="2:11" x14ac:dyDescent="0.25">
      <c r="B1725" t="str">
        <f>'Load Flow - Buses'!A1711</f>
        <v>1729320</v>
      </c>
      <c r="C1725" s="12">
        <f>'Load Flow - Buses'!E1711/13.2</f>
        <v>1.0360606060606061</v>
      </c>
      <c r="D1725" s="12">
        <f>'Load Flow - Buses'!F1711/13.2</f>
        <v>1.0347727272727274</v>
      </c>
      <c r="E1725" s="12">
        <f>'Load Flow - Buses'!G1711/13.2</f>
        <v>1.0346969696969697</v>
      </c>
      <c r="F1725" s="13">
        <f>VLOOKUP('Load Flow - Buses'!$A1711,opendssV,2,FALSE)</f>
        <v>1.0358000000000001</v>
      </c>
      <c r="G1725" s="13">
        <f>VLOOKUP('Load Flow - Buses'!$A1711,opendssV,3,FALSE)</f>
        <v>1.0341</v>
      </c>
      <c r="H1725" s="13">
        <f>VLOOKUP('Load Flow - Buses'!$A1711,opendssV,4,FALSE)</f>
        <v>1.0376000000000001</v>
      </c>
      <c r="I1725" s="11">
        <f>IFERROR((C1725-F1725)/C1725,0)</f>
        <v>2.5153553670665064E-4</v>
      </c>
      <c r="J1725" s="11">
        <f>IFERROR((D1725-G1725)/D1725,0)</f>
        <v>6.5012079947297894E-4</v>
      </c>
      <c r="K1725" s="11">
        <f>IFERROR((E1725-H1725)/E1725,0)</f>
        <v>-2.8056816517792777E-3</v>
      </c>
    </row>
    <row r="1726" spans="2:11" x14ac:dyDescent="0.25">
      <c r="B1726" t="str">
        <f>'Load Flow - Buses'!A1712</f>
        <v>1729317</v>
      </c>
      <c r="C1726" s="12">
        <f>'Load Flow - Buses'!E1712/13.2</f>
        <v>1.0359848484848486</v>
      </c>
      <c r="D1726" s="12">
        <f>'Load Flow - Buses'!F1712/13.2</f>
        <v>1.0346969696969697</v>
      </c>
      <c r="E1726" s="12">
        <f>'Load Flow - Buses'!G1712/13.2</f>
        <v>1.0346212121212122</v>
      </c>
      <c r="F1726" s="13">
        <f>VLOOKUP('Load Flow - Buses'!$A1712,opendssV,2,FALSE)</f>
        <v>1.0357000000000001</v>
      </c>
      <c r="G1726" s="13">
        <f>VLOOKUP('Load Flow - Buses'!$A1712,opendssV,3,FALSE)</f>
        <v>1.0341</v>
      </c>
      <c r="H1726" s="13">
        <f>VLOOKUP('Load Flow - Buses'!$A1712,opendssV,4,FALSE)</f>
        <v>1.0375000000000001</v>
      </c>
      <c r="I1726" s="11">
        <f>IFERROR((C1726-F1726)/C1726,0)</f>
        <v>2.7495429616094462E-4</v>
      </c>
      <c r="J1726" s="11">
        <f>IFERROR((D1726-G1726)/D1726,0)</f>
        <v>5.7695123736999554E-4</v>
      </c>
      <c r="K1726" s="11">
        <f>IFERROR((E1726-H1726)/E1726,0)</f>
        <v>-2.7824558834297877E-3</v>
      </c>
    </row>
    <row r="1727" spans="2:11" x14ac:dyDescent="0.25">
      <c r="B1727" t="str">
        <f>'Load Flow - Buses'!A1713</f>
        <v>25118747</v>
      </c>
      <c r="C1727" s="12">
        <f>'Load Flow - Buses'!E1713/13.2</f>
        <v>1.0359848484848486</v>
      </c>
      <c r="D1727" s="12">
        <f>'Load Flow - Buses'!F1713/13.2</f>
        <v>1.0346969696969697</v>
      </c>
      <c r="E1727" s="12">
        <f>'Load Flow - Buses'!G1713/13.2</f>
        <v>1.0345454545454547</v>
      </c>
      <c r="F1727" s="13">
        <f>VLOOKUP('Load Flow - Buses'!$A1713,opendssV,2,FALSE)</f>
        <v>1.0357000000000001</v>
      </c>
      <c r="G1727" s="13">
        <f>VLOOKUP('Load Flow - Buses'!$A1713,opendssV,3,FALSE)</f>
        <v>1.034</v>
      </c>
      <c r="H1727" s="13">
        <f>VLOOKUP('Load Flow - Buses'!$A1713,opendssV,4,FALSE)</f>
        <v>1.0375000000000001</v>
      </c>
      <c r="I1727" s="11">
        <f>IFERROR((C1727-F1727)/C1727,0)</f>
        <v>2.7495429616094462E-4</v>
      </c>
      <c r="J1727" s="11">
        <f>IFERROR((D1727-G1727)/D1727,0)</f>
        <v>6.735978913456768E-4</v>
      </c>
      <c r="K1727" s="11">
        <f>IFERROR((E1727-H1727)/E1727,0)</f>
        <v>-2.8558875219683432E-3</v>
      </c>
    </row>
    <row r="1728" spans="2:11" x14ac:dyDescent="0.25">
      <c r="B1728" t="str">
        <f>'Load Flow - Buses'!A1714</f>
        <v>26576683</v>
      </c>
      <c r="C1728" s="12">
        <f>'Load Flow - Buses'!E1714/13.2</f>
        <v>1.0359848484848486</v>
      </c>
      <c r="D1728" s="12">
        <f>'Load Flow - Buses'!F1714/13.2</f>
        <v>1.0346969696969697</v>
      </c>
      <c r="E1728" s="12">
        <f>'Load Flow - Buses'!G1714/13.2</f>
        <v>1.0345454545454547</v>
      </c>
      <c r="F1728" s="13">
        <f>VLOOKUP('Load Flow - Buses'!$A1714,opendssV,2,FALSE)</f>
        <v>1.0357000000000001</v>
      </c>
      <c r="G1728" s="13">
        <f>VLOOKUP('Load Flow - Buses'!$A1714,opendssV,3,FALSE)</f>
        <v>1.034</v>
      </c>
      <c r="H1728" s="13">
        <f>VLOOKUP('Load Flow - Buses'!$A1714,opendssV,4,FALSE)</f>
        <v>1.0375000000000001</v>
      </c>
      <c r="I1728" s="11">
        <f>IFERROR((C1728-F1728)/C1728,0)</f>
        <v>2.7495429616094462E-4</v>
      </c>
      <c r="J1728" s="11">
        <f>IFERROR((D1728-G1728)/D1728,0)</f>
        <v>6.735978913456768E-4</v>
      </c>
      <c r="K1728" s="11">
        <f>IFERROR((E1728-H1728)/E1728,0)</f>
        <v>-2.8558875219683432E-3</v>
      </c>
    </row>
    <row r="1729" spans="2:11" x14ac:dyDescent="0.25">
      <c r="B1729" t="str">
        <f>'Load Flow - Buses'!A1715</f>
        <v>26576684</v>
      </c>
      <c r="C1729" s="12">
        <f>'Load Flow - Buses'!E1715/13.2</f>
        <v>1.0359090909090909</v>
      </c>
      <c r="D1729" s="12">
        <f>'Load Flow - Buses'!F1715/13.2</f>
        <v>1.0346212121212122</v>
      </c>
      <c r="E1729" s="12">
        <f>'Load Flow - Buses'!G1715/13.2</f>
        <v>1.0344696969696969</v>
      </c>
      <c r="F1729" s="13">
        <f>VLOOKUP('Load Flow - Buses'!$A1715,opendssV,2,FALSE)</f>
        <v>1.0356000000000001</v>
      </c>
      <c r="G1729" s="13">
        <f>VLOOKUP('Load Flow - Buses'!$A1715,opendssV,3,FALSE)</f>
        <v>1.034</v>
      </c>
      <c r="H1729" s="13">
        <f>VLOOKUP('Load Flow - Buses'!$A1715,opendssV,4,FALSE)</f>
        <v>1.0374000000000001</v>
      </c>
      <c r="I1729" s="11">
        <f>IFERROR((C1729-F1729)/C1729,0)</f>
        <v>2.9837648091258969E-4</v>
      </c>
      <c r="J1729" s="11">
        <f>IFERROR((D1729-G1729)/D1729,0)</f>
        <v>6.0042469063485118E-4</v>
      </c>
      <c r="K1729" s="11">
        <f>IFERROR((E1729-H1729)/E1729,0)</f>
        <v>-2.8326620285611037E-3</v>
      </c>
    </row>
    <row r="1730" spans="2:11" x14ac:dyDescent="0.25">
      <c r="B1730" t="str">
        <f>'Load Flow - Buses'!A1716</f>
        <v>1729315</v>
      </c>
      <c r="C1730" s="12">
        <f>'Load Flow - Buses'!E1716/13.2</f>
        <v>1.0359848484848486</v>
      </c>
      <c r="D1730" s="12">
        <f>'Load Flow - Buses'!F1716/13.2</f>
        <v>1.0346212121212122</v>
      </c>
      <c r="E1730" s="12">
        <f>'Load Flow - Buses'!G1716/13.2</f>
        <v>1.0344696969696969</v>
      </c>
      <c r="F1730" s="13">
        <f>VLOOKUP('Load Flow - Buses'!$A1716,opendssV,2,FALSE)</f>
        <v>1.0357000000000001</v>
      </c>
      <c r="G1730" s="13">
        <f>VLOOKUP('Load Flow - Buses'!$A1716,opendssV,3,FALSE)</f>
        <v>1.034</v>
      </c>
      <c r="H1730" s="13">
        <f>VLOOKUP('Load Flow - Buses'!$A1716,opendssV,4,FALSE)</f>
        <v>1.0374000000000001</v>
      </c>
      <c r="I1730" s="11">
        <f>IFERROR((C1730-F1730)/C1730,0)</f>
        <v>2.7495429616094462E-4</v>
      </c>
      <c r="J1730" s="11">
        <f>IFERROR((D1730-G1730)/D1730,0)</f>
        <v>6.0042469063485118E-4</v>
      </c>
      <c r="K1730" s="11">
        <f>IFERROR((E1730-H1730)/E1730,0)</f>
        <v>-2.8326620285611037E-3</v>
      </c>
    </row>
    <row r="1731" spans="2:11" x14ac:dyDescent="0.25">
      <c r="B1731" t="str">
        <f>'Load Flow - Buses'!A1717</f>
        <v>1729305</v>
      </c>
      <c r="C1731" s="12">
        <f>'Load Flow - Buses'!E1717/13.2</f>
        <v>1.0359090909090909</v>
      </c>
      <c r="D1731" s="12">
        <f>'Load Flow - Buses'!F1717/13.2</f>
        <v>1.0346212121212122</v>
      </c>
      <c r="E1731" s="12">
        <f>'Load Flow - Buses'!G1717/13.2</f>
        <v>1.0344696969696969</v>
      </c>
      <c r="F1731" s="13">
        <f>VLOOKUP('Load Flow - Buses'!$A1717,opendssV,2,FALSE)</f>
        <v>1.0356000000000001</v>
      </c>
      <c r="G1731" s="13">
        <f>VLOOKUP('Load Flow - Buses'!$A1717,opendssV,3,FALSE)</f>
        <v>1.034</v>
      </c>
      <c r="H1731" s="13">
        <f>VLOOKUP('Load Flow - Buses'!$A1717,opendssV,4,FALSE)</f>
        <v>1.0374000000000001</v>
      </c>
      <c r="I1731" s="11">
        <f>IFERROR((C1731-F1731)/C1731,0)</f>
        <v>2.9837648091258969E-4</v>
      </c>
      <c r="J1731" s="11">
        <f>IFERROR((D1731-G1731)/D1731,0)</f>
        <v>6.0042469063485118E-4</v>
      </c>
      <c r="K1731" s="11">
        <f>IFERROR((E1731-H1731)/E1731,0)</f>
        <v>-2.8326620285611037E-3</v>
      </c>
    </row>
    <row r="1732" spans="2:11" x14ac:dyDescent="0.25">
      <c r="B1732" t="str">
        <f>'Load Flow - Buses'!A1718</f>
        <v>1729304</v>
      </c>
      <c r="C1732" s="12">
        <f>'Load Flow - Buses'!E1718/13.2</f>
        <v>1.0359090909090909</v>
      </c>
      <c r="D1732" s="12">
        <f>'Load Flow - Buses'!F1718/13.2</f>
        <v>1.0345454545454547</v>
      </c>
      <c r="E1732" s="12">
        <f>'Load Flow - Buses'!G1718/13.2</f>
        <v>1.0343939393939394</v>
      </c>
      <c r="F1732" s="13">
        <f>VLOOKUP('Load Flow - Buses'!$A1718,opendssV,2,FALSE)</f>
        <v>1.0356000000000001</v>
      </c>
      <c r="G1732" s="13">
        <f>VLOOKUP('Load Flow - Buses'!$A1718,opendssV,3,FALSE)</f>
        <v>1.034</v>
      </c>
      <c r="H1732" s="13">
        <f>VLOOKUP('Load Flow - Buses'!$A1718,opendssV,4,FALSE)</f>
        <v>1.0373000000000001</v>
      </c>
      <c r="I1732" s="11">
        <f>IFERROR((C1732-F1732)/C1732,0)</f>
        <v>2.9837648091258969E-4</v>
      </c>
      <c r="J1732" s="11">
        <f>IFERROR((D1732-G1732)/D1732,0)</f>
        <v>5.2724077328654591E-4</v>
      </c>
      <c r="K1732" s="11">
        <f>IFERROR((E1732-H1732)/E1732,0)</f>
        <v>-2.8094331331478765E-3</v>
      </c>
    </row>
    <row r="1733" spans="2:11" x14ac:dyDescent="0.25">
      <c r="B1733" t="str">
        <f>'Load Flow - Buses'!A1719</f>
        <v>103223119</v>
      </c>
      <c r="C1733" s="12">
        <f>'Load Flow - Buses'!E1719/13.2</f>
        <v>1.0359090909090909</v>
      </c>
      <c r="D1733" s="12">
        <f>'Load Flow - Buses'!F1719/13.2</f>
        <v>1.0345454545454547</v>
      </c>
      <c r="E1733" s="12">
        <f>'Load Flow - Buses'!G1719/13.2</f>
        <v>1.0343939393939394</v>
      </c>
      <c r="F1733" s="13">
        <f>VLOOKUP('Load Flow - Buses'!$A1719,opendssV,2,FALSE)</f>
        <v>1.0356000000000001</v>
      </c>
      <c r="G1733" s="13">
        <f>VLOOKUP('Load Flow - Buses'!$A1719,opendssV,3,FALSE)</f>
        <v>1.034</v>
      </c>
      <c r="H1733" s="13">
        <f>VLOOKUP('Load Flow - Buses'!$A1719,opendssV,4,FALSE)</f>
        <v>1.0373000000000001</v>
      </c>
      <c r="I1733" s="11">
        <f>IFERROR((C1733-F1733)/C1733,0)</f>
        <v>2.9837648091258969E-4</v>
      </c>
      <c r="J1733" s="11">
        <f>IFERROR((D1733-G1733)/D1733,0)</f>
        <v>5.2724077328654591E-4</v>
      </c>
      <c r="K1733" s="11">
        <f>IFERROR((E1733-H1733)/E1733,0)</f>
        <v>-2.8094331331478765E-3</v>
      </c>
    </row>
    <row r="1734" spans="2:11" x14ac:dyDescent="0.25">
      <c r="B1734" t="str">
        <f>'Load Flow - Buses'!A1720</f>
        <v>103223129</v>
      </c>
      <c r="C1734" s="12">
        <f>'Load Flow - Buses'!E1720/13.2</f>
        <v>1.0359090909090909</v>
      </c>
      <c r="D1734" s="12">
        <f>'Load Flow - Buses'!F1720/13.2</f>
        <v>1.0345454545454547</v>
      </c>
      <c r="E1734" s="12">
        <f>'Load Flow - Buses'!G1720/13.2</f>
        <v>1.0343939393939394</v>
      </c>
      <c r="F1734" s="13">
        <f>VLOOKUP('Load Flow - Buses'!$A1720,opendssV,2,FALSE)</f>
        <v>1.0356000000000001</v>
      </c>
      <c r="G1734" s="13">
        <f>VLOOKUP('Load Flow - Buses'!$A1720,opendssV,3,FALSE)</f>
        <v>1.034</v>
      </c>
      <c r="H1734" s="13">
        <f>VLOOKUP('Load Flow - Buses'!$A1720,opendssV,4,FALSE)</f>
        <v>1.0373000000000001</v>
      </c>
      <c r="I1734" s="11">
        <f>IFERROR((C1734-F1734)/C1734,0)</f>
        <v>2.9837648091258969E-4</v>
      </c>
      <c r="J1734" s="11">
        <f>IFERROR((D1734-G1734)/D1734,0)</f>
        <v>5.2724077328654591E-4</v>
      </c>
      <c r="K1734" s="11">
        <f>IFERROR((E1734-H1734)/E1734,0)</f>
        <v>-2.8094331331478765E-3</v>
      </c>
    </row>
    <row r="1735" spans="2:11" x14ac:dyDescent="0.25">
      <c r="B1735" t="str">
        <f>'Load Flow - Buses'!A1721</f>
        <v>103223125</v>
      </c>
      <c r="C1735" s="12">
        <f>'Load Flow - Buses'!E1721/13.2</f>
        <v>1.0359090909090909</v>
      </c>
      <c r="D1735" s="12">
        <f>'Load Flow - Buses'!F1721/13.2</f>
        <v>1.0345454545454547</v>
      </c>
      <c r="E1735" s="12">
        <f>'Load Flow - Buses'!G1721/13.2</f>
        <v>1.0343939393939394</v>
      </c>
      <c r="F1735" s="13">
        <f>VLOOKUP('Load Flow - Buses'!$A1721,opendssV,2,FALSE)</f>
        <v>1.0356000000000001</v>
      </c>
      <c r="G1735" s="13">
        <f>VLOOKUP('Load Flow - Buses'!$A1721,opendssV,3,FALSE)</f>
        <v>1.0339</v>
      </c>
      <c r="H1735" s="13">
        <f>VLOOKUP('Load Flow - Buses'!$A1721,opendssV,4,FALSE)</f>
        <v>1.0373000000000001</v>
      </c>
      <c r="I1735" s="11">
        <f>IFERROR((C1735-F1735)/C1735,0)</f>
        <v>2.9837648091258969E-4</v>
      </c>
      <c r="J1735" s="11">
        <f>IFERROR((D1735-G1735)/D1735,0)</f>
        <v>6.2390158172238766E-4</v>
      </c>
      <c r="K1735" s="11">
        <f>IFERROR((E1735-H1735)/E1735,0)</f>
        <v>-2.8094331331478765E-3</v>
      </c>
    </row>
    <row r="1736" spans="2:11" x14ac:dyDescent="0.25">
      <c r="B1736" t="str">
        <f>'Load Flow - Buses'!A1722</f>
        <v>103223121</v>
      </c>
      <c r="C1736" s="12">
        <f>'Load Flow - Buses'!E1722/13.2</f>
        <v>1.0359090909090909</v>
      </c>
      <c r="D1736" s="12">
        <f>'Load Flow - Buses'!F1722/13.2</f>
        <v>1.0345454545454547</v>
      </c>
      <c r="E1736" s="12">
        <f>'Load Flow - Buses'!G1722/13.2</f>
        <v>1.0343939393939394</v>
      </c>
      <c r="F1736" s="13">
        <f>VLOOKUP('Load Flow - Buses'!$A1722,opendssV,2,FALSE)</f>
        <v>1.0356000000000001</v>
      </c>
      <c r="G1736" s="13">
        <f>VLOOKUP('Load Flow - Buses'!$A1722,opendssV,3,FALSE)</f>
        <v>1.0339</v>
      </c>
      <c r="H1736" s="13">
        <f>VLOOKUP('Load Flow - Buses'!$A1722,opendssV,4,FALSE)</f>
        <v>1.0373000000000001</v>
      </c>
      <c r="I1736" s="11">
        <f>IFERROR((C1736-F1736)/C1736,0)</f>
        <v>2.9837648091258969E-4</v>
      </c>
      <c r="J1736" s="11">
        <f>IFERROR((D1736-G1736)/D1736,0)</f>
        <v>6.2390158172238766E-4</v>
      </c>
      <c r="K1736" s="11">
        <f>IFERROR((E1736-H1736)/E1736,0)</f>
        <v>-2.8094331331478765E-3</v>
      </c>
    </row>
    <row r="1737" spans="2:11" x14ac:dyDescent="0.25">
      <c r="B1737" t="str">
        <f>'Load Flow - Buses'!A1723</f>
        <v>1729302</v>
      </c>
      <c r="C1737" s="12">
        <f>'Load Flow - Buses'!E1723/13.2</f>
        <v>1.0359090909090909</v>
      </c>
      <c r="D1737" s="12">
        <f>'Load Flow - Buses'!F1723/13.2</f>
        <v>1.0345454545454547</v>
      </c>
      <c r="E1737" s="12">
        <f>'Load Flow - Buses'!G1723/13.2</f>
        <v>1.0343939393939394</v>
      </c>
      <c r="F1737" s="13">
        <f>VLOOKUP('Load Flow - Buses'!$A1723,opendssV,2,FALSE)</f>
        <v>1.0356000000000001</v>
      </c>
      <c r="G1737" s="13">
        <f>VLOOKUP('Load Flow - Buses'!$A1723,opendssV,3,FALSE)</f>
        <v>1.0339</v>
      </c>
      <c r="H1737" s="13">
        <f>VLOOKUP('Load Flow - Buses'!$A1723,opendssV,4,FALSE)</f>
        <v>1.0373000000000001</v>
      </c>
      <c r="I1737" s="11">
        <f>IFERROR((C1737-F1737)/C1737,0)</f>
        <v>2.9837648091258969E-4</v>
      </c>
      <c r="J1737" s="11">
        <f>IFERROR((D1737-G1737)/D1737,0)</f>
        <v>6.2390158172238766E-4</v>
      </c>
      <c r="K1737" s="11">
        <f>IFERROR((E1737-H1737)/E1737,0)</f>
        <v>-2.8094331331478765E-3</v>
      </c>
    </row>
    <row r="1738" spans="2:11" x14ac:dyDescent="0.25">
      <c r="B1738" t="str">
        <f>'Load Flow - Buses'!A1724</f>
        <v>1729300</v>
      </c>
      <c r="C1738" s="12">
        <f>'Load Flow - Buses'!E1724/13.2</f>
        <v>1.0359090909090909</v>
      </c>
      <c r="D1738" s="12">
        <f>'Load Flow - Buses'!F1724/13.2</f>
        <v>1.0345454545454547</v>
      </c>
      <c r="E1738" s="12">
        <f>'Load Flow - Buses'!G1724/13.2</f>
        <v>1.0343181818181819</v>
      </c>
      <c r="F1738" s="13">
        <f>VLOOKUP('Load Flow - Buses'!$A1724,opendssV,2,FALSE)</f>
        <v>1.0356000000000001</v>
      </c>
      <c r="G1738" s="13">
        <f>VLOOKUP('Load Flow - Buses'!$A1724,opendssV,3,FALSE)</f>
        <v>1.0339</v>
      </c>
      <c r="H1738" s="13">
        <f>VLOOKUP('Load Flow - Buses'!$A1724,opendssV,4,FALSE)</f>
        <v>1.0373000000000001</v>
      </c>
      <c r="I1738" s="11">
        <f>IFERROR((C1738-F1738)/C1738,0)</f>
        <v>2.9837648091258969E-4</v>
      </c>
      <c r="J1738" s="11">
        <f>IFERROR((D1738-G1738)/D1738,0)</f>
        <v>6.2390158172238766E-4</v>
      </c>
      <c r="K1738" s="11">
        <f>IFERROR((E1738-H1738)/E1738,0)</f>
        <v>-2.8828828828828968E-3</v>
      </c>
    </row>
    <row r="1739" spans="2:11" x14ac:dyDescent="0.25">
      <c r="B1739" t="str">
        <f>'Load Flow - Buses'!A1725</f>
        <v>1729299</v>
      </c>
      <c r="C1739" s="12">
        <f>'Load Flow - Buses'!E1725/13.2</f>
        <v>1.0358333333333334</v>
      </c>
      <c r="D1739" s="12">
        <f>'Load Flow - Buses'!F1725/13.2</f>
        <v>1.0345454545454547</v>
      </c>
      <c r="E1739" s="12">
        <f>'Load Flow - Buses'!G1725/13.2</f>
        <v>1.0343181818181819</v>
      </c>
      <c r="F1739" s="13">
        <f>VLOOKUP('Load Flow - Buses'!$A1725,opendssV,2,FALSE)</f>
        <v>1.0356000000000001</v>
      </c>
      <c r="G1739" s="13">
        <f>VLOOKUP('Load Flow - Buses'!$A1725,opendssV,3,FALSE)</f>
        <v>1.0339</v>
      </c>
      <c r="H1739" s="13">
        <f>VLOOKUP('Load Flow - Buses'!$A1725,opendssV,4,FALSE)</f>
        <v>1.0373000000000001</v>
      </c>
      <c r="I1739" s="11">
        <f>IFERROR((C1739-F1739)/C1739,0)</f>
        <v>2.2526146419949247E-4</v>
      </c>
      <c r="J1739" s="11">
        <f>IFERROR((D1739-G1739)/D1739,0)</f>
        <v>6.2390158172238766E-4</v>
      </c>
      <c r="K1739" s="11">
        <f>IFERROR((E1739-H1739)/E1739,0)</f>
        <v>-2.8828828828828968E-3</v>
      </c>
    </row>
    <row r="1740" spans="2:11" x14ac:dyDescent="0.25">
      <c r="B1740" t="str">
        <f>'Load Flow - Buses'!A1726</f>
        <v>1729288</v>
      </c>
      <c r="C1740" s="12">
        <f>'Load Flow - Buses'!E1726/13.2</f>
        <v>1.0358333333333334</v>
      </c>
      <c r="D1740" s="12">
        <f>'Load Flow - Buses'!F1726/13.2</f>
        <v>1.0345454545454547</v>
      </c>
      <c r="E1740" s="12">
        <f>'Load Flow - Buses'!G1726/13.2</f>
        <v>1.0343181818181819</v>
      </c>
      <c r="F1740" s="13">
        <f>VLOOKUP('Load Flow - Buses'!$A1726,opendssV,2,FALSE)</f>
        <v>1.0356000000000001</v>
      </c>
      <c r="G1740" s="13">
        <f>VLOOKUP('Load Flow - Buses'!$A1726,opendssV,3,FALSE)</f>
        <v>1.0339</v>
      </c>
      <c r="H1740" s="13">
        <f>VLOOKUP('Load Flow - Buses'!$A1726,opendssV,4,FALSE)</f>
        <v>1.0373000000000001</v>
      </c>
      <c r="I1740" s="11">
        <f>IFERROR((C1740-F1740)/C1740,0)</f>
        <v>2.2526146419949247E-4</v>
      </c>
      <c r="J1740" s="11">
        <f>IFERROR((D1740-G1740)/D1740,0)</f>
        <v>6.2390158172238766E-4</v>
      </c>
      <c r="K1740" s="11">
        <f>IFERROR((E1740-H1740)/E1740,0)</f>
        <v>-2.8828828828828968E-3</v>
      </c>
    </row>
    <row r="1741" spans="2:11" x14ac:dyDescent="0.25">
      <c r="B1741" t="str">
        <f>'Load Flow - Buses'!A1727</f>
        <v>26023405</v>
      </c>
      <c r="C1741" s="12">
        <f>'Load Flow - Buses'!E1727/13.2</f>
        <v>1.0358333333333334</v>
      </c>
      <c r="D1741" s="12">
        <f>'Load Flow - Buses'!F1727/13.2</f>
        <v>1.0345454545454547</v>
      </c>
      <c r="E1741" s="12">
        <f>'Load Flow - Buses'!G1727/13.2</f>
        <v>1.0343181818181819</v>
      </c>
      <c r="F1741" s="13">
        <f>VLOOKUP('Load Flow - Buses'!$A1727,opendssV,2,FALSE)</f>
        <v>1.0355000000000001</v>
      </c>
      <c r="G1741" s="13">
        <f>VLOOKUP('Load Flow - Buses'!$A1727,opendssV,3,FALSE)</f>
        <v>1.0339</v>
      </c>
      <c r="H1741" s="13">
        <f>VLOOKUP('Load Flow - Buses'!$A1727,opendssV,4,FALSE)</f>
        <v>1.0373000000000001</v>
      </c>
      <c r="I1741" s="11">
        <f>IFERROR((C1741-F1741)/C1741,0)</f>
        <v>3.2180209171356068E-4</v>
      </c>
      <c r="J1741" s="11">
        <f>IFERROR((D1741-G1741)/D1741,0)</f>
        <v>6.2390158172238766E-4</v>
      </c>
      <c r="K1741" s="11">
        <f>IFERROR((E1741-H1741)/E1741,0)</f>
        <v>-2.8828828828828968E-3</v>
      </c>
    </row>
    <row r="1742" spans="2:11" x14ac:dyDescent="0.25">
      <c r="B1742" t="str">
        <f>'Load Flow - Buses'!A1728</f>
        <v>1729287</v>
      </c>
      <c r="C1742" s="12">
        <f>'Load Flow - Buses'!E1728/13.2</f>
        <v>1.0358333333333334</v>
      </c>
      <c r="D1742" s="12">
        <f>'Load Flow - Buses'!F1728/13.2</f>
        <v>1.0344696969696969</v>
      </c>
      <c r="E1742" s="12">
        <f>'Load Flow - Buses'!G1728/13.2</f>
        <v>1.0343181818181819</v>
      </c>
      <c r="F1742" s="13">
        <f>VLOOKUP('Load Flow - Buses'!$A1728,opendssV,2,FALSE)</f>
        <v>1.0355000000000001</v>
      </c>
      <c r="G1742" s="13">
        <f>VLOOKUP('Load Flow - Buses'!$A1728,opendssV,3,FALSE)</f>
        <v>1.0339</v>
      </c>
      <c r="H1742" s="13">
        <f>VLOOKUP('Load Flow - Buses'!$A1728,opendssV,4,FALSE)</f>
        <v>1.0371999999999999</v>
      </c>
      <c r="I1742" s="11">
        <f>IFERROR((C1742-F1742)/C1742,0)</f>
        <v>3.2180209171356068E-4</v>
      </c>
      <c r="J1742" s="11">
        <f>IFERROR((D1742-G1742)/D1742,0)</f>
        <v>5.5071402416689169E-4</v>
      </c>
      <c r="K1742" s="11">
        <f>IFERROR((E1742-H1742)/E1742,0)</f>
        <v>-2.7862008349811328E-3</v>
      </c>
    </row>
    <row r="1743" spans="2:11" x14ac:dyDescent="0.25">
      <c r="B1743" t="str">
        <f>'Load Flow - Buses'!A1729</f>
        <v>1729284</v>
      </c>
      <c r="C1743" s="12">
        <f>'Load Flow - Buses'!E1729/13.2</f>
        <v>1.0358333333333334</v>
      </c>
      <c r="D1743" s="12">
        <f>'Load Flow - Buses'!F1729/13.2</f>
        <v>1.0344696969696969</v>
      </c>
      <c r="E1743" s="12">
        <f>'Load Flow - Buses'!G1729/13.2</f>
        <v>1.0343181818181819</v>
      </c>
      <c r="F1743" s="13">
        <f>VLOOKUP('Load Flow - Buses'!$A1729,opendssV,2,FALSE)</f>
        <v>1.0355000000000001</v>
      </c>
      <c r="G1743" s="13">
        <f>VLOOKUP('Load Flow - Buses'!$A1729,opendssV,3,FALSE)</f>
        <v>1.0339</v>
      </c>
      <c r="H1743" s="13">
        <f>VLOOKUP('Load Flow - Buses'!$A1729,opendssV,4,FALSE)</f>
        <v>1.0371999999999999</v>
      </c>
      <c r="I1743" s="11">
        <f>IFERROR((C1743-F1743)/C1743,0)</f>
        <v>3.2180209171356068E-4</v>
      </c>
      <c r="J1743" s="11">
        <f>IFERROR((D1743-G1743)/D1743,0)</f>
        <v>5.5071402416689169E-4</v>
      </c>
      <c r="K1743" s="11">
        <f>IFERROR((E1743-H1743)/E1743,0)</f>
        <v>-2.7862008349811328E-3</v>
      </c>
    </row>
    <row r="1744" spans="2:11" x14ac:dyDescent="0.25">
      <c r="B1744" t="str">
        <f>'Load Flow - Buses'!A1730</f>
        <v>1729229</v>
      </c>
      <c r="C1744" s="12">
        <f>'Load Flow - Buses'!E1730/13.2</f>
        <v>1.0358333333333334</v>
      </c>
      <c r="D1744" s="12">
        <f>'Load Flow - Buses'!F1730/13.2</f>
        <v>1.0344696969696969</v>
      </c>
      <c r="E1744" s="12">
        <f>'Load Flow - Buses'!G1730/13.2</f>
        <v>1.0343181818181819</v>
      </c>
      <c r="F1744" s="13">
        <f>VLOOKUP('Load Flow - Buses'!$A1730,opendssV,2,FALSE)</f>
        <v>1.0355000000000001</v>
      </c>
      <c r="G1744" s="13">
        <f>VLOOKUP('Load Flow - Buses'!$A1730,opendssV,3,FALSE)</f>
        <v>1.0339</v>
      </c>
      <c r="H1744" s="13">
        <f>VLOOKUP('Load Flow - Buses'!$A1730,opendssV,4,FALSE)</f>
        <v>1.0371999999999999</v>
      </c>
      <c r="I1744" s="11">
        <f>IFERROR((C1744-F1744)/C1744,0)</f>
        <v>3.2180209171356068E-4</v>
      </c>
      <c r="J1744" s="11">
        <f>IFERROR((D1744-G1744)/D1744,0)</f>
        <v>5.5071402416689169E-4</v>
      </c>
      <c r="K1744" s="11">
        <f>IFERROR((E1744-H1744)/E1744,0)</f>
        <v>-2.7862008349811328E-3</v>
      </c>
    </row>
    <row r="1745" spans="2:11" x14ac:dyDescent="0.25">
      <c r="B1745" t="str">
        <f>'Load Flow - Buses'!A1731</f>
        <v>1729228</v>
      </c>
      <c r="C1745" s="12">
        <f>'Load Flow - Buses'!E1731/13.2</f>
        <v>1.0358333333333334</v>
      </c>
      <c r="D1745" s="12">
        <f>'Load Flow - Buses'!F1731/13.2</f>
        <v>1.0344696969696969</v>
      </c>
      <c r="E1745" s="12">
        <f>'Load Flow - Buses'!G1731/13.2</f>
        <v>1.0343181818181819</v>
      </c>
      <c r="F1745" s="13">
        <f>VLOOKUP('Load Flow - Buses'!$A1731,opendssV,2,FALSE)</f>
        <v>1.0355000000000001</v>
      </c>
      <c r="G1745" s="13">
        <f>VLOOKUP('Load Flow - Buses'!$A1731,opendssV,3,FALSE)</f>
        <v>1.0339</v>
      </c>
      <c r="H1745" s="13">
        <f>VLOOKUP('Load Flow - Buses'!$A1731,opendssV,4,FALSE)</f>
        <v>1.0371999999999999</v>
      </c>
      <c r="I1745" s="11">
        <f>IFERROR((C1745-F1745)/C1745,0)</f>
        <v>3.2180209171356068E-4</v>
      </c>
      <c r="J1745" s="11">
        <f>IFERROR((D1745-G1745)/D1745,0)</f>
        <v>5.5071402416689169E-4</v>
      </c>
      <c r="K1745" s="11">
        <f>IFERROR((E1745-H1745)/E1745,0)</f>
        <v>-2.7862008349811328E-3</v>
      </c>
    </row>
    <row r="1746" spans="2:11" x14ac:dyDescent="0.25">
      <c r="B1746" t="str">
        <f>'Load Flow - Buses'!A1732</f>
        <v>25116216</v>
      </c>
      <c r="C1746" s="12">
        <f>'Load Flow - Buses'!E1732/13.2</f>
        <v>1.0358333333333334</v>
      </c>
      <c r="D1746" s="12">
        <f>'Load Flow - Buses'!F1732/13.2</f>
        <v>1.0344696969696969</v>
      </c>
      <c r="E1746" s="12">
        <f>'Load Flow - Buses'!G1732/13.2</f>
        <v>1.0343181818181819</v>
      </c>
      <c r="F1746" s="13">
        <f>VLOOKUP('Load Flow - Buses'!$A1732,opendssV,2,FALSE)</f>
        <v>1.0355000000000001</v>
      </c>
      <c r="G1746" s="13">
        <f>VLOOKUP('Load Flow - Buses'!$A1732,opendssV,3,FALSE)</f>
        <v>1.0339</v>
      </c>
      <c r="H1746" s="13">
        <f>VLOOKUP('Load Flow - Buses'!$A1732,opendssV,4,FALSE)</f>
        <v>1.0371999999999999</v>
      </c>
      <c r="I1746" s="11">
        <f>IFERROR((C1746-F1746)/C1746,0)</f>
        <v>3.2180209171356068E-4</v>
      </c>
      <c r="J1746" s="11">
        <f>IFERROR((D1746-G1746)/D1746,0)</f>
        <v>5.5071402416689169E-4</v>
      </c>
      <c r="K1746" s="11">
        <f>IFERROR((E1746-H1746)/E1746,0)</f>
        <v>-2.7862008349811328E-3</v>
      </c>
    </row>
    <row r="1747" spans="2:11" x14ac:dyDescent="0.25">
      <c r="B1747" t="str">
        <f>'Load Flow - Buses'!A1733</f>
        <v>26045884</v>
      </c>
      <c r="C1747" s="12">
        <f>'Load Flow - Buses'!E1733/13.2</f>
        <v>1.0358333333333334</v>
      </c>
      <c r="D1747" s="12">
        <f>'Load Flow - Buses'!F1733/13.2</f>
        <v>1.0345454545454547</v>
      </c>
      <c r="E1747" s="12">
        <f>'Load Flow - Buses'!G1733/13.2</f>
        <v>1.0343181818181819</v>
      </c>
      <c r="F1747" s="13">
        <f>VLOOKUP('Load Flow - Buses'!$A1733,opendssV,2,FALSE)</f>
        <v>1.0355000000000001</v>
      </c>
      <c r="G1747" s="13">
        <f>VLOOKUP('Load Flow - Buses'!$A1733,opendssV,3,FALSE)</f>
        <v>1.0339</v>
      </c>
      <c r="H1747" s="13">
        <f>VLOOKUP('Load Flow - Buses'!$A1733,opendssV,4,FALSE)</f>
        <v>1.0373000000000001</v>
      </c>
      <c r="I1747" s="11">
        <f>IFERROR((C1747-F1747)/C1747,0)</f>
        <v>3.2180209171356068E-4</v>
      </c>
      <c r="J1747" s="11">
        <f>IFERROR((D1747-G1747)/D1747,0)</f>
        <v>6.2390158172238766E-4</v>
      </c>
      <c r="K1747" s="11">
        <f>IFERROR((E1747-H1747)/E1747,0)</f>
        <v>-2.8828828828828968E-3</v>
      </c>
    </row>
    <row r="1748" spans="2:11" x14ac:dyDescent="0.25">
      <c r="B1748" t="str">
        <f>'Load Flow - Buses'!A1734</f>
        <v>26983067</v>
      </c>
      <c r="C1748" s="12">
        <f>'Load Flow - Buses'!E1734/13.2</f>
        <v>1.0358333333333334</v>
      </c>
      <c r="D1748" s="12">
        <f>'Load Flow - Buses'!F1734/13.2</f>
        <v>1.0344696969696969</v>
      </c>
      <c r="E1748" s="12">
        <f>'Load Flow - Buses'!G1734/13.2</f>
        <v>1.0343181818181819</v>
      </c>
      <c r="F1748" s="13">
        <f>VLOOKUP('Load Flow - Buses'!$A1734,opendssV,2,FALSE)</f>
        <v>1.0355000000000001</v>
      </c>
      <c r="G1748" s="13">
        <f>VLOOKUP('Load Flow - Buses'!$A1734,opendssV,3,FALSE)</f>
        <v>1.0339</v>
      </c>
      <c r="H1748" s="13">
        <f>VLOOKUP('Load Flow - Buses'!$A1734,opendssV,4,FALSE)</f>
        <v>1.0371999999999999</v>
      </c>
      <c r="I1748" s="11">
        <f>IFERROR((C1748-F1748)/C1748,0)</f>
        <v>3.2180209171356068E-4</v>
      </c>
      <c r="J1748" s="11">
        <f>IFERROR((D1748-G1748)/D1748,0)</f>
        <v>5.5071402416689169E-4</v>
      </c>
      <c r="K1748" s="11">
        <f>IFERROR((E1748-H1748)/E1748,0)</f>
        <v>-2.7862008349811328E-3</v>
      </c>
    </row>
    <row r="1749" spans="2:11" x14ac:dyDescent="0.25">
      <c r="B1749" t="str">
        <f>'Load Flow - Buses'!A1735</f>
        <v>26045883</v>
      </c>
      <c r="C1749" s="12">
        <f>'Load Flow - Buses'!E1735/13.2</f>
        <v>1.0358333333333334</v>
      </c>
      <c r="D1749" s="12">
        <f>'Load Flow - Buses'!F1735/13.2</f>
        <v>1.0344696969696969</v>
      </c>
      <c r="E1749" s="12">
        <f>'Load Flow - Buses'!G1735/13.2</f>
        <v>1.0343181818181819</v>
      </c>
      <c r="F1749" s="13">
        <f>VLOOKUP('Load Flow - Buses'!$A1735,opendssV,2,FALSE)</f>
        <v>1.0355000000000001</v>
      </c>
      <c r="G1749" s="13">
        <f>VLOOKUP('Load Flow - Buses'!$A1735,opendssV,3,FALSE)</f>
        <v>1.0339</v>
      </c>
      <c r="H1749" s="13">
        <f>VLOOKUP('Load Flow - Buses'!$A1735,opendssV,4,FALSE)</f>
        <v>1.0371999999999999</v>
      </c>
      <c r="I1749" s="11">
        <f>IFERROR((C1749-F1749)/C1749,0)</f>
        <v>3.2180209171356068E-4</v>
      </c>
      <c r="J1749" s="11">
        <f>IFERROR((D1749-G1749)/D1749,0)</f>
        <v>5.5071402416689169E-4</v>
      </c>
      <c r="K1749" s="11">
        <f>IFERROR((E1749-H1749)/E1749,0)</f>
        <v>-2.7862008349811328E-3</v>
      </c>
    </row>
    <row r="1750" spans="2:11" x14ac:dyDescent="0.25">
      <c r="B1750" t="str">
        <f>'Load Flow - Buses'!A1736</f>
        <v>103612991</v>
      </c>
      <c r="C1750" s="12">
        <f>'Load Flow - Buses'!E1736/13.2</f>
        <v>1.0359090909090909</v>
      </c>
      <c r="D1750" s="12">
        <f>'Load Flow - Buses'!F1736/13.2</f>
        <v>1.0345454545454547</v>
      </c>
      <c r="E1750" s="12">
        <f>'Load Flow - Buses'!G1736/13.2</f>
        <v>1.0343939393939394</v>
      </c>
      <c r="F1750" s="13">
        <f>VLOOKUP('Load Flow - Buses'!$A1736,opendssV,2,FALSE)</f>
        <v>1.0356000000000001</v>
      </c>
      <c r="G1750" s="13">
        <f>VLOOKUP('Load Flow - Buses'!$A1736,opendssV,3,FALSE)</f>
        <v>1.0339</v>
      </c>
      <c r="H1750" s="13">
        <f>VLOOKUP('Load Flow - Buses'!$A1736,opendssV,4,FALSE)</f>
        <v>1.0373000000000001</v>
      </c>
      <c r="I1750" s="11">
        <f>IFERROR((C1750-F1750)/C1750,0)</f>
        <v>2.9837648091258969E-4</v>
      </c>
      <c r="J1750" s="11">
        <f>IFERROR((D1750-G1750)/D1750,0)</f>
        <v>6.2390158172238766E-4</v>
      </c>
      <c r="K1750" s="11">
        <f>IFERROR((E1750-H1750)/E1750,0)</f>
        <v>-2.8094331331478765E-3</v>
      </c>
    </row>
    <row r="1751" spans="2:11" x14ac:dyDescent="0.25">
      <c r="B1751" t="str">
        <f>'Load Flow - Buses'!A1737</f>
        <v>103613003</v>
      </c>
      <c r="C1751" s="12">
        <f>'Load Flow - Buses'!E1737/13.2</f>
        <v>1.0359090909090909</v>
      </c>
      <c r="D1751" s="12">
        <f>'Load Flow - Buses'!F1737/13.2</f>
        <v>1.0345454545454547</v>
      </c>
      <c r="E1751" s="12">
        <f>'Load Flow - Buses'!G1737/13.2</f>
        <v>1.0343181818181819</v>
      </c>
      <c r="F1751" s="13">
        <f>VLOOKUP('Load Flow - Buses'!$A1737,opendssV,2,FALSE)</f>
        <v>1.0356000000000001</v>
      </c>
      <c r="G1751" s="13">
        <f>VLOOKUP('Load Flow - Buses'!$A1737,opendssV,3,FALSE)</f>
        <v>1.0339</v>
      </c>
      <c r="H1751" s="13">
        <f>VLOOKUP('Load Flow - Buses'!$A1737,opendssV,4,FALSE)</f>
        <v>1.0373000000000001</v>
      </c>
      <c r="I1751" s="11">
        <f>IFERROR((C1751-F1751)/C1751,0)</f>
        <v>2.9837648091258969E-4</v>
      </c>
      <c r="J1751" s="11">
        <f>IFERROR((D1751-G1751)/D1751,0)</f>
        <v>6.2390158172238766E-4</v>
      </c>
      <c r="K1751" s="11">
        <f>IFERROR((E1751-H1751)/E1751,0)</f>
        <v>-2.8828828828828968E-3</v>
      </c>
    </row>
    <row r="1752" spans="2:11" x14ac:dyDescent="0.25">
      <c r="B1752" t="str">
        <f>'Load Flow - Buses'!A1738</f>
        <v>T5240B12_10000003</v>
      </c>
      <c r="C1752" s="12">
        <f>'Load Flow - Buses'!E1738/13.2</f>
        <v>1.0359090909090909</v>
      </c>
      <c r="D1752" s="12">
        <f>'Load Flow - Buses'!F1738/13.2</f>
        <v>1.0345454545454547</v>
      </c>
      <c r="E1752" s="12">
        <f>'Load Flow - Buses'!G1738/13.2</f>
        <v>1.0343181818181819</v>
      </c>
      <c r="F1752" s="13">
        <f>VLOOKUP('Load Flow - Buses'!$A1738,opendssV,2,FALSE)</f>
        <v>1.0356000000000001</v>
      </c>
      <c r="G1752" s="13">
        <f>VLOOKUP('Load Flow - Buses'!$A1738,opendssV,3,FALSE)</f>
        <v>1.0339</v>
      </c>
      <c r="H1752" s="13">
        <f>VLOOKUP('Load Flow - Buses'!$A1738,opendssV,4,FALSE)</f>
        <v>1.0373000000000001</v>
      </c>
      <c r="I1752" s="11">
        <f>IFERROR((C1752-F1752)/C1752,0)</f>
        <v>2.9837648091258969E-4</v>
      </c>
      <c r="J1752" s="11">
        <f>IFERROR((D1752-G1752)/D1752,0)</f>
        <v>6.2390158172238766E-4</v>
      </c>
      <c r="K1752" s="11">
        <f>IFERROR((E1752-H1752)/E1752,0)</f>
        <v>-2.8828828828828968E-3</v>
      </c>
    </row>
    <row r="1753" spans="2:11" x14ac:dyDescent="0.25">
      <c r="B1753" t="str">
        <f>'Load Flow - Buses'!A1739</f>
        <v>26376370</v>
      </c>
      <c r="C1753" s="12">
        <f>'Load Flow - Buses'!E1739/13.2</f>
        <v>0</v>
      </c>
      <c r="D1753" s="12">
        <f>'Load Flow - Buses'!F1739/13.2</f>
        <v>1.0346969696969697</v>
      </c>
      <c r="E1753" s="12">
        <f>'Load Flow - Buses'!G1739/13.2</f>
        <v>0</v>
      </c>
      <c r="F1753" s="13">
        <f>VLOOKUP('Load Flow - Buses'!$A1739,opendssV,2,FALSE)</f>
        <v>1.0357000000000001</v>
      </c>
      <c r="G1753" s="13">
        <f>VLOOKUP('Load Flow - Buses'!$A1739,opendssV,3,FALSE)</f>
        <v>1.034</v>
      </c>
      <c r="H1753" s="13">
        <f>VLOOKUP('Load Flow - Buses'!$A1739,opendssV,4,FALSE)</f>
        <v>1.0373000000000001</v>
      </c>
      <c r="I1753" s="11">
        <f>IFERROR((C1753-F1753)/C1753,0)</f>
        <v>0</v>
      </c>
      <c r="J1753" s="11">
        <f>IFERROR((D1753-G1753)/D1753,0)</f>
        <v>6.735978913456768E-4</v>
      </c>
      <c r="K1753" s="11">
        <f>IFERROR((E1753-H1753)/E1753,0)</f>
        <v>0</v>
      </c>
    </row>
    <row r="1754" spans="2:11" x14ac:dyDescent="0.25">
      <c r="B1754" t="str">
        <f>'Load Flow - Buses'!A1740</f>
        <v>103344436</v>
      </c>
      <c r="C1754" s="12">
        <f>'Load Flow - Buses'!E1740/13.2</f>
        <v>0</v>
      </c>
      <c r="D1754" s="12">
        <f>'Load Flow - Buses'!F1740/13.2</f>
        <v>1.0346969696969697</v>
      </c>
      <c r="E1754" s="12">
        <f>'Load Flow - Buses'!G1740/13.2</f>
        <v>0</v>
      </c>
      <c r="F1754" s="13">
        <f>VLOOKUP('Load Flow - Buses'!$A1740,opendssV,2,FALSE)</f>
        <v>3.3361000000000002E-2</v>
      </c>
      <c r="G1754" s="13">
        <f>VLOOKUP('Load Flow - Buses'!$A1740,opendssV,3,FALSE)</f>
        <v>1.034</v>
      </c>
      <c r="H1754" s="13">
        <f>VLOOKUP('Load Flow - Buses'!$A1740,opendssV,4,FALSE)</f>
        <v>3.3361000000000002E-2</v>
      </c>
      <c r="I1754" s="11">
        <f>IFERROR((C1754-F1754)/C1754,0)</f>
        <v>0</v>
      </c>
      <c r="J1754" s="11">
        <f>IFERROR((D1754-G1754)/D1754,0)</f>
        <v>6.735978913456768E-4</v>
      </c>
      <c r="K1754" s="11">
        <f>IFERROR((E1754-H1754)/E1754,0)</f>
        <v>0</v>
      </c>
    </row>
    <row r="1755" spans="2:11" x14ac:dyDescent="0.25">
      <c r="B1755" t="str">
        <f>'Load Flow - Buses'!A1741</f>
        <v>103344437</v>
      </c>
      <c r="C1755" s="12">
        <f>'Load Flow - Buses'!E1741/13.2</f>
        <v>0</v>
      </c>
      <c r="D1755" s="12">
        <f>'Load Flow - Buses'!F1741/13.2</f>
        <v>1.0346969696969697</v>
      </c>
      <c r="E1755" s="12">
        <f>'Load Flow - Buses'!G1741/13.2</f>
        <v>0</v>
      </c>
      <c r="F1755" s="13">
        <f>VLOOKUP('Load Flow - Buses'!$A1741,opendssV,2,FALSE)</f>
        <v>3.3361000000000002E-2</v>
      </c>
      <c r="G1755" s="13">
        <f>VLOOKUP('Load Flow - Buses'!$A1741,opendssV,3,FALSE)</f>
        <v>1.034</v>
      </c>
      <c r="H1755" s="13">
        <f>VLOOKUP('Load Flow - Buses'!$A1741,opendssV,4,FALSE)</f>
        <v>3.3361000000000002E-2</v>
      </c>
      <c r="I1755" s="11">
        <f>IFERROR((C1755-F1755)/C1755,0)</f>
        <v>0</v>
      </c>
      <c r="J1755" s="11">
        <f>IFERROR((D1755-G1755)/D1755,0)</f>
        <v>6.735978913456768E-4</v>
      </c>
      <c r="K1755" s="11">
        <f>IFERROR((E1755-H1755)/E1755,0)</f>
        <v>0</v>
      </c>
    </row>
    <row r="1756" spans="2:11" x14ac:dyDescent="0.25">
      <c r="B1756" t="str">
        <f>'Load Flow - Buses'!A1742</f>
        <v>26983095</v>
      </c>
      <c r="C1756" s="12">
        <f>'Load Flow - Buses'!E1742/13.2</f>
        <v>0</v>
      </c>
      <c r="D1756" s="12">
        <f>'Load Flow - Buses'!F1742/13.2</f>
        <v>1.0346212121212122</v>
      </c>
      <c r="E1756" s="12">
        <f>'Load Flow - Buses'!G1742/13.2</f>
        <v>0</v>
      </c>
      <c r="F1756" s="13">
        <f>VLOOKUP('Load Flow - Buses'!$A1742,opendssV,2,FALSE)</f>
        <v>3.3354000000000002E-2</v>
      </c>
      <c r="G1756" s="13">
        <f>VLOOKUP('Load Flow - Buses'!$A1742,opendssV,3,FALSE)</f>
        <v>1.034</v>
      </c>
      <c r="H1756" s="13">
        <f>VLOOKUP('Load Flow - Buses'!$A1742,opendssV,4,FALSE)</f>
        <v>3.3354000000000002E-2</v>
      </c>
      <c r="I1756" s="11">
        <f>IFERROR((C1756-F1756)/C1756,0)</f>
        <v>0</v>
      </c>
      <c r="J1756" s="11">
        <f>IFERROR((D1756-G1756)/D1756,0)</f>
        <v>6.0042469063485118E-4</v>
      </c>
      <c r="K1756" s="11">
        <f>IFERROR((E1756-H1756)/E1756,0)</f>
        <v>0</v>
      </c>
    </row>
    <row r="1757" spans="2:11" x14ac:dyDescent="0.25">
      <c r="B1757" t="str">
        <f>'Load Flow - Buses'!A1743</f>
        <v>26376695</v>
      </c>
      <c r="C1757" s="12">
        <f>'Load Flow - Buses'!E1743/13.2</f>
        <v>0</v>
      </c>
      <c r="D1757" s="12">
        <f>'Load Flow - Buses'!F1743/13.2</f>
        <v>1.0346212121212122</v>
      </c>
      <c r="E1757" s="12">
        <f>'Load Flow - Buses'!G1743/13.2</f>
        <v>0</v>
      </c>
      <c r="F1757" s="13">
        <f>VLOOKUP('Load Flow - Buses'!$A1743,opendssV,2,FALSE)</f>
        <v>3.3354000000000002E-2</v>
      </c>
      <c r="G1757" s="13">
        <f>VLOOKUP('Load Flow - Buses'!$A1743,opendssV,3,FALSE)</f>
        <v>1.034</v>
      </c>
      <c r="H1757" s="13">
        <f>VLOOKUP('Load Flow - Buses'!$A1743,opendssV,4,FALSE)</f>
        <v>3.3354000000000002E-2</v>
      </c>
      <c r="I1757" s="11">
        <f>IFERROR((C1757-F1757)/C1757,0)</f>
        <v>0</v>
      </c>
      <c r="J1757" s="11">
        <f>IFERROR((D1757-G1757)/D1757,0)</f>
        <v>6.0042469063485118E-4</v>
      </c>
      <c r="K1757" s="11">
        <f>IFERROR((E1757-H1757)/E1757,0)</f>
        <v>0</v>
      </c>
    </row>
    <row r="1758" spans="2:11" x14ac:dyDescent="0.25">
      <c r="B1758" t="str">
        <f>'Load Flow - Buses'!A1744</f>
        <v>26983096</v>
      </c>
      <c r="C1758" s="12">
        <f>'Load Flow - Buses'!E1744/13.2</f>
        <v>0</v>
      </c>
      <c r="D1758" s="12">
        <f>'Load Flow - Buses'!F1744/13.2</f>
        <v>1.0346212121212122</v>
      </c>
      <c r="E1758" s="12">
        <f>'Load Flow - Buses'!G1744/13.2</f>
        <v>0</v>
      </c>
      <c r="F1758" s="13">
        <f>VLOOKUP('Load Flow - Buses'!$A1744,opendssV,2,FALSE)</f>
        <v>3.3354000000000002E-2</v>
      </c>
      <c r="G1758" s="13">
        <f>VLOOKUP('Load Flow - Buses'!$A1744,opendssV,3,FALSE)</f>
        <v>1.034</v>
      </c>
      <c r="H1758" s="13">
        <f>VLOOKUP('Load Flow - Buses'!$A1744,opendssV,4,FALSE)</f>
        <v>3.3354000000000002E-2</v>
      </c>
      <c r="I1758" s="11">
        <f>IFERROR((C1758-F1758)/C1758,0)</f>
        <v>0</v>
      </c>
      <c r="J1758" s="11">
        <f>IFERROR((D1758-G1758)/D1758,0)</f>
        <v>6.0042469063485118E-4</v>
      </c>
      <c r="K1758" s="11">
        <f>IFERROR((E1758-H1758)/E1758,0)</f>
        <v>0</v>
      </c>
    </row>
    <row r="1759" spans="2:11" x14ac:dyDescent="0.25">
      <c r="B1759" t="str">
        <f>'Load Flow - Buses'!A1745</f>
        <v>26983097</v>
      </c>
      <c r="C1759" s="12">
        <f>'Load Flow - Buses'!E1745/13.2</f>
        <v>0</v>
      </c>
      <c r="D1759" s="12">
        <f>'Load Flow - Buses'!F1745/13.2</f>
        <v>1.0346212121212122</v>
      </c>
      <c r="E1759" s="12">
        <f>'Load Flow - Buses'!G1745/13.2</f>
        <v>0</v>
      </c>
      <c r="F1759" s="13">
        <f>VLOOKUP('Load Flow - Buses'!$A1745,opendssV,2,FALSE)</f>
        <v>3.3360000000000001E-2</v>
      </c>
      <c r="G1759" s="13">
        <f>VLOOKUP('Load Flow - Buses'!$A1745,opendssV,3,FALSE)</f>
        <v>1.034</v>
      </c>
      <c r="H1759" s="13">
        <f>VLOOKUP('Load Flow - Buses'!$A1745,opendssV,4,FALSE)</f>
        <v>3.3360000000000001E-2</v>
      </c>
      <c r="I1759" s="11">
        <f>IFERROR((C1759-F1759)/C1759,0)</f>
        <v>0</v>
      </c>
      <c r="J1759" s="11">
        <f>IFERROR((D1759-G1759)/D1759,0)</f>
        <v>6.0042469063485118E-4</v>
      </c>
      <c r="K1759" s="11">
        <f>IFERROR((E1759-H1759)/E1759,0)</f>
        <v>0</v>
      </c>
    </row>
    <row r="1760" spans="2:11" x14ac:dyDescent="0.25">
      <c r="B1760" t="str">
        <f>'Load Flow - Buses'!A1746</f>
        <v>26592119</v>
      </c>
      <c r="C1760" s="12">
        <f>'Load Flow - Buses'!E1746/13.2</f>
        <v>0</v>
      </c>
      <c r="D1760" s="12">
        <f>'Load Flow - Buses'!F1746/13.2</f>
        <v>1.0346212121212122</v>
      </c>
      <c r="E1760" s="12">
        <f>'Load Flow - Buses'!G1746/13.2</f>
        <v>0</v>
      </c>
      <c r="F1760" s="13">
        <f>VLOOKUP('Load Flow - Buses'!$A1746,opendssV,2,FALSE)</f>
        <v>3.3360000000000001E-2</v>
      </c>
      <c r="G1760" s="13">
        <f>VLOOKUP('Load Flow - Buses'!$A1746,opendssV,3,FALSE)</f>
        <v>1.034</v>
      </c>
      <c r="H1760" s="13">
        <f>VLOOKUP('Load Flow - Buses'!$A1746,opendssV,4,FALSE)</f>
        <v>3.3360000000000001E-2</v>
      </c>
      <c r="I1760" s="11">
        <f>IFERROR((C1760-F1760)/C1760,0)</f>
        <v>0</v>
      </c>
      <c r="J1760" s="11">
        <f>IFERROR((D1760-G1760)/D1760,0)</f>
        <v>6.0042469063485118E-4</v>
      </c>
      <c r="K1760" s="11">
        <f>IFERROR((E1760-H1760)/E1760,0)</f>
        <v>0</v>
      </c>
    </row>
    <row r="1761" spans="2:11" x14ac:dyDescent="0.25">
      <c r="B1761" t="str">
        <f>'Load Flow - Buses'!A1747</f>
        <v>103557767</v>
      </c>
      <c r="C1761" s="12">
        <f>'Load Flow - Buses'!E1747/13.2</f>
        <v>1.0356060606060606</v>
      </c>
      <c r="D1761" s="12">
        <f>'Load Flow - Buses'!F1747/13.2</f>
        <v>1.0346212121212122</v>
      </c>
      <c r="E1761" s="12">
        <f>'Load Flow - Buses'!G1747/13.2</f>
        <v>1.0346212121212122</v>
      </c>
      <c r="F1761" s="13">
        <f>VLOOKUP('Load Flow - Buses'!$A1747,opendssV,2,FALSE)</f>
        <v>1.0357000000000001</v>
      </c>
      <c r="G1761" s="13">
        <f>VLOOKUP('Load Flow - Buses'!$A1747,opendssV,3,FALSE)</f>
        <v>1.034</v>
      </c>
      <c r="H1761" s="13">
        <f>VLOOKUP('Load Flow - Buses'!$A1747,opendssV,4,FALSE)</f>
        <v>1.0373000000000001</v>
      </c>
      <c r="I1761" s="11">
        <f>IFERROR((C1761-F1761)/C1761,0)</f>
        <v>-9.070958302855862E-5</v>
      </c>
      <c r="J1761" s="11">
        <f>IFERROR((D1761-G1761)/D1761,0)</f>
        <v>6.0042469063485118E-4</v>
      </c>
      <c r="K1761" s="11">
        <f>IFERROR((E1761-H1761)/E1761,0)</f>
        <v>-2.5891484220546901E-3</v>
      </c>
    </row>
    <row r="1762" spans="2:11" x14ac:dyDescent="0.25">
      <c r="B1762" t="str">
        <f>'Load Flow - Buses'!A1748</f>
        <v>103557765</v>
      </c>
      <c r="C1762" s="12">
        <f>'Load Flow - Buses'!E1748/13.2</f>
        <v>1.0356060606060606</v>
      </c>
      <c r="D1762" s="12">
        <f>'Load Flow - Buses'!F1748/13.2</f>
        <v>1.0346212121212122</v>
      </c>
      <c r="E1762" s="12">
        <f>'Load Flow - Buses'!G1748/13.2</f>
        <v>1.0346212121212122</v>
      </c>
      <c r="F1762" s="13">
        <f>VLOOKUP('Load Flow - Buses'!$A1748,opendssV,2,FALSE)</f>
        <v>1.0357000000000001</v>
      </c>
      <c r="G1762" s="13">
        <f>VLOOKUP('Load Flow - Buses'!$A1748,opendssV,3,FALSE)</f>
        <v>1.034</v>
      </c>
      <c r="H1762" s="13">
        <f>VLOOKUP('Load Flow - Buses'!$A1748,opendssV,4,FALSE)</f>
        <v>1.0373000000000001</v>
      </c>
      <c r="I1762" s="11">
        <f>IFERROR((C1762-F1762)/C1762,0)</f>
        <v>-9.070958302855862E-5</v>
      </c>
      <c r="J1762" s="11">
        <f>IFERROR((D1762-G1762)/D1762,0)</f>
        <v>6.0042469063485118E-4</v>
      </c>
      <c r="K1762" s="11">
        <f>IFERROR((E1762-H1762)/E1762,0)</f>
        <v>-2.5891484220546901E-3</v>
      </c>
    </row>
    <row r="1763" spans="2:11" x14ac:dyDescent="0.25">
      <c r="B1763" t="str">
        <f>'Load Flow - Buses'!A1749</f>
        <v>103557761</v>
      </c>
      <c r="C1763" s="12">
        <f>'Load Flow - Buses'!E1749/13.2</f>
        <v>1.0356060606060606</v>
      </c>
      <c r="D1763" s="12">
        <f>'Load Flow - Buses'!F1749/13.2</f>
        <v>1.0346212121212122</v>
      </c>
      <c r="E1763" s="12">
        <f>'Load Flow - Buses'!G1749/13.2</f>
        <v>1.0346212121212122</v>
      </c>
      <c r="F1763" s="13">
        <f>VLOOKUP('Load Flow - Buses'!$A1749,opendssV,2,FALSE)</f>
        <v>1.0357000000000001</v>
      </c>
      <c r="G1763" s="13">
        <f>VLOOKUP('Load Flow - Buses'!$A1749,opendssV,3,FALSE)</f>
        <v>1.034</v>
      </c>
      <c r="H1763" s="13">
        <f>VLOOKUP('Load Flow - Buses'!$A1749,opendssV,4,FALSE)</f>
        <v>1.0373000000000001</v>
      </c>
      <c r="I1763" s="11">
        <f>IFERROR((C1763-F1763)/C1763,0)</f>
        <v>-9.070958302855862E-5</v>
      </c>
      <c r="J1763" s="11">
        <f>IFERROR((D1763-G1763)/D1763,0)</f>
        <v>6.0042469063485118E-4</v>
      </c>
      <c r="K1763" s="11">
        <f>IFERROR((E1763-H1763)/E1763,0)</f>
        <v>-2.5891484220546901E-3</v>
      </c>
    </row>
    <row r="1764" spans="2:11" x14ac:dyDescent="0.25">
      <c r="B1764" t="str">
        <f>'Load Flow - Buses'!A1750</f>
        <v>1729151</v>
      </c>
      <c r="C1764" s="12">
        <f>'Load Flow - Buses'!E1750/13.2</f>
        <v>1.0350000000000001</v>
      </c>
      <c r="D1764" s="12">
        <f>'Load Flow - Buses'!F1750/13.2</f>
        <v>0</v>
      </c>
      <c r="E1764" s="12">
        <f>'Load Flow - Buses'!G1750/13.2</f>
        <v>0</v>
      </c>
      <c r="F1764" s="13">
        <f>VLOOKUP('Load Flow - Buses'!$A1750,opendssV,2,FALSE)</f>
        <v>1.0356000000000001</v>
      </c>
      <c r="G1764" s="13">
        <f>VLOOKUP('Load Flow - Buses'!$A1750,opendssV,3,FALSE)</f>
        <v>1.0337000000000001</v>
      </c>
      <c r="H1764" s="13">
        <f>VLOOKUP('Load Flow - Buses'!$A1750,opendssV,4,FALSE)</f>
        <v>1.0367999999999999</v>
      </c>
      <c r="I1764" s="11">
        <f>IFERROR((C1764-F1764)/C1764,0)</f>
        <v>-5.7971014492747236E-4</v>
      </c>
      <c r="J1764" s="11">
        <f>IFERROR((D1764-G1764)/D1764,0)</f>
        <v>0</v>
      </c>
      <c r="K1764" s="11">
        <f>IFERROR((E1764-H1764)/E1764,0)</f>
        <v>0</v>
      </c>
    </row>
    <row r="1765" spans="2:11" x14ac:dyDescent="0.25">
      <c r="B1765" t="str">
        <f>'Load Flow - Buses'!A1751</f>
        <v>1729148</v>
      </c>
      <c r="C1765" s="12">
        <f>'Load Flow - Buses'!E1751/13.2</f>
        <v>1.0350000000000001</v>
      </c>
      <c r="D1765" s="12">
        <f>'Load Flow - Buses'!F1751/13.2</f>
        <v>0</v>
      </c>
      <c r="E1765" s="12">
        <f>'Load Flow - Buses'!G1751/13.2</f>
        <v>0</v>
      </c>
      <c r="F1765" s="13">
        <f>VLOOKUP('Load Flow - Buses'!$A1751,opendssV,2,FALSE)</f>
        <v>1.0355000000000001</v>
      </c>
      <c r="G1765" s="13">
        <f>VLOOKUP('Load Flow - Buses'!$A1751,opendssV,3,FALSE)</f>
        <v>0</v>
      </c>
      <c r="H1765" s="13">
        <f>VLOOKUP('Load Flow - Buses'!$A1751,opendssV,4,FALSE)</f>
        <v>0</v>
      </c>
      <c r="I1765" s="11">
        <f>IFERROR((C1765-F1765)/C1765,0)</f>
        <v>-4.8309178743956028E-4</v>
      </c>
      <c r="J1765" s="11">
        <f>IFERROR((D1765-G1765)/D1765,0)</f>
        <v>0</v>
      </c>
      <c r="K1765" s="11">
        <f>IFERROR((E1765-H1765)/E1765,0)</f>
        <v>0</v>
      </c>
    </row>
    <row r="1766" spans="2:11" x14ac:dyDescent="0.25">
      <c r="B1766" t="str">
        <f>'Load Flow - Buses'!A1752</f>
        <v>1729215</v>
      </c>
      <c r="C1766" s="12">
        <f>'Load Flow - Buses'!E1752/13.2</f>
        <v>1.0349242424242424</v>
      </c>
      <c r="D1766" s="12">
        <f>'Load Flow - Buses'!F1752/13.2</f>
        <v>0</v>
      </c>
      <c r="E1766" s="12">
        <f>'Load Flow - Buses'!G1752/13.2</f>
        <v>0</v>
      </c>
      <c r="F1766" s="13">
        <f>VLOOKUP('Load Flow - Buses'!$A1752,opendssV,2,FALSE)</f>
        <v>1.0355000000000001</v>
      </c>
      <c r="G1766" s="13">
        <f>VLOOKUP('Load Flow - Buses'!$A1752,opendssV,3,FALSE)</f>
        <v>0</v>
      </c>
      <c r="H1766" s="13">
        <f>VLOOKUP('Load Flow - Buses'!$A1752,opendssV,4,FALSE)</f>
        <v>0</v>
      </c>
      <c r="I1766" s="11">
        <f>IFERROR((C1766-F1766)/C1766,0)</f>
        <v>-5.5632823365795293E-4</v>
      </c>
      <c r="J1766" s="11">
        <f>IFERROR((D1766-G1766)/D1766,0)</f>
        <v>0</v>
      </c>
      <c r="K1766" s="11">
        <f>IFERROR((E1766-H1766)/E1766,0)</f>
        <v>0</v>
      </c>
    </row>
    <row r="1767" spans="2:11" x14ac:dyDescent="0.25">
      <c r="B1767" t="str">
        <f>'Load Flow - Buses'!A1753</f>
        <v>1729137</v>
      </c>
      <c r="C1767" s="12">
        <f>'Load Flow - Buses'!E1753/13.2</f>
        <v>1.0349242424242424</v>
      </c>
      <c r="D1767" s="12">
        <f>'Load Flow - Buses'!F1753/13.2</f>
        <v>0</v>
      </c>
      <c r="E1767" s="12">
        <f>'Load Flow - Buses'!G1753/13.2</f>
        <v>0</v>
      </c>
      <c r="F1767" s="13">
        <f>VLOOKUP('Load Flow - Buses'!$A1753,opendssV,2,FALSE)</f>
        <v>1.0355000000000001</v>
      </c>
      <c r="G1767" s="13">
        <f>VLOOKUP('Load Flow - Buses'!$A1753,opendssV,3,FALSE)</f>
        <v>0</v>
      </c>
      <c r="H1767" s="13">
        <f>VLOOKUP('Load Flow - Buses'!$A1753,opendssV,4,FALSE)</f>
        <v>0</v>
      </c>
      <c r="I1767" s="11">
        <f>IFERROR((C1767-F1767)/C1767,0)</f>
        <v>-5.5632823365795293E-4</v>
      </c>
      <c r="J1767" s="11">
        <f>IFERROR((D1767-G1767)/D1767,0)</f>
        <v>0</v>
      </c>
      <c r="K1767" s="11">
        <f>IFERROR((E1767-H1767)/E1767,0)</f>
        <v>0</v>
      </c>
    </row>
    <row r="1768" spans="2:11" x14ac:dyDescent="0.25">
      <c r="B1768" t="str">
        <f>'Load Flow - Buses'!A1754</f>
        <v>1599441</v>
      </c>
      <c r="C1768" s="12">
        <f>'Load Flow - Buses'!E1754/13.2</f>
        <v>1.0349242424242424</v>
      </c>
      <c r="D1768" s="12">
        <f>'Load Flow - Buses'!F1754/13.2</f>
        <v>0</v>
      </c>
      <c r="E1768" s="12">
        <f>'Load Flow - Buses'!G1754/13.2</f>
        <v>0</v>
      </c>
      <c r="F1768" s="13">
        <f>VLOOKUP('Load Flow - Buses'!$A1754,opendssV,2,FALSE)</f>
        <v>1.0355000000000001</v>
      </c>
      <c r="G1768" s="13">
        <f>VLOOKUP('Load Flow - Buses'!$A1754,opendssV,3,FALSE)</f>
        <v>0</v>
      </c>
      <c r="H1768" s="13">
        <f>VLOOKUP('Load Flow - Buses'!$A1754,opendssV,4,FALSE)</f>
        <v>0</v>
      </c>
      <c r="I1768" s="11">
        <f>IFERROR((C1768-F1768)/C1768,0)</f>
        <v>-5.5632823365795293E-4</v>
      </c>
      <c r="J1768" s="11">
        <f>IFERROR((D1768-G1768)/D1768,0)</f>
        <v>0</v>
      </c>
      <c r="K1768" s="11">
        <f>IFERROR((E1768-H1768)/E1768,0)</f>
        <v>0</v>
      </c>
    </row>
    <row r="1769" spans="2:11" x14ac:dyDescent="0.25">
      <c r="B1769" t="str">
        <f>'Load Flow - Buses'!A1755</f>
        <v>1599436</v>
      </c>
      <c r="C1769" s="12">
        <f>'Load Flow - Buses'!E1755/13.2</f>
        <v>1.0349242424242424</v>
      </c>
      <c r="D1769" s="12">
        <f>'Load Flow - Buses'!F1755/13.2</f>
        <v>0</v>
      </c>
      <c r="E1769" s="12">
        <f>'Load Flow - Buses'!G1755/13.2</f>
        <v>0</v>
      </c>
      <c r="F1769" s="13">
        <f>VLOOKUP('Load Flow - Buses'!$A1755,opendssV,2,FALSE)</f>
        <v>1.0355000000000001</v>
      </c>
      <c r="G1769" s="13">
        <f>VLOOKUP('Load Flow - Buses'!$A1755,opendssV,3,FALSE)</f>
        <v>0</v>
      </c>
      <c r="H1769" s="13">
        <f>VLOOKUP('Load Flow - Buses'!$A1755,opendssV,4,FALSE)</f>
        <v>0</v>
      </c>
      <c r="I1769" s="11">
        <f>IFERROR((C1769-F1769)/C1769,0)</f>
        <v>-5.5632823365795293E-4</v>
      </c>
      <c r="J1769" s="11">
        <f>IFERROR((D1769-G1769)/D1769,0)</f>
        <v>0</v>
      </c>
      <c r="K1769" s="11">
        <f>IFERROR((E1769-H1769)/E1769,0)</f>
        <v>0</v>
      </c>
    </row>
    <row r="1770" spans="2:11" x14ac:dyDescent="0.25">
      <c r="B1770" t="str">
        <f>'Load Flow - Buses'!A1756</f>
        <v>1599426</v>
      </c>
      <c r="C1770" s="12">
        <f>'Load Flow - Buses'!E1756/13.2</f>
        <v>1.0349242424242424</v>
      </c>
      <c r="D1770" s="12">
        <f>'Load Flow - Buses'!F1756/13.2</f>
        <v>0</v>
      </c>
      <c r="E1770" s="12">
        <f>'Load Flow - Buses'!G1756/13.2</f>
        <v>0</v>
      </c>
      <c r="F1770" s="13">
        <f>VLOOKUP('Load Flow - Buses'!$A1756,opendssV,2,FALSE)</f>
        <v>1.0355000000000001</v>
      </c>
      <c r="G1770" s="13">
        <f>VLOOKUP('Load Flow - Buses'!$A1756,opendssV,3,FALSE)</f>
        <v>0</v>
      </c>
      <c r="H1770" s="13">
        <f>VLOOKUP('Load Flow - Buses'!$A1756,opendssV,4,FALSE)</f>
        <v>0</v>
      </c>
      <c r="I1770" s="11">
        <f>IFERROR((C1770-F1770)/C1770,0)</f>
        <v>-5.5632823365795293E-4</v>
      </c>
      <c r="J1770" s="11">
        <f>IFERROR((D1770-G1770)/D1770,0)</f>
        <v>0</v>
      </c>
      <c r="K1770" s="11">
        <f>IFERROR((E1770-H1770)/E1770,0)</f>
        <v>0</v>
      </c>
    </row>
    <row r="1771" spans="2:11" x14ac:dyDescent="0.25">
      <c r="B1771" t="str">
        <f>'Load Flow - Buses'!A1757</f>
        <v>1599418</v>
      </c>
      <c r="C1771" s="12">
        <f>'Load Flow - Buses'!E1757/13.2</f>
        <v>1.0349242424242424</v>
      </c>
      <c r="D1771" s="12">
        <f>'Load Flow - Buses'!F1757/13.2</f>
        <v>0</v>
      </c>
      <c r="E1771" s="12">
        <f>'Load Flow - Buses'!G1757/13.2</f>
        <v>0</v>
      </c>
      <c r="F1771" s="13">
        <f>VLOOKUP('Load Flow - Buses'!$A1757,opendssV,2,FALSE)</f>
        <v>1.0355000000000001</v>
      </c>
      <c r="G1771" s="13">
        <f>VLOOKUP('Load Flow - Buses'!$A1757,opendssV,3,FALSE)</f>
        <v>0</v>
      </c>
      <c r="H1771" s="13">
        <f>VLOOKUP('Load Flow - Buses'!$A1757,opendssV,4,FALSE)</f>
        <v>0</v>
      </c>
      <c r="I1771" s="11">
        <f>IFERROR((C1771-F1771)/C1771,0)</f>
        <v>-5.5632823365795293E-4</v>
      </c>
      <c r="J1771" s="11">
        <f>IFERROR((D1771-G1771)/D1771,0)</f>
        <v>0</v>
      </c>
      <c r="K1771" s="11">
        <f>IFERROR((E1771-H1771)/E1771,0)</f>
        <v>0</v>
      </c>
    </row>
    <row r="1772" spans="2:11" x14ac:dyDescent="0.25">
      <c r="B1772" t="str">
        <f>'Load Flow - Buses'!A1758</f>
        <v>1599414</v>
      </c>
      <c r="C1772" s="12">
        <f>'Load Flow - Buses'!E1758/13.2</f>
        <v>1.0349242424242424</v>
      </c>
      <c r="D1772" s="12">
        <f>'Load Flow - Buses'!F1758/13.2</f>
        <v>0</v>
      </c>
      <c r="E1772" s="12">
        <f>'Load Flow - Buses'!G1758/13.2</f>
        <v>0</v>
      </c>
      <c r="F1772" s="13">
        <f>VLOOKUP('Load Flow - Buses'!$A1758,opendssV,2,FALSE)</f>
        <v>1.0355000000000001</v>
      </c>
      <c r="G1772" s="13">
        <f>VLOOKUP('Load Flow - Buses'!$A1758,opendssV,3,FALSE)</f>
        <v>0</v>
      </c>
      <c r="H1772" s="13">
        <f>VLOOKUP('Load Flow - Buses'!$A1758,opendssV,4,FALSE)</f>
        <v>0</v>
      </c>
      <c r="I1772" s="11">
        <f>IFERROR((C1772-F1772)/C1772,0)</f>
        <v>-5.5632823365795293E-4</v>
      </c>
      <c r="J1772" s="11">
        <f>IFERROR((D1772-G1772)/D1772,0)</f>
        <v>0</v>
      </c>
      <c r="K1772" s="11">
        <f>IFERROR((E1772-H1772)/E1772,0)</f>
        <v>0</v>
      </c>
    </row>
    <row r="1773" spans="2:11" x14ac:dyDescent="0.25">
      <c r="B1773" t="str">
        <f>'Load Flow - Buses'!A1759</f>
        <v>1729213</v>
      </c>
      <c r="C1773" s="12">
        <f>'Load Flow - Buses'!E1759/13.2</f>
        <v>1.0349242424242424</v>
      </c>
      <c r="D1773" s="12">
        <f>'Load Flow - Buses'!F1759/13.2</f>
        <v>0</v>
      </c>
      <c r="E1773" s="12">
        <f>'Load Flow - Buses'!G1759/13.2</f>
        <v>0</v>
      </c>
      <c r="F1773" s="13">
        <f>VLOOKUP('Load Flow - Buses'!$A1759,opendssV,2,FALSE)</f>
        <v>1.0355000000000001</v>
      </c>
      <c r="G1773" s="13">
        <f>VLOOKUP('Load Flow - Buses'!$A1759,opendssV,3,FALSE)</f>
        <v>0</v>
      </c>
      <c r="H1773" s="13">
        <f>VLOOKUP('Load Flow - Buses'!$A1759,opendssV,4,FALSE)</f>
        <v>0</v>
      </c>
      <c r="I1773" s="11">
        <f>IFERROR((C1773-F1773)/C1773,0)</f>
        <v>-5.5632823365795293E-4</v>
      </c>
      <c r="J1773" s="11">
        <f>IFERROR((D1773-G1773)/D1773,0)</f>
        <v>0</v>
      </c>
      <c r="K1773" s="11">
        <f>IFERROR((E1773-H1773)/E1773,0)</f>
        <v>0</v>
      </c>
    </row>
    <row r="1774" spans="2:11" x14ac:dyDescent="0.25">
      <c r="B1774" t="str">
        <f>'Load Flow - Buses'!A1760</f>
        <v>1729205</v>
      </c>
      <c r="C1774" s="12">
        <f>'Load Flow - Buses'!E1760/13.2</f>
        <v>1.0349242424242424</v>
      </c>
      <c r="D1774" s="12">
        <f>'Load Flow - Buses'!F1760/13.2</f>
        <v>0</v>
      </c>
      <c r="E1774" s="12">
        <f>'Load Flow - Buses'!G1760/13.2</f>
        <v>0</v>
      </c>
      <c r="F1774" s="13">
        <f>VLOOKUP('Load Flow - Buses'!$A1760,opendssV,2,FALSE)</f>
        <v>1.0355000000000001</v>
      </c>
      <c r="G1774" s="13">
        <f>VLOOKUP('Load Flow - Buses'!$A1760,opendssV,3,FALSE)</f>
        <v>0</v>
      </c>
      <c r="H1774" s="13">
        <f>VLOOKUP('Load Flow - Buses'!$A1760,opendssV,4,FALSE)</f>
        <v>0</v>
      </c>
      <c r="I1774" s="11">
        <f>IFERROR((C1774-F1774)/C1774,0)</f>
        <v>-5.5632823365795293E-4</v>
      </c>
      <c r="J1774" s="11">
        <f>IFERROR((D1774-G1774)/D1774,0)</f>
        <v>0</v>
      </c>
      <c r="K1774" s="11">
        <f>IFERROR((E1774-H1774)/E1774,0)</f>
        <v>0</v>
      </c>
    </row>
    <row r="1775" spans="2:11" x14ac:dyDescent="0.25">
      <c r="B1775" t="str">
        <f>'Load Flow - Buses'!A1761</f>
        <v>1729203</v>
      </c>
      <c r="C1775" s="12">
        <f>'Load Flow - Buses'!E1761/13.2</f>
        <v>1.0349242424242424</v>
      </c>
      <c r="D1775" s="12">
        <f>'Load Flow - Buses'!F1761/13.2</f>
        <v>0</v>
      </c>
      <c r="E1775" s="12">
        <f>'Load Flow - Buses'!G1761/13.2</f>
        <v>0</v>
      </c>
      <c r="F1775" s="13">
        <f>VLOOKUP('Load Flow - Buses'!$A1761,opendssV,2,FALSE)</f>
        <v>1.0355000000000001</v>
      </c>
      <c r="G1775" s="13">
        <f>VLOOKUP('Load Flow - Buses'!$A1761,opendssV,3,FALSE)</f>
        <v>0</v>
      </c>
      <c r="H1775" s="13">
        <f>VLOOKUP('Load Flow - Buses'!$A1761,opendssV,4,FALSE)</f>
        <v>0</v>
      </c>
      <c r="I1775" s="11">
        <f>IFERROR((C1775-F1775)/C1775,0)</f>
        <v>-5.5632823365795293E-4</v>
      </c>
      <c r="J1775" s="11">
        <f>IFERROR((D1775-G1775)/D1775,0)</f>
        <v>0</v>
      </c>
      <c r="K1775" s="11">
        <f>IFERROR((E1775-H1775)/E1775,0)</f>
        <v>0</v>
      </c>
    </row>
    <row r="1776" spans="2:11" x14ac:dyDescent="0.25">
      <c r="B1776" t="str">
        <f>'Load Flow - Buses'!A1762</f>
        <v>1729181</v>
      </c>
      <c r="C1776" s="12">
        <f>'Load Flow - Buses'!E1762/13.2</f>
        <v>1.0349242424242424</v>
      </c>
      <c r="D1776" s="12">
        <f>'Load Flow - Buses'!F1762/13.2</f>
        <v>0</v>
      </c>
      <c r="E1776" s="12">
        <f>'Load Flow - Buses'!G1762/13.2</f>
        <v>0</v>
      </c>
      <c r="F1776" s="13">
        <f>VLOOKUP('Load Flow - Buses'!$A1762,opendssV,2,FALSE)</f>
        <v>1.0355000000000001</v>
      </c>
      <c r="G1776" s="13">
        <f>VLOOKUP('Load Flow - Buses'!$A1762,opendssV,3,FALSE)</f>
        <v>0</v>
      </c>
      <c r="H1776" s="13">
        <f>VLOOKUP('Load Flow - Buses'!$A1762,opendssV,4,FALSE)</f>
        <v>0</v>
      </c>
      <c r="I1776" s="11">
        <f>IFERROR((C1776-F1776)/C1776,0)</f>
        <v>-5.5632823365795293E-4</v>
      </c>
      <c r="J1776" s="11">
        <f>IFERROR((D1776-G1776)/D1776,0)</f>
        <v>0</v>
      </c>
      <c r="K1776" s="11">
        <f>IFERROR((E1776-H1776)/E1776,0)</f>
        <v>0</v>
      </c>
    </row>
    <row r="1777" spans="2:11" x14ac:dyDescent="0.25">
      <c r="B1777" t="str">
        <f>'Load Flow - Buses'!A1763</f>
        <v>1729146</v>
      </c>
      <c r="C1777" s="12">
        <f>'Load Flow - Buses'!E1763/13.2</f>
        <v>1.0349242424242424</v>
      </c>
      <c r="D1777" s="12">
        <f>'Load Flow - Buses'!F1763/13.2</f>
        <v>0</v>
      </c>
      <c r="E1777" s="12">
        <f>'Load Flow - Buses'!G1763/13.2</f>
        <v>0</v>
      </c>
      <c r="F1777" s="13">
        <f>VLOOKUP('Load Flow - Buses'!$A1763,opendssV,2,FALSE)</f>
        <v>1.0355000000000001</v>
      </c>
      <c r="G1777" s="13">
        <f>VLOOKUP('Load Flow - Buses'!$A1763,opendssV,3,FALSE)</f>
        <v>0</v>
      </c>
      <c r="H1777" s="13">
        <f>VLOOKUP('Load Flow - Buses'!$A1763,opendssV,4,FALSE)</f>
        <v>0</v>
      </c>
      <c r="I1777" s="11">
        <f>IFERROR((C1777-F1777)/C1777,0)</f>
        <v>-5.5632823365795293E-4</v>
      </c>
      <c r="J1777" s="11">
        <f>IFERROR((D1777-G1777)/D1777,0)</f>
        <v>0</v>
      </c>
      <c r="K1777" s="11">
        <f>IFERROR((E1777-H1777)/E1777,0)</f>
        <v>0</v>
      </c>
    </row>
    <row r="1778" spans="2:11" x14ac:dyDescent="0.25">
      <c r="B1778" t="str">
        <f>'Load Flow - Buses'!A1764</f>
        <v>1729139</v>
      </c>
      <c r="C1778" s="12">
        <f>'Load Flow - Buses'!E1764/13.2</f>
        <v>1.0349242424242424</v>
      </c>
      <c r="D1778" s="12">
        <f>'Load Flow - Buses'!F1764/13.2</f>
        <v>0</v>
      </c>
      <c r="E1778" s="12">
        <f>'Load Flow - Buses'!G1764/13.2</f>
        <v>0</v>
      </c>
      <c r="F1778" s="13">
        <f>VLOOKUP('Load Flow - Buses'!$A1764,opendssV,2,FALSE)</f>
        <v>1.0354000000000001</v>
      </c>
      <c r="G1778" s="13">
        <f>VLOOKUP('Load Flow - Buses'!$A1764,opendssV,3,FALSE)</f>
        <v>0</v>
      </c>
      <c r="H1778" s="13">
        <f>VLOOKUP('Load Flow - Buses'!$A1764,opendssV,4,FALSE)</f>
        <v>0</v>
      </c>
      <c r="I1778" s="11">
        <f>IFERROR((C1778-F1778)/C1778,0)</f>
        <v>-4.5970280360159871E-4</v>
      </c>
      <c r="J1778" s="11">
        <f>IFERROR((D1778-G1778)/D1778,0)</f>
        <v>0</v>
      </c>
      <c r="K1778" s="11">
        <f>IFERROR((E1778-H1778)/E1778,0)</f>
        <v>0</v>
      </c>
    </row>
    <row r="1779" spans="2:11" x14ac:dyDescent="0.25">
      <c r="B1779" t="str">
        <f>'Load Flow - Buses'!A1765</f>
        <v>1599386</v>
      </c>
      <c r="C1779" s="12">
        <f>'Load Flow - Buses'!E1765/13.2</f>
        <v>1.0349242424242424</v>
      </c>
      <c r="D1779" s="12">
        <f>'Load Flow - Buses'!F1765/13.2</f>
        <v>0</v>
      </c>
      <c r="E1779" s="12">
        <f>'Load Flow - Buses'!G1765/13.2</f>
        <v>0</v>
      </c>
      <c r="F1779" s="13">
        <f>VLOOKUP('Load Flow - Buses'!$A1765,opendssV,2,FALSE)</f>
        <v>1.0354000000000001</v>
      </c>
      <c r="G1779" s="13">
        <f>VLOOKUP('Load Flow - Buses'!$A1765,opendssV,3,FALSE)</f>
        <v>0</v>
      </c>
      <c r="H1779" s="13">
        <f>VLOOKUP('Load Flow - Buses'!$A1765,opendssV,4,FALSE)</f>
        <v>0</v>
      </c>
      <c r="I1779" s="11">
        <f>IFERROR((C1779-F1779)/C1779,0)</f>
        <v>-4.5970280360159871E-4</v>
      </c>
      <c r="J1779" s="11">
        <f>IFERROR((D1779-G1779)/D1779,0)</f>
        <v>0</v>
      </c>
      <c r="K1779" s="11">
        <f>IFERROR((E1779-H1779)/E1779,0)</f>
        <v>0</v>
      </c>
    </row>
    <row r="1780" spans="2:11" x14ac:dyDescent="0.25">
      <c r="B1780" t="str">
        <f>'Load Flow - Buses'!A1766</f>
        <v>T5240B12_10000065</v>
      </c>
      <c r="C1780" s="12">
        <f>'Load Flow - Buses'!E1766/13.2</f>
        <v>1.0349242424242424</v>
      </c>
      <c r="D1780" s="12">
        <f>'Load Flow - Buses'!F1766/13.2</f>
        <v>0</v>
      </c>
      <c r="E1780" s="12">
        <f>'Load Flow - Buses'!G1766/13.2</f>
        <v>0</v>
      </c>
      <c r="F1780" s="13">
        <f>VLOOKUP('Load Flow - Buses'!$A1766,opendssV,2,FALSE)</f>
        <v>1.0354000000000001</v>
      </c>
      <c r="G1780" s="13">
        <f>VLOOKUP('Load Flow - Buses'!$A1766,opendssV,3,FALSE)</f>
        <v>0</v>
      </c>
      <c r="H1780" s="13">
        <f>VLOOKUP('Load Flow - Buses'!$A1766,opendssV,4,FALSE)</f>
        <v>0</v>
      </c>
      <c r="I1780" s="11">
        <f>IFERROR((C1780-F1780)/C1780,0)</f>
        <v>-4.5970280360159871E-4</v>
      </c>
      <c r="J1780" s="11">
        <f>IFERROR((D1780-G1780)/D1780,0)</f>
        <v>0</v>
      </c>
      <c r="K1780" s="11">
        <f>IFERROR((E1780-H1780)/E1780,0)</f>
        <v>0</v>
      </c>
    </row>
    <row r="1781" spans="2:11" x14ac:dyDescent="0.25">
      <c r="B1781" t="str">
        <f>'Load Flow - Buses'!A1767</f>
        <v>103014807</v>
      </c>
      <c r="C1781" s="12">
        <f>'Load Flow - Buses'!E1767/13.2</f>
        <v>1.0343181818181819</v>
      </c>
      <c r="D1781" s="12">
        <f>'Load Flow - Buses'!F1767/13.2</f>
        <v>1.0340151515151514</v>
      </c>
      <c r="E1781" s="12">
        <f>'Load Flow - Buses'!G1767/13.2</f>
        <v>1.0341666666666667</v>
      </c>
      <c r="F1781" s="13">
        <f>VLOOKUP('Load Flow - Buses'!$A1767,opendssV,2,FALSE)</f>
        <v>1.0355000000000001</v>
      </c>
      <c r="G1781" s="13">
        <f>VLOOKUP('Load Flow - Buses'!$A1767,opendssV,3,FALSE)</f>
        <v>1.0331999999999999</v>
      </c>
      <c r="H1781" s="13">
        <f>VLOOKUP('Load Flow - Buses'!$A1767,opendssV,4,FALSE)</f>
        <v>1.0361</v>
      </c>
      <c r="I1781" s="11">
        <f>IFERROR((C1781-F1781)/C1781,0)</f>
        <v>-1.1426060206547923E-3</v>
      </c>
      <c r="J1781" s="11">
        <f>IFERROR((D1781-G1781)/D1781,0)</f>
        <v>7.8833614184192356E-4</v>
      </c>
      <c r="K1781" s="11">
        <f>IFERROR((E1781-H1781)/E1781,0)</f>
        <v>-1.869460112812257E-3</v>
      </c>
    </row>
    <row r="1782" spans="2:11" x14ac:dyDescent="0.25">
      <c r="B1782" t="str">
        <f>'Load Flow - Buses'!A1768</f>
        <v>1599291</v>
      </c>
      <c r="C1782" s="12">
        <f>'Load Flow - Buses'!E1768/13.2</f>
        <v>1.0343181818181819</v>
      </c>
      <c r="D1782" s="12">
        <f>'Load Flow - Buses'!F1768/13.2</f>
        <v>1.0339393939393939</v>
      </c>
      <c r="E1782" s="12">
        <f>'Load Flow - Buses'!G1768/13.2</f>
        <v>1.0341666666666667</v>
      </c>
      <c r="F1782" s="13">
        <f>VLOOKUP('Load Flow - Buses'!$A1768,opendssV,2,FALSE)</f>
        <v>1.0355000000000001</v>
      </c>
      <c r="G1782" s="13">
        <f>VLOOKUP('Load Flow - Buses'!$A1768,opendssV,3,FALSE)</f>
        <v>1.0331999999999999</v>
      </c>
      <c r="H1782" s="13">
        <f>VLOOKUP('Load Flow - Buses'!$A1768,opendssV,4,FALSE)</f>
        <v>1.0361</v>
      </c>
      <c r="I1782" s="11">
        <f>IFERROR((C1782-F1782)/C1782,0)</f>
        <v>-1.1426060206547923E-3</v>
      </c>
      <c r="J1782" s="11">
        <f>IFERROR((D1782-G1782)/D1782,0)</f>
        <v>7.1512309495906526E-4</v>
      </c>
      <c r="K1782" s="11">
        <f>IFERROR((E1782-H1782)/E1782,0)</f>
        <v>-1.869460112812257E-3</v>
      </c>
    </row>
    <row r="1783" spans="2:11" x14ac:dyDescent="0.25">
      <c r="B1783" t="str">
        <f>'Load Flow - Buses'!A1769</f>
        <v>1599275</v>
      </c>
      <c r="C1783" s="12">
        <f>'Load Flow - Buses'!E1769/13.2</f>
        <v>1.0343181818181819</v>
      </c>
      <c r="D1783" s="12">
        <f>'Load Flow - Buses'!F1769/13.2</f>
        <v>1.0339393939393939</v>
      </c>
      <c r="E1783" s="12">
        <f>'Load Flow - Buses'!G1769/13.2</f>
        <v>1.0341666666666667</v>
      </c>
      <c r="F1783" s="13">
        <f>VLOOKUP('Load Flow - Buses'!$A1769,opendssV,2,FALSE)</f>
        <v>1.0355000000000001</v>
      </c>
      <c r="G1783" s="13">
        <f>VLOOKUP('Load Flow - Buses'!$A1769,opendssV,3,FALSE)</f>
        <v>1.0331999999999999</v>
      </c>
      <c r="H1783" s="13">
        <f>VLOOKUP('Load Flow - Buses'!$A1769,opendssV,4,FALSE)</f>
        <v>1.0361</v>
      </c>
      <c r="I1783" s="11">
        <f>IFERROR((C1783-F1783)/C1783,0)</f>
        <v>-1.1426060206547923E-3</v>
      </c>
      <c r="J1783" s="11">
        <f>IFERROR((D1783-G1783)/D1783,0)</f>
        <v>7.1512309495906526E-4</v>
      </c>
      <c r="K1783" s="11">
        <f>IFERROR((E1783-H1783)/E1783,0)</f>
        <v>-1.869460112812257E-3</v>
      </c>
    </row>
    <row r="1784" spans="2:11" x14ac:dyDescent="0.25">
      <c r="B1784" t="str">
        <f>'Load Flow - Buses'!A1770</f>
        <v>1599252</v>
      </c>
      <c r="C1784" s="12">
        <f>'Load Flow - Buses'!E1770/13.2</f>
        <v>1.0342424242424242</v>
      </c>
      <c r="D1784" s="12">
        <f>'Load Flow - Buses'!F1770/13.2</f>
        <v>1.0339393939393939</v>
      </c>
      <c r="E1784" s="12">
        <f>'Load Flow - Buses'!G1770/13.2</f>
        <v>1.0341666666666667</v>
      </c>
      <c r="F1784" s="13">
        <f>VLOOKUP('Load Flow - Buses'!$A1770,opendssV,2,FALSE)</f>
        <v>1.0354000000000001</v>
      </c>
      <c r="G1784" s="13">
        <f>VLOOKUP('Load Flow - Buses'!$A1770,opendssV,3,FALSE)</f>
        <v>1.0331999999999999</v>
      </c>
      <c r="H1784" s="13">
        <f>VLOOKUP('Load Flow - Buses'!$A1770,opendssV,4,FALSE)</f>
        <v>1.0361</v>
      </c>
      <c r="I1784" s="11">
        <f>IFERROR((C1784-F1784)/C1784,0)</f>
        <v>-1.1192499267508092E-3</v>
      </c>
      <c r="J1784" s="11">
        <f>IFERROR((D1784-G1784)/D1784,0)</f>
        <v>7.1512309495906526E-4</v>
      </c>
      <c r="K1784" s="11">
        <f>IFERROR((E1784-H1784)/E1784,0)</f>
        <v>-1.869460112812257E-3</v>
      </c>
    </row>
    <row r="1785" spans="2:11" x14ac:dyDescent="0.25">
      <c r="B1785" t="str">
        <f>'Load Flow - Buses'!A1771</f>
        <v>1599246</v>
      </c>
      <c r="C1785" s="12">
        <f>'Load Flow - Buses'!E1771/13.2</f>
        <v>1.0342424242424242</v>
      </c>
      <c r="D1785" s="12">
        <f>'Load Flow - Buses'!F1771/13.2</f>
        <v>1.0339393939393939</v>
      </c>
      <c r="E1785" s="12">
        <f>'Load Flow - Buses'!G1771/13.2</f>
        <v>1.0341666666666667</v>
      </c>
      <c r="F1785" s="13">
        <f>VLOOKUP('Load Flow - Buses'!$A1771,opendssV,2,FALSE)</f>
        <v>1.0354000000000001</v>
      </c>
      <c r="G1785" s="13">
        <f>VLOOKUP('Load Flow - Buses'!$A1771,opendssV,3,FALSE)</f>
        <v>1.0330999999999999</v>
      </c>
      <c r="H1785" s="13">
        <f>VLOOKUP('Load Flow - Buses'!$A1771,opendssV,4,FALSE)</f>
        <v>1.0361</v>
      </c>
      <c r="I1785" s="11">
        <f>IFERROR((C1785-F1785)/C1785,0)</f>
        <v>-1.1192499267508092E-3</v>
      </c>
      <c r="J1785" s="11">
        <f>IFERROR((D1785-G1785)/D1785,0)</f>
        <v>8.1184056271989876E-4</v>
      </c>
      <c r="K1785" s="11">
        <f>IFERROR((E1785-H1785)/E1785,0)</f>
        <v>-1.869460112812257E-3</v>
      </c>
    </row>
    <row r="1786" spans="2:11" x14ac:dyDescent="0.25">
      <c r="B1786" t="str">
        <f>'Load Flow - Buses'!A1772</f>
        <v>1599191</v>
      </c>
      <c r="C1786" s="12">
        <f>'Load Flow - Buses'!E1772/13.2</f>
        <v>1.0342424242424242</v>
      </c>
      <c r="D1786" s="12">
        <f>'Load Flow - Buses'!F1772/13.2</f>
        <v>1.0338636363636364</v>
      </c>
      <c r="E1786" s="12">
        <f>'Load Flow - Buses'!G1772/13.2</f>
        <v>0</v>
      </c>
      <c r="F1786" s="13">
        <f>VLOOKUP('Load Flow - Buses'!$A1772,opendssV,2,FALSE)</f>
        <v>1.0354000000000001</v>
      </c>
      <c r="G1786" s="13">
        <f>VLOOKUP('Load Flow - Buses'!$A1772,opendssV,3,FALSE)</f>
        <v>1.0330999999999999</v>
      </c>
      <c r="H1786" s="13">
        <f>VLOOKUP('Load Flow - Buses'!$A1772,opendssV,4,FALSE)</f>
        <v>3.2136999999999999E-2</v>
      </c>
      <c r="I1786" s="11">
        <f>IFERROR((C1786-F1786)/C1786,0)</f>
        <v>-1.1192499267508092E-3</v>
      </c>
      <c r="J1786" s="11">
        <f>IFERROR((D1786-G1786)/D1786,0)</f>
        <v>7.3862387337891747E-4</v>
      </c>
      <c r="K1786" s="11">
        <f>IFERROR((E1786-H1786)/E1786,0)</f>
        <v>0</v>
      </c>
    </row>
    <row r="1787" spans="2:11" x14ac:dyDescent="0.25">
      <c r="B1787" t="str">
        <f>'Load Flow - Buses'!A1773</f>
        <v>103014809</v>
      </c>
      <c r="C1787" s="12">
        <f>'Load Flow - Buses'!E1773/13.2</f>
        <v>1.0342424242424242</v>
      </c>
      <c r="D1787" s="12">
        <f>'Load Flow - Buses'!F1773/13.2</f>
        <v>1.0338636363636364</v>
      </c>
      <c r="E1787" s="12">
        <f>'Load Flow - Buses'!G1773/13.2</f>
        <v>0</v>
      </c>
      <c r="F1787" s="13">
        <f>VLOOKUP('Load Flow - Buses'!$A1773,opendssV,2,FALSE)</f>
        <v>1.0354000000000001</v>
      </c>
      <c r="G1787" s="13">
        <f>VLOOKUP('Load Flow - Buses'!$A1773,opendssV,3,FALSE)</f>
        <v>1.0330999999999999</v>
      </c>
      <c r="H1787" s="13">
        <f>VLOOKUP('Load Flow - Buses'!$A1773,opendssV,4,FALSE)</f>
        <v>0</v>
      </c>
      <c r="I1787" s="11">
        <f>IFERROR((C1787-F1787)/C1787,0)</f>
        <v>-1.1192499267508092E-3</v>
      </c>
      <c r="J1787" s="11">
        <f>IFERROR((D1787-G1787)/D1787,0)</f>
        <v>7.3862387337891747E-4</v>
      </c>
      <c r="K1787" s="11">
        <f>IFERROR((E1787-H1787)/E1787,0)</f>
        <v>0</v>
      </c>
    </row>
    <row r="1788" spans="2:11" x14ac:dyDescent="0.25">
      <c r="B1788" t="str">
        <f>'Load Flow - Buses'!A1774</f>
        <v>1599183</v>
      </c>
      <c r="C1788" s="12">
        <f>'Load Flow - Buses'!E1774/13.2</f>
        <v>1.0342424242424242</v>
      </c>
      <c r="D1788" s="12">
        <f>'Load Flow - Buses'!F1774/13.2</f>
        <v>1.0338636363636364</v>
      </c>
      <c r="E1788" s="12">
        <f>'Load Flow - Buses'!G1774/13.2</f>
        <v>0</v>
      </c>
      <c r="F1788" s="13">
        <f>VLOOKUP('Load Flow - Buses'!$A1774,opendssV,2,FALSE)</f>
        <v>1.0354000000000001</v>
      </c>
      <c r="G1788" s="13">
        <f>VLOOKUP('Load Flow - Buses'!$A1774,opendssV,3,FALSE)</f>
        <v>1.0330999999999999</v>
      </c>
      <c r="H1788" s="13">
        <f>VLOOKUP('Load Flow - Buses'!$A1774,opendssV,4,FALSE)</f>
        <v>3.2135999999999998E-2</v>
      </c>
      <c r="I1788" s="11">
        <f>IFERROR((C1788-F1788)/C1788,0)</f>
        <v>-1.1192499267508092E-3</v>
      </c>
      <c r="J1788" s="11">
        <f>IFERROR((D1788-G1788)/D1788,0)</f>
        <v>7.3862387337891747E-4</v>
      </c>
      <c r="K1788" s="11">
        <f>IFERROR((E1788-H1788)/E1788,0)</f>
        <v>0</v>
      </c>
    </row>
    <row r="1789" spans="2:11" x14ac:dyDescent="0.25">
      <c r="B1789" t="str">
        <f>'Load Flow - Buses'!A1775</f>
        <v>1599201</v>
      </c>
      <c r="C1789" s="12">
        <f>'Load Flow - Buses'!E1775/13.2</f>
        <v>1.0342424242424242</v>
      </c>
      <c r="D1789" s="12">
        <f>'Load Flow - Buses'!F1775/13.2</f>
        <v>1.0338636363636364</v>
      </c>
      <c r="E1789" s="12">
        <f>'Load Flow - Buses'!G1775/13.2</f>
        <v>0</v>
      </c>
      <c r="F1789" s="13">
        <f>VLOOKUP('Load Flow - Buses'!$A1775,opendssV,2,FALSE)</f>
        <v>1.0354000000000001</v>
      </c>
      <c r="G1789" s="13">
        <f>VLOOKUP('Load Flow - Buses'!$A1775,opendssV,3,FALSE)</f>
        <v>1.0330999999999999</v>
      </c>
      <c r="H1789" s="13">
        <f>VLOOKUP('Load Flow - Buses'!$A1775,opendssV,4,FALSE)</f>
        <v>0</v>
      </c>
      <c r="I1789" s="11">
        <f>IFERROR((C1789-F1789)/C1789,0)</f>
        <v>-1.1192499267508092E-3</v>
      </c>
      <c r="J1789" s="11">
        <f>IFERROR((D1789-G1789)/D1789,0)</f>
        <v>7.3862387337891747E-4</v>
      </c>
      <c r="K1789" s="11">
        <f>IFERROR((E1789-H1789)/E1789,0)</f>
        <v>0</v>
      </c>
    </row>
    <row r="1790" spans="2:11" x14ac:dyDescent="0.25">
      <c r="B1790" t="str">
        <f>'Load Flow - Buses'!A1776</f>
        <v>1599472</v>
      </c>
      <c r="C1790" s="12">
        <f>'Load Flow - Buses'!E1776/13.2</f>
        <v>1.0342424242424242</v>
      </c>
      <c r="D1790" s="12">
        <f>'Load Flow - Buses'!F1776/13.2</f>
        <v>1.0338636363636364</v>
      </c>
      <c r="E1790" s="12">
        <f>'Load Flow - Buses'!G1776/13.2</f>
        <v>0</v>
      </c>
      <c r="F1790" s="13">
        <f>VLOOKUP('Load Flow - Buses'!$A1776,opendssV,2,FALSE)</f>
        <v>1.0354000000000001</v>
      </c>
      <c r="G1790" s="13">
        <f>VLOOKUP('Load Flow - Buses'!$A1776,opendssV,3,FALSE)</f>
        <v>1.0330999999999999</v>
      </c>
      <c r="H1790" s="13">
        <f>VLOOKUP('Load Flow - Buses'!$A1776,opendssV,4,FALSE)</f>
        <v>0</v>
      </c>
      <c r="I1790" s="11">
        <f>IFERROR((C1790-F1790)/C1790,0)</f>
        <v>-1.1192499267508092E-3</v>
      </c>
      <c r="J1790" s="11">
        <f>IFERROR((D1790-G1790)/D1790,0)</f>
        <v>7.3862387337891747E-4</v>
      </c>
      <c r="K1790" s="11">
        <f>IFERROR((E1790-H1790)/E1790,0)</f>
        <v>0</v>
      </c>
    </row>
    <row r="1791" spans="2:11" x14ac:dyDescent="0.25">
      <c r="B1791" t="str">
        <f>'Load Flow - Buses'!A1777</f>
        <v>1599470</v>
      </c>
      <c r="C1791" s="12">
        <f>'Load Flow - Buses'!E1777/13.2</f>
        <v>1.0341666666666667</v>
      </c>
      <c r="D1791" s="12">
        <f>'Load Flow - Buses'!F1777/13.2</f>
        <v>1.0338636363636364</v>
      </c>
      <c r="E1791" s="12">
        <f>'Load Flow - Buses'!G1777/13.2</f>
        <v>0</v>
      </c>
      <c r="F1791" s="13">
        <f>VLOOKUP('Load Flow - Buses'!$A1777,opendssV,2,FALSE)</f>
        <v>1.0354000000000001</v>
      </c>
      <c r="G1791" s="13">
        <f>VLOOKUP('Load Flow - Buses'!$A1777,opendssV,3,FALSE)</f>
        <v>1.0330999999999999</v>
      </c>
      <c r="H1791" s="13">
        <f>VLOOKUP('Load Flow - Buses'!$A1777,opendssV,4,FALSE)</f>
        <v>0</v>
      </c>
      <c r="I1791" s="11">
        <f>IFERROR((C1791-F1791)/C1791,0)</f>
        <v>-1.1925866236906554E-3</v>
      </c>
      <c r="J1791" s="11">
        <f>IFERROR((D1791-G1791)/D1791,0)</f>
        <v>7.3862387337891747E-4</v>
      </c>
      <c r="K1791" s="11">
        <f>IFERROR((E1791-H1791)/E1791,0)</f>
        <v>0</v>
      </c>
    </row>
    <row r="1792" spans="2:11" x14ac:dyDescent="0.25">
      <c r="B1792" t="str">
        <f>'Load Flow - Buses'!A1778</f>
        <v>1599395</v>
      </c>
      <c r="C1792" s="12">
        <f>'Load Flow - Buses'!E1778/13.2</f>
        <v>1.0341666666666667</v>
      </c>
      <c r="D1792" s="12">
        <f>'Load Flow - Buses'!F1778/13.2</f>
        <v>1.0338636363636364</v>
      </c>
      <c r="E1792" s="12">
        <f>'Load Flow - Buses'!G1778/13.2</f>
        <v>0</v>
      </c>
      <c r="F1792" s="13">
        <f>VLOOKUP('Load Flow - Buses'!$A1778,opendssV,2,FALSE)</f>
        <v>1.0354000000000001</v>
      </c>
      <c r="G1792" s="13">
        <f>VLOOKUP('Load Flow - Buses'!$A1778,opendssV,3,FALSE)</f>
        <v>1.0330999999999999</v>
      </c>
      <c r="H1792" s="13">
        <f>VLOOKUP('Load Flow - Buses'!$A1778,opendssV,4,FALSE)</f>
        <v>0</v>
      </c>
      <c r="I1792" s="11">
        <f>IFERROR((C1792-F1792)/C1792,0)</f>
        <v>-1.1925866236906554E-3</v>
      </c>
      <c r="J1792" s="11">
        <f>IFERROR((D1792-G1792)/D1792,0)</f>
        <v>7.3862387337891747E-4</v>
      </c>
      <c r="K1792" s="11">
        <f>IFERROR((E1792-H1792)/E1792,0)</f>
        <v>0</v>
      </c>
    </row>
    <row r="1793" spans="2:11" x14ac:dyDescent="0.25">
      <c r="B1793" t="str">
        <f>'Load Flow - Buses'!A1779</f>
        <v>1599393</v>
      </c>
      <c r="C1793" s="12">
        <f>'Load Flow - Buses'!E1779/13.2</f>
        <v>1.0341666666666667</v>
      </c>
      <c r="D1793" s="12">
        <f>'Load Flow - Buses'!F1779/13.2</f>
        <v>1.0338636363636364</v>
      </c>
      <c r="E1793" s="12">
        <f>'Load Flow - Buses'!G1779/13.2</f>
        <v>0</v>
      </c>
      <c r="F1793" s="13">
        <f>VLOOKUP('Load Flow - Buses'!$A1779,opendssV,2,FALSE)</f>
        <v>1.0354000000000001</v>
      </c>
      <c r="G1793" s="13">
        <f>VLOOKUP('Load Flow - Buses'!$A1779,opendssV,3,FALSE)</f>
        <v>1.0330999999999999</v>
      </c>
      <c r="H1793" s="13">
        <f>VLOOKUP('Load Flow - Buses'!$A1779,opendssV,4,FALSE)</f>
        <v>0</v>
      </c>
      <c r="I1793" s="11">
        <f>IFERROR((C1793-F1793)/C1793,0)</f>
        <v>-1.1925866236906554E-3</v>
      </c>
      <c r="J1793" s="11">
        <f>IFERROR((D1793-G1793)/D1793,0)</f>
        <v>7.3862387337891747E-4</v>
      </c>
      <c r="K1793" s="11">
        <f>IFERROR((E1793-H1793)/E1793,0)</f>
        <v>0</v>
      </c>
    </row>
    <row r="1794" spans="2:11" x14ac:dyDescent="0.25">
      <c r="B1794" t="str">
        <f>'Load Flow - Buses'!A1780</f>
        <v>1599391</v>
      </c>
      <c r="C1794" s="12">
        <f>'Load Flow - Buses'!E1780/13.2</f>
        <v>1.0341666666666667</v>
      </c>
      <c r="D1794" s="12">
        <f>'Load Flow - Buses'!F1780/13.2</f>
        <v>1.0338636363636364</v>
      </c>
      <c r="E1794" s="12">
        <f>'Load Flow - Buses'!G1780/13.2</f>
        <v>0</v>
      </c>
      <c r="F1794" s="13">
        <f>VLOOKUP('Load Flow - Buses'!$A1780,opendssV,2,FALSE)</f>
        <v>1.0354000000000001</v>
      </c>
      <c r="G1794" s="13">
        <f>VLOOKUP('Load Flow - Buses'!$A1780,opendssV,3,FALSE)</f>
        <v>1.0330999999999999</v>
      </c>
      <c r="H1794" s="13">
        <f>VLOOKUP('Load Flow - Buses'!$A1780,opendssV,4,FALSE)</f>
        <v>0</v>
      </c>
      <c r="I1794" s="11">
        <f>IFERROR((C1794-F1794)/C1794,0)</f>
        <v>-1.1925866236906554E-3</v>
      </c>
      <c r="J1794" s="11">
        <f>IFERROR((D1794-G1794)/D1794,0)</f>
        <v>7.3862387337891747E-4</v>
      </c>
      <c r="K1794" s="11">
        <f>IFERROR((E1794-H1794)/E1794,0)</f>
        <v>0</v>
      </c>
    </row>
    <row r="1795" spans="2:11" x14ac:dyDescent="0.25">
      <c r="B1795" t="str">
        <f>'Load Flow - Buses'!A1781</f>
        <v>103172022</v>
      </c>
      <c r="C1795" s="12">
        <f>'Load Flow - Buses'!E1781/13.2</f>
        <v>1.0341666666666667</v>
      </c>
      <c r="D1795" s="12">
        <f>'Load Flow - Buses'!F1781/13.2</f>
        <v>1.0337878787878789</v>
      </c>
      <c r="E1795" s="12">
        <f>'Load Flow - Buses'!G1781/13.2</f>
        <v>0</v>
      </c>
      <c r="F1795" s="13">
        <f>VLOOKUP('Load Flow - Buses'!$A1781,opendssV,2,FALSE)</f>
        <v>1.0354000000000001</v>
      </c>
      <c r="G1795" s="13">
        <f>VLOOKUP('Load Flow - Buses'!$A1781,opendssV,3,FALSE)</f>
        <v>1.0330999999999999</v>
      </c>
      <c r="H1795" s="13">
        <f>VLOOKUP('Load Flow - Buses'!$A1781,opendssV,4,FALSE)</f>
        <v>0</v>
      </c>
      <c r="I1795" s="11">
        <f>IFERROR((C1795-F1795)/C1795,0)</f>
        <v>-1.1925866236906554E-3</v>
      </c>
      <c r="J1795" s="11">
        <f>IFERROR((D1795-G1795)/D1795,0)</f>
        <v>6.6539645317331057E-4</v>
      </c>
      <c r="K1795" s="11">
        <f>IFERROR((E1795-H1795)/E1795,0)</f>
        <v>0</v>
      </c>
    </row>
    <row r="1796" spans="2:11" x14ac:dyDescent="0.25">
      <c r="B1796" t="str">
        <f>'Load Flow - Buses'!A1782</f>
        <v>26400146</v>
      </c>
      <c r="C1796" s="12">
        <f>'Load Flow - Buses'!E1782/13.2</f>
        <v>0</v>
      </c>
      <c r="D1796" s="12">
        <f>'Load Flow - Buses'!F1782/13.2</f>
        <v>1.0338636363636364</v>
      </c>
      <c r="E1796" s="12">
        <f>'Load Flow - Buses'!G1782/13.2</f>
        <v>0</v>
      </c>
      <c r="F1796" s="13">
        <f>VLOOKUP('Load Flow - Buses'!$A1782,opendssV,2,FALSE)</f>
        <v>1.0354000000000001</v>
      </c>
      <c r="G1796" s="13">
        <f>VLOOKUP('Load Flow - Buses'!$A1782,opendssV,3,FALSE)</f>
        <v>1.0330999999999999</v>
      </c>
      <c r="H1796" s="13">
        <f>VLOOKUP('Load Flow - Buses'!$A1782,opendssV,4,FALSE)</f>
        <v>3.2135999999999998E-2</v>
      </c>
      <c r="I1796" s="11">
        <f>IFERROR((C1796-F1796)/C1796,0)</f>
        <v>0</v>
      </c>
      <c r="J1796" s="11">
        <f>IFERROR((D1796-G1796)/D1796,0)</f>
        <v>7.3862387337891747E-4</v>
      </c>
      <c r="K1796" s="11">
        <f>IFERROR((E1796-H1796)/E1796,0)</f>
        <v>0</v>
      </c>
    </row>
    <row r="1797" spans="2:11" x14ac:dyDescent="0.25">
      <c r="B1797" t="str">
        <f>'Load Flow - Buses'!A1783</f>
        <v>1599175</v>
      </c>
      <c r="C1797" s="12">
        <f>'Load Flow - Buses'!E1783/13.2</f>
        <v>0</v>
      </c>
      <c r="D1797" s="12">
        <f>'Load Flow - Buses'!F1783/13.2</f>
        <v>1.0338636363636364</v>
      </c>
      <c r="E1797" s="12">
        <f>'Load Flow - Buses'!G1783/13.2</f>
        <v>0</v>
      </c>
      <c r="F1797" s="13">
        <f>VLOOKUP('Load Flow - Buses'!$A1783,opendssV,2,FALSE)</f>
        <v>0</v>
      </c>
      <c r="G1797" s="13">
        <f>VLOOKUP('Load Flow - Buses'!$A1783,opendssV,3,FALSE)</f>
        <v>1.0330999999999999</v>
      </c>
      <c r="H1797" s="13">
        <f>VLOOKUP('Load Flow - Buses'!$A1783,opendssV,4,FALSE)</f>
        <v>0</v>
      </c>
      <c r="I1797" s="11">
        <f>IFERROR((C1797-F1797)/C1797,0)</f>
        <v>0</v>
      </c>
      <c r="J1797" s="11">
        <f>IFERROR((D1797-G1797)/D1797,0)</f>
        <v>7.3862387337891747E-4</v>
      </c>
      <c r="K1797" s="11">
        <f>IFERROR((E1797-H1797)/E1797,0)</f>
        <v>0</v>
      </c>
    </row>
    <row r="1798" spans="2:11" x14ac:dyDescent="0.25">
      <c r="B1798" t="str">
        <f>'Load Flow - Buses'!A1784</f>
        <v>1599161</v>
      </c>
      <c r="C1798" s="12">
        <f>'Load Flow - Buses'!E1784/13.2</f>
        <v>0</v>
      </c>
      <c r="D1798" s="12">
        <f>'Load Flow - Buses'!F1784/13.2</f>
        <v>1.0338636363636364</v>
      </c>
      <c r="E1798" s="12">
        <f>'Load Flow - Buses'!G1784/13.2</f>
        <v>0</v>
      </c>
      <c r="F1798" s="13">
        <f>VLOOKUP('Load Flow - Buses'!$A1784,opendssV,2,FALSE)</f>
        <v>0</v>
      </c>
      <c r="G1798" s="13">
        <f>VLOOKUP('Load Flow - Buses'!$A1784,opendssV,3,FALSE)</f>
        <v>1.0330999999999999</v>
      </c>
      <c r="H1798" s="13">
        <f>VLOOKUP('Load Flow - Buses'!$A1784,opendssV,4,FALSE)</f>
        <v>0</v>
      </c>
      <c r="I1798" s="11">
        <f>IFERROR((C1798-F1798)/C1798,0)</f>
        <v>0</v>
      </c>
      <c r="J1798" s="11">
        <f>IFERROR((D1798-G1798)/D1798,0)</f>
        <v>7.3862387337891747E-4</v>
      </c>
      <c r="K1798" s="11">
        <f>IFERROR((E1798-H1798)/E1798,0)</f>
        <v>0</v>
      </c>
    </row>
    <row r="1799" spans="2:11" x14ac:dyDescent="0.25">
      <c r="B1799" t="str">
        <f>'Load Flow - Buses'!A1785</f>
        <v>1599139</v>
      </c>
      <c r="C1799" s="12">
        <f>'Load Flow - Buses'!E1785/13.2</f>
        <v>0</v>
      </c>
      <c r="D1799" s="12">
        <f>'Load Flow - Buses'!F1785/13.2</f>
        <v>1.0338636363636364</v>
      </c>
      <c r="E1799" s="12">
        <f>'Load Flow - Buses'!G1785/13.2</f>
        <v>0</v>
      </c>
      <c r="F1799" s="13">
        <f>VLOOKUP('Load Flow - Buses'!$A1785,opendssV,2,FALSE)</f>
        <v>0</v>
      </c>
      <c r="G1799" s="13">
        <f>VLOOKUP('Load Flow - Buses'!$A1785,opendssV,3,FALSE)</f>
        <v>1.0330999999999999</v>
      </c>
      <c r="H1799" s="13">
        <f>VLOOKUP('Load Flow - Buses'!$A1785,opendssV,4,FALSE)</f>
        <v>0</v>
      </c>
      <c r="I1799" s="11">
        <f>IFERROR((C1799-F1799)/C1799,0)</f>
        <v>0</v>
      </c>
      <c r="J1799" s="11">
        <f>IFERROR((D1799-G1799)/D1799,0)</f>
        <v>7.3862387337891747E-4</v>
      </c>
      <c r="K1799" s="11">
        <f>IFERROR((E1799-H1799)/E1799,0)</f>
        <v>0</v>
      </c>
    </row>
    <row r="1800" spans="2:11" x14ac:dyDescent="0.25">
      <c r="B1800" t="str">
        <f>'Load Flow - Buses'!A1786</f>
        <v>26400145</v>
      </c>
      <c r="C1800" s="12">
        <f>'Load Flow - Buses'!E1786/13.2</f>
        <v>0</v>
      </c>
      <c r="D1800" s="12">
        <f>'Load Flow - Buses'!F1786/13.2</f>
        <v>1.0338636363636364</v>
      </c>
      <c r="E1800" s="12">
        <f>'Load Flow - Buses'!G1786/13.2</f>
        <v>0</v>
      </c>
      <c r="F1800" s="13">
        <f>VLOOKUP('Load Flow - Buses'!$A1786,opendssV,2,FALSE)</f>
        <v>1.0354000000000001</v>
      </c>
      <c r="G1800" s="13">
        <f>VLOOKUP('Load Flow - Buses'!$A1786,opendssV,3,FALSE)</f>
        <v>1.0330999999999999</v>
      </c>
      <c r="H1800" s="13">
        <f>VLOOKUP('Load Flow - Buses'!$A1786,opendssV,4,FALSE)</f>
        <v>3.2136999999999999E-2</v>
      </c>
      <c r="I1800" s="11">
        <f>IFERROR((C1800-F1800)/C1800,0)</f>
        <v>0</v>
      </c>
      <c r="J1800" s="11">
        <f>IFERROR((D1800-G1800)/D1800,0)</f>
        <v>7.3862387337891747E-4</v>
      </c>
      <c r="K1800" s="11">
        <f>IFERROR((E1800-H1800)/E1800,0)</f>
        <v>0</v>
      </c>
    </row>
    <row r="1801" spans="2:11" x14ac:dyDescent="0.25">
      <c r="B1801" t="str">
        <f>'Load Flow - Buses'!A1787</f>
        <v>1599159</v>
      </c>
      <c r="C1801" s="12">
        <f>'Load Flow - Buses'!E1787/13.2</f>
        <v>0</v>
      </c>
      <c r="D1801" s="12">
        <f>'Load Flow - Buses'!F1787/13.2</f>
        <v>1.0338636363636364</v>
      </c>
      <c r="E1801" s="12">
        <f>'Load Flow - Buses'!G1787/13.2</f>
        <v>0</v>
      </c>
      <c r="F1801" s="13">
        <f>VLOOKUP('Load Flow - Buses'!$A1787,opendssV,2,FALSE)</f>
        <v>0</v>
      </c>
      <c r="G1801" s="13">
        <f>VLOOKUP('Load Flow - Buses'!$A1787,opendssV,3,FALSE)</f>
        <v>1.0330999999999999</v>
      </c>
      <c r="H1801" s="13">
        <f>VLOOKUP('Load Flow - Buses'!$A1787,opendssV,4,FALSE)</f>
        <v>0</v>
      </c>
      <c r="I1801" s="11">
        <f>IFERROR((C1801-F1801)/C1801,0)</f>
        <v>0</v>
      </c>
      <c r="J1801" s="11">
        <f>IFERROR((D1801-G1801)/D1801,0)</f>
        <v>7.3862387337891747E-4</v>
      </c>
      <c r="K1801" s="11">
        <f>IFERROR((E1801-H1801)/E1801,0)</f>
        <v>0</v>
      </c>
    </row>
    <row r="1802" spans="2:11" x14ac:dyDescent="0.25">
      <c r="B1802" t="str">
        <f>'Load Flow - Buses'!A1788</f>
        <v>1599146</v>
      </c>
      <c r="C1802" s="12">
        <f>'Load Flow - Buses'!E1788/13.2</f>
        <v>0</v>
      </c>
      <c r="D1802" s="12">
        <f>'Load Flow - Buses'!F1788/13.2</f>
        <v>1.0338636363636364</v>
      </c>
      <c r="E1802" s="12">
        <f>'Load Flow - Buses'!G1788/13.2</f>
        <v>0</v>
      </c>
      <c r="F1802" s="13">
        <f>VLOOKUP('Load Flow - Buses'!$A1788,opendssV,2,FALSE)</f>
        <v>0</v>
      </c>
      <c r="G1802" s="13">
        <f>VLOOKUP('Load Flow - Buses'!$A1788,opendssV,3,FALSE)</f>
        <v>1.0330999999999999</v>
      </c>
      <c r="H1802" s="13">
        <f>VLOOKUP('Load Flow - Buses'!$A1788,opendssV,4,FALSE)</f>
        <v>0</v>
      </c>
      <c r="I1802" s="11">
        <f>IFERROR((C1802-F1802)/C1802,0)</f>
        <v>0</v>
      </c>
      <c r="J1802" s="11">
        <f>IFERROR((D1802-G1802)/D1802,0)</f>
        <v>7.3862387337891747E-4</v>
      </c>
      <c r="K1802" s="11">
        <f>IFERROR((E1802-H1802)/E1802,0)</f>
        <v>0</v>
      </c>
    </row>
    <row r="1803" spans="2:11" x14ac:dyDescent="0.25">
      <c r="B1803" t="str">
        <f>'Load Flow - Buses'!A1789</f>
        <v>1599137</v>
      </c>
      <c r="C1803" s="12">
        <f>'Load Flow - Buses'!E1789/13.2</f>
        <v>0</v>
      </c>
      <c r="D1803" s="12">
        <f>'Load Flow - Buses'!F1789/13.2</f>
        <v>1.0338636363636364</v>
      </c>
      <c r="E1803" s="12">
        <f>'Load Flow - Buses'!G1789/13.2</f>
        <v>0</v>
      </c>
      <c r="F1803" s="13">
        <f>VLOOKUP('Load Flow - Buses'!$A1789,opendssV,2,FALSE)</f>
        <v>0</v>
      </c>
      <c r="G1803" s="13">
        <f>VLOOKUP('Load Flow - Buses'!$A1789,opendssV,3,FALSE)</f>
        <v>1.0330999999999999</v>
      </c>
      <c r="H1803" s="13">
        <f>VLOOKUP('Load Flow - Buses'!$A1789,opendssV,4,FALSE)</f>
        <v>0</v>
      </c>
      <c r="I1803" s="11">
        <f>IFERROR((C1803-F1803)/C1803,0)</f>
        <v>0</v>
      </c>
      <c r="J1803" s="11">
        <f>IFERROR((D1803-G1803)/D1803,0)</f>
        <v>7.3862387337891747E-4</v>
      </c>
      <c r="K1803" s="11">
        <f>IFERROR((E1803-H1803)/E1803,0)</f>
        <v>0</v>
      </c>
    </row>
    <row r="1804" spans="2:11" x14ac:dyDescent="0.25">
      <c r="B1804" t="str">
        <f>'Load Flow - Buses'!A1790</f>
        <v>1599039</v>
      </c>
      <c r="C1804" s="12">
        <f>'Load Flow - Buses'!E1790/13.2</f>
        <v>0</v>
      </c>
      <c r="D1804" s="12">
        <f>'Load Flow - Buses'!F1790/13.2</f>
        <v>1.0338636363636364</v>
      </c>
      <c r="E1804" s="12">
        <f>'Load Flow - Buses'!G1790/13.2</f>
        <v>0</v>
      </c>
      <c r="F1804" s="13">
        <f>VLOOKUP('Load Flow - Buses'!$A1790,opendssV,2,FALSE)</f>
        <v>0</v>
      </c>
      <c r="G1804" s="13">
        <f>VLOOKUP('Load Flow - Buses'!$A1790,opendssV,3,FALSE)</f>
        <v>1.0330999999999999</v>
      </c>
      <c r="H1804" s="13">
        <f>VLOOKUP('Load Flow - Buses'!$A1790,opendssV,4,FALSE)</f>
        <v>0</v>
      </c>
      <c r="I1804" s="11">
        <f>IFERROR((C1804-F1804)/C1804,0)</f>
        <v>0</v>
      </c>
      <c r="J1804" s="11">
        <f>IFERROR((D1804-G1804)/D1804,0)</f>
        <v>7.3862387337891747E-4</v>
      </c>
      <c r="K1804" s="11">
        <f>IFERROR((E1804-H1804)/E1804,0)</f>
        <v>0</v>
      </c>
    </row>
    <row r="1805" spans="2:11" x14ac:dyDescent="0.25">
      <c r="B1805" t="str">
        <f>'Load Flow - Buses'!A1791</f>
        <v>1599302</v>
      </c>
      <c r="C1805" s="12">
        <f>'Load Flow - Buses'!E1791/13.2</f>
        <v>0</v>
      </c>
      <c r="D1805" s="12">
        <f>'Load Flow - Buses'!F1791/13.2</f>
        <v>1.0340151515151514</v>
      </c>
      <c r="E1805" s="12">
        <f>'Load Flow - Buses'!G1791/13.2</f>
        <v>0</v>
      </c>
      <c r="F1805" s="13">
        <f>VLOOKUP('Load Flow - Buses'!$A1791,opendssV,2,FALSE)</f>
        <v>1.0355000000000001</v>
      </c>
      <c r="G1805" s="13">
        <f>VLOOKUP('Load Flow - Buses'!$A1791,opendssV,3,FALSE)</f>
        <v>1.0331999999999999</v>
      </c>
      <c r="H1805" s="13">
        <f>VLOOKUP('Load Flow - Buses'!$A1791,opendssV,4,FALSE)</f>
        <v>1.0361</v>
      </c>
      <c r="I1805" s="11">
        <f>IFERROR((C1805-F1805)/C1805,0)</f>
        <v>0</v>
      </c>
      <c r="J1805" s="11">
        <f>IFERROR((D1805-G1805)/D1805,0)</f>
        <v>7.8833614184192356E-4</v>
      </c>
      <c r="K1805" s="11">
        <f>IFERROR((E1805-H1805)/E1805,0)</f>
        <v>0</v>
      </c>
    </row>
    <row r="1806" spans="2:11" x14ac:dyDescent="0.25">
      <c r="B1806" t="str">
        <f>'Load Flow - Buses'!A1792</f>
        <v>25116770</v>
      </c>
      <c r="C1806" s="12">
        <f>'Load Flow - Buses'!E1792/13.2</f>
        <v>0</v>
      </c>
      <c r="D1806" s="12">
        <f>'Load Flow - Buses'!F1792/13.2</f>
        <v>1.0339393939393939</v>
      </c>
      <c r="E1806" s="12">
        <f>'Load Flow - Buses'!G1792/13.2</f>
        <v>0</v>
      </c>
      <c r="F1806" s="13">
        <f>VLOOKUP('Load Flow - Buses'!$A1792,opendssV,2,FALSE)</f>
        <v>0</v>
      </c>
      <c r="G1806" s="13">
        <f>VLOOKUP('Load Flow - Buses'!$A1792,opendssV,3,FALSE)</f>
        <v>1.0331999999999999</v>
      </c>
      <c r="H1806" s="13">
        <f>VLOOKUP('Load Flow - Buses'!$A1792,opendssV,4,FALSE)</f>
        <v>0</v>
      </c>
      <c r="I1806" s="11">
        <f>IFERROR((C1806-F1806)/C1806,0)</f>
        <v>0</v>
      </c>
      <c r="J1806" s="11">
        <f>IFERROR((D1806-G1806)/D1806,0)</f>
        <v>7.1512309495906526E-4</v>
      </c>
      <c r="K1806" s="11">
        <f>IFERROR((E1806-H1806)/E1806,0)</f>
        <v>0</v>
      </c>
    </row>
    <row r="1807" spans="2:11" x14ac:dyDescent="0.25">
      <c r="B1807" t="str">
        <f>'Load Flow - Buses'!A1793</f>
        <v>1599379</v>
      </c>
      <c r="C1807" s="12">
        <f>'Load Flow - Buses'!E1793/13.2</f>
        <v>0</v>
      </c>
      <c r="D1807" s="12">
        <f>'Load Flow - Buses'!F1793/13.2</f>
        <v>1.0339393939393939</v>
      </c>
      <c r="E1807" s="12">
        <f>'Load Flow - Buses'!G1793/13.2</f>
        <v>0</v>
      </c>
      <c r="F1807" s="13">
        <f>VLOOKUP('Load Flow - Buses'!$A1793,opendssV,2,FALSE)</f>
        <v>0</v>
      </c>
      <c r="G1807" s="13">
        <f>VLOOKUP('Load Flow - Buses'!$A1793,opendssV,3,FALSE)</f>
        <v>1.0331999999999999</v>
      </c>
      <c r="H1807" s="13">
        <f>VLOOKUP('Load Flow - Buses'!$A1793,opendssV,4,FALSE)</f>
        <v>0</v>
      </c>
      <c r="I1807" s="11">
        <f>IFERROR((C1807-F1807)/C1807,0)</f>
        <v>0</v>
      </c>
      <c r="J1807" s="11">
        <f>IFERROR((D1807-G1807)/D1807,0)</f>
        <v>7.1512309495906526E-4</v>
      </c>
      <c r="K1807" s="11">
        <f>IFERROR((E1807-H1807)/E1807,0)</f>
        <v>0</v>
      </c>
    </row>
    <row r="1808" spans="2:11" x14ac:dyDescent="0.25">
      <c r="B1808" t="str">
        <f>'Load Flow - Buses'!A1794</f>
        <v>1599377</v>
      </c>
      <c r="C1808" s="12">
        <f>'Load Flow - Buses'!E1794/13.2</f>
        <v>0</v>
      </c>
      <c r="D1808" s="12">
        <f>'Load Flow - Buses'!F1794/13.2</f>
        <v>1.0339393939393939</v>
      </c>
      <c r="E1808" s="12">
        <f>'Load Flow - Buses'!G1794/13.2</f>
        <v>0</v>
      </c>
      <c r="F1808" s="13">
        <f>VLOOKUP('Load Flow - Buses'!$A1794,opendssV,2,FALSE)</f>
        <v>0</v>
      </c>
      <c r="G1808" s="13">
        <f>VLOOKUP('Load Flow - Buses'!$A1794,opendssV,3,FALSE)</f>
        <v>1.0331999999999999</v>
      </c>
      <c r="H1808" s="13">
        <f>VLOOKUP('Load Flow - Buses'!$A1794,opendssV,4,FALSE)</f>
        <v>0</v>
      </c>
      <c r="I1808" s="11">
        <f>IFERROR((C1808-F1808)/C1808,0)</f>
        <v>0</v>
      </c>
      <c r="J1808" s="11">
        <f>IFERROR((D1808-G1808)/D1808,0)</f>
        <v>7.1512309495906526E-4</v>
      </c>
      <c r="K1808" s="11">
        <f>IFERROR((E1808-H1808)/E1808,0)</f>
        <v>0</v>
      </c>
    </row>
    <row r="1809" spans="2:11" x14ac:dyDescent="0.25">
      <c r="B1809" t="str">
        <f>'Load Flow - Buses'!A1795</f>
        <v>1599375</v>
      </c>
      <c r="C1809" s="12">
        <f>'Load Flow - Buses'!E1795/13.2</f>
        <v>0</v>
      </c>
      <c r="D1809" s="12">
        <f>'Load Flow - Buses'!F1795/13.2</f>
        <v>1.0339393939393939</v>
      </c>
      <c r="E1809" s="12">
        <f>'Load Flow - Buses'!G1795/13.2</f>
        <v>0</v>
      </c>
      <c r="F1809" s="13">
        <f>VLOOKUP('Load Flow - Buses'!$A1795,opendssV,2,FALSE)</f>
        <v>0</v>
      </c>
      <c r="G1809" s="13">
        <f>VLOOKUP('Load Flow - Buses'!$A1795,opendssV,3,FALSE)</f>
        <v>1.0331999999999999</v>
      </c>
      <c r="H1809" s="13">
        <f>VLOOKUP('Load Flow - Buses'!$A1795,opendssV,4,FALSE)</f>
        <v>0</v>
      </c>
      <c r="I1809" s="11">
        <f>IFERROR((C1809-F1809)/C1809,0)</f>
        <v>0</v>
      </c>
      <c r="J1809" s="11">
        <f>IFERROR((D1809-G1809)/D1809,0)</f>
        <v>7.1512309495906526E-4</v>
      </c>
      <c r="K1809" s="11">
        <f>IFERROR((E1809-H1809)/E1809,0)</f>
        <v>0</v>
      </c>
    </row>
    <row r="1810" spans="2:11" x14ac:dyDescent="0.25">
      <c r="B1810" t="str">
        <f>'Load Flow - Buses'!A1796</f>
        <v>1599373</v>
      </c>
      <c r="C1810" s="12">
        <f>'Load Flow - Buses'!E1796/13.2</f>
        <v>0</v>
      </c>
      <c r="D1810" s="12">
        <f>'Load Flow - Buses'!F1796/13.2</f>
        <v>1.0339393939393939</v>
      </c>
      <c r="E1810" s="12">
        <f>'Load Flow - Buses'!G1796/13.2</f>
        <v>0</v>
      </c>
      <c r="F1810" s="13">
        <f>VLOOKUP('Load Flow - Buses'!$A1796,opendssV,2,FALSE)</f>
        <v>0</v>
      </c>
      <c r="G1810" s="13">
        <f>VLOOKUP('Load Flow - Buses'!$A1796,opendssV,3,FALSE)</f>
        <v>1.0331999999999999</v>
      </c>
      <c r="H1810" s="13">
        <f>VLOOKUP('Load Flow - Buses'!$A1796,opendssV,4,FALSE)</f>
        <v>0</v>
      </c>
      <c r="I1810" s="11">
        <f>IFERROR((C1810-F1810)/C1810,0)</f>
        <v>0</v>
      </c>
      <c r="J1810" s="11">
        <f>IFERROR((D1810-G1810)/D1810,0)</f>
        <v>7.1512309495906526E-4</v>
      </c>
      <c r="K1810" s="11">
        <f>IFERROR((E1810-H1810)/E1810,0)</f>
        <v>0</v>
      </c>
    </row>
    <row r="1811" spans="2:11" x14ac:dyDescent="0.25">
      <c r="B1811" t="str">
        <f>'Load Flow - Buses'!A1797</f>
        <v>1599371</v>
      </c>
      <c r="C1811" s="12">
        <f>'Load Flow - Buses'!E1797/13.2</f>
        <v>0</v>
      </c>
      <c r="D1811" s="12">
        <f>'Load Flow - Buses'!F1797/13.2</f>
        <v>1.0338636363636364</v>
      </c>
      <c r="E1811" s="12">
        <f>'Load Flow - Buses'!G1797/13.2</f>
        <v>0</v>
      </c>
      <c r="F1811" s="13">
        <f>VLOOKUP('Load Flow - Buses'!$A1797,opendssV,2,FALSE)</f>
        <v>0</v>
      </c>
      <c r="G1811" s="13">
        <f>VLOOKUP('Load Flow - Buses'!$A1797,opendssV,3,FALSE)</f>
        <v>1.0330999999999999</v>
      </c>
      <c r="H1811" s="13">
        <f>VLOOKUP('Load Flow - Buses'!$A1797,opendssV,4,FALSE)</f>
        <v>0</v>
      </c>
      <c r="I1811" s="11">
        <f>IFERROR((C1811-F1811)/C1811,0)</f>
        <v>0</v>
      </c>
      <c r="J1811" s="11">
        <f>IFERROR((D1811-G1811)/D1811,0)</f>
        <v>7.3862387337891747E-4</v>
      </c>
      <c r="K1811" s="11">
        <f>IFERROR((E1811-H1811)/E1811,0)</f>
        <v>0</v>
      </c>
    </row>
    <row r="1812" spans="2:11" x14ac:dyDescent="0.25">
      <c r="B1812" t="str">
        <f>'Load Flow - Buses'!A1798</f>
        <v>1599369</v>
      </c>
      <c r="C1812" s="12">
        <f>'Load Flow - Buses'!E1798/13.2</f>
        <v>0</v>
      </c>
      <c r="D1812" s="12">
        <f>'Load Flow - Buses'!F1798/13.2</f>
        <v>1.0338636363636364</v>
      </c>
      <c r="E1812" s="12">
        <f>'Load Flow - Buses'!G1798/13.2</f>
        <v>0</v>
      </c>
      <c r="F1812" s="13">
        <f>VLOOKUP('Load Flow - Buses'!$A1798,opendssV,2,FALSE)</f>
        <v>0</v>
      </c>
      <c r="G1812" s="13">
        <f>VLOOKUP('Load Flow - Buses'!$A1798,opendssV,3,FALSE)</f>
        <v>1.0330999999999999</v>
      </c>
      <c r="H1812" s="13">
        <f>VLOOKUP('Load Flow - Buses'!$A1798,opendssV,4,FALSE)</f>
        <v>0</v>
      </c>
      <c r="I1812" s="11">
        <f>IFERROR((C1812-F1812)/C1812,0)</f>
        <v>0</v>
      </c>
      <c r="J1812" s="11">
        <f>IFERROR((D1812-G1812)/D1812,0)</f>
        <v>7.3862387337891747E-4</v>
      </c>
      <c r="K1812" s="11">
        <f>IFERROR((E1812-H1812)/E1812,0)</f>
        <v>0</v>
      </c>
    </row>
    <row r="1813" spans="2:11" x14ac:dyDescent="0.25">
      <c r="B1813" t="str">
        <f>'Load Flow - Buses'!A1799</f>
        <v>25116229</v>
      </c>
      <c r="C1813" s="12">
        <f>'Load Flow - Buses'!E1799/13.2</f>
        <v>0</v>
      </c>
      <c r="D1813" s="12">
        <f>'Load Flow - Buses'!F1799/13.2</f>
        <v>1.0338636363636364</v>
      </c>
      <c r="E1813" s="12">
        <f>'Load Flow - Buses'!G1799/13.2</f>
        <v>0</v>
      </c>
      <c r="F1813" s="13">
        <f>VLOOKUP('Load Flow - Buses'!$A1799,opendssV,2,FALSE)</f>
        <v>0</v>
      </c>
      <c r="G1813" s="13">
        <f>VLOOKUP('Load Flow - Buses'!$A1799,opendssV,3,FALSE)</f>
        <v>1.0330999999999999</v>
      </c>
      <c r="H1813" s="13">
        <f>VLOOKUP('Load Flow - Buses'!$A1799,opendssV,4,FALSE)</f>
        <v>0</v>
      </c>
      <c r="I1813" s="11">
        <f>IFERROR((C1813-F1813)/C1813,0)</f>
        <v>0</v>
      </c>
      <c r="J1813" s="11">
        <f>IFERROR((D1813-G1813)/D1813,0)</f>
        <v>7.3862387337891747E-4</v>
      </c>
      <c r="K1813" s="11">
        <f>IFERROR((E1813-H1813)/E1813,0)</f>
        <v>0</v>
      </c>
    </row>
    <row r="1814" spans="2:11" x14ac:dyDescent="0.25">
      <c r="B1814" t="str">
        <f>'Load Flow - Buses'!A1800</f>
        <v>1729120</v>
      </c>
      <c r="C1814" s="12">
        <f>'Load Flow - Buses'!E1800/13.2</f>
        <v>0</v>
      </c>
      <c r="D1814" s="12">
        <f>'Load Flow - Buses'!F1800/13.2</f>
        <v>1.0338636363636364</v>
      </c>
      <c r="E1814" s="12">
        <f>'Load Flow - Buses'!G1800/13.2</f>
        <v>0</v>
      </c>
      <c r="F1814" s="13">
        <f>VLOOKUP('Load Flow - Buses'!$A1800,opendssV,2,FALSE)</f>
        <v>0</v>
      </c>
      <c r="G1814" s="13">
        <f>VLOOKUP('Load Flow - Buses'!$A1800,opendssV,3,FALSE)</f>
        <v>1.0330999999999999</v>
      </c>
      <c r="H1814" s="13">
        <f>VLOOKUP('Load Flow - Buses'!$A1800,opendssV,4,FALSE)</f>
        <v>0</v>
      </c>
      <c r="I1814" s="11">
        <f>IFERROR((C1814-F1814)/C1814,0)</f>
        <v>0</v>
      </c>
      <c r="J1814" s="11">
        <f>IFERROR((D1814-G1814)/D1814,0)</f>
        <v>7.3862387337891747E-4</v>
      </c>
      <c r="K1814" s="11">
        <f>IFERROR((E1814-H1814)/E1814,0)</f>
        <v>0</v>
      </c>
    </row>
    <row r="1815" spans="2:11" x14ac:dyDescent="0.25">
      <c r="B1815" t="str">
        <f>'Load Flow - Buses'!A1801</f>
        <v>1729164</v>
      </c>
      <c r="C1815" s="12">
        <f>'Load Flow - Buses'!E1801/13.2</f>
        <v>0</v>
      </c>
      <c r="D1815" s="12">
        <f>'Load Flow - Buses'!F1801/13.2</f>
        <v>1.0338636363636364</v>
      </c>
      <c r="E1815" s="12">
        <f>'Load Flow - Buses'!G1801/13.2</f>
        <v>0</v>
      </c>
      <c r="F1815" s="13">
        <f>VLOOKUP('Load Flow - Buses'!$A1801,opendssV,2,FALSE)</f>
        <v>0</v>
      </c>
      <c r="G1815" s="13">
        <f>VLOOKUP('Load Flow - Buses'!$A1801,opendssV,3,FALSE)</f>
        <v>1.0330999999999999</v>
      </c>
      <c r="H1815" s="13">
        <f>VLOOKUP('Load Flow - Buses'!$A1801,opendssV,4,FALSE)</f>
        <v>0</v>
      </c>
      <c r="I1815" s="11">
        <f>IFERROR((C1815-F1815)/C1815,0)</f>
        <v>0</v>
      </c>
      <c r="J1815" s="11">
        <f>IFERROR((D1815-G1815)/D1815,0)</f>
        <v>7.3862387337891747E-4</v>
      </c>
      <c r="K1815" s="11">
        <f>IFERROR((E1815-H1815)/E1815,0)</f>
        <v>0</v>
      </c>
    </row>
    <row r="1816" spans="2:11" x14ac:dyDescent="0.25">
      <c r="B1816" t="str">
        <f>'Load Flow - Buses'!A1802</f>
        <v>25929740</v>
      </c>
      <c r="C1816" s="12">
        <f>'Load Flow - Buses'!E1802/13.2</f>
        <v>0</v>
      </c>
      <c r="D1816" s="12">
        <f>'Load Flow - Buses'!F1802/13.2</f>
        <v>1.0338636363636364</v>
      </c>
      <c r="E1816" s="12">
        <f>'Load Flow - Buses'!G1802/13.2</f>
        <v>0</v>
      </c>
      <c r="F1816" s="13">
        <f>VLOOKUP('Load Flow - Buses'!$A1802,opendssV,2,FALSE)</f>
        <v>3.3325E-2</v>
      </c>
      <c r="G1816" s="13">
        <f>VLOOKUP('Load Flow - Buses'!$A1802,opendssV,3,FALSE)</f>
        <v>1.0330999999999999</v>
      </c>
      <c r="H1816" s="13">
        <f>VLOOKUP('Load Flow - Buses'!$A1802,opendssV,4,FALSE)</f>
        <v>3.3325E-2</v>
      </c>
      <c r="I1816" s="11">
        <f>IFERROR((C1816-F1816)/C1816,0)</f>
        <v>0</v>
      </c>
      <c r="J1816" s="11">
        <f>IFERROR((D1816-G1816)/D1816,0)</f>
        <v>7.3862387337891747E-4</v>
      </c>
      <c r="K1816" s="11">
        <f>IFERROR((E1816-H1816)/E1816,0)</f>
        <v>0</v>
      </c>
    </row>
    <row r="1817" spans="2:11" x14ac:dyDescent="0.25">
      <c r="B1817" t="str">
        <f>'Load Flow - Buses'!A1803</f>
        <v>25929742</v>
      </c>
      <c r="C1817" s="12">
        <f>'Load Flow - Buses'!E1803/13.2</f>
        <v>0</v>
      </c>
      <c r="D1817" s="12">
        <f>'Load Flow - Buses'!F1803/13.2</f>
        <v>1.0338636363636364</v>
      </c>
      <c r="E1817" s="12">
        <f>'Load Flow - Buses'!G1803/13.2</f>
        <v>0</v>
      </c>
      <c r="F1817" s="13">
        <f>VLOOKUP('Load Flow - Buses'!$A1803,opendssV,2,FALSE)</f>
        <v>3.3325E-2</v>
      </c>
      <c r="G1817" s="13">
        <f>VLOOKUP('Load Flow - Buses'!$A1803,opendssV,3,FALSE)</f>
        <v>1.0330999999999999</v>
      </c>
      <c r="H1817" s="13">
        <f>VLOOKUP('Load Flow - Buses'!$A1803,opendssV,4,FALSE)</f>
        <v>3.3325E-2</v>
      </c>
      <c r="I1817" s="11">
        <f>IFERROR((C1817-F1817)/C1817,0)</f>
        <v>0</v>
      </c>
      <c r="J1817" s="11">
        <f>IFERROR((D1817-G1817)/D1817,0)</f>
        <v>7.3862387337891747E-4</v>
      </c>
      <c r="K1817" s="11">
        <f>IFERROR((E1817-H1817)/E1817,0)</f>
        <v>0</v>
      </c>
    </row>
    <row r="1818" spans="2:11" x14ac:dyDescent="0.25">
      <c r="B1818" t="str">
        <f>'Load Flow - Buses'!A1804</f>
        <v>26983091</v>
      </c>
      <c r="C1818" s="12">
        <f>'Load Flow - Buses'!E1804/13.2</f>
        <v>0</v>
      </c>
      <c r="D1818" s="12">
        <f>'Load Flow - Buses'!F1804/13.2</f>
        <v>1.0338636363636364</v>
      </c>
      <c r="E1818" s="12">
        <f>'Load Flow - Buses'!G1804/13.2</f>
        <v>0</v>
      </c>
      <c r="F1818" s="13">
        <f>VLOOKUP('Load Flow - Buses'!$A1804,opendssV,2,FALSE)</f>
        <v>3.3326000000000001E-2</v>
      </c>
      <c r="G1818" s="13">
        <f>VLOOKUP('Load Flow - Buses'!$A1804,opendssV,3,FALSE)</f>
        <v>1.0330999999999999</v>
      </c>
      <c r="H1818" s="13">
        <f>VLOOKUP('Load Flow - Buses'!$A1804,opendssV,4,FALSE)</f>
        <v>3.3326000000000001E-2</v>
      </c>
      <c r="I1818" s="11">
        <f>IFERROR((C1818-F1818)/C1818,0)</f>
        <v>0</v>
      </c>
      <c r="J1818" s="11">
        <f>IFERROR((D1818-G1818)/D1818,0)</f>
        <v>7.3862387337891747E-4</v>
      </c>
      <c r="K1818" s="11">
        <f>IFERROR((E1818-H1818)/E1818,0)</f>
        <v>0</v>
      </c>
    </row>
    <row r="1819" spans="2:11" x14ac:dyDescent="0.25">
      <c r="B1819" t="str">
        <f>'Load Flow - Buses'!A1805</f>
        <v>25929745</v>
      </c>
      <c r="C1819" s="12">
        <f>'Load Flow - Buses'!E1805/13.2</f>
        <v>0</v>
      </c>
      <c r="D1819" s="12">
        <f>'Load Flow - Buses'!F1805/13.2</f>
        <v>1.0338636363636364</v>
      </c>
      <c r="E1819" s="12">
        <f>'Load Flow - Buses'!G1805/13.2</f>
        <v>0</v>
      </c>
      <c r="F1819" s="13">
        <f>VLOOKUP('Load Flow - Buses'!$A1805,opendssV,2,FALSE)</f>
        <v>3.3326000000000001E-2</v>
      </c>
      <c r="G1819" s="13">
        <f>VLOOKUP('Load Flow - Buses'!$A1805,opendssV,3,FALSE)</f>
        <v>1.0330999999999999</v>
      </c>
      <c r="H1819" s="13">
        <f>VLOOKUP('Load Flow - Buses'!$A1805,opendssV,4,FALSE)</f>
        <v>3.3326000000000001E-2</v>
      </c>
      <c r="I1819" s="11">
        <f>IFERROR((C1819-F1819)/C1819,0)</f>
        <v>0</v>
      </c>
      <c r="J1819" s="11">
        <f>IFERROR((D1819-G1819)/D1819,0)</f>
        <v>7.3862387337891747E-4</v>
      </c>
      <c r="K1819" s="11">
        <f>IFERROR((E1819-H1819)/E1819,0)</f>
        <v>0</v>
      </c>
    </row>
    <row r="1820" spans="2:11" x14ac:dyDescent="0.25">
      <c r="B1820" t="str">
        <f>'Load Flow - Buses'!A1806</f>
        <v>25929746</v>
      </c>
      <c r="C1820" s="12">
        <f>'Load Flow - Buses'!E1806/13.2</f>
        <v>0</v>
      </c>
      <c r="D1820" s="12">
        <f>'Load Flow - Buses'!F1806/13.2</f>
        <v>1.0338636363636364</v>
      </c>
      <c r="E1820" s="12">
        <f>'Load Flow - Buses'!G1806/13.2</f>
        <v>0</v>
      </c>
      <c r="F1820" s="13">
        <f>VLOOKUP('Load Flow - Buses'!$A1806,opendssV,2,FALSE)</f>
        <v>3.3325E-2</v>
      </c>
      <c r="G1820" s="13">
        <f>VLOOKUP('Load Flow - Buses'!$A1806,opendssV,3,FALSE)</f>
        <v>1.0330999999999999</v>
      </c>
      <c r="H1820" s="13">
        <f>VLOOKUP('Load Flow - Buses'!$A1806,opendssV,4,FALSE)</f>
        <v>3.3325E-2</v>
      </c>
      <c r="I1820" s="11">
        <f>IFERROR((C1820-F1820)/C1820,0)</f>
        <v>0</v>
      </c>
      <c r="J1820" s="11">
        <f>IFERROR((D1820-G1820)/D1820,0)</f>
        <v>7.3862387337891747E-4</v>
      </c>
      <c r="K1820" s="11">
        <f>IFERROR((E1820-H1820)/E1820,0)</f>
        <v>0</v>
      </c>
    </row>
    <row r="1821" spans="2:11" x14ac:dyDescent="0.25">
      <c r="B1821" t="str">
        <f>'Load Flow - Buses'!A1807</f>
        <v>26983093</v>
      </c>
      <c r="C1821" s="12">
        <f>'Load Flow - Buses'!E1807/13.2</f>
        <v>0</v>
      </c>
      <c r="D1821" s="12">
        <f>'Load Flow - Buses'!F1807/13.2</f>
        <v>1.0338636363636364</v>
      </c>
      <c r="E1821" s="12">
        <f>'Load Flow - Buses'!G1807/13.2</f>
        <v>0</v>
      </c>
      <c r="F1821" s="13">
        <f>VLOOKUP('Load Flow - Buses'!$A1807,opendssV,2,FALSE)</f>
        <v>3.3325E-2</v>
      </c>
      <c r="G1821" s="13">
        <f>VLOOKUP('Load Flow - Buses'!$A1807,opendssV,3,FALSE)</f>
        <v>1.0330999999999999</v>
      </c>
      <c r="H1821" s="13">
        <f>VLOOKUP('Load Flow - Buses'!$A1807,opendssV,4,FALSE)</f>
        <v>3.3325E-2</v>
      </c>
      <c r="I1821" s="11">
        <f>IFERROR((C1821-F1821)/C1821,0)</f>
        <v>0</v>
      </c>
      <c r="J1821" s="11">
        <f>IFERROR((D1821-G1821)/D1821,0)</f>
        <v>7.3862387337891747E-4</v>
      </c>
      <c r="K1821" s="11">
        <f>IFERROR((E1821-H1821)/E1821,0)</f>
        <v>0</v>
      </c>
    </row>
    <row r="1822" spans="2:11" x14ac:dyDescent="0.25">
      <c r="B1822" t="str">
        <f>'Load Flow - Buses'!A1808</f>
        <v>25929748</v>
      </c>
      <c r="C1822" s="12">
        <f>'Load Flow - Buses'!E1808/13.2</f>
        <v>0</v>
      </c>
      <c r="D1822" s="12">
        <f>'Load Flow - Buses'!F1808/13.2</f>
        <v>1.0338636363636364</v>
      </c>
      <c r="E1822" s="12">
        <f>'Load Flow - Buses'!G1808/13.2</f>
        <v>0</v>
      </c>
      <c r="F1822" s="13">
        <f>VLOOKUP('Load Flow - Buses'!$A1808,opendssV,2,FALSE)</f>
        <v>3.3325E-2</v>
      </c>
      <c r="G1822" s="13">
        <f>VLOOKUP('Load Flow - Buses'!$A1808,opendssV,3,FALSE)</f>
        <v>1.0330999999999999</v>
      </c>
      <c r="H1822" s="13">
        <f>VLOOKUP('Load Flow - Buses'!$A1808,opendssV,4,FALSE)</f>
        <v>3.3325E-2</v>
      </c>
      <c r="I1822" s="11">
        <f>IFERROR((C1822-F1822)/C1822,0)</f>
        <v>0</v>
      </c>
      <c r="J1822" s="11">
        <f>IFERROR((D1822-G1822)/D1822,0)</f>
        <v>7.3862387337891747E-4</v>
      </c>
      <c r="K1822" s="11">
        <f>IFERROR((E1822-H1822)/E1822,0)</f>
        <v>0</v>
      </c>
    </row>
    <row r="1823" spans="2:11" x14ac:dyDescent="0.25">
      <c r="B1823" t="str">
        <f>'Load Flow - Buses'!A1809</f>
        <v>26983094</v>
      </c>
      <c r="C1823" s="12">
        <f>'Load Flow - Buses'!E1809/13.2</f>
        <v>0</v>
      </c>
      <c r="D1823" s="12">
        <f>'Load Flow - Buses'!F1809/13.2</f>
        <v>1.0338636363636364</v>
      </c>
      <c r="E1823" s="12">
        <f>'Load Flow - Buses'!G1809/13.2</f>
        <v>0</v>
      </c>
      <c r="F1823" s="13">
        <f>VLOOKUP('Load Flow - Buses'!$A1809,opendssV,2,FALSE)</f>
        <v>3.3325E-2</v>
      </c>
      <c r="G1823" s="13">
        <f>VLOOKUP('Load Flow - Buses'!$A1809,opendssV,3,FALSE)</f>
        <v>1.0330999999999999</v>
      </c>
      <c r="H1823" s="13">
        <f>VLOOKUP('Load Flow - Buses'!$A1809,opendssV,4,FALSE)</f>
        <v>3.3325E-2</v>
      </c>
      <c r="I1823" s="11">
        <f>IFERROR((C1823-F1823)/C1823,0)</f>
        <v>0</v>
      </c>
      <c r="J1823" s="11">
        <f>IFERROR((D1823-G1823)/D1823,0)</f>
        <v>7.3862387337891747E-4</v>
      </c>
      <c r="K1823" s="11">
        <f>IFERROR((E1823-H1823)/E1823,0)</f>
        <v>0</v>
      </c>
    </row>
    <row r="1824" spans="2:11" x14ac:dyDescent="0.25">
      <c r="B1824" t="str">
        <f>'Load Flow - Buses'!A1810</f>
        <v>26983092</v>
      </c>
      <c r="C1824" s="12">
        <f>'Load Flow - Buses'!E1810/13.2</f>
        <v>0</v>
      </c>
      <c r="D1824" s="12">
        <f>'Load Flow - Buses'!F1810/13.2</f>
        <v>1.0338636363636364</v>
      </c>
      <c r="E1824" s="12">
        <f>'Load Flow - Buses'!G1810/13.2</f>
        <v>0</v>
      </c>
      <c r="F1824" s="13">
        <f>VLOOKUP('Load Flow - Buses'!$A1810,opendssV,2,FALSE)</f>
        <v>3.3326000000000001E-2</v>
      </c>
      <c r="G1824" s="13">
        <f>VLOOKUP('Load Flow - Buses'!$A1810,opendssV,3,FALSE)</f>
        <v>1.0330999999999999</v>
      </c>
      <c r="H1824" s="13">
        <f>VLOOKUP('Load Flow - Buses'!$A1810,opendssV,4,FALSE)</f>
        <v>3.3326000000000001E-2</v>
      </c>
      <c r="I1824" s="11">
        <f>IFERROR((C1824-F1824)/C1824,0)</f>
        <v>0</v>
      </c>
      <c r="J1824" s="11">
        <f>IFERROR((D1824-G1824)/D1824,0)</f>
        <v>7.3862387337891747E-4</v>
      </c>
      <c r="K1824" s="11">
        <f>IFERROR((E1824-H1824)/E1824,0)</f>
        <v>0</v>
      </c>
    </row>
    <row r="1825" spans="2:11" x14ac:dyDescent="0.25">
      <c r="B1825" t="str">
        <f>'Load Flow - Buses'!A1811</f>
        <v>1729173</v>
      </c>
      <c r="C1825" s="12">
        <f>'Load Flow - Buses'!E1811/13.2</f>
        <v>0</v>
      </c>
      <c r="D1825" s="12">
        <f>'Load Flow - Buses'!F1811/13.2</f>
        <v>1.0338636363636364</v>
      </c>
      <c r="E1825" s="12">
        <f>'Load Flow - Buses'!G1811/13.2</f>
        <v>0</v>
      </c>
      <c r="F1825" s="13">
        <f>VLOOKUP('Load Flow - Buses'!$A1811,opendssV,2,FALSE)</f>
        <v>0</v>
      </c>
      <c r="G1825" s="13">
        <f>VLOOKUP('Load Flow - Buses'!$A1811,opendssV,3,FALSE)</f>
        <v>1.0330999999999999</v>
      </c>
      <c r="H1825" s="13">
        <f>VLOOKUP('Load Flow - Buses'!$A1811,opendssV,4,FALSE)</f>
        <v>0</v>
      </c>
      <c r="I1825" s="11">
        <f>IFERROR((C1825-F1825)/C1825,0)</f>
        <v>0</v>
      </c>
      <c r="J1825" s="11">
        <f>IFERROR((D1825-G1825)/D1825,0)</f>
        <v>7.3862387337891747E-4</v>
      </c>
      <c r="K1825" s="11">
        <f>IFERROR((E1825-H1825)/E1825,0)</f>
        <v>0</v>
      </c>
    </row>
    <row r="1826" spans="2:11" x14ac:dyDescent="0.25">
      <c r="B1826" t="str">
        <f>'Load Flow - Buses'!A1812</f>
        <v>1729197</v>
      </c>
      <c r="C1826" s="12">
        <f>'Load Flow - Buses'!E1812/13.2</f>
        <v>0</v>
      </c>
      <c r="D1826" s="12">
        <f>'Load Flow - Buses'!F1812/13.2</f>
        <v>1.0338636363636364</v>
      </c>
      <c r="E1826" s="12">
        <f>'Load Flow - Buses'!G1812/13.2</f>
        <v>0</v>
      </c>
      <c r="F1826" s="13">
        <f>VLOOKUP('Load Flow - Buses'!$A1812,opendssV,2,FALSE)</f>
        <v>0</v>
      </c>
      <c r="G1826" s="13">
        <f>VLOOKUP('Load Flow - Buses'!$A1812,opendssV,3,FALSE)</f>
        <v>1.0330999999999999</v>
      </c>
      <c r="H1826" s="13">
        <f>VLOOKUP('Load Flow - Buses'!$A1812,opendssV,4,FALSE)</f>
        <v>0</v>
      </c>
      <c r="I1826" s="11">
        <f>IFERROR((C1826-F1826)/C1826,0)</f>
        <v>0</v>
      </c>
      <c r="J1826" s="11">
        <f>IFERROR((D1826-G1826)/D1826,0)</f>
        <v>7.3862387337891747E-4</v>
      </c>
      <c r="K1826" s="11">
        <f>IFERROR((E1826-H1826)/E1826,0)</f>
        <v>0</v>
      </c>
    </row>
    <row r="1827" spans="2:11" x14ac:dyDescent="0.25">
      <c r="B1827" t="str">
        <f>'Load Flow - Buses'!A1813</f>
        <v>T5240B12_10000059</v>
      </c>
      <c r="C1827" s="12">
        <f>'Load Flow - Buses'!E1813/13.2</f>
        <v>0</v>
      </c>
      <c r="D1827" s="12">
        <f>'Load Flow - Buses'!F1813/13.2</f>
        <v>1.0338636363636364</v>
      </c>
      <c r="E1827" s="12">
        <f>'Load Flow - Buses'!G1813/13.2</f>
        <v>0</v>
      </c>
      <c r="F1827" s="13">
        <f>VLOOKUP('Load Flow - Buses'!$A1813,opendssV,2,FALSE)</f>
        <v>0</v>
      </c>
      <c r="G1827" s="13">
        <f>VLOOKUP('Load Flow - Buses'!$A1813,opendssV,3,FALSE)</f>
        <v>1.0330999999999999</v>
      </c>
      <c r="H1827" s="13">
        <f>VLOOKUP('Load Flow - Buses'!$A1813,opendssV,4,FALSE)</f>
        <v>0</v>
      </c>
      <c r="I1827" s="11">
        <f>IFERROR((C1827-F1827)/C1827,0)</f>
        <v>0</v>
      </c>
      <c r="J1827" s="11">
        <f>IFERROR((D1827-G1827)/D1827,0)</f>
        <v>7.3862387337891747E-4</v>
      </c>
      <c r="K1827" s="11">
        <f>IFERROR((E1827-H1827)/E1827,0)</f>
        <v>0</v>
      </c>
    </row>
    <row r="1828" spans="2:11" x14ac:dyDescent="0.25">
      <c r="B1828" t="str">
        <f>'Load Flow - Buses'!A1814</f>
        <v>1599310</v>
      </c>
      <c r="C1828" s="12">
        <f>'Load Flow - Buses'!E1814/13.2</f>
        <v>1.0342424242424242</v>
      </c>
      <c r="D1828" s="12">
        <f>'Load Flow - Buses'!F1814/13.2</f>
        <v>0</v>
      </c>
      <c r="E1828" s="12">
        <f>'Load Flow - Buses'!G1814/13.2</f>
        <v>0</v>
      </c>
      <c r="F1828" s="13">
        <f>VLOOKUP('Load Flow - Buses'!$A1814,opendssV,2,FALSE)</f>
        <v>1.0355000000000001</v>
      </c>
      <c r="G1828" s="13">
        <f>VLOOKUP('Load Flow - Buses'!$A1814,opendssV,3,FALSE)</f>
        <v>1.0331999999999999</v>
      </c>
      <c r="H1828" s="13">
        <f>VLOOKUP('Load Flow - Buses'!$A1814,opendssV,4,FALSE)</f>
        <v>1.0359</v>
      </c>
      <c r="I1828" s="11">
        <f>IFERROR((C1828-F1828)/C1828,0)</f>
        <v>-1.2159390565486304E-3</v>
      </c>
      <c r="J1828" s="11">
        <f>IFERROR((D1828-G1828)/D1828,0)</f>
        <v>0</v>
      </c>
      <c r="K1828" s="11">
        <f>IFERROR((E1828-H1828)/E1828,0)</f>
        <v>0</v>
      </c>
    </row>
    <row r="1829" spans="2:11" x14ac:dyDescent="0.25">
      <c r="B1829" t="str">
        <f>'Load Flow - Buses'!A1815</f>
        <v>1599278</v>
      </c>
      <c r="C1829" s="12">
        <f>'Load Flow - Buses'!E1815/13.2</f>
        <v>1.0342424242424242</v>
      </c>
      <c r="D1829" s="12">
        <f>'Load Flow - Buses'!F1815/13.2</f>
        <v>0</v>
      </c>
      <c r="E1829" s="12">
        <f>'Load Flow - Buses'!G1815/13.2</f>
        <v>0</v>
      </c>
      <c r="F1829" s="13">
        <f>VLOOKUP('Load Flow - Buses'!$A1815,opendssV,2,FALSE)</f>
        <v>1.0355000000000001</v>
      </c>
      <c r="G1829" s="13">
        <f>VLOOKUP('Load Flow - Buses'!$A1815,opendssV,3,FALSE)</f>
        <v>0</v>
      </c>
      <c r="H1829" s="13">
        <f>VLOOKUP('Load Flow - Buses'!$A1815,opendssV,4,FALSE)</f>
        <v>0</v>
      </c>
      <c r="I1829" s="11">
        <f>IFERROR((C1829-F1829)/C1829,0)</f>
        <v>-1.2159390565486304E-3</v>
      </c>
      <c r="J1829" s="11">
        <f>IFERROR((D1829-G1829)/D1829,0)</f>
        <v>0</v>
      </c>
      <c r="K1829" s="11">
        <f>IFERROR((E1829-H1829)/E1829,0)</f>
        <v>0</v>
      </c>
    </row>
    <row r="1830" spans="2:11" x14ac:dyDescent="0.25">
      <c r="B1830" t="str">
        <f>'Load Flow - Buses'!A1816</f>
        <v>T5240B12_10000066</v>
      </c>
      <c r="C1830" s="12">
        <f>'Load Flow - Buses'!E1816/13.2</f>
        <v>1.0342424242424242</v>
      </c>
      <c r="D1830" s="12">
        <f>'Load Flow - Buses'!F1816/13.2</f>
        <v>1.0339393939393939</v>
      </c>
      <c r="E1830" s="12">
        <f>'Load Flow - Buses'!G1816/13.2</f>
        <v>1.0340151515151514</v>
      </c>
      <c r="F1830" s="13">
        <f>VLOOKUP('Load Flow - Buses'!$A1816,opendssV,2,FALSE)</f>
        <v>1.0356000000000001</v>
      </c>
      <c r="G1830" s="13">
        <f>VLOOKUP('Load Flow - Buses'!$A1816,opendssV,3,FALSE)</f>
        <v>1.0330999999999999</v>
      </c>
      <c r="H1830" s="13">
        <f>VLOOKUP('Load Flow - Buses'!$A1816,opendssV,4,FALSE)</f>
        <v>1.0358000000000001</v>
      </c>
      <c r="I1830" s="11">
        <f>IFERROR((C1830-F1830)/C1830,0)</f>
        <v>-1.3126281863464517E-3</v>
      </c>
      <c r="J1830" s="11">
        <f>IFERROR((D1830-G1830)/D1830,0)</f>
        <v>8.1184056271989876E-4</v>
      </c>
      <c r="K1830" s="11">
        <f>IFERROR((E1830-H1830)/E1830,0)</f>
        <v>-1.7261337826948253E-3</v>
      </c>
    </row>
    <row r="1831" spans="2:11" x14ac:dyDescent="0.25">
      <c r="B1831" t="str">
        <f>'Load Flow - Buses'!A1817</f>
        <v>103570117</v>
      </c>
      <c r="C1831" s="12">
        <f>'Load Flow - Buses'!E1817/13.2</f>
        <v>0</v>
      </c>
      <c r="D1831" s="12">
        <f>'Load Flow - Buses'!F1817/13.2</f>
        <v>0</v>
      </c>
      <c r="E1831" s="12">
        <f>'Load Flow - Buses'!G1817/13.2</f>
        <v>1.0338636363636364</v>
      </c>
      <c r="F1831" s="13">
        <f>VLOOKUP('Load Flow - Buses'!$A1817,opendssV,2,FALSE)</f>
        <v>1.0356000000000001</v>
      </c>
      <c r="G1831" s="13">
        <f>VLOOKUP('Load Flow - Buses'!$A1817,opendssV,3,FALSE)</f>
        <v>1.0329999999999999</v>
      </c>
      <c r="H1831" s="13">
        <f>VLOOKUP('Load Flow - Buses'!$A1817,opendssV,4,FALSE)</f>
        <v>1.0355000000000001</v>
      </c>
      <c r="I1831" s="11">
        <f>IFERROR((C1831-F1831)/C1831,0)</f>
        <v>0</v>
      </c>
      <c r="J1831" s="11">
        <f>IFERROR((D1831-G1831)/D1831,0)</f>
        <v>0</v>
      </c>
      <c r="K1831" s="11">
        <f>IFERROR((E1831-H1831)/E1831,0)</f>
        <v>-1.5827654429545162E-3</v>
      </c>
    </row>
    <row r="1832" spans="2:11" x14ac:dyDescent="0.25">
      <c r="B1832" t="str">
        <f>'Load Flow - Buses'!A1818</f>
        <v>25271174</v>
      </c>
      <c r="C1832" s="12">
        <f>'Load Flow - Buses'!E1818/13.2</f>
        <v>0</v>
      </c>
      <c r="D1832" s="12">
        <f>'Load Flow - Buses'!F1818/13.2</f>
        <v>0</v>
      </c>
      <c r="E1832" s="12">
        <f>'Load Flow - Buses'!G1818/13.2</f>
        <v>1.0337878787878789</v>
      </c>
      <c r="F1832" s="13">
        <f>VLOOKUP('Load Flow - Buses'!$A1818,opendssV,2,FALSE)</f>
        <v>0</v>
      </c>
      <c r="G1832" s="13">
        <f>VLOOKUP('Load Flow - Buses'!$A1818,opendssV,3,FALSE)</f>
        <v>0</v>
      </c>
      <c r="H1832" s="13">
        <f>VLOOKUP('Load Flow - Buses'!$A1818,opendssV,4,FALSE)</f>
        <v>1.0354000000000001</v>
      </c>
      <c r="I1832" s="11">
        <f>IFERROR((C1832-F1832)/C1832,0)</f>
        <v>0</v>
      </c>
      <c r="J1832" s="11">
        <f>IFERROR((D1832-G1832)/D1832,0)</f>
        <v>0</v>
      </c>
      <c r="K1832" s="11">
        <f>IFERROR((E1832-H1832)/E1832,0)</f>
        <v>-1.559431335189764E-3</v>
      </c>
    </row>
    <row r="1833" spans="2:11" x14ac:dyDescent="0.25">
      <c r="B1833" t="str">
        <f>'Load Flow - Buses'!A1819</f>
        <v>1599254</v>
      </c>
      <c r="C1833" s="12">
        <f>'Load Flow - Buses'!E1819/13.2</f>
        <v>0</v>
      </c>
      <c r="D1833" s="12">
        <f>'Load Flow - Buses'!F1819/13.2</f>
        <v>0</v>
      </c>
      <c r="E1833" s="12">
        <f>'Load Flow - Buses'!G1819/13.2</f>
        <v>1.0337878787878789</v>
      </c>
      <c r="F1833" s="13">
        <f>VLOOKUP('Load Flow - Buses'!$A1819,opendssV,2,FALSE)</f>
        <v>0</v>
      </c>
      <c r="G1833" s="13">
        <f>VLOOKUP('Load Flow - Buses'!$A1819,opendssV,3,FALSE)</f>
        <v>0</v>
      </c>
      <c r="H1833" s="13">
        <f>VLOOKUP('Load Flow - Buses'!$A1819,opendssV,4,FALSE)</f>
        <v>1.0354000000000001</v>
      </c>
      <c r="I1833" s="11">
        <f>IFERROR((C1833-F1833)/C1833,0)</f>
        <v>0</v>
      </c>
      <c r="J1833" s="11">
        <f>IFERROR((D1833-G1833)/D1833,0)</f>
        <v>0</v>
      </c>
      <c r="K1833" s="11">
        <f>IFERROR((E1833-H1833)/E1833,0)</f>
        <v>-1.559431335189764E-3</v>
      </c>
    </row>
    <row r="1834" spans="2:11" x14ac:dyDescent="0.25">
      <c r="B1834" t="str">
        <f>'Load Flow - Buses'!A1820</f>
        <v>1599240</v>
      </c>
      <c r="C1834" s="12">
        <f>'Load Flow - Buses'!E1820/13.2</f>
        <v>0</v>
      </c>
      <c r="D1834" s="12">
        <f>'Load Flow - Buses'!F1820/13.2</f>
        <v>0</v>
      </c>
      <c r="E1834" s="12">
        <f>'Load Flow - Buses'!G1820/13.2</f>
        <v>1.0337878787878789</v>
      </c>
      <c r="F1834" s="13">
        <f>VLOOKUP('Load Flow - Buses'!$A1820,opendssV,2,FALSE)</f>
        <v>0</v>
      </c>
      <c r="G1834" s="13">
        <f>VLOOKUP('Load Flow - Buses'!$A1820,opendssV,3,FALSE)</f>
        <v>0</v>
      </c>
      <c r="H1834" s="13">
        <f>VLOOKUP('Load Flow - Buses'!$A1820,opendssV,4,FALSE)</f>
        <v>1.0354000000000001</v>
      </c>
      <c r="I1834" s="11">
        <f>IFERROR((C1834-F1834)/C1834,0)</f>
        <v>0</v>
      </c>
      <c r="J1834" s="11">
        <f>IFERROR((D1834-G1834)/D1834,0)</f>
        <v>0</v>
      </c>
      <c r="K1834" s="11">
        <f>IFERROR((E1834-H1834)/E1834,0)</f>
        <v>-1.559431335189764E-3</v>
      </c>
    </row>
    <row r="1835" spans="2:11" x14ac:dyDescent="0.25">
      <c r="B1835" t="str">
        <f>'Load Flow - Buses'!A1821</f>
        <v>1599185</v>
      </c>
      <c r="C1835" s="12">
        <f>'Load Flow - Buses'!E1821/13.2</f>
        <v>0</v>
      </c>
      <c r="D1835" s="12">
        <f>'Load Flow - Buses'!F1821/13.2</f>
        <v>0</v>
      </c>
      <c r="E1835" s="12">
        <f>'Load Flow - Buses'!G1821/13.2</f>
        <v>1.0337878787878789</v>
      </c>
      <c r="F1835" s="13">
        <f>VLOOKUP('Load Flow - Buses'!$A1821,opendssV,2,FALSE)</f>
        <v>0</v>
      </c>
      <c r="G1835" s="13">
        <f>VLOOKUP('Load Flow - Buses'!$A1821,opendssV,3,FALSE)</f>
        <v>0</v>
      </c>
      <c r="H1835" s="13">
        <f>VLOOKUP('Load Flow - Buses'!$A1821,opendssV,4,FALSE)</f>
        <v>1.0354000000000001</v>
      </c>
      <c r="I1835" s="11">
        <f>IFERROR((C1835-F1835)/C1835,0)</f>
        <v>0</v>
      </c>
      <c r="J1835" s="11">
        <f>IFERROR((D1835-G1835)/D1835,0)</f>
        <v>0</v>
      </c>
      <c r="K1835" s="11">
        <f>IFERROR((E1835-H1835)/E1835,0)</f>
        <v>-1.559431335189764E-3</v>
      </c>
    </row>
    <row r="1836" spans="2:11" x14ac:dyDescent="0.25">
      <c r="B1836" t="str">
        <f>'Load Flow - Buses'!A1822</f>
        <v>1599105</v>
      </c>
      <c r="C1836" s="12">
        <f>'Load Flow - Buses'!E1822/13.2</f>
        <v>0</v>
      </c>
      <c r="D1836" s="12">
        <f>'Load Flow - Buses'!F1822/13.2</f>
        <v>0</v>
      </c>
      <c r="E1836" s="12">
        <f>'Load Flow - Buses'!G1822/13.2</f>
        <v>1.0337878787878789</v>
      </c>
      <c r="F1836" s="13">
        <f>VLOOKUP('Load Flow - Buses'!$A1822,opendssV,2,FALSE)</f>
        <v>0</v>
      </c>
      <c r="G1836" s="13">
        <f>VLOOKUP('Load Flow - Buses'!$A1822,opendssV,3,FALSE)</f>
        <v>0</v>
      </c>
      <c r="H1836" s="13">
        <f>VLOOKUP('Load Flow - Buses'!$A1822,opendssV,4,FALSE)</f>
        <v>1.0354000000000001</v>
      </c>
      <c r="I1836" s="11">
        <f>IFERROR((C1836-F1836)/C1836,0)</f>
        <v>0</v>
      </c>
      <c r="J1836" s="11">
        <f>IFERROR((D1836-G1836)/D1836,0)</f>
        <v>0</v>
      </c>
      <c r="K1836" s="11">
        <f>IFERROR((E1836-H1836)/E1836,0)</f>
        <v>-1.559431335189764E-3</v>
      </c>
    </row>
    <row r="1837" spans="2:11" x14ac:dyDescent="0.25">
      <c r="B1837" t="str">
        <f>'Load Flow - Buses'!A1823</f>
        <v>1599095</v>
      </c>
      <c r="C1837" s="12">
        <f>'Load Flow - Buses'!E1823/13.2</f>
        <v>0</v>
      </c>
      <c r="D1837" s="12">
        <f>'Load Flow - Buses'!F1823/13.2</f>
        <v>0</v>
      </c>
      <c r="E1837" s="12">
        <f>'Load Flow - Buses'!G1823/13.2</f>
        <v>1.0337121212121212</v>
      </c>
      <c r="F1837" s="13">
        <f>VLOOKUP('Load Flow - Buses'!$A1823,opendssV,2,FALSE)</f>
        <v>0</v>
      </c>
      <c r="G1837" s="13">
        <f>VLOOKUP('Load Flow - Buses'!$A1823,opendssV,3,FALSE)</f>
        <v>0</v>
      </c>
      <c r="H1837" s="13">
        <f>VLOOKUP('Load Flow - Buses'!$A1823,opendssV,4,FALSE)</f>
        <v>1.0354000000000001</v>
      </c>
      <c r="I1837" s="11">
        <f>IFERROR((C1837-F1837)/C1837,0)</f>
        <v>0</v>
      </c>
      <c r="J1837" s="11">
        <f>IFERROR((D1837-G1837)/D1837,0)</f>
        <v>0</v>
      </c>
      <c r="K1837" s="11">
        <f>IFERROR((E1837-H1837)/E1837,0)</f>
        <v>-1.6328325393918316E-3</v>
      </c>
    </row>
    <row r="1838" spans="2:11" x14ac:dyDescent="0.25">
      <c r="B1838" t="str">
        <f>'Load Flow - Buses'!A1824</f>
        <v>1599085</v>
      </c>
      <c r="C1838" s="12">
        <f>'Load Flow - Buses'!E1824/13.2</f>
        <v>0</v>
      </c>
      <c r="D1838" s="12">
        <f>'Load Flow - Buses'!F1824/13.2</f>
        <v>0</v>
      </c>
      <c r="E1838" s="12">
        <f>'Load Flow - Buses'!G1824/13.2</f>
        <v>1.0337121212121212</v>
      </c>
      <c r="F1838" s="13">
        <f>VLOOKUP('Load Flow - Buses'!$A1824,opendssV,2,FALSE)</f>
        <v>0</v>
      </c>
      <c r="G1838" s="13">
        <f>VLOOKUP('Load Flow - Buses'!$A1824,opendssV,3,FALSE)</f>
        <v>0</v>
      </c>
      <c r="H1838" s="13">
        <f>VLOOKUP('Load Flow - Buses'!$A1824,opendssV,4,FALSE)</f>
        <v>1.0353000000000001</v>
      </c>
      <c r="I1838" s="11">
        <f>IFERROR((C1838-F1838)/C1838,0)</f>
        <v>0</v>
      </c>
      <c r="J1838" s="11">
        <f>IFERROR((D1838-G1838)/D1838,0)</f>
        <v>0</v>
      </c>
      <c r="K1838" s="11">
        <f>IFERROR((E1838-H1838)/E1838,0)</f>
        <v>-1.5360938072555286E-3</v>
      </c>
    </row>
    <row r="1839" spans="2:11" x14ac:dyDescent="0.25">
      <c r="B1839" t="str">
        <f>'Load Flow - Buses'!A1825</f>
        <v>1599080</v>
      </c>
      <c r="C1839" s="12">
        <f>'Load Flow - Buses'!E1825/13.2</f>
        <v>0</v>
      </c>
      <c r="D1839" s="12">
        <f>'Load Flow - Buses'!F1825/13.2</f>
        <v>0</v>
      </c>
      <c r="E1839" s="12">
        <f>'Load Flow - Buses'!G1825/13.2</f>
        <v>1.0337121212121212</v>
      </c>
      <c r="F1839" s="13">
        <f>VLOOKUP('Load Flow - Buses'!$A1825,opendssV,2,FALSE)</f>
        <v>0</v>
      </c>
      <c r="G1839" s="13">
        <f>VLOOKUP('Load Flow - Buses'!$A1825,opendssV,3,FALSE)</f>
        <v>0</v>
      </c>
      <c r="H1839" s="13">
        <f>VLOOKUP('Load Flow - Buses'!$A1825,opendssV,4,FALSE)</f>
        <v>1.0353000000000001</v>
      </c>
      <c r="I1839" s="11">
        <f>IFERROR((C1839-F1839)/C1839,0)</f>
        <v>0</v>
      </c>
      <c r="J1839" s="11">
        <f>IFERROR((D1839-G1839)/D1839,0)</f>
        <v>0</v>
      </c>
      <c r="K1839" s="11">
        <f>IFERROR((E1839-H1839)/E1839,0)</f>
        <v>-1.5360938072555286E-3</v>
      </c>
    </row>
    <row r="1840" spans="2:11" x14ac:dyDescent="0.25">
      <c r="B1840" t="str">
        <f>'Load Flow - Buses'!A1826</f>
        <v>1599050</v>
      </c>
      <c r="C1840" s="12">
        <f>'Load Flow - Buses'!E1826/13.2</f>
        <v>0</v>
      </c>
      <c r="D1840" s="12">
        <f>'Load Flow - Buses'!F1826/13.2</f>
        <v>0</v>
      </c>
      <c r="E1840" s="12">
        <f>'Load Flow - Buses'!G1826/13.2</f>
        <v>1.0337121212121212</v>
      </c>
      <c r="F1840" s="13">
        <f>VLOOKUP('Load Flow - Buses'!$A1826,opendssV,2,FALSE)</f>
        <v>0</v>
      </c>
      <c r="G1840" s="13">
        <f>VLOOKUP('Load Flow - Buses'!$A1826,opendssV,3,FALSE)</f>
        <v>0</v>
      </c>
      <c r="H1840" s="13">
        <f>VLOOKUP('Load Flow - Buses'!$A1826,opendssV,4,FALSE)</f>
        <v>1.0353000000000001</v>
      </c>
      <c r="I1840" s="11">
        <f>IFERROR((C1840-F1840)/C1840,0)</f>
        <v>0</v>
      </c>
      <c r="J1840" s="11">
        <f>IFERROR((D1840-G1840)/D1840,0)</f>
        <v>0</v>
      </c>
      <c r="K1840" s="11">
        <f>IFERROR((E1840-H1840)/E1840,0)</f>
        <v>-1.5360938072555286E-3</v>
      </c>
    </row>
    <row r="1841" spans="2:11" x14ac:dyDescent="0.25">
      <c r="B1841" t="str">
        <f>'Load Flow - Buses'!A1827</f>
        <v>1599030</v>
      </c>
      <c r="C1841" s="12">
        <f>'Load Flow - Buses'!E1827/13.2</f>
        <v>0</v>
      </c>
      <c r="D1841" s="12">
        <f>'Load Flow - Buses'!F1827/13.2</f>
        <v>0</v>
      </c>
      <c r="E1841" s="12">
        <f>'Load Flow - Buses'!G1827/13.2</f>
        <v>1.0337121212121212</v>
      </c>
      <c r="F1841" s="13">
        <f>VLOOKUP('Load Flow - Buses'!$A1827,opendssV,2,FALSE)</f>
        <v>3.3404000000000003E-2</v>
      </c>
      <c r="G1841" s="13">
        <f>VLOOKUP('Load Flow - Buses'!$A1827,opendssV,3,FALSE)</f>
        <v>3.3404000000000003E-2</v>
      </c>
      <c r="H1841" s="13">
        <f>VLOOKUP('Load Flow - Buses'!$A1827,opendssV,4,FALSE)</f>
        <v>1.0353000000000001</v>
      </c>
      <c r="I1841" s="11">
        <f>IFERROR((C1841-F1841)/C1841,0)</f>
        <v>0</v>
      </c>
      <c r="J1841" s="11">
        <f>IFERROR((D1841-G1841)/D1841,0)</f>
        <v>0</v>
      </c>
      <c r="K1841" s="11">
        <f>IFERROR((E1841-H1841)/E1841,0)</f>
        <v>-1.5360938072555286E-3</v>
      </c>
    </row>
    <row r="1842" spans="2:11" x14ac:dyDescent="0.25">
      <c r="B1842" t="str">
        <f>'Load Flow - Buses'!A1828</f>
        <v>25748463</v>
      </c>
      <c r="C1842" s="12">
        <f>'Load Flow - Buses'!E1828/13.2</f>
        <v>0</v>
      </c>
      <c r="D1842" s="12">
        <f>'Load Flow - Buses'!F1828/13.2</f>
        <v>0</v>
      </c>
      <c r="E1842" s="12">
        <f>'Load Flow - Buses'!G1828/13.2</f>
        <v>1.0337121212121212</v>
      </c>
      <c r="F1842" s="13">
        <f>VLOOKUP('Load Flow - Buses'!$A1828,opendssV,2,FALSE)</f>
        <v>3.3404000000000003E-2</v>
      </c>
      <c r="G1842" s="13">
        <f>VLOOKUP('Load Flow - Buses'!$A1828,opendssV,3,FALSE)</f>
        <v>3.3404000000000003E-2</v>
      </c>
      <c r="H1842" s="13">
        <f>VLOOKUP('Load Flow - Buses'!$A1828,opendssV,4,FALSE)</f>
        <v>1.0353000000000001</v>
      </c>
      <c r="I1842" s="11">
        <f>IFERROR((C1842-F1842)/C1842,0)</f>
        <v>0</v>
      </c>
      <c r="J1842" s="11">
        <f>IFERROR((D1842-G1842)/D1842,0)</f>
        <v>0</v>
      </c>
      <c r="K1842" s="11">
        <f>IFERROR((E1842-H1842)/E1842,0)</f>
        <v>-1.5360938072555286E-3</v>
      </c>
    </row>
    <row r="1843" spans="2:11" x14ac:dyDescent="0.25">
      <c r="B1843" t="str">
        <f>'Load Flow - Buses'!A1829</f>
        <v>26983114</v>
      </c>
      <c r="C1843" s="12">
        <f>'Load Flow - Buses'!E1829/13.2</f>
        <v>0</v>
      </c>
      <c r="D1843" s="12">
        <f>'Load Flow - Buses'!F1829/13.2</f>
        <v>0</v>
      </c>
      <c r="E1843" s="12">
        <f>'Load Flow - Buses'!G1829/13.2</f>
        <v>1.0337121212121212</v>
      </c>
      <c r="F1843" s="13">
        <f>VLOOKUP('Load Flow - Buses'!$A1829,opendssV,2,FALSE)</f>
        <v>3.3401E-2</v>
      </c>
      <c r="G1843" s="13">
        <f>VLOOKUP('Load Flow - Buses'!$A1829,opendssV,3,FALSE)</f>
        <v>3.3401E-2</v>
      </c>
      <c r="H1843" s="13">
        <f>VLOOKUP('Load Flow - Buses'!$A1829,opendssV,4,FALSE)</f>
        <v>1.0353000000000001</v>
      </c>
      <c r="I1843" s="11">
        <f>IFERROR((C1843-F1843)/C1843,0)</f>
        <v>0</v>
      </c>
      <c r="J1843" s="11">
        <f>IFERROR((D1843-G1843)/D1843,0)</f>
        <v>0</v>
      </c>
      <c r="K1843" s="11">
        <f>IFERROR((E1843-H1843)/E1843,0)</f>
        <v>-1.5360938072555286E-3</v>
      </c>
    </row>
    <row r="1844" spans="2:11" x14ac:dyDescent="0.25">
      <c r="B1844" t="str">
        <f>'Load Flow - Buses'!A1830</f>
        <v>25748460</v>
      </c>
      <c r="C1844" s="12">
        <f>'Load Flow - Buses'!E1830/13.2</f>
        <v>0</v>
      </c>
      <c r="D1844" s="12">
        <f>'Load Flow - Buses'!F1830/13.2</f>
        <v>0</v>
      </c>
      <c r="E1844" s="12">
        <f>'Load Flow - Buses'!G1830/13.2</f>
        <v>1.0337121212121212</v>
      </c>
      <c r="F1844" s="13">
        <f>VLOOKUP('Load Flow - Buses'!$A1830,opendssV,2,FALSE)</f>
        <v>3.3401E-2</v>
      </c>
      <c r="G1844" s="13">
        <f>VLOOKUP('Load Flow - Buses'!$A1830,opendssV,3,FALSE)</f>
        <v>3.3401E-2</v>
      </c>
      <c r="H1844" s="13">
        <f>VLOOKUP('Load Flow - Buses'!$A1830,opendssV,4,FALSE)</f>
        <v>1.0353000000000001</v>
      </c>
      <c r="I1844" s="11">
        <f>IFERROR((C1844-F1844)/C1844,0)</f>
        <v>0</v>
      </c>
      <c r="J1844" s="11">
        <f>IFERROR((D1844-G1844)/D1844,0)</f>
        <v>0</v>
      </c>
      <c r="K1844" s="11">
        <f>IFERROR((E1844-H1844)/E1844,0)</f>
        <v>-1.5360938072555286E-3</v>
      </c>
    </row>
    <row r="1845" spans="2:11" x14ac:dyDescent="0.25">
      <c r="B1845" t="str">
        <f>'Load Flow - Buses'!A1831</f>
        <v>26983113</v>
      </c>
      <c r="C1845" s="12">
        <f>'Load Flow - Buses'!E1831/13.2</f>
        <v>0</v>
      </c>
      <c r="D1845" s="12">
        <f>'Load Flow - Buses'!F1831/13.2</f>
        <v>0</v>
      </c>
      <c r="E1845" s="12">
        <f>'Load Flow - Buses'!G1831/13.2</f>
        <v>1.0337121212121212</v>
      </c>
      <c r="F1845" s="13">
        <f>VLOOKUP('Load Flow - Buses'!$A1831,opendssV,2,FALSE)</f>
        <v>3.3401E-2</v>
      </c>
      <c r="G1845" s="13">
        <f>VLOOKUP('Load Flow - Buses'!$A1831,opendssV,3,FALSE)</f>
        <v>3.3401E-2</v>
      </c>
      <c r="H1845" s="13">
        <f>VLOOKUP('Load Flow - Buses'!$A1831,opendssV,4,FALSE)</f>
        <v>1.0353000000000001</v>
      </c>
      <c r="I1845" s="11">
        <f>IFERROR((C1845-F1845)/C1845,0)</f>
        <v>0</v>
      </c>
      <c r="J1845" s="11">
        <f>IFERROR((D1845-G1845)/D1845,0)</f>
        <v>0</v>
      </c>
      <c r="K1845" s="11">
        <f>IFERROR((E1845-H1845)/E1845,0)</f>
        <v>-1.5360938072555286E-3</v>
      </c>
    </row>
    <row r="1846" spans="2:11" x14ac:dyDescent="0.25">
      <c r="B1846" t="str">
        <f>'Load Flow - Buses'!A1832</f>
        <v>26983115</v>
      </c>
      <c r="C1846" s="12">
        <f>'Load Flow - Buses'!E1832/13.2</f>
        <v>0</v>
      </c>
      <c r="D1846" s="12">
        <f>'Load Flow - Buses'!F1832/13.2</f>
        <v>0</v>
      </c>
      <c r="E1846" s="12">
        <f>'Load Flow - Buses'!G1832/13.2</f>
        <v>1.0337121212121212</v>
      </c>
      <c r="F1846" s="13">
        <f>VLOOKUP('Load Flow - Buses'!$A1832,opendssV,2,FALSE)</f>
        <v>3.3404000000000003E-2</v>
      </c>
      <c r="G1846" s="13">
        <f>VLOOKUP('Load Flow - Buses'!$A1832,opendssV,3,FALSE)</f>
        <v>3.3404000000000003E-2</v>
      </c>
      <c r="H1846" s="13">
        <f>VLOOKUP('Load Flow - Buses'!$A1832,opendssV,4,FALSE)</f>
        <v>1.0353000000000001</v>
      </c>
      <c r="I1846" s="11">
        <f>IFERROR((C1846-F1846)/C1846,0)</f>
        <v>0</v>
      </c>
      <c r="J1846" s="11">
        <f>IFERROR((D1846-G1846)/D1846,0)</f>
        <v>0</v>
      </c>
      <c r="K1846" s="11">
        <f>IFERROR((E1846-H1846)/E1846,0)</f>
        <v>-1.5360938072555286E-3</v>
      </c>
    </row>
    <row r="1847" spans="2:11" x14ac:dyDescent="0.25">
      <c r="B1847" t="str">
        <f>'Load Flow - Buses'!A1833</f>
        <v>25748462</v>
      </c>
      <c r="C1847" s="12">
        <f>'Load Flow - Buses'!E1833/13.2</f>
        <v>0</v>
      </c>
      <c r="D1847" s="12">
        <f>'Load Flow - Buses'!F1833/13.2</f>
        <v>0</v>
      </c>
      <c r="E1847" s="12">
        <f>'Load Flow - Buses'!G1833/13.2</f>
        <v>1.0337121212121212</v>
      </c>
      <c r="F1847" s="13">
        <f>VLOOKUP('Load Flow - Buses'!$A1833,opendssV,2,FALSE)</f>
        <v>3.3404000000000003E-2</v>
      </c>
      <c r="G1847" s="13">
        <f>VLOOKUP('Load Flow - Buses'!$A1833,opendssV,3,FALSE)</f>
        <v>3.3404000000000003E-2</v>
      </c>
      <c r="H1847" s="13">
        <f>VLOOKUP('Load Flow - Buses'!$A1833,opendssV,4,FALSE)</f>
        <v>1.0353000000000001</v>
      </c>
      <c r="I1847" s="11">
        <f>IFERROR((C1847-F1847)/C1847,0)</f>
        <v>0</v>
      </c>
      <c r="J1847" s="11">
        <f>IFERROR((D1847-G1847)/D1847,0)</f>
        <v>0</v>
      </c>
      <c r="K1847" s="11">
        <f>IFERROR((E1847-H1847)/E1847,0)</f>
        <v>-1.5360938072555286E-3</v>
      </c>
    </row>
    <row r="1848" spans="2:11" x14ac:dyDescent="0.25">
      <c r="B1848" t="str">
        <f>'Load Flow - Buses'!A1834</f>
        <v>1598938</v>
      </c>
      <c r="C1848" s="12">
        <f>'Load Flow - Buses'!E1834/13.2</f>
        <v>1.0337121212121212</v>
      </c>
      <c r="D1848" s="12">
        <f>'Load Flow - Buses'!F1834/13.2</f>
        <v>1.0336363636363637</v>
      </c>
      <c r="E1848" s="12">
        <f>'Load Flow - Buses'!G1834/13.2</f>
        <v>1.0335606060606062</v>
      </c>
      <c r="F1848" s="13">
        <f>VLOOKUP('Load Flow - Buses'!$A1834,opendssV,2,FALSE)</f>
        <v>1.0357000000000001</v>
      </c>
      <c r="G1848" s="13">
        <f>VLOOKUP('Load Flow - Buses'!$A1834,opendssV,3,FALSE)</f>
        <v>1.0327999999999999</v>
      </c>
      <c r="H1848" s="13">
        <f>VLOOKUP('Load Flow - Buses'!$A1834,opendssV,4,FALSE)</f>
        <v>1.0348999999999999</v>
      </c>
      <c r="I1848" s="11">
        <f>IFERROR((C1848-F1848)/C1848,0)</f>
        <v>-1.9230487358007408E-3</v>
      </c>
      <c r="J1848" s="11">
        <f>IFERROR((D1848-G1848)/D1848,0)</f>
        <v>8.0914687774856703E-4</v>
      </c>
      <c r="K1848" s="11">
        <f>IFERROR((E1848-H1848)/E1848,0)</f>
        <v>-1.2959026607049415E-3</v>
      </c>
    </row>
    <row r="1849" spans="2:11" x14ac:dyDescent="0.25">
      <c r="B1849" t="str">
        <f>'Load Flow - Buses'!A1835</f>
        <v>1599043</v>
      </c>
      <c r="C1849" s="12">
        <f>'Load Flow - Buses'!E1835/13.2</f>
        <v>1.0337121212121212</v>
      </c>
      <c r="D1849" s="12">
        <f>'Load Flow - Buses'!F1835/13.2</f>
        <v>1.0336363636363637</v>
      </c>
      <c r="E1849" s="12">
        <f>'Load Flow - Buses'!G1835/13.2</f>
        <v>1.0335606060606062</v>
      </c>
      <c r="F1849" s="13">
        <f>VLOOKUP('Load Flow - Buses'!$A1835,opendssV,2,FALSE)</f>
        <v>1.0357000000000001</v>
      </c>
      <c r="G1849" s="13">
        <f>VLOOKUP('Load Flow - Buses'!$A1835,opendssV,3,FALSE)</f>
        <v>1.0327999999999999</v>
      </c>
      <c r="H1849" s="13">
        <f>VLOOKUP('Load Flow - Buses'!$A1835,opendssV,4,FALSE)</f>
        <v>1.0348999999999999</v>
      </c>
      <c r="I1849" s="11">
        <f>IFERROR((C1849-F1849)/C1849,0)</f>
        <v>-1.9230487358007408E-3</v>
      </c>
      <c r="J1849" s="11">
        <f>IFERROR((D1849-G1849)/D1849,0)</f>
        <v>8.0914687774856703E-4</v>
      </c>
      <c r="K1849" s="11">
        <f>IFERROR((E1849-H1849)/E1849,0)</f>
        <v>-1.2959026607049415E-3</v>
      </c>
    </row>
    <row r="1850" spans="2:11" x14ac:dyDescent="0.25">
      <c r="B1850" t="str">
        <f>'Load Flow - Buses'!A1836</f>
        <v>1599112</v>
      </c>
      <c r="C1850" s="12">
        <f>'Load Flow - Buses'!E1836/13.2</f>
        <v>1.0337121212121212</v>
      </c>
      <c r="D1850" s="12">
        <f>'Load Flow - Buses'!F1836/13.2</f>
        <v>1.0336363636363637</v>
      </c>
      <c r="E1850" s="12">
        <f>'Load Flow - Buses'!G1836/13.2</f>
        <v>1.0335606060606062</v>
      </c>
      <c r="F1850" s="13">
        <f>VLOOKUP('Load Flow - Buses'!$A1836,opendssV,2,FALSE)</f>
        <v>1.0357000000000001</v>
      </c>
      <c r="G1850" s="13">
        <f>VLOOKUP('Load Flow - Buses'!$A1836,opendssV,3,FALSE)</f>
        <v>1.0327999999999999</v>
      </c>
      <c r="H1850" s="13">
        <f>VLOOKUP('Load Flow - Buses'!$A1836,opendssV,4,FALSE)</f>
        <v>1.0348999999999999</v>
      </c>
      <c r="I1850" s="11">
        <f>IFERROR((C1850-F1850)/C1850,0)</f>
        <v>-1.9230487358007408E-3</v>
      </c>
      <c r="J1850" s="11">
        <f>IFERROR((D1850-G1850)/D1850,0)</f>
        <v>8.0914687774856703E-4</v>
      </c>
      <c r="K1850" s="11">
        <f>IFERROR((E1850-H1850)/E1850,0)</f>
        <v>-1.2959026607049415E-3</v>
      </c>
    </row>
    <row r="1851" spans="2:11" x14ac:dyDescent="0.25">
      <c r="B1851" t="str">
        <f>'Load Flow - Buses'!A1837</f>
        <v>1599110</v>
      </c>
      <c r="C1851" s="12">
        <f>'Load Flow - Buses'!E1837/13.2</f>
        <v>1.0337121212121212</v>
      </c>
      <c r="D1851" s="12">
        <f>'Load Flow - Buses'!F1837/13.2</f>
        <v>1.0336363636363637</v>
      </c>
      <c r="E1851" s="12">
        <f>'Load Flow - Buses'!G1837/13.2</f>
        <v>1.0335606060606062</v>
      </c>
      <c r="F1851" s="13">
        <f>VLOOKUP('Load Flow - Buses'!$A1837,opendssV,2,FALSE)</f>
        <v>1.0357000000000001</v>
      </c>
      <c r="G1851" s="13">
        <f>VLOOKUP('Load Flow - Buses'!$A1837,opendssV,3,FALSE)</f>
        <v>1.0327999999999999</v>
      </c>
      <c r="H1851" s="13">
        <f>VLOOKUP('Load Flow - Buses'!$A1837,opendssV,4,FALSE)</f>
        <v>1.0348999999999999</v>
      </c>
      <c r="I1851" s="11">
        <f>IFERROR((C1851-F1851)/C1851,0)</f>
        <v>-1.9230487358007408E-3</v>
      </c>
      <c r="J1851" s="11">
        <f>IFERROR((D1851-G1851)/D1851,0)</f>
        <v>8.0914687774856703E-4</v>
      </c>
      <c r="K1851" s="11">
        <f>IFERROR((E1851-H1851)/E1851,0)</f>
        <v>-1.2959026607049415E-3</v>
      </c>
    </row>
    <row r="1852" spans="2:11" x14ac:dyDescent="0.25">
      <c r="B1852" t="str">
        <f>'Load Flow - Buses'!A1838</f>
        <v>1599108</v>
      </c>
      <c r="C1852" s="12">
        <f>'Load Flow - Buses'!E1838/13.2</f>
        <v>1.0337121212121212</v>
      </c>
      <c r="D1852" s="12">
        <f>'Load Flow - Buses'!F1838/13.2</f>
        <v>1.0336363636363637</v>
      </c>
      <c r="E1852" s="12">
        <f>'Load Flow - Buses'!G1838/13.2</f>
        <v>1.0335606060606062</v>
      </c>
      <c r="F1852" s="13">
        <f>VLOOKUP('Load Flow - Buses'!$A1838,opendssV,2,FALSE)</f>
        <v>1.0357000000000001</v>
      </c>
      <c r="G1852" s="13">
        <f>VLOOKUP('Load Flow - Buses'!$A1838,opendssV,3,FALSE)</f>
        <v>1.0327999999999999</v>
      </c>
      <c r="H1852" s="13">
        <f>VLOOKUP('Load Flow - Buses'!$A1838,opendssV,4,FALSE)</f>
        <v>1.0348999999999999</v>
      </c>
      <c r="I1852" s="11">
        <f>IFERROR((C1852-F1852)/C1852,0)</f>
        <v>-1.9230487358007408E-3</v>
      </c>
      <c r="J1852" s="11">
        <f>IFERROR((D1852-G1852)/D1852,0)</f>
        <v>8.0914687774856703E-4</v>
      </c>
      <c r="K1852" s="11">
        <f>IFERROR((E1852-H1852)/E1852,0)</f>
        <v>-1.2959026607049415E-3</v>
      </c>
    </row>
    <row r="1853" spans="2:11" x14ac:dyDescent="0.25">
      <c r="B1853" t="str">
        <f>'Load Flow - Buses'!A1839</f>
        <v>25018196</v>
      </c>
      <c r="C1853" s="12">
        <f>'Load Flow - Buses'!E1839/13.2</f>
        <v>1.0337121212121212</v>
      </c>
      <c r="D1853" s="12">
        <f>'Load Flow - Buses'!F1839/13.2</f>
        <v>1.0336363636363637</v>
      </c>
      <c r="E1853" s="12">
        <f>'Load Flow - Buses'!G1839/13.2</f>
        <v>1.0335606060606062</v>
      </c>
      <c r="F1853" s="13">
        <f>VLOOKUP('Load Flow - Buses'!$A1839,opendssV,2,FALSE)</f>
        <v>1.0357000000000001</v>
      </c>
      <c r="G1853" s="13">
        <f>VLOOKUP('Load Flow - Buses'!$A1839,opendssV,3,FALSE)</f>
        <v>1.0327999999999999</v>
      </c>
      <c r="H1853" s="13">
        <f>VLOOKUP('Load Flow - Buses'!$A1839,opendssV,4,FALSE)</f>
        <v>1.0348999999999999</v>
      </c>
      <c r="I1853" s="11">
        <f>IFERROR((C1853-F1853)/C1853,0)</f>
        <v>-1.9230487358007408E-3</v>
      </c>
      <c r="J1853" s="11">
        <f>IFERROR((D1853-G1853)/D1853,0)</f>
        <v>8.0914687774856703E-4</v>
      </c>
      <c r="K1853" s="11">
        <f>IFERROR((E1853-H1853)/E1853,0)</f>
        <v>-1.2959026607049415E-3</v>
      </c>
    </row>
    <row r="1854" spans="2:11" x14ac:dyDescent="0.25">
      <c r="B1854" t="str">
        <f>'Load Flow - Buses'!A1840</f>
        <v>103635645</v>
      </c>
      <c r="C1854" s="12">
        <f>'Load Flow - Buses'!E1840/13.2</f>
        <v>1.0213636363636365</v>
      </c>
      <c r="D1854" s="12">
        <f>'Load Flow - Buses'!F1840/13.2</f>
        <v>1.0402272727272728</v>
      </c>
      <c r="E1854" s="12">
        <f>'Load Flow - Buses'!G1840/13.2</f>
        <v>0</v>
      </c>
      <c r="F1854" s="13">
        <f>VLOOKUP('Load Flow - Buses'!$A1840,opendssV,2,FALSE)</f>
        <v>1.0187999999999999</v>
      </c>
      <c r="G1854" s="13">
        <f>VLOOKUP('Load Flow - Buses'!$A1840,opendssV,3,FALSE)</f>
        <v>1.0348999999999999</v>
      </c>
      <c r="H1854" s="13">
        <f>VLOOKUP('Load Flow - Buses'!$A1840,opendssV,4,FALSE)</f>
        <v>3.2174000000000001E-2</v>
      </c>
      <c r="I1854" s="11">
        <f>IFERROR((C1854-F1854)/C1854,0)</f>
        <v>2.5100133511350244E-3</v>
      </c>
      <c r="J1854" s="11">
        <f>IFERROR((D1854-G1854)/D1854,0)</f>
        <v>5.12125846624438E-3</v>
      </c>
      <c r="K1854" s="11">
        <f>IFERROR((E1854-H1854)/E1854,0)</f>
        <v>0</v>
      </c>
    </row>
    <row r="1855" spans="2:11" x14ac:dyDescent="0.25">
      <c r="B1855" t="str">
        <f>'Load Flow - Buses'!A1841</f>
        <v>103635652</v>
      </c>
      <c r="C1855" s="12">
        <f>'Load Flow - Buses'!E1841/13.2</f>
        <v>1.0211363636363637</v>
      </c>
      <c r="D1855" s="12">
        <f>'Load Flow - Buses'!F1841/13.2</f>
        <v>1.040378787878788</v>
      </c>
      <c r="E1855" s="12">
        <f>'Load Flow - Buses'!G1841/13.2</f>
        <v>0</v>
      </c>
      <c r="F1855" s="13">
        <f>VLOOKUP('Load Flow - Buses'!$A1841,opendssV,2,FALSE)</f>
        <v>1.0185</v>
      </c>
      <c r="G1855" s="13">
        <f>VLOOKUP('Load Flow - Buses'!$A1841,opendssV,3,FALSE)</f>
        <v>1.0349999999999999</v>
      </c>
      <c r="H1855" s="13">
        <f>VLOOKUP('Load Flow - Buses'!$A1841,opendssV,4,FALSE)</f>
        <v>0</v>
      </c>
      <c r="I1855" s="11">
        <f>IFERROR((C1855-F1855)/C1855,0)</f>
        <v>2.58179390162488E-3</v>
      </c>
      <c r="J1855" s="11">
        <f>IFERROR((D1855-G1855)/D1855,0)</f>
        <v>5.1700283987477485E-3</v>
      </c>
      <c r="K1855" s="11">
        <f>IFERROR((E1855-H1855)/E1855,0)</f>
        <v>0</v>
      </c>
    </row>
    <row r="1856" spans="2:11" x14ac:dyDescent="0.25">
      <c r="B1856" t="str">
        <f>'Load Flow - Buses'!A1842</f>
        <v>103635653</v>
      </c>
      <c r="C1856" s="12">
        <f>'Load Flow - Buses'!E1842/13.2</f>
        <v>1.020909090909091</v>
      </c>
      <c r="D1856" s="12">
        <f>'Load Flow - Buses'!F1842/13.2</f>
        <v>1.040530303030303</v>
      </c>
      <c r="E1856" s="12">
        <f>'Load Flow - Buses'!G1842/13.2</f>
        <v>0</v>
      </c>
      <c r="F1856" s="13">
        <f>VLOOKUP('Load Flow - Buses'!$A1842,opendssV,2,FALSE)</f>
        <v>1.0183</v>
      </c>
      <c r="G1856" s="13">
        <f>VLOOKUP('Load Flow - Buses'!$A1842,opendssV,3,FALSE)</f>
        <v>1.0350999999999999</v>
      </c>
      <c r="H1856" s="13">
        <f>VLOOKUP('Load Flow - Buses'!$A1842,opendssV,4,FALSE)</f>
        <v>3.2188000000000001E-2</v>
      </c>
      <c r="I1856" s="11">
        <f>IFERROR((C1856-F1856)/C1856,0)</f>
        <v>2.555654496883442E-3</v>
      </c>
      <c r="J1856" s="11">
        <f>IFERROR((D1856-G1856)/D1856,0)</f>
        <v>5.2187841281398735E-3</v>
      </c>
      <c r="K1856" s="11">
        <f>IFERROR((E1856-H1856)/E1856,0)</f>
        <v>0</v>
      </c>
    </row>
    <row r="1857" spans="2:11" x14ac:dyDescent="0.25">
      <c r="B1857" t="str">
        <f>'Load Flow - Buses'!A1843</f>
        <v>103635659</v>
      </c>
      <c r="C1857" s="12">
        <f>'Load Flow - Buses'!E1843/13.2</f>
        <v>1.0208333333333333</v>
      </c>
      <c r="D1857" s="12">
        <f>'Load Flow - Buses'!F1843/13.2</f>
        <v>1.040530303030303</v>
      </c>
      <c r="E1857" s="12">
        <f>'Load Flow - Buses'!G1843/13.2</f>
        <v>0</v>
      </c>
      <c r="F1857" s="13">
        <f>VLOOKUP('Load Flow - Buses'!$A1843,opendssV,2,FALSE)</f>
        <v>1.0182</v>
      </c>
      <c r="G1857" s="13">
        <f>VLOOKUP('Load Flow - Buses'!$A1843,opendssV,3,FALSE)</f>
        <v>1.0351999999999999</v>
      </c>
      <c r="H1857" s="13">
        <f>VLOOKUP('Load Flow - Buses'!$A1843,opendssV,4,FALSE)</f>
        <v>0</v>
      </c>
      <c r="I1857" s="11">
        <f>IFERROR((C1857-F1857)/C1857,0)</f>
        <v>2.5795918367346273E-3</v>
      </c>
      <c r="J1857" s="11">
        <f>IFERROR((D1857-G1857)/D1857,0)</f>
        <v>5.1226792864944529E-3</v>
      </c>
      <c r="K1857" s="11">
        <f>IFERROR((E1857-H1857)/E1857,0)</f>
        <v>0</v>
      </c>
    </row>
    <row r="1858" spans="2:11" x14ac:dyDescent="0.25">
      <c r="B1858" t="str">
        <f>'Load Flow - Buses'!A1844</f>
        <v>103635658</v>
      </c>
      <c r="C1858" s="12">
        <f>'Load Flow - Buses'!E1844/13.2</f>
        <v>1.0206060606060605</v>
      </c>
      <c r="D1858" s="12">
        <f>'Load Flow - Buses'!F1844/13.2</f>
        <v>1.0406818181818183</v>
      </c>
      <c r="E1858" s="12">
        <f>'Load Flow - Buses'!G1844/13.2</f>
        <v>0</v>
      </c>
      <c r="F1858" s="13">
        <f>VLOOKUP('Load Flow - Buses'!$A1844,opendssV,2,FALSE)</f>
        <v>1.018</v>
      </c>
      <c r="G1858" s="13">
        <f>VLOOKUP('Load Flow - Buses'!$A1844,opendssV,3,FALSE)</f>
        <v>1.0353000000000001</v>
      </c>
      <c r="H1858" s="13">
        <f>VLOOKUP('Load Flow - Buses'!$A1844,opendssV,4,FALSE)</f>
        <v>0</v>
      </c>
      <c r="I1858" s="11">
        <f>IFERROR((C1858-F1858)/C1858,0)</f>
        <v>2.5534441805224622E-3</v>
      </c>
      <c r="J1858" s="11">
        <f>IFERROR((D1858-G1858)/D1858,0)</f>
        <v>5.1714348110940989E-3</v>
      </c>
      <c r="K1858" s="11">
        <f>IFERROR((E1858-H1858)/E1858,0)</f>
        <v>0</v>
      </c>
    </row>
    <row r="1859" spans="2:11" x14ac:dyDescent="0.25">
      <c r="B1859" t="str">
        <f>'Load Flow - Buses'!A1845</f>
        <v>103635657</v>
      </c>
      <c r="C1859" s="12">
        <f>'Load Flow - Buses'!E1845/13.2</f>
        <v>1.020378787878788</v>
      </c>
      <c r="D1859" s="12">
        <f>'Load Flow - Buses'!F1845/13.2</f>
        <v>1.0408333333333335</v>
      </c>
      <c r="E1859" s="12">
        <f>'Load Flow - Buses'!G1845/13.2</f>
        <v>0</v>
      </c>
      <c r="F1859" s="13">
        <f>VLOOKUP('Load Flow - Buses'!$A1845,opendssV,2,FALSE)</f>
        <v>1.0177</v>
      </c>
      <c r="G1859" s="13">
        <f>VLOOKUP('Load Flow - Buses'!$A1845,opendssV,3,FALSE)</f>
        <v>1.0355000000000001</v>
      </c>
      <c r="H1859" s="13">
        <f>VLOOKUP('Load Flow - Buses'!$A1845,opendssV,4,FALSE)</f>
        <v>0</v>
      </c>
      <c r="I1859" s="11">
        <f>IFERROR((C1859-F1859)/C1859,0)</f>
        <v>2.625287697676212E-3</v>
      </c>
      <c r="J1859" s="11">
        <f>IFERROR((D1859-G1859)/D1859,0)</f>
        <v>5.1240992794236136E-3</v>
      </c>
      <c r="K1859" s="11">
        <f>IFERROR((E1859-H1859)/E1859,0)</f>
        <v>0</v>
      </c>
    </row>
    <row r="1860" spans="2:11" x14ac:dyDescent="0.25">
      <c r="B1860" t="str">
        <f>'Load Flow - Buses'!A1846</f>
        <v>1708687</v>
      </c>
      <c r="C1860" s="12">
        <f>'Load Flow - Buses'!E1846/13.2</f>
        <v>1.0202272727272728</v>
      </c>
      <c r="D1860" s="12">
        <f>'Load Flow - Buses'!F1846/13.2</f>
        <v>1.040909090909091</v>
      </c>
      <c r="E1860" s="12">
        <f>'Load Flow - Buses'!G1846/13.2</f>
        <v>0</v>
      </c>
      <c r="F1860" s="13">
        <f>VLOOKUP('Load Flow - Buses'!$A1846,opendssV,2,FALSE)</f>
        <v>1.0176000000000001</v>
      </c>
      <c r="G1860" s="13">
        <f>VLOOKUP('Load Flow - Buses'!$A1846,opendssV,3,FALSE)</f>
        <v>1.0355000000000001</v>
      </c>
      <c r="H1860" s="13">
        <f>VLOOKUP('Load Flow - Buses'!$A1846,opendssV,4,FALSE)</f>
        <v>3.2205999999999999E-2</v>
      </c>
      <c r="I1860" s="11">
        <f>IFERROR((C1860-F1860)/C1860,0)</f>
        <v>2.5751837825796126E-3</v>
      </c>
      <c r="J1860" s="11">
        <f>IFERROR((D1860-G1860)/D1860,0)</f>
        <v>5.1965065502183492E-3</v>
      </c>
      <c r="K1860" s="11">
        <f>IFERROR((E1860-H1860)/E1860,0)</f>
        <v>0</v>
      </c>
    </row>
    <row r="1861" spans="2:11" x14ac:dyDescent="0.25">
      <c r="B1861" t="str">
        <f>'Load Flow - Buses'!A1847</f>
        <v>103016340</v>
      </c>
      <c r="C1861" s="12">
        <f>'Load Flow - Buses'!E1847/13.2</f>
        <v>1.0202272727272728</v>
      </c>
      <c r="D1861" s="12">
        <f>'Load Flow - Buses'!F1847/13.2</f>
        <v>0</v>
      </c>
      <c r="E1861" s="12">
        <f>'Load Flow - Buses'!G1847/13.2</f>
        <v>0</v>
      </c>
      <c r="F1861" s="13">
        <f>VLOOKUP('Load Flow - Buses'!$A1847,opendssV,2,FALSE)</f>
        <v>1.0176000000000001</v>
      </c>
      <c r="G1861" s="13">
        <f>VLOOKUP('Load Flow - Buses'!$A1847,opendssV,3,FALSE)</f>
        <v>3.2830999999999999E-2</v>
      </c>
      <c r="H1861" s="13">
        <f>VLOOKUP('Load Flow - Buses'!$A1847,opendssV,4,FALSE)</f>
        <v>3.2830999999999999E-2</v>
      </c>
      <c r="I1861" s="11">
        <f>IFERROR((C1861-F1861)/C1861,0)</f>
        <v>2.5751837825796126E-3</v>
      </c>
      <c r="J1861" s="11">
        <f>IFERROR((D1861-G1861)/D1861,0)</f>
        <v>0</v>
      </c>
      <c r="K1861" s="11">
        <f>IFERROR((E1861-H1861)/E1861,0)</f>
        <v>0</v>
      </c>
    </row>
    <row r="1862" spans="2:11" x14ac:dyDescent="0.25">
      <c r="B1862" t="str">
        <f>'Load Flow - Buses'!A1848</f>
        <v>1708646</v>
      </c>
      <c r="C1862" s="12">
        <f>'Load Flow - Buses'!E1848/13.2</f>
        <v>1.0202272727272728</v>
      </c>
      <c r="D1862" s="12">
        <f>'Load Flow - Buses'!F1848/13.2</f>
        <v>0</v>
      </c>
      <c r="E1862" s="12">
        <f>'Load Flow - Buses'!G1848/13.2</f>
        <v>0</v>
      </c>
      <c r="F1862" s="13">
        <f>VLOOKUP('Load Flow - Buses'!$A1848,opendssV,2,FALSE)</f>
        <v>1.0176000000000001</v>
      </c>
      <c r="G1862" s="13">
        <f>VLOOKUP('Load Flow - Buses'!$A1848,opendssV,3,FALSE)</f>
        <v>3.2830999999999999E-2</v>
      </c>
      <c r="H1862" s="13">
        <f>VLOOKUP('Load Flow - Buses'!$A1848,opendssV,4,FALSE)</f>
        <v>3.2830999999999999E-2</v>
      </c>
      <c r="I1862" s="11">
        <f>IFERROR((C1862-F1862)/C1862,0)</f>
        <v>2.5751837825796126E-3</v>
      </c>
      <c r="J1862" s="11">
        <f>IFERROR((D1862-G1862)/D1862,0)</f>
        <v>0</v>
      </c>
      <c r="K1862" s="11">
        <f>IFERROR((E1862-H1862)/E1862,0)</f>
        <v>0</v>
      </c>
    </row>
    <row r="1863" spans="2:11" x14ac:dyDescent="0.25">
      <c r="B1863" t="str">
        <f>'Load Flow - Buses'!A1849</f>
        <v>1708653</v>
      </c>
      <c r="C1863" s="12">
        <f>'Load Flow - Buses'!E1849/13.2</f>
        <v>1.0202272727272728</v>
      </c>
      <c r="D1863" s="12">
        <f>'Load Flow - Buses'!F1849/13.2</f>
        <v>0</v>
      </c>
      <c r="E1863" s="12">
        <f>'Load Flow - Buses'!G1849/13.2</f>
        <v>0</v>
      </c>
      <c r="F1863" s="13">
        <f>VLOOKUP('Load Flow - Buses'!$A1849,opendssV,2,FALSE)</f>
        <v>1.0176000000000001</v>
      </c>
      <c r="G1863" s="13">
        <f>VLOOKUP('Load Flow - Buses'!$A1849,opendssV,3,FALSE)</f>
        <v>3.2830999999999999E-2</v>
      </c>
      <c r="H1863" s="13">
        <f>VLOOKUP('Load Flow - Buses'!$A1849,opendssV,4,FALSE)</f>
        <v>3.2830999999999999E-2</v>
      </c>
      <c r="I1863" s="11">
        <f>IFERROR((C1863-F1863)/C1863,0)</f>
        <v>2.5751837825796126E-3</v>
      </c>
      <c r="J1863" s="11">
        <f>IFERROR((D1863-G1863)/D1863,0)</f>
        <v>0</v>
      </c>
      <c r="K1863" s="11">
        <f>IFERROR((E1863-H1863)/E1863,0)</f>
        <v>0</v>
      </c>
    </row>
    <row r="1864" spans="2:11" x14ac:dyDescent="0.25">
      <c r="B1864" t="str">
        <f>'Load Flow - Buses'!A1850</f>
        <v>25969006</v>
      </c>
      <c r="C1864" s="12">
        <f>'Load Flow - Buses'!E1850/13.2</f>
        <v>1.0202272727272728</v>
      </c>
      <c r="D1864" s="12">
        <f>'Load Flow - Buses'!F1850/13.2</f>
        <v>0</v>
      </c>
      <c r="E1864" s="12">
        <f>'Load Flow - Buses'!G1850/13.2</f>
        <v>0</v>
      </c>
      <c r="F1864" s="13">
        <f>VLOOKUP('Load Flow - Buses'!$A1850,opendssV,2,FALSE)</f>
        <v>1.0176000000000001</v>
      </c>
      <c r="G1864" s="13">
        <f>VLOOKUP('Load Flow - Buses'!$A1850,opendssV,3,FALSE)</f>
        <v>3.2830999999999999E-2</v>
      </c>
      <c r="H1864" s="13">
        <f>VLOOKUP('Load Flow - Buses'!$A1850,opendssV,4,FALSE)</f>
        <v>3.2830999999999999E-2</v>
      </c>
      <c r="I1864" s="11">
        <f>IFERROR((C1864-F1864)/C1864,0)</f>
        <v>2.5751837825796126E-3</v>
      </c>
      <c r="J1864" s="11">
        <f>IFERROR((D1864-G1864)/D1864,0)</f>
        <v>0</v>
      </c>
      <c r="K1864" s="11">
        <f>IFERROR((E1864-H1864)/E1864,0)</f>
        <v>0</v>
      </c>
    </row>
    <row r="1865" spans="2:11" x14ac:dyDescent="0.25">
      <c r="B1865" t="str">
        <f>'Load Flow - Buses'!A1851</f>
        <v>26976551</v>
      </c>
      <c r="C1865" s="12">
        <f>'Load Flow - Buses'!E1851/13.2</f>
        <v>1.0202272727272728</v>
      </c>
      <c r="D1865" s="12">
        <f>'Load Flow - Buses'!F1851/13.2</f>
        <v>0</v>
      </c>
      <c r="E1865" s="12">
        <f>'Load Flow - Buses'!G1851/13.2</f>
        <v>0</v>
      </c>
      <c r="F1865" s="13">
        <f>VLOOKUP('Load Flow - Buses'!$A1851,opendssV,2,FALSE)</f>
        <v>1.0176000000000001</v>
      </c>
      <c r="G1865" s="13">
        <f>VLOOKUP('Load Flow - Buses'!$A1851,opendssV,3,FALSE)</f>
        <v>3.2830999999999999E-2</v>
      </c>
      <c r="H1865" s="13">
        <f>VLOOKUP('Load Flow - Buses'!$A1851,opendssV,4,FALSE)</f>
        <v>3.2830999999999999E-2</v>
      </c>
      <c r="I1865" s="11">
        <f>IFERROR((C1865-F1865)/C1865,0)</f>
        <v>2.5751837825796126E-3</v>
      </c>
      <c r="J1865" s="11">
        <f>IFERROR((D1865-G1865)/D1865,0)</f>
        <v>0</v>
      </c>
      <c r="K1865" s="11">
        <f>IFERROR((E1865-H1865)/E1865,0)</f>
        <v>0</v>
      </c>
    </row>
    <row r="1866" spans="2:11" x14ac:dyDescent="0.25">
      <c r="B1866" t="str">
        <f>'Load Flow - Buses'!A1852</f>
        <v>25969007</v>
      </c>
      <c r="C1866" s="12">
        <f>'Load Flow - Buses'!E1852/13.2</f>
        <v>1.0202272727272728</v>
      </c>
      <c r="D1866" s="12">
        <f>'Load Flow - Buses'!F1852/13.2</f>
        <v>0</v>
      </c>
      <c r="E1866" s="12">
        <f>'Load Flow - Buses'!G1852/13.2</f>
        <v>0</v>
      </c>
      <c r="F1866" s="13">
        <f>VLOOKUP('Load Flow - Buses'!$A1852,opendssV,2,FALSE)</f>
        <v>1.0176000000000001</v>
      </c>
      <c r="G1866" s="13">
        <f>VLOOKUP('Load Flow - Buses'!$A1852,opendssV,3,FALSE)</f>
        <v>3.2830999999999999E-2</v>
      </c>
      <c r="H1866" s="13">
        <f>VLOOKUP('Load Flow - Buses'!$A1852,opendssV,4,FALSE)</f>
        <v>3.2830999999999999E-2</v>
      </c>
      <c r="I1866" s="11">
        <f>IFERROR((C1866-F1866)/C1866,0)</f>
        <v>2.5751837825796126E-3</v>
      </c>
      <c r="J1866" s="11">
        <f>IFERROR((D1866-G1866)/D1866,0)</f>
        <v>0</v>
      </c>
      <c r="K1866" s="11">
        <f>IFERROR((E1866-H1866)/E1866,0)</f>
        <v>0</v>
      </c>
    </row>
    <row r="1867" spans="2:11" x14ac:dyDescent="0.25">
      <c r="B1867" t="str">
        <f>'Load Flow - Buses'!A1853</f>
        <v>25117321</v>
      </c>
      <c r="C1867" s="12">
        <f>'Load Flow - Buses'!E1853/13.2</f>
        <v>1.0199242424242425</v>
      </c>
      <c r="D1867" s="12">
        <f>'Load Flow - Buses'!F1853/13.2</f>
        <v>1.0410606060606062</v>
      </c>
      <c r="E1867" s="12">
        <f>'Load Flow - Buses'!G1853/13.2</f>
        <v>0</v>
      </c>
      <c r="F1867" s="13">
        <f>VLOOKUP('Load Flow - Buses'!$A1853,opendssV,2,FALSE)</f>
        <v>1.0173000000000001</v>
      </c>
      <c r="G1867" s="13">
        <f>VLOOKUP('Load Flow - Buses'!$A1853,opendssV,3,FALSE)</f>
        <v>1.0357000000000001</v>
      </c>
      <c r="H1867" s="13">
        <f>VLOOKUP('Load Flow - Buses'!$A1853,opendssV,4,FALSE)</f>
        <v>3.2217000000000003E-2</v>
      </c>
      <c r="I1867" s="11">
        <f>IFERROR((C1867-F1867)/C1867,0)</f>
        <v>2.5729777909826866E-3</v>
      </c>
      <c r="J1867" s="11">
        <f>IFERROR((D1867-G1867)/D1867,0)</f>
        <v>5.1491777033911747E-3</v>
      </c>
      <c r="K1867" s="11">
        <f>IFERROR((E1867-H1867)/E1867,0)</f>
        <v>0</v>
      </c>
    </row>
    <row r="1868" spans="2:11" x14ac:dyDescent="0.25">
      <c r="B1868" t="str">
        <f>'Load Flow - Buses'!A1854</f>
        <v>103655384</v>
      </c>
      <c r="C1868" s="12">
        <f>'Load Flow - Buses'!E1854/13.2</f>
        <v>1.0199242424242425</v>
      </c>
      <c r="D1868" s="12">
        <f>'Load Flow - Buses'!F1854/13.2</f>
        <v>1.0410606060606062</v>
      </c>
      <c r="E1868" s="12">
        <f>'Load Flow - Buses'!G1854/13.2</f>
        <v>0</v>
      </c>
      <c r="F1868" s="13">
        <f>VLOOKUP('Load Flow - Buses'!$A1854,opendssV,2,FALSE)</f>
        <v>1.0173000000000001</v>
      </c>
      <c r="G1868" s="13">
        <f>VLOOKUP('Load Flow - Buses'!$A1854,opendssV,3,FALSE)</f>
        <v>1.0357000000000001</v>
      </c>
      <c r="H1868" s="13">
        <f>VLOOKUP('Load Flow - Buses'!$A1854,opendssV,4,FALSE)</f>
        <v>3.2217000000000003E-2</v>
      </c>
      <c r="I1868" s="11">
        <f>IFERROR((C1868-F1868)/C1868,0)</f>
        <v>2.5729777909826866E-3</v>
      </c>
      <c r="J1868" s="11">
        <f>IFERROR((D1868-G1868)/D1868,0)</f>
        <v>5.1491777033911747E-3</v>
      </c>
      <c r="K1868" s="11">
        <f>IFERROR((E1868-H1868)/E1868,0)</f>
        <v>0</v>
      </c>
    </row>
    <row r="1869" spans="2:11" x14ac:dyDescent="0.25">
      <c r="B1869" t="str">
        <f>'Load Flow - Buses'!A1855</f>
        <v>26433248</v>
      </c>
      <c r="C1869" s="12">
        <f>'Load Flow - Buses'!E1855/13.2</f>
        <v>1.0196969696969698</v>
      </c>
      <c r="D1869" s="12">
        <f>'Load Flow - Buses'!F1855/13.2</f>
        <v>1.0411363636363637</v>
      </c>
      <c r="E1869" s="12">
        <f>'Load Flow - Buses'!G1855/13.2</f>
        <v>0</v>
      </c>
      <c r="F1869" s="13">
        <f>VLOOKUP('Load Flow - Buses'!$A1855,opendssV,2,FALSE)</f>
        <v>1.0170999999999999</v>
      </c>
      <c r="G1869" s="13">
        <f>VLOOKUP('Load Flow - Buses'!$A1855,opendssV,3,FALSE)</f>
        <v>1.0358000000000001</v>
      </c>
      <c r="H1869" s="13">
        <f>VLOOKUP('Load Flow - Buses'!$A1855,opendssV,4,FALSE)</f>
        <v>0</v>
      </c>
      <c r="I1869" s="11">
        <f>IFERROR((C1869-F1869)/C1869,0)</f>
        <v>2.5468053491829383E-3</v>
      </c>
      <c r="J1869" s="11">
        <f>IFERROR((D1869-G1869)/D1869,0)</f>
        <v>5.1255184457542572E-3</v>
      </c>
      <c r="K1869" s="11">
        <f>IFERROR((E1869-H1869)/E1869,0)</f>
        <v>0</v>
      </c>
    </row>
    <row r="1870" spans="2:11" x14ac:dyDescent="0.25">
      <c r="B1870" t="str">
        <f>'Load Flow - Buses'!A1856</f>
        <v>1708677</v>
      </c>
      <c r="C1870" s="12">
        <f>'Load Flow - Buses'!E1856/13.2</f>
        <v>1.019621212121212</v>
      </c>
      <c r="D1870" s="12">
        <f>'Load Flow - Buses'!F1856/13.2</f>
        <v>1.0411363636363637</v>
      </c>
      <c r="E1870" s="12">
        <f>'Load Flow - Buses'!G1856/13.2</f>
        <v>0</v>
      </c>
      <c r="F1870" s="13">
        <f>VLOOKUP('Load Flow - Buses'!$A1856,opendssV,2,FALSE)</f>
        <v>1.0168999999999999</v>
      </c>
      <c r="G1870" s="13">
        <f>VLOOKUP('Load Flow - Buses'!$A1856,opendssV,3,FALSE)</f>
        <v>1.0358000000000001</v>
      </c>
      <c r="H1870" s="13">
        <f>VLOOKUP('Load Flow - Buses'!$A1856,opendssV,4,FALSE)</f>
        <v>0</v>
      </c>
      <c r="I1870" s="11">
        <f>IFERROR((C1870-F1870)/C1870,0)</f>
        <v>2.6688461252693399E-3</v>
      </c>
      <c r="J1870" s="11">
        <f>IFERROR((D1870-G1870)/D1870,0)</f>
        <v>5.1255184457542572E-3</v>
      </c>
      <c r="K1870" s="11">
        <f>IFERROR((E1870-H1870)/E1870,0)</f>
        <v>0</v>
      </c>
    </row>
    <row r="1871" spans="2:11" x14ac:dyDescent="0.25">
      <c r="B1871" t="str">
        <f>'Load Flow - Buses'!A1857</f>
        <v>26357351</v>
      </c>
      <c r="C1871" s="12">
        <f>'Load Flow - Buses'!E1857/13.2</f>
        <v>1.019469696969697</v>
      </c>
      <c r="D1871" s="12">
        <f>'Load Flow - Buses'!F1857/13.2</f>
        <v>0</v>
      </c>
      <c r="E1871" s="12">
        <f>'Load Flow - Buses'!G1857/13.2</f>
        <v>0</v>
      </c>
      <c r="F1871" s="13">
        <f>VLOOKUP('Load Flow - Buses'!$A1857,opendssV,2,FALSE)</f>
        <v>1.0167999999999999</v>
      </c>
      <c r="G1871" s="13">
        <f>VLOOKUP('Load Flow - Buses'!$A1857,opendssV,3,FALSE)</f>
        <v>0</v>
      </c>
      <c r="H1871" s="13">
        <f>VLOOKUP('Load Flow - Buses'!$A1857,opendssV,4,FALSE)</f>
        <v>0</v>
      </c>
      <c r="I1871" s="11">
        <f>IFERROR((C1871-F1871)/C1871,0)</f>
        <v>2.6187114512894192E-3</v>
      </c>
      <c r="J1871" s="11">
        <f>IFERROR((D1871-G1871)/D1871,0)</f>
        <v>0</v>
      </c>
      <c r="K1871" s="11">
        <f>IFERROR((E1871-H1871)/E1871,0)</f>
        <v>0</v>
      </c>
    </row>
    <row r="1872" spans="2:11" x14ac:dyDescent="0.25">
      <c r="B1872" t="str">
        <f>'Load Flow - Buses'!A1858</f>
        <v>1708676</v>
      </c>
      <c r="C1872" s="12">
        <f>'Load Flow - Buses'!E1858/13.2</f>
        <v>1.0193181818181818</v>
      </c>
      <c r="D1872" s="12">
        <f>'Load Flow - Buses'!F1858/13.2</f>
        <v>0</v>
      </c>
      <c r="E1872" s="12">
        <f>'Load Flow - Buses'!G1858/13.2</f>
        <v>0</v>
      </c>
      <c r="F1872" s="13">
        <f>VLOOKUP('Load Flow - Buses'!$A1858,opendssV,2,FALSE)</f>
        <v>1.0166999999999999</v>
      </c>
      <c r="G1872" s="13">
        <f>VLOOKUP('Load Flow - Buses'!$A1858,opendssV,3,FALSE)</f>
        <v>3.2797E-2</v>
      </c>
      <c r="H1872" s="13">
        <f>VLOOKUP('Load Flow - Buses'!$A1858,opendssV,4,FALSE)</f>
        <v>3.2797E-2</v>
      </c>
      <c r="I1872" s="11">
        <f>IFERROR((C1872-F1872)/C1872,0)</f>
        <v>2.5685618729097332E-3</v>
      </c>
      <c r="J1872" s="11">
        <f>IFERROR((D1872-G1872)/D1872,0)</f>
        <v>0</v>
      </c>
      <c r="K1872" s="11">
        <f>IFERROR((E1872-H1872)/E1872,0)</f>
        <v>0</v>
      </c>
    </row>
    <row r="1873" spans="2:11" x14ac:dyDescent="0.25">
      <c r="B1873" t="str">
        <f>'Load Flow - Buses'!A1859</f>
        <v>1708674</v>
      </c>
      <c r="C1873" s="12">
        <f>'Load Flow - Buses'!E1859/13.2</f>
        <v>1.0191666666666668</v>
      </c>
      <c r="D1873" s="12">
        <f>'Load Flow - Buses'!F1859/13.2</f>
        <v>0</v>
      </c>
      <c r="E1873" s="12">
        <f>'Load Flow - Buses'!G1859/13.2</f>
        <v>0</v>
      </c>
      <c r="F1873" s="13">
        <f>VLOOKUP('Load Flow - Buses'!$A1859,opendssV,2,FALSE)</f>
        <v>1.0165</v>
      </c>
      <c r="G1873" s="13">
        <f>VLOOKUP('Load Flow - Buses'!$A1859,opendssV,3,FALSE)</f>
        <v>0</v>
      </c>
      <c r="H1873" s="13">
        <f>VLOOKUP('Load Flow - Buses'!$A1859,opendssV,4,FALSE)</f>
        <v>0</v>
      </c>
      <c r="I1873" s="11">
        <f>IFERROR((C1873-F1873)/C1873,0)</f>
        <v>2.6165167620606543E-3</v>
      </c>
      <c r="J1873" s="11">
        <f>IFERROR((D1873-G1873)/D1873,0)</f>
        <v>0</v>
      </c>
      <c r="K1873" s="11">
        <f>IFERROR((E1873-H1873)/E1873,0)</f>
        <v>0</v>
      </c>
    </row>
    <row r="1874" spans="2:11" x14ac:dyDescent="0.25">
      <c r="B1874" t="str">
        <f>'Load Flow - Buses'!A1860</f>
        <v>1708673</v>
      </c>
      <c r="C1874" s="12">
        <f>'Load Flow - Buses'!E1860/13.2</f>
        <v>1.018939393939394</v>
      </c>
      <c r="D1874" s="12">
        <f>'Load Flow - Buses'!F1860/13.2</f>
        <v>0</v>
      </c>
      <c r="E1874" s="12">
        <f>'Load Flow - Buses'!G1860/13.2</f>
        <v>0</v>
      </c>
      <c r="F1874" s="13">
        <f>VLOOKUP('Load Flow - Buses'!$A1860,opendssV,2,FALSE)</f>
        <v>1.0162</v>
      </c>
      <c r="G1874" s="13">
        <f>VLOOKUP('Load Flow - Buses'!$A1860,opendssV,3,FALSE)</f>
        <v>3.2781999999999999E-2</v>
      </c>
      <c r="H1874" s="13">
        <f>VLOOKUP('Load Flow - Buses'!$A1860,opendssV,4,FALSE)</f>
        <v>3.2781999999999999E-2</v>
      </c>
      <c r="I1874" s="11">
        <f>IFERROR((C1874-F1874)/C1874,0)</f>
        <v>2.6884758364313266E-3</v>
      </c>
      <c r="J1874" s="11">
        <f>IFERROR((D1874-G1874)/D1874,0)</f>
        <v>0</v>
      </c>
      <c r="K1874" s="11">
        <f>IFERROR((E1874-H1874)/E1874,0)</f>
        <v>0</v>
      </c>
    </row>
    <row r="1875" spans="2:11" x14ac:dyDescent="0.25">
      <c r="B1875" t="str">
        <f>'Load Flow - Buses'!A1861</f>
        <v>1708691</v>
      </c>
      <c r="C1875" s="12">
        <f>'Load Flow - Buses'!E1861/13.2</f>
        <v>1.0187121212121213</v>
      </c>
      <c r="D1875" s="12">
        <f>'Load Flow - Buses'!F1861/13.2</f>
        <v>0</v>
      </c>
      <c r="E1875" s="12">
        <f>'Load Flow - Buses'!G1861/13.2</f>
        <v>0</v>
      </c>
      <c r="F1875" s="13">
        <f>VLOOKUP('Load Flow - Buses'!$A1861,opendssV,2,FALSE)</f>
        <v>1.016</v>
      </c>
      <c r="G1875" s="13">
        <f>VLOOKUP('Load Flow - Buses'!$A1861,opendssV,3,FALSE)</f>
        <v>0</v>
      </c>
      <c r="H1875" s="13">
        <f>VLOOKUP('Load Flow - Buses'!$A1861,opendssV,4,FALSE)</f>
        <v>0</v>
      </c>
      <c r="I1875" s="11">
        <f>IFERROR((C1875-F1875)/C1875,0)</f>
        <v>2.6623038595969995E-3</v>
      </c>
      <c r="J1875" s="11">
        <f>IFERROR((D1875-G1875)/D1875,0)</f>
        <v>0</v>
      </c>
      <c r="K1875" s="11">
        <f>IFERROR((E1875-H1875)/E1875,0)</f>
        <v>0</v>
      </c>
    </row>
    <row r="1876" spans="2:11" x14ac:dyDescent="0.25">
      <c r="B1876" t="str">
        <f>'Load Flow - Buses'!A1862</f>
        <v>1708689</v>
      </c>
      <c r="C1876" s="12">
        <f>'Load Flow - Buses'!E1862/13.2</f>
        <v>1.0184848484848485</v>
      </c>
      <c r="D1876" s="12">
        <f>'Load Flow - Buses'!F1862/13.2</f>
        <v>0</v>
      </c>
      <c r="E1876" s="12">
        <f>'Load Flow - Buses'!G1862/13.2</f>
        <v>0</v>
      </c>
      <c r="F1876" s="13">
        <f>VLOOKUP('Load Flow - Buses'!$A1862,opendssV,2,FALSE)</f>
        <v>1.0158</v>
      </c>
      <c r="G1876" s="13">
        <f>VLOOKUP('Load Flow - Buses'!$A1862,opendssV,3,FALSE)</f>
        <v>0</v>
      </c>
      <c r="H1876" s="13">
        <f>VLOOKUP('Load Flow - Buses'!$A1862,opendssV,4,FALSE)</f>
        <v>0</v>
      </c>
      <c r="I1876" s="11">
        <f>IFERROR((C1876-F1876)/C1876,0)</f>
        <v>2.6361202023207644E-3</v>
      </c>
      <c r="J1876" s="11">
        <f>IFERROR((D1876-G1876)/D1876,0)</f>
        <v>0</v>
      </c>
      <c r="K1876" s="11">
        <f>IFERROR((E1876-H1876)/E1876,0)</f>
        <v>0</v>
      </c>
    </row>
    <row r="1877" spans="2:11" x14ac:dyDescent="0.25">
      <c r="B1877" t="str">
        <f>'Load Flow - Buses'!A1863</f>
        <v>1708671</v>
      </c>
      <c r="C1877" s="12">
        <f>'Load Flow - Buses'!E1863/13.2</f>
        <v>1.018409090909091</v>
      </c>
      <c r="D1877" s="12">
        <f>'Load Flow - Buses'!F1863/13.2</f>
        <v>0</v>
      </c>
      <c r="E1877" s="12">
        <f>'Load Flow - Buses'!G1863/13.2</f>
        <v>0</v>
      </c>
      <c r="F1877" s="13">
        <f>VLOOKUP('Load Flow - Buses'!$A1863,opendssV,2,FALSE)</f>
        <v>1.0157</v>
      </c>
      <c r="G1877" s="13">
        <f>VLOOKUP('Load Flow - Buses'!$A1863,opendssV,3,FALSE)</f>
        <v>0</v>
      </c>
      <c r="H1877" s="13">
        <f>VLOOKUP('Load Flow - Buses'!$A1863,opendssV,4,FALSE)</f>
        <v>0</v>
      </c>
      <c r="I1877" s="11">
        <f>IFERROR((C1877-F1877)/C1877,0)</f>
        <v>2.6601205088150801E-3</v>
      </c>
      <c r="J1877" s="11">
        <f>IFERROR((D1877-G1877)/D1877,0)</f>
        <v>0</v>
      </c>
      <c r="K1877" s="11">
        <f>IFERROR((E1877-H1877)/E1877,0)</f>
        <v>0</v>
      </c>
    </row>
    <row r="1878" spans="2:11" x14ac:dyDescent="0.25">
      <c r="B1878" t="str">
        <f>'Load Flow - Buses'!A1864</f>
        <v>1708656</v>
      </c>
      <c r="C1878" s="12">
        <f>'Load Flow - Buses'!E1864/13.2</f>
        <v>1.0182575757575758</v>
      </c>
      <c r="D1878" s="12">
        <f>'Load Flow - Buses'!F1864/13.2</f>
        <v>0</v>
      </c>
      <c r="E1878" s="12">
        <f>'Load Flow - Buses'!G1864/13.2</f>
        <v>0</v>
      </c>
      <c r="F1878" s="13">
        <f>VLOOKUP('Load Flow - Buses'!$A1864,opendssV,2,FALSE)</f>
        <v>1.0156000000000001</v>
      </c>
      <c r="G1878" s="13">
        <f>VLOOKUP('Load Flow - Buses'!$A1864,opendssV,3,FALSE)</f>
        <v>0</v>
      </c>
      <c r="H1878" s="13">
        <f>VLOOKUP('Load Flow - Buses'!$A1864,opendssV,4,FALSE)</f>
        <v>0</v>
      </c>
      <c r="I1878" s="11">
        <f>IFERROR((C1878-F1878)/C1878,0)</f>
        <v>2.6099248567814795E-3</v>
      </c>
      <c r="J1878" s="11">
        <f>IFERROR((D1878-G1878)/D1878,0)</f>
        <v>0</v>
      </c>
      <c r="K1878" s="11">
        <f>IFERROR((E1878-H1878)/E1878,0)</f>
        <v>0</v>
      </c>
    </row>
    <row r="1879" spans="2:11" x14ac:dyDescent="0.25">
      <c r="B1879" t="str">
        <f>'Load Flow - Buses'!A1865</f>
        <v>1708633</v>
      </c>
      <c r="C1879" s="12">
        <f>'Load Flow - Buses'!E1865/13.2</f>
        <v>1.0180303030303031</v>
      </c>
      <c r="D1879" s="12">
        <f>'Load Flow - Buses'!F1865/13.2</f>
        <v>0</v>
      </c>
      <c r="E1879" s="12">
        <f>'Load Flow - Buses'!G1865/13.2</f>
        <v>0</v>
      </c>
      <c r="F1879" s="13">
        <f>VLOOKUP('Load Flow - Buses'!$A1865,opendssV,2,FALSE)</f>
        <v>1.0153000000000001</v>
      </c>
      <c r="G1879" s="13">
        <f>VLOOKUP('Load Flow - Buses'!$A1865,opendssV,3,FALSE)</f>
        <v>0</v>
      </c>
      <c r="H1879" s="13">
        <f>VLOOKUP('Load Flow - Buses'!$A1865,opendssV,4,FALSE)</f>
        <v>0</v>
      </c>
      <c r="I1879" s="11">
        <f>IFERROR((C1879-F1879)/C1879,0)</f>
        <v>2.6819467182615884E-3</v>
      </c>
      <c r="J1879" s="11">
        <f>IFERROR((D1879-G1879)/D1879,0)</f>
        <v>0</v>
      </c>
      <c r="K1879" s="11">
        <f>IFERROR((E1879-H1879)/E1879,0)</f>
        <v>0</v>
      </c>
    </row>
    <row r="1880" spans="2:11" x14ac:dyDescent="0.25">
      <c r="B1880" t="str">
        <f>'Load Flow - Buses'!A1866</f>
        <v>25117303</v>
      </c>
      <c r="C1880" s="12">
        <f>'Load Flow - Buses'!E1866/13.2</f>
        <v>1.0178787878787878</v>
      </c>
      <c r="D1880" s="12">
        <f>'Load Flow - Buses'!F1866/13.2</f>
        <v>0</v>
      </c>
      <c r="E1880" s="12">
        <f>'Load Flow - Buses'!G1866/13.2</f>
        <v>0</v>
      </c>
      <c r="F1880" s="13">
        <f>VLOOKUP('Load Flow - Buses'!$A1866,opendssV,2,FALSE)</f>
        <v>1.0150999999999999</v>
      </c>
      <c r="G1880" s="13">
        <f>VLOOKUP('Load Flow - Buses'!$A1866,opendssV,3,FALSE)</f>
        <v>0</v>
      </c>
      <c r="H1880" s="13">
        <f>VLOOKUP('Load Flow - Buses'!$A1866,opendssV,4,FALSE)</f>
        <v>0</v>
      </c>
      <c r="I1880" s="11">
        <f>IFERROR((C1880-F1880)/C1880,0)</f>
        <v>2.7299791604644802E-3</v>
      </c>
      <c r="J1880" s="11">
        <f>IFERROR((D1880-G1880)/D1880,0)</f>
        <v>0</v>
      </c>
      <c r="K1880" s="11">
        <f>IFERROR((E1880-H1880)/E1880,0)</f>
        <v>0</v>
      </c>
    </row>
    <row r="1881" spans="2:11" x14ac:dyDescent="0.25">
      <c r="B1881" t="str">
        <f>'Load Flow - Buses'!A1867</f>
        <v>1586629</v>
      </c>
      <c r="C1881" s="12">
        <f>'Load Flow - Buses'!E1867/13.2</f>
        <v>1.0177272727272728</v>
      </c>
      <c r="D1881" s="12">
        <f>'Load Flow - Buses'!F1867/13.2</f>
        <v>0</v>
      </c>
      <c r="E1881" s="12">
        <f>'Load Flow - Buses'!G1867/13.2</f>
        <v>0</v>
      </c>
      <c r="F1881" s="13">
        <f>VLOOKUP('Load Flow - Buses'!$A1867,opendssV,2,FALSE)</f>
        <v>1.0149999999999999</v>
      </c>
      <c r="G1881" s="13">
        <f>VLOOKUP('Load Flow - Buses'!$A1867,opendssV,3,FALSE)</f>
        <v>0</v>
      </c>
      <c r="H1881" s="13">
        <f>VLOOKUP('Load Flow - Buses'!$A1867,opendssV,4,FALSE)</f>
        <v>0</v>
      </c>
      <c r="I1881" s="11">
        <f>IFERROR((C1881-F1881)/C1881,0)</f>
        <v>2.6797677534615475E-3</v>
      </c>
      <c r="J1881" s="11">
        <f>IFERROR((D1881-G1881)/D1881,0)</f>
        <v>0</v>
      </c>
      <c r="K1881" s="11">
        <f>IFERROR((E1881-H1881)/E1881,0)</f>
        <v>0</v>
      </c>
    </row>
    <row r="1882" spans="2:11" x14ac:dyDescent="0.25">
      <c r="B1882" t="str">
        <f>'Load Flow - Buses'!A1868</f>
        <v>1586634</v>
      </c>
      <c r="C1882" s="12">
        <f>'Load Flow - Buses'!E1868/13.2</f>
        <v>1.0175000000000001</v>
      </c>
      <c r="D1882" s="12">
        <f>'Load Flow - Buses'!F1868/13.2</f>
        <v>0</v>
      </c>
      <c r="E1882" s="12">
        <f>'Load Flow - Buses'!G1868/13.2</f>
        <v>0</v>
      </c>
      <c r="F1882" s="13">
        <f>VLOOKUP('Load Flow - Buses'!$A1868,opendssV,2,FALSE)</f>
        <v>1.0147999999999999</v>
      </c>
      <c r="G1882" s="13">
        <f>VLOOKUP('Load Flow - Buses'!$A1868,opendssV,3,FALSE)</f>
        <v>3.2740999999999999E-2</v>
      </c>
      <c r="H1882" s="13">
        <f>VLOOKUP('Load Flow - Buses'!$A1868,opendssV,4,FALSE)</f>
        <v>3.2740999999999999E-2</v>
      </c>
      <c r="I1882" s="11">
        <f>IFERROR((C1882-F1882)/C1882,0)</f>
        <v>2.6535626535627976E-3</v>
      </c>
      <c r="J1882" s="11">
        <f>IFERROR((D1882-G1882)/D1882,0)</f>
        <v>0</v>
      </c>
      <c r="K1882" s="11">
        <f>IFERROR((E1882-H1882)/E1882,0)</f>
        <v>0</v>
      </c>
    </row>
    <row r="1883" spans="2:11" x14ac:dyDescent="0.25">
      <c r="B1883" t="str">
        <f>'Load Flow - Buses'!A1869</f>
        <v>1586636</v>
      </c>
      <c r="C1883" s="12">
        <f>'Load Flow - Buses'!E1869/13.2</f>
        <v>1.0174242424242426</v>
      </c>
      <c r="D1883" s="12">
        <f>'Load Flow - Buses'!F1869/13.2</f>
        <v>0</v>
      </c>
      <c r="E1883" s="12">
        <f>'Load Flow - Buses'!G1869/13.2</f>
        <v>0</v>
      </c>
      <c r="F1883" s="13">
        <f>VLOOKUP('Load Flow - Buses'!$A1869,opendssV,2,FALSE)</f>
        <v>1.0145999999999999</v>
      </c>
      <c r="G1883" s="13">
        <f>VLOOKUP('Load Flow - Buses'!$A1869,opendssV,3,FALSE)</f>
        <v>0</v>
      </c>
      <c r="H1883" s="13">
        <f>VLOOKUP('Load Flow - Buses'!$A1869,opendssV,4,FALSE)</f>
        <v>0</v>
      </c>
      <c r="I1883" s="11">
        <f>IFERROR((C1883-F1883)/C1883,0)</f>
        <v>2.775874906924985E-3</v>
      </c>
      <c r="J1883" s="11">
        <f>IFERROR((D1883-G1883)/D1883,0)</f>
        <v>0</v>
      </c>
      <c r="K1883" s="11">
        <f>IFERROR((E1883-H1883)/E1883,0)</f>
        <v>0</v>
      </c>
    </row>
    <row r="1884" spans="2:11" x14ac:dyDescent="0.25">
      <c r="B1884" t="str">
        <f>'Load Flow - Buses'!A1870</f>
        <v>1586593</v>
      </c>
      <c r="C1884" s="12">
        <f>'Load Flow - Buses'!E1870/13.2</f>
        <v>1.0172727272727273</v>
      </c>
      <c r="D1884" s="12">
        <f>'Load Flow - Buses'!F1870/13.2</f>
        <v>0</v>
      </c>
      <c r="E1884" s="12">
        <f>'Load Flow - Buses'!G1870/13.2</f>
        <v>0</v>
      </c>
      <c r="F1884" s="13">
        <f>VLOOKUP('Load Flow - Buses'!$A1870,opendssV,2,FALSE)</f>
        <v>1.0145</v>
      </c>
      <c r="G1884" s="13">
        <f>VLOOKUP('Load Flow - Buses'!$A1870,opendssV,3,FALSE)</f>
        <v>3.2731999999999997E-2</v>
      </c>
      <c r="H1884" s="13">
        <f>VLOOKUP('Load Flow - Buses'!$A1870,opendssV,4,FALSE)</f>
        <v>3.2731999999999997E-2</v>
      </c>
      <c r="I1884" s="11">
        <f>IFERROR((C1884-F1884)/C1884,0)</f>
        <v>2.7256478999107309E-3</v>
      </c>
      <c r="J1884" s="11">
        <f>IFERROR((D1884-G1884)/D1884,0)</f>
        <v>0</v>
      </c>
      <c r="K1884" s="11">
        <f>IFERROR((E1884-H1884)/E1884,0)</f>
        <v>0</v>
      </c>
    </row>
    <row r="1885" spans="2:11" x14ac:dyDescent="0.25">
      <c r="B1885" t="str">
        <f>'Load Flow - Buses'!A1871</f>
        <v>1586592</v>
      </c>
      <c r="C1885" s="12">
        <f>'Load Flow - Buses'!E1871/13.2</f>
        <v>1.0172727272727273</v>
      </c>
      <c r="D1885" s="12">
        <f>'Load Flow - Buses'!F1871/13.2</f>
        <v>0</v>
      </c>
      <c r="E1885" s="12">
        <f>'Load Flow - Buses'!G1871/13.2</f>
        <v>0</v>
      </c>
      <c r="F1885" s="13">
        <f>VLOOKUP('Load Flow - Buses'!$A1871,opendssV,2,FALSE)</f>
        <v>1.0145</v>
      </c>
      <c r="G1885" s="13">
        <f>VLOOKUP('Load Flow - Buses'!$A1871,opendssV,3,FALSE)</f>
        <v>3.2731999999999997E-2</v>
      </c>
      <c r="H1885" s="13">
        <f>VLOOKUP('Load Flow - Buses'!$A1871,opendssV,4,FALSE)</f>
        <v>3.2731999999999997E-2</v>
      </c>
      <c r="I1885" s="11">
        <f>IFERROR((C1885-F1885)/C1885,0)</f>
        <v>2.7256478999107309E-3</v>
      </c>
      <c r="J1885" s="11">
        <f>IFERROR((D1885-G1885)/D1885,0)</f>
        <v>0</v>
      </c>
      <c r="K1885" s="11">
        <f>IFERROR((E1885-H1885)/E1885,0)</f>
        <v>0</v>
      </c>
    </row>
    <row r="1886" spans="2:11" x14ac:dyDescent="0.25">
      <c r="B1886" t="str">
        <f>'Load Flow - Buses'!A1872</f>
        <v>1586571</v>
      </c>
      <c r="C1886" s="12">
        <f>'Load Flow - Buses'!E1872/13.2</f>
        <v>1.0172727272727273</v>
      </c>
      <c r="D1886" s="12">
        <f>'Load Flow - Buses'!F1872/13.2</f>
        <v>0</v>
      </c>
      <c r="E1886" s="12">
        <f>'Load Flow - Buses'!G1872/13.2</f>
        <v>0</v>
      </c>
      <c r="F1886" s="13">
        <f>VLOOKUP('Load Flow - Buses'!$A1872,opendssV,2,FALSE)</f>
        <v>1.0145</v>
      </c>
      <c r="G1886" s="13">
        <f>VLOOKUP('Load Flow - Buses'!$A1872,opendssV,3,FALSE)</f>
        <v>0</v>
      </c>
      <c r="H1886" s="13">
        <f>VLOOKUP('Load Flow - Buses'!$A1872,opendssV,4,FALSE)</f>
        <v>0</v>
      </c>
      <c r="I1886" s="11">
        <f>IFERROR((C1886-F1886)/C1886,0)</f>
        <v>2.7256478999107309E-3</v>
      </c>
      <c r="J1886" s="11">
        <f>IFERROR((D1886-G1886)/D1886,0)</f>
        <v>0</v>
      </c>
      <c r="K1886" s="11">
        <f>IFERROR((E1886-H1886)/E1886,0)</f>
        <v>0</v>
      </c>
    </row>
    <row r="1887" spans="2:11" x14ac:dyDescent="0.25">
      <c r="B1887" t="str">
        <f>'Load Flow - Buses'!A1873</f>
        <v>1586556</v>
      </c>
      <c r="C1887" s="12">
        <f>'Load Flow - Buses'!E1873/13.2</f>
        <v>1.0171969696969698</v>
      </c>
      <c r="D1887" s="12">
        <f>'Load Flow - Buses'!F1873/13.2</f>
        <v>0</v>
      </c>
      <c r="E1887" s="12">
        <f>'Load Flow - Buses'!G1873/13.2</f>
        <v>0</v>
      </c>
      <c r="F1887" s="13">
        <f>VLOOKUP('Load Flow - Buses'!$A1873,opendssV,2,FALSE)</f>
        <v>1.0144</v>
      </c>
      <c r="G1887" s="13">
        <f>VLOOKUP('Load Flow - Buses'!$A1873,opendssV,3,FALSE)</f>
        <v>3.2724000000000003E-2</v>
      </c>
      <c r="H1887" s="13">
        <f>VLOOKUP('Load Flow - Buses'!$A1873,opendssV,4,FALSE)</f>
        <v>3.2724000000000003E-2</v>
      </c>
      <c r="I1887" s="11">
        <f>IFERROR((C1887-F1887)/C1887,0)</f>
        <v>2.7496834735981275E-3</v>
      </c>
      <c r="J1887" s="11">
        <f>IFERROR((D1887-G1887)/D1887,0)</f>
        <v>0</v>
      </c>
      <c r="K1887" s="11">
        <f>IFERROR((E1887-H1887)/E1887,0)</f>
        <v>0</v>
      </c>
    </row>
    <row r="1888" spans="2:11" x14ac:dyDescent="0.25">
      <c r="B1888" t="str">
        <f>'Load Flow - Buses'!A1874</f>
        <v>26401860</v>
      </c>
      <c r="C1888" s="12">
        <f>'Load Flow - Buses'!E1874/13.2</f>
        <v>1.0171969696969698</v>
      </c>
      <c r="D1888" s="12">
        <f>'Load Flow - Buses'!F1874/13.2</f>
        <v>0</v>
      </c>
      <c r="E1888" s="12">
        <f>'Load Flow - Buses'!G1874/13.2</f>
        <v>0</v>
      </c>
      <c r="F1888" s="13">
        <f>VLOOKUP('Load Flow - Buses'!$A1874,opendssV,2,FALSE)</f>
        <v>1.0144</v>
      </c>
      <c r="G1888" s="13">
        <f>VLOOKUP('Load Flow - Buses'!$A1874,opendssV,3,FALSE)</f>
        <v>3.2724000000000003E-2</v>
      </c>
      <c r="H1888" s="13">
        <f>VLOOKUP('Load Flow - Buses'!$A1874,opendssV,4,FALSE)</f>
        <v>3.2724000000000003E-2</v>
      </c>
      <c r="I1888" s="11">
        <f>IFERROR((C1888-F1888)/C1888,0)</f>
        <v>2.7496834735981275E-3</v>
      </c>
      <c r="J1888" s="11">
        <f>IFERROR((D1888-G1888)/D1888,0)</f>
        <v>0</v>
      </c>
      <c r="K1888" s="11">
        <f>IFERROR((E1888-H1888)/E1888,0)</f>
        <v>0</v>
      </c>
    </row>
    <row r="1889" spans="2:11" x14ac:dyDescent="0.25">
      <c r="B1889" t="str">
        <f>'Load Flow - Buses'!A1875</f>
        <v>1586525</v>
      </c>
      <c r="C1889" s="12">
        <f>'Load Flow - Buses'!E1875/13.2</f>
        <v>1.0171969696969698</v>
      </c>
      <c r="D1889" s="12">
        <f>'Load Flow - Buses'!F1875/13.2</f>
        <v>0</v>
      </c>
      <c r="E1889" s="12">
        <f>'Load Flow - Buses'!G1875/13.2</f>
        <v>0</v>
      </c>
      <c r="F1889" s="13">
        <f>VLOOKUP('Load Flow - Buses'!$A1875,opendssV,2,FALSE)</f>
        <v>1.0144</v>
      </c>
      <c r="G1889" s="13">
        <f>VLOOKUP('Load Flow - Buses'!$A1875,opendssV,3,FALSE)</f>
        <v>0</v>
      </c>
      <c r="H1889" s="13">
        <f>VLOOKUP('Load Flow - Buses'!$A1875,opendssV,4,FALSE)</f>
        <v>0</v>
      </c>
      <c r="I1889" s="11">
        <f>IFERROR((C1889-F1889)/C1889,0)</f>
        <v>2.7496834735981275E-3</v>
      </c>
      <c r="J1889" s="11">
        <f>IFERROR((D1889-G1889)/D1889,0)</f>
        <v>0</v>
      </c>
      <c r="K1889" s="11">
        <f>IFERROR((E1889-H1889)/E1889,0)</f>
        <v>0</v>
      </c>
    </row>
    <row r="1890" spans="2:11" x14ac:dyDescent="0.25">
      <c r="B1890" t="str">
        <f>'Load Flow - Buses'!A1876</f>
        <v>1586504</v>
      </c>
      <c r="C1890" s="12">
        <f>'Load Flow - Buses'!E1876/13.2</f>
        <v>1.0171969696969698</v>
      </c>
      <c r="D1890" s="12">
        <f>'Load Flow - Buses'!F1876/13.2</f>
        <v>0</v>
      </c>
      <c r="E1890" s="12">
        <f>'Load Flow - Buses'!G1876/13.2</f>
        <v>0</v>
      </c>
      <c r="F1890" s="13">
        <f>VLOOKUP('Load Flow - Buses'!$A1876,opendssV,2,FALSE)</f>
        <v>1.0144</v>
      </c>
      <c r="G1890" s="13">
        <f>VLOOKUP('Load Flow - Buses'!$A1876,opendssV,3,FALSE)</f>
        <v>0</v>
      </c>
      <c r="H1890" s="13">
        <f>VLOOKUP('Load Flow - Buses'!$A1876,opendssV,4,FALSE)</f>
        <v>0</v>
      </c>
      <c r="I1890" s="11">
        <f>IFERROR((C1890-F1890)/C1890,0)</f>
        <v>2.7496834735981275E-3</v>
      </c>
      <c r="J1890" s="11">
        <f>IFERROR((D1890-G1890)/D1890,0)</f>
        <v>0</v>
      </c>
      <c r="K1890" s="11">
        <f>IFERROR((E1890-H1890)/E1890,0)</f>
        <v>0</v>
      </c>
    </row>
    <row r="1891" spans="2:11" x14ac:dyDescent="0.25">
      <c r="B1891" t="str">
        <f>'Load Flow - Buses'!A1877</f>
        <v>26401861</v>
      </c>
      <c r="C1891" s="12">
        <f>'Load Flow - Buses'!E1877/13.2</f>
        <v>1.0171969696969698</v>
      </c>
      <c r="D1891" s="12">
        <f>'Load Flow - Buses'!F1877/13.2</f>
        <v>0</v>
      </c>
      <c r="E1891" s="12">
        <f>'Load Flow - Buses'!G1877/13.2</f>
        <v>0</v>
      </c>
      <c r="F1891" s="13">
        <f>VLOOKUP('Load Flow - Buses'!$A1877,opendssV,2,FALSE)</f>
        <v>1.0144</v>
      </c>
      <c r="G1891" s="13">
        <f>VLOOKUP('Load Flow - Buses'!$A1877,opendssV,3,FALSE)</f>
        <v>3.2724000000000003E-2</v>
      </c>
      <c r="H1891" s="13">
        <f>VLOOKUP('Load Flow - Buses'!$A1877,opendssV,4,FALSE)</f>
        <v>3.2724000000000003E-2</v>
      </c>
      <c r="I1891" s="11">
        <f>IFERROR((C1891-F1891)/C1891,0)</f>
        <v>2.7496834735981275E-3</v>
      </c>
      <c r="J1891" s="11">
        <f>IFERROR((D1891-G1891)/D1891,0)</f>
        <v>0</v>
      </c>
      <c r="K1891" s="11">
        <f>IFERROR((E1891-H1891)/E1891,0)</f>
        <v>0</v>
      </c>
    </row>
    <row r="1892" spans="2:11" x14ac:dyDescent="0.25">
      <c r="B1892" t="str">
        <f>'Load Flow - Buses'!A1878</f>
        <v>1586554</v>
      </c>
      <c r="C1892" s="12">
        <f>'Load Flow - Buses'!E1878/13.2</f>
        <v>1.0171969696969698</v>
      </c>
      <c r="D1892" s="12">
        <f>'Load Flow - Buses'!F1878/13.2</f>
        <v>0</v>
      </c>
      <c r="E1892" s="12">
        <f>'Load Flow - Buses'!G1878/13.2</f>
        <v>0</v>
      </c>
      <c r="F1892" s="13">
        <f>VLOOKUP('Load Flow - Buses'!$A1878,opendssV,2,FALSE)</f>
        <v>1.0144</v>
      </c>
      <c r="G1892" s="13">
        <f>VLOOKUP('Load Flow - Buses'!$A1878,opendssV,3,FALSE)</f>
        <v>0</v>
      </c>
      <c r="H1892" s="13">
        <f>VLOOKUP('Load Flow - Buses'!$A1878,opendssV,4,FALSE)</f>
        <v>0</v>
      </c>
      <c r="I1892" s="11">
        <f>IFERROR((C1892-F1892)/C1892,0)</f>
        <v>2.7496834735981275E-3</v>
      </c>
      <c r="J1892" s="11">
        <f>IFERROR((D1892-G1892)/D1892,0)</f>
        <v>0</v>
      </c>
      <c r="K1892" s="11">
        <f>IFERROR((E1892-H1892)/E1892,0)</f>
        <v>0</v>
      </c>
    </row>
    <row r="1893" spans="2:11" x14ac:dyDescent="0.25">
      <c r="B1893" t="str">
        <f>'Load Flow - Buses'!A1879</f>
        <v>1586536</v>
      </c>
      <c r="C1893" s="12">
        <f>'Load Flow - Buses'!E1879/13.2</f>
        <v>1.0171969696969698</v>
      </c>
      <c r="D1893" s="12">
        <f>'Load Flow - Buses'!F1879/13.2</f>
        <v>0</v>
      </c>
      <c r="E1893" s="12">
        <f>'Load Flow - Buses'!G1879/13.2</f>
        <v>0</v>
      </c>
      <c r="F1893" s="13">
        <f>VLOOKUP('Load Flow - Buses'!$A1879,opendssV,2,FALSE)</f>
        <v>1.0144</v>
      </c>
      <c r="G1893" s="13">
        <f>VLOOKUP('Load Flow - Buses'!$A1879,opendssV,3,FALSE)</f>
        <v>0</v>
      </c>
      <c r="H1893" s="13">
        <f>VLOOKUP('Load Flow - Buses'!$A1879,opendssV,4,FALSE)</f>
        <v>0</v>
      </c>
      <c r="I1893" s="11">
        <f>IFERROR((C1893-F1893)/C1893,0)</f>
        <v>2.7496834735981275E-3</v>
      </c>
      <c r="J1893" s="11">
        <f>IFERROR((D1893-G1893)/D1893,0)</f>
        <v>0</v>
      </c>
      <c r="K1893" s="11">
        <f>IFERROR((E1893-H1893)/E1893,0)</f>
        <v>0</v>
      </c>
    </row>
    <row r="1894" spans="2:11" x14ac:dyDescent="0.25">
      <c r="B1894" t="str">
        <f>'Load Flow - Buses'!A1880</f>
        <v>1586534</v>
      </c>
      <c r="C1894" s="12">
        <f>'Load Flow - Buses'!E1880/13.2</f>
        <v>1.0171969696969698</v>
      </c>
      <c r="D1894" s="12">
        <f>'Load Flow - Buses'!F1880/13.2</f>
        <v>0</v>
      </c>
      <c r="E1894" s="12">
        <f>'Load Flow - Buses'!G1880/13.2</f>
        <v>0</v>
      </c>
      <c r="F1894" s="13">
        <f>VLOOKUP('Load Flow - Buses'!$A1880,opendssV,2,FALSE)</f>
        <v>1.0144</v>
      </c>
      <c r="G1894" s="13">
        <f>VLOOKUP('Load Flow - Buses'!$A1880,opendssV,3,FALSE)</f>
        <v>0</v>
      </c>
      <c r="H1894" s="13">
        <f>VLOOKUP('Load Flow - Buses'!$A1880,opendssV,4,FALSE)</f>
        <v>0</v>
      </c>
      <c r="I1894" s="11">
        <f>IFERROR((C1894-F1894)/C1894,0)</f>
        <v>2.7496834735981275E-3</v>
      </c>
      <c r="J1894" s="11">
        <f>IFERROR((D1894-G1894)/D1894,0)</f>
        <v>0</v>
      </c>
      <c r="K1894" s="11">
        <f>IFERROR((E1894-H1894)/E1894,0)</f>
        <v>0</v>
      </c>
    </row>
    <row r="1895" spans="2:11" x14ac:dyDescent="0.25">
      <c r="B1895" t="str">
        <f>'Load Flow - Buses'!A1881</f>
        <v>1586376</v>
      </c>
      <c r="C1895" s="12">
        <f>'Load Flow - Buses'!E1881/13.2</f>
        <v>1.0171969696969698</v>
      </c>
      <c r="D1895" s="12">
        <f>'Load Flow - Buses'!F1881/13.2</f>
        <v>0</v>
      </c>
      <c r="E1895" s="12">
        <f>'Load Flow - Buses'!G1881/13.2</f>
        <v>0</v>
      </c>
      <c r="F1895" s="13">
        <f>VLOOKUP('Load Flow - Buses'!$A1881,opendssV,2,FALSE)</f>
        <v>1.0144</v>
      </c>
      <c r="G1895" s="13">
        <f>VLOOKUP('Load Flow - Buses'!$A1881,opendssV,3,FALSE)</f>
        <v>0</v>
      </c>
      <c r="H1895" s="13">
        <f>VLOOKUP('Load Flow - Buses'!$A1881,opendssV,4,FALSE)</f>
        <v>0</v>
      </c>
      <c r="I1895" s="11">
        <f>IFERROR((C1895-F1895)/C1895,0)</f>
        <v>2.7496834735981275E-3</v>
      </c>
      <c r="J1895" s="11">
        <f>IFERROR((D1895-G1895)/D1895,0)</f>
        <v>0</v>
      </c>
      <c r="K1895" s="11">
        <f>IFERROR((E1895-H1895)/E1895,0)</f>
        <v>0</v>
      </c>
    </row>
    <row r="1896" spans="2:11" x14ac:dyDescent="0.25">
      <c r="B1896" t="str">
        <f>'Load Flow - Buses'!A1882</f>
        <v>1586372</v>
      </c>
      <c r="C1896" s="12">
        <f>'Load Flow - Buses'!E1882/13.2</f>
        <v>1.0171212121212121</v>
      </c>
      <c r="D1896" s="12">
        <f>'Load Flow - Buses'!F1882/13.2</f>
        <v>0</v>
      </c>
      <c r="E1896" s="12">
        <f>'Load Flow - Buses'!G1882/13.2</f>
        <v>0</v>
      </c>
      <c r="F1896" s="13">
        <f>VLOOKUP('Load Flow - Buses'!$A1882,opendssV,2,FALSE)</f>
        <v>1.0144</v>
      </c>
      <c r="G1896" s="13">
        <f>VLOOKUP('Load Flow - Buses'!$A1882,opendssV,3,FALSE)</f>
        <v>0</v>
      </c>
      <c r="H1896" s="13">
        <f>VLOOKUP('Load Flow - Buses'!$A1882,opendssV,4,FALSE)</f>
        <v>0</v>
      </c>
      <c r="I1896" s="11">
        <f>IFERROR((C1896-F1896)/C1896,0)</f>
        <v>2.6754059287948787E-3</v>
      </c>
      <c r="J1896" s="11">
        <f>IFERROR((D1896-G1896)/D1896,0)</f>
        <v>0</v>
      </c>
      <c r="K1896" s="11">
        <f>IFERROR((E1896-H1896)/E1896,0)</f>
        <v>0</v>
      </c>
    </row>
    <row r="1897" spans="2:11" x14ac:dyDescent="0.25">
      <c r="B1897" t="str">
        <f>'Load Flow - Buses'!A1883</f>
        <v>1586348</v>
      </c>
      <c r="C1897" s="12">
        <f>'Load Flow - Buses'!E1883/13.2</f>
        <v>1.0171212121212121</v>
      </c>
      <c r="D1897" s="12">
        <f>'Load Flow - Buses'!F1883/13.2</f>
        <v>0</v>
      </c>
      <c r="E1897" s="12">
        <f>'Load Flow - Buses'!G1883/13.2</f>
        <v>0</v>
      </c>
      <c r="F1897" s="13">
        <f>VLOOKUP('Load Flow - Buses'!$A1883,opendssV,2,FALSE)</f>
        <v>1.0144</v>
      </c>
      <c r="G1897" s="13">
        <f>VLOOKUP('Load Flow - Buses'!$A1883,opendssV,3,FALSE)</f>
        <v>0</v>
      </c>
      <c r="H1897" s="13">
        <f>VLOOKUP('Load Flow - Buses'!$A1883,opendssV,4,FALSE)</f>
        <v>0</v>
      </c>
      <c r="I1897" s="11">
        <f>IFERROR((C1897-F1897)/C1897,0)</f>
        <v>2.6754059287948787E-3</v>
      </c>
      <c r="J1897" s="11">
        <f>IFERROR((D1897-G1897)/D1897,0)</f>
        <v>0</v>
      </c>
      <c r="K1897" s="11">
        <f>IFERROR((E1897-H1897)/E1897,0)</f>
        <v>0</v>
      </c>
    </row>
    <row r="1898" spans="2:11" x14ac:dyDescent="0.25">
      <c r="B1898" t="str">
        <f>'Load Flow - Buses'!A1884</f>
        <v>1586319</v>
      </c>
      <c r="C1898" s="12">
        <f>'Load Flow - Buses'!E1884/13.2</f>
        <v>1.0171212121212121</v>
      </c>
      <c r="D1898" s="12">
        <f>'Load Flow - Buses'!F1884/13.2</f>
        <v>0</v>
      </c>
      <c r="E1898" s="12">
        <f>'Load Flow - Buses'!G1884/13.2</f>
        <v>0</v>
      </c>
      <c r="F1898" s="13">
        <f>VLOOKUP('Load Flow - Buses'!$A1884,opendssV,2,FALSE)</f>
        <v>1.0144</v>
      </c>
      <c r="G1898" s="13">
        <f>VLOOKUP('Load Flow - Buses'!$A1884,opendssV,3,FALSE)</f>
        <v>0</v>
      </c>
      <c r="H1898" s="13">
        <f>VLOOKUP('Load Flow - Buses'!$A1884,opendssV,4,FALSE)</f>
        <v>0</v>
      </c>
      <c r="I1898" s="11">
        <f>IFERROR((C1898-F1898)/C1898,0)</f>
        <v>2.6754059287948787E-3</v>
      </c>
      <c r="J1898" s="11">
        <f>IFERROR((D1898-G1898)/D1898,0)</f>
        <v>0</v>
      </c>
      <c r="K1898" s="11">
        <f>IFERROR((E1898-H1898)/E1898,0)</f>
        <v>0</v>
      </c>
    </row>
    <row r="1899" spans="2:11" x14ac:dyDescent="0.25">
      <c r="B1899" t="str">
        <f>'Load Flow - Buses'!A1885</f>
        <v>26401859</v>
      </c>
      <c r="C1899" s="12">
        <f>'Load Flow - Buses'!E1885/13.2</f>
        <v>1.0172727272727273</v>
      </c>
      <c r="D1899" s="12">
        <f>'Load Flow - Buses'!F1885/13.2</f>
        <v>0</v>
      </c>
      <c r="E1899" s="12">
        <f>'Load Flow - Buses'!G1885/13.2</f>
        <v>0</v>
      </c>
      <c r="F1899" s="13">
        <f>VLOOKUP('Load Flow - Buses'!$A1885,opendssV,2,FALSE)</f>
        <v>1.0145</v>
      </c>
      <c r="G1899" s="13">
        <f>VLOOKUP('Load Flow - Buses'!$A1885,opendssV,3,FALSE)</f>
        <v>3.2731999999999997E-2</v>
      </c>
      <c r="H1899" s="13">
        <f>VLOOKUP('Load Flow - Buses'!$A1885,opendssV,4,FALSE)</f>
        <v>3.2731999999999997E-2</v>
      </c>
      <c r="I1899" s="11">
        <f>IFERROR((C1899-F1899)/C1899,0)</f>
        <v>2.7256478999107309E-3</v>
      </c>
      <c r="J1899" s="11">
        <f>IFERROR((D1899-G1899)/D1899,0)</f>
        <v>0</v>
      </c>
      <c r="K1899" s="11">
        <f>IFERROR((E1899-H1899)/E1899,0)</f>
        <v>0</v>
      </c>
    </row>
    <row r="1900" spans="2:11" x14ac:dyDescent="0.25">
      <c r="B1900" t="str">
        <f>'Load Flow - Buses'!A1886</f>
        <v>1586583</v>
      </c>
      <c r="C1900" s="12">
        <f>'Load Flow - Buses'!E1886/13.2</f>
        <v>1.0172727272727273</v>
      </c>
      <c r="D1900" s="12">
        <f>'Load Flow - Buses'!F1886/13.2</f>
        <v>0</v>
      </c>
      <c r="E1900" s="12">
        <f>'Load Flow - Buses'!G1886/13.2</f>
        <v>0</v>
      </c>
      <c r="F1900" s="13">
        <f>VLOOKUP('Load Flow - Buses'!$A1886,opendssV,2,FALSE)</f>
        <v>1.0145</v>
      </c>
      <c r="G1900" s="13">
        <f>VLOOKUP('Load Flow - Buses'!$A1886,opendssV,3,FALSE)</f>
        <v>0</v>
      </c>
      <c r="H1900" s="13">
        <f>VLOOKUP('Load Flow - Buses'!$A1886,opendssV,4,FALSE)</f>
        <v>0</v>
      </c>
      <c r="I1900" s="11">
        <f>IFERROR((C1900-F1900)/C1900,0)</f>
        <v>2.7256478999107309E-3</v>
      </c>
      <c r="J1900" s="11">
        <f>IFERROR((D1900-G1900)/D1900,0)</f>
        <v>0</v>
      </c>
      <c r="K1900" s="11">
        <f>IFERROR((E1900-H1900)/E1900,0)</f>
        <v>0</v>
      </c>
    </row>
    <row r="1901" spans="2:11" x14ac:dyDescent="0.25">
      <c r="B1901" t="str">
        <f>'Load Flow - Buses'!A1887</f>
        <v>1586552</v>
      </c>
      <c r="C1901" s="12">
        <f>'Load Flow - Buses'!E1887/13.2</f>
        <v>1.0172727272727273</v>
      </c>
      <c r="D1901" s="12">
        <f>'Load Flow - Buses'!F1887/13.2</f>
        <v>0</v>
      </c>
      <c r="E1901" s="12">
        <f>'Load Flow - Buses'!G1887/13.2</f>
        <v>0</v>
      </c>
      <c r="F1901" s="13">
        <f>VLOOKUP('Load Flow - Buses'!$A1887,opendssV,2,FALSE)</f>
        <v>1.0145</v>
      </c>
      <c r="G1901" s="13">
        <f>VLOOKUP('Load Flow - Buses'!$A1887,opendssV,3,FALSE)</f>
        <v>0</v>
      </c>
      <c r="H1901" s="13">
        <f>VLOOKUP('Load Flow - Buses'!$A1887,opendssV,4,FALSE)</f>
        <v>0</v>
      </c>
      <c r="I1901" s="11">
        <f>IFERROR((C1901-F1901)/C1901,0)</f>
        <v>2.7256478999107309E-3</v>
      </c>
      <c r="J1901" s="11">
        <f>IFERROR((D1901-G1901)/D1901,0)</f>
        <v>0</v>
      </c>
      <c r="K1901" s="11">
        <f>IFERROR((E1901-H1901)/E1901,0)</f>
        <v>0</v>
      </c>
    </row>
    <row r="1902" spans="2:11" x14ac:dyDescent="0.25">
      <c r="B1902" t="str">
        <f>'Load Flow - Buses'!A1888</f>
        <v>26401858</v>
      </c>
      <c r="C1902" s="12">
        <f>'Load Flow - Buses'!E1888/13.2</f>
        <v>1.0172727272727273</v>
      </c>
      <c r="D1902" s="12">
        <f>'Load Flow - Buses'!F1888/13.2</f>
        <v>0</v>
      </c>
      <c r="E1902" s="12">
        <f>'Load Flow - Buses'!G1888/13.2</f>
        <v>0</v>
      </c>
      <c r="F1902" s="13">
        <f>VLOOKUP('Load Flow - Buses'!$A1888,opendssV,2,FALSE)</f>
        <v>1.0145</v>
      </c>
      <c r="G1902" s="13">
        <f>VLOOKUP('Load Flow - Buses'!$A1888,opendssV,3,FALSE)</f>
        <v>3.2731999999999997E-2</v>
      </c>
      <c r="H1902" s="13">
        <f>VLOOKUP('Load Flow - Buses'!$A1888,opendssV,4,FALSE)</f>
        <v>3.2731999999999997E-2</v>
      </c>
      <c r="I1902" s="11">
        <f>IFERROR((C1902-F1902)/C1902,0)</f>
        <v>2.7256478999107309E-3</v>
      </c>
      <c r="J1902" s="11">
        <f>IFERROR((D1902-G1902)/D1902,0)</f>
        <v>0</v>
      </c>
      <c r="K1902" s="11">
        <f>IFERROR((E1902-H1902)/E1902,0)</f>
        <v>0</v>
      </c>
    </row>
    <row r="1903" spans="2:11" x14ac:dyDescent="0.25">
      <c r="B1903" t="str">
        <f>'Load Flow - Buses'!A1889</f>
        <v>1586633</v>
      </c>
      <c r="C1903" s="12">
        <f>'Load Flow - Buses'!E1889/13.2</f>
        <v>1.0171212121212121</v>
      </c>
      <c r="D1903" s="12">
        <f>'Load Flow - Buses'!F1889/13.2</f>
        <v>0</v>
      </c>
      <c r="E1903" s="12">
        <f>'Load Flow - Buses'!G1889/13.2</f>
        <v>0</v>
      </c>
      <c r="F1903" s="13">
        <f>VLOOKUP('Load Flow - Buses'!$A1889,opendssV,2,FALSE)</f>
        <v>1.0144</v>
      </c>
      <c r="G1903" s="13">
        <f>VLOOKUP('Load Flow - Buses'!$A1889,opendssV,3,FALSE)</f>
        <v>0</v>
      </c>
      <c r="H1903" s="13">
        <f>VLOOKUP('Load Flow - Buses'!$A1889,opendssV,4,FALSE)</f>
        <v>0</v>
      </c>
      <c r="I1903" s="11">
        <f>IFERROR((C1903-F1903)/C1903,0)</f>
        <v>2.6754059287948787E-3</v>
      </c>
      <c r="J1903" s="11">
        <f>IFERROR((D1903-G1903)/D1903,0)</f>
        <v>0</v>
      </c>
      <c r="K1903" s="11">
        <f>IFERROR((E1903-H1903)/E1903,0)</f>
        <v>0</v>
      </c>
    </row>
    <row r="1904" spans="2:11" x14ac:dyDescent="0.25">
      <c r="B1904" t="str">
        <f>'Load Flow - Buses'!A1890</f>
        <v>1586632</v>
      </c>
      <c r="C1904" s="12">
        <f>'Load Flow - Buses'!E1890/13.2</f>
        <v>1.0170454545454546</v>
      </c>
      <c r="D1904" s="12">
        <f>'Load Flow - Buses'!F1890/13.2</f>
        <v>0</v>
      </c>
      <c r="E1904" s="12">
        <f>'Load Flow - Buses'!G1890/13.2</f>
        <v>0</v>
      </c>
      <c r="F1904" s="13">
        <f>VLOOKUP('Load Flow - Buses'!$A1890,opendssV,2,FALSE)</f>
        <v>1.0143</v>
      </c>
      <c r="G1904" s="13">
        <f>VLOOKUP('Load Flow - Buses'!$A1890,opendssV,3,FALSE)</f>
        <v>0</v>
      </c>
      <c r="H1904" s="13">
        <f>VLOOKUP('Load Flow - Buses'!$A1890,opendssV,4,FALSE)</f>
        <v>0</v>
      </c>
      <c r="I1904" s="11">
        <f>IFERROR((C1904-F1904)/C1904,0)</f>
        <v>2.6994413407821828E-3</v>
      </c>
      <c r="J1904" s="11">
        <f>IFERROR((D1904-G1904)/D1904,0)</f>
        <v>0</v>
      </c>
      <c r="K1904" s="11">
        <f>IFERROR((E1904-H1904)/E1904,0)</f>
        <v>0</v>
      </c>
    </row>
    <row r="1905" spans="2:11" x14ac:dyDescent="0.25">
      <c r="B1905" t="str">
        <f>'Load Flow - Buses'!A1891</f>
        <v>25117301</v>
      </c>
      <c r="C1905" s="12">
        <f>'Load Flow - Buses'!E1891/13.2</f>
        <v>1.0168939393939394</v>
      </c>
      <c r="D1905" s="12">
        <f>'Load Flow - Buses'!F1891/13.2</f>
        <v>0</v>
      </c>
      <c r="E1905" s="12">
        <f>'Load Flow - Buses'!G1891/13.2</f>
        <v>0</v>
      </c>
      <c r="F1905" s="13">
        <f>VLOOKUP('Load Flow - Buses'!$A1891,opendssV,2,FALSE)</f>
        <v>1.0141</v>
      </c>
      <c r="G1905" s="13">
        <f>VLOOKUP('Load Flow - Buses'!$A1891,opendssV,3,FALSE)</f>
        <v>0</v>
      </c>
      <c r="H1905" s="13">
        <f>VLOOKUP('Load Flow - Buses'!$A1891,opendssV,4,FALSE)</f>
        <v>0</v>
      </c>
      <c r="I1905" s="11">
        <f>IFERROR((C1905-F1905)/C1905,0)</f>
        <v>2.7475229084406917E-3</v>
      </c>
      <c r="J1905" s="11">
        <f>IFERROR((D1905-G1905)/D1905,0)</f>
        <v>0</v>
      </c>
      <c r="K1905" s="11">
        <f>IFERROR((E1905-H1905)/E1905,0)</f>
        <v>0</v>
      </c>
    </row>
    <row r="1906" spans="2:11" x14ac:dyDescent="0.25">
      <c r="B1906" t="str">
        <f>'Load Flow - Buses'!A1892</f>
        <v>1713172</v>
      </c>
      <c r="C1906" s="12">
        <f>'Load Flow - Buses'!E1892/13.2</f>
        <v>1.0168181818181818</v>
      </c>
      <c r="D1906" s="12">
        <f>'Load Flow - Buses'!F1892/13.2</f>
        <v>0</v>
      </c>
      <c r="E1906" s="12">
        <f>'Load Flow - Buses'!G1892/13.2</f>
        <v>0</v>
      </c>
      <c r="F1906" s="13">
        <f>VLOOKUP('Load Flow - Buses'!$A1892,opendssV,2,FALSE)</f>
        <v>1.014</v>
      </c>
      <c r="G1906" s="13">
        <f>VLOOKUP('Load Flow - Buses'!$A1892,opendssV,3,FALSE)</f>
        <v>0</v>
      </c>
      <c r="H1906" s="13">
        <f>VLOOKUP('Load Flow - Buses'!$A1892,opendssV,4,FALSE)</f>
        <v>0</v>
      </c>
      <c r="I1906" s="11">
        <f>IFERROR((C1906-F1906)/C1906,0)</f>
        <v>2.7715690657130207E-3</v>
      </c>
      <c r="J1906" s="11">
        <f>IFERROR((D1906-G1906)/D1906,0)</f>
        <v>0</v>
      </c>
      <c r="K1906" s="11">
        <f>IFERROR((E1906-H1906)/E1906,0)</f>
        <v>0</v>
      </c>
    </row>
    <row r="1907" spans="2:11" x14ac:dyDescent="0.25">
      <c r="B1907" t="str">
        <f>'Load Flow - Buses'!A1893</f>
        <v>1713171</v>
      </c>
      <c r="C1907" s="12">
        <f>'Load Flow - Buses'!E1893/13.2</f>
        <v>1.0167424242424243</v>
      </c>
      <c r="D1907" s="12">
        <f>'Load Flow - Buses'!F1893/13.2</f>
        <v>0</v>
      </c>
      <c r="E1907" s="12">
        <f>'Load Flow - Buses'!G1893/13.2</f>
        <v>0</v>
      </c>
      <c r="F1907" s="13">
        <f>VLOOKUP('Load Flow - Buses'!$A1893,opendssV,2,FALSE)</f>
        <v>1.014</v>
      </c>
      <c r="G1907" s="13">
        <f>VLOOKUP('Load Flow - Buses'!$A1893,opendssV,3,FALSE)</f>
        <v>0</v>
      </c>
      <c r="H1907" s="13">
        <f>VLOOKUP('Load Flow - Buses'!$A1893,opendssV,4,FALSE)</f>
        <v>0</v>
      </c>
      <c r="I1907" s="11">
        <f>IFERROR((C1907-F1907)/C1907,0)</f>
        <v>2.6972654794725484E-3</v>
      </c>
      <c r="J1907" s="11">
        <f>IFERROR((D1907-G1907)/D1907,0)</f>
        <v>0</v>
      </c>
      <c r="K1907" s="11">
        <f>IFERROR((E1907-H1907)/E1907,0)</f>
        <v>0</v>
      </c>
    </row>
    <row r="1908" spans="2:11" x14ac:dyDescent="0.25">
      <c r="B1908" t="str">
        <f>'Load Flow - Buses'!A1894</f>
        <v>1713170</v>
      </c>
      <c r="C1908" s="12">
        <f>'Load Flow - Buses'!E1894/13.2</f>
        <v>1.0166666666666666</v>
      </c>
      <c r="D1908" s="12">
        <f>'Load Flow - Buses'!F1894/13.2</f>
        <v>0</v>
      </c>
      <c r="E1908" s="12">
        <f>'Load Flow - Buses'!G1894/13.2</f>
        <v>0</v>
      </c>
      <c r="F1908" s="13">
        <f>VLOOKUP('Load Flow - Buses'!$A1894,opendssV,2,FALSE)</f>
        <v>1.0139</v>
      </c>
      <c r="G1908" s="13">
        <f>VLOOKUP('Load Flow - Buses'!$A1894,opendssV,3,FALSE)</f>
        <v>0</v>
      </c>
      <c r="H1908" s="13">
        <f>VLOOKUP('Load Flow - Buses'!$A1894,opendssV,4,FALSE)</f>
        <v>0</v>
      </c>
      <c r="I1908" s="11">
        <f>IFERROR((C1908-F1908)/C1908,0)</f>
        <v>2.7213114754097551E-3</v>
      </c>
      <c r="J1908" s="11">
        <f>IFERROR((D1908-G1908)/D1908,0)</f>
        <v>0</v>
      </c>
      <c r="K1908" s="11">
        <f>IFERROR((E1908-H1908)/E1908,0)</f>
        <v>0</v>
      </c>
    </row>
    <row r="1909" spans="2:11" x14ac:dyDescent="0.25">
      <c r="B1909" t="str">
        <f>'Load Flow - Buses'!A1895</f>
        <v>1713206</v>
      </c>
      <c r="C1909" s="12">
        <f>'Load Flow - Buses'!E1895/13.2</f>
        <v>1.0165909090909091</v>
      </c>
      <c r="D1909" s="12">
        <f>'Load Flow - Buses'!F1895/13.2</f>
        <v>0</v>
      </c>
      <c r="E1909" s="12">
        <f>'Load Flow - Buses'!G1895/13.2</f>
        <v>0</v>
      </c>
      <c r="F1909" s="13">
        <f>VLOOKUP('Load Flow - Buses'!$A1895,opendssV,2,FALSE)</f>
        <v>1.0138</v>
      </c>
      <c r="G1909" s="13">
        <f>VLOOKUP('Load Flow - Buses'!$A1895,opendssV,3,FALSE)</f>
        <v>3.2703999999999997E-2</v>
      </c>
      <c r="H1909" s="13">
        <f>VLOOKUP('Load Flow - Buses'!$A1895,opendssV,4,FALSE)</f>
        <v>3.2703999999999997E-2</v>
      </c>
      <c r="I1909" s="11">
        <f>IFERROR((C1909-F1909)/C1909,0)</f>
        <v>2.7453610552201856E-3</v>
      </c>
      <c r="J1909" s="11">
        <f>IFERROR((D1909-G1909)/D1909,0)</f>
        <v>0</v>
      </c>
      <c r="K1909" s="11">
        <f>IFERROR((E1909-H1909)/E1909,0)</f>
        <v>0</v>
      </c>
    </row>
    <row r="1910" spans="2:11" x14ac:dyDescent="0.25">
      <c r="B1910" t="str">
        <f>'Load Flow - Buses'!A1896</f>
        <v>26401839</v>
      </c>
      <c r="C1910" s="12">
        <f>'Load Flow - Buses'!E1896/13.2</f>
        <v>1.0165909090909091</v>
      </c>
      <c r="D1910" s="12">
        <f>'Load Flow - Buses'!F1896/13.2</f>
        <v>0</v>
      </c>
      <c r="E1910" s="12">
        <f>'Load Flow - Buses'!G1896/13.2</f>
        <v>0</v>
      </c>
      <c r="F1910" s="13">
        <f>VLOOKUP('Load Flow - Buses'!$A1896,opendssV,2,FALSE)</f>
        <v>1.0138</v>
      </c>
      <c r="G1910" s="13">
        <f>VLOOKUP('Load Flow - Buses'!$A1896,opendssV,3,FALSE)</f>
        <v>3.2703999999999997E-2</v>
      </c>
      <c r="H1910" s="13">
        <f>VLOOKUP('Load Flow - Buses'!$A1896,opendssV,4,FALSE)</f>
        <v>3.2703999999999997E-2</v>
      </c>
      <c r="I1910" s="11">
        <f>IFERROR((C1910-F1910)/C1910,0)</f>
        <v>2.7453610552201856E-3</v>
      </c>
      <c r="J1910" s="11">
        <f>IFERROR((D1910-G1910)/D1910,0)</f>
        <v>0</v>
      </c>
      <c r="K1910" s="11">
        <f>IFERROR((E1910-H1910)/E1910,0)</f>
        <v>0</v>
      </c>
    </row>
    <row r="1911" spans="2:11" x14ac:dyDescent="0.25">
      <c r="B1911" t="str">
        <f>'Load Flow - Buses'!A1897</f>
        <v>1713196</v>
      </c>
      <c r="C1911" s="12">
        <f>'Load Flow - Buses'!E1897/13.2</f>
        <v>1.0165909090909091</v>
      </c>
      <c r="D1911" s="12">
        <f>'Load Flow - Buses'!F1897/13.2</f>
        <v>0</v>
      </c>
      <c r="E1911" s="12">
        <f>'Load Flow - Buses'!G1897/13.2</f>
        <v>0</v>
      </c>
      <c r="F1911" s="13">
        <f>VLOOKUP('Load Flow - Buses'!$A1897,opendssV,2,FALSE)</f>
        <v>1.0138</v>
      </c>
      <c r="G1911" s="13">
        <f>VLOOKUP('Load Flow - Buses'!$A1897,opendssV,3,FALSE)</f>
        <v>0</v>
      </c>
      <c r="H1911" s="13">
        <f>VLOOKUP('Load Flow - Buses'!$A1897,opendssV,4,FALSE)</f>
        <v>0</v>
      </c>
      <c r="I1911" s="11">
        <f>IFERROR((C1911-F1911)/C1911,0)</f>
        <v>2.7453610552201856E-3</v>
      </c>
      <c r="J1911" s="11">
        <f>IFERROR((D1911-G1911)/D1911,0)</f>
        <v>0</v>
      </c>
      <c r="K1911" s="11">
        <f>IFERROR((E1911-H1911)/E1911,0)</f>
        <v>0</v>
      </c>
    </row>
    <row r="1912" spans="2:11" x14ac:dyDescent="0.25">
      <c r="B1912" t="str">
        <f>'Load Flow - Buses'!A1898</f>
        <v>25411737</v>
      </c>
      <c r="C1912" s="12">
        <f>'Load Flow - Buses'!E1898/13.2</f>
        <v>1.0165909090909091</v>
      </c>
      <c r="D1912" s="12">
        <f>'Load Flow - Buses'!F1898/13.2</f>
        <v>0</v>
      </c>
      <c r="E1912" s="12">
        <f>'Load Flow - Buses'!G1898/13.2</f>
        <v>0</v>
      </c>
      <c r="F1912" s="13">
        <f>VLOOKUP('Load Flow - Buses'!$A1898,opendssV,2,FALSE)</f>
        <v>1.0138</v>
      </c>
      <c r="G1912" s="13">
        <f>VLOOKUP('Load Flow - Buses'!$A1898,opendssV,3,FALSE)</f>
        <v>0</v>
      </c>
      <c r="H1912" s="13">
        <f>VLOOKUP('Load Flow - Buses'!$A1898,opendssV,4,FALSE)</f>
        <v>0</v>
      </c>
      <c r="I1912" s="11">
        <f>IFERROR((C1912-F1912)/C1912,0)</f>
        <v>2.7453610552201856E-3</v>
      </c>
      <c r="J1912" s="11">
        <f>IFERROR((D1912-G1912)/D1912,0)</f>
        <v>0</v>
      </c>
      <c r="K1912" s="11">
        <f>IFERROR((E1912-H1912)/E1912,0)</f>
        <v>0</v>
      </c>
    </row>
    <row r="1913" spans="2:11" x14ac:dyDescent="0.25">
      <c r="B1913" t="str">
        <f>'Load Flow - Buses'!A1899</f>
        <v>1713214</v>
      </c>
      <c r="C1913" s="12">
        <f>'Load Flow - Buses'!E1899/13.2</f>
        <v>1.0165909090909091</v>
      </c>
      <c r="D1913" s="12">
        <f>'Load Flow - Buses'!F1899/13.2</f>
        <v>0</v>
      </c>
      <c r="E1913" s="12">
        <f>'Load Flow - Buses'!G1899/13.2</f>
        <v>0</v>
      </c>
      <c r="F1913" s="13">
        <f>VLOOKUP('Load Flow - Buses'!$A1899,opendssV,2,FALSE)</f>
        <v>1.0138</v>
      </c>
      <c r="G1913" s="13">
        <f>VLOOKUP('Load Flow - Buses'!$A1899,opendssV,3,FALSE)</f>
        <v>0</v>
      </c>
      <c r="H1913" s="13">
        <f>VLOOKUP('Load Flow - Buses'!$A1899,opendssV,4,FALSE)</f>
        <v>0</v>
      </c>
      <c r="I1913" s="11">
        <f>IFERROR((C1913-F1913)/C1913,0)</f>
        <v>2.7453610552201856E-3</v>
      </c>
      <c r="J1913" s="11">
        <f>IFERROR((D1913-G1913)/D1913,0)</f>
        <v>0</v>
      </c>
      <c r="K1913" s="11">
        <f>IFERROR((E1913-H1913)/E1913,0)</f>
        <v>0</v>
      </c>
    </row>
    <row r="1914" spans="2:11" x14ac:dyDescent="0.25">
      <c r="B1914" t="str">
        <f>'Load Flow - Buses'!A1900</f>
        <v>1708701</v>
      </c>
      <c r="C1914" s="12">
        <f>'Load Flow - Buses'!E1900/13.2</f>
        <v>1.0165909090909091</v>
      </c>
      <c r="D1914" s="12">
        <f>'Load Flow - Buses'!F1900/13.2</f>
        <v>0</v>
      </c>
      <c r="E1914" s="12">
        <f>'Load Flow - Buses'!G1900/13.2</f>
        <v>0</v>
      </c>
      <c r="F1914" s="13">
        <f>VLOOKUP('Load Flow - Buses'!$A1900,opendssV,2,FALSE)</f>
        <v>1.0138</v>
      </c>
      <c r="G1914" s="13">
        <f>VLOOKUP('Load Flow - Buses'!$A1900,opendssV,3,FALSE)</f>
        <v>0</v>
      </c>
      <c r="H1914" s="13">
        <f>VLOOKUP('Load Flow - Buses'!$A1900,opendssV,4,FALSE)</f>
        <v>0</v>
      </c>
      <c r="I1914" s="11">
        <f>IFERROR((C1914-F1914)/C1914,0)</f>
        <v>2.7453610552201856E-3</v>
      </c>
      <c r="J1914" s="11">
        <f>IFERROR((D1914-G1914)/D1914,0)</f>
        <v>0</v>
      </c>
      <c r="K1914" s="11">
        <f>IFERROR((E1914-H1914)/E1914,0)</f>
        <v>0</v>
      </c>
    </row>
    <row r="1915" spans="2:11" x14ac:dyDescent="0.25">
      <c r="B1915" t="str">
        <f>'Load Flow - Buses'!A1901</f>
        <v>1708660</v>
      </c>
      <c r="C1915" s="12">
        <f>'Load Flow - Buses'!E1901/13.2</f>
        <v>1.0165909090909091</v>
      </c>
      <c r="D1915" s="12">
        <f>'Load Flow - Buses'!F1901/13.2</f>
        <v>0</v>
      </c>
      <c r="E1915" s="12">
        <f>'Load Flow - Buses'!G1901/13.2</f>
        <v>0</v>
      </c>
      <c r="F1915" s="13">
        <f>VLOOKUP('Load Flow - Buses'!$A1901,opendssV,2,FALSE)</f>
        <v>1.0138</v>
      </c>
      <c r="G1915" s="13">
        <f>VLOOKUP('Load Flow - Buses'!$A1901,opendssV,3,FALSE)</f>
        <v>0</v>
      </c>
      <c r="H1915" s="13">
        <f>VLOOKUP('Load Flow - Buses'!$A1901,opendssV,4,FALSE)</f>
        <v>0</v>
      </c>
      <c r="I1915" s="11">
        <f>IFERROR((C1915-F1915)/C1915,0)</f>
        <v>2.7453610552201856E-3</v>
      </c>
      <c r="J1915" s="11">
        <f>IFERROR((D1915-G1915)/D1915,0)</f>
        <v>0</v>
      </c>
      <c r="K1915" s="11">
        <f>IFERROR((E1915-H1915)/E1915,0)</f>
        <v>0</v>
      </c>
    </row>
    <row r="1916" spans="2:11" x14ac:dyDescent="0.25">
      <c r="B1916" t="str">
        <f>'Load Flow - Buses'!A1902</f>
        <v>1708700</v>
      </c>
      <c r="C1916" s="12">
        <f>'Load Flow - Buses'!E1902/13.2</f>
        <v>1.0165909090909091</v>
      </c>
      <c r="D1916" s="12">
        <f>'Load Flow - Buses'!F1902/13.2</f>
        <v>0</v>
      </c>
      <c r="E1916" s="12">
        <f>'Load Flow - Buses'!G1902/13.2</f>
        <v>0</v>
      </c>
      <c r="F1916" s="13">
        <f>VLOOKUP('Load Flow - Buses'!$A1902,opendssV,2,FALSE)</f>
        <v>1.0138</v>
      </c>
      <c r="G1916" s="13">
        <f>VLOOKUP('Load Flow - Buses'!$A1902,opendssV,3,FALSE)</f>
        <v>0</v>
      </c>
      <c r="H1916" s="13">
        <f>VLOOKUP('Load Flow - Buses'!$A1902,opendssV,4,FALSE)</f>
        <v>0</v>
      </c>
      <c r="I1916" s="11">
        <f>IFERROR((C1916-F1916)/C1916,0)</f>
        <v>2.7453610552201856E-3</v>
      </c>
      <c r="J1916" s="11">
        <f>IFERROR((D1916-G1916)/D1916,0)</f>
        <v>0</v>
      </c>
      <c r="K1916" s="11">
        <f>IFERROR((E1916-H1916)/E1916,0)</f>
        <v>0</v>
      </c>
    </row>
    <row r="1917" spans="2:11" x14ac:dyDescent="0.25">
      <c r="B1917" t="str">
        <f>'Load Flow - Buses'!A1903</f>
        <v>1708695</v>
      </c>
      <c r="C1917" s="12">
        <f>'Load Flow - Buses'!E1903/13.2</f>
        <v>1.0165909090909091</v>
      </c>
      <c r="D1917" s="12">
        <f>'Load Flow - Buses'!F1903/13.2</f>
        <v>0</v>
      </c>
      <c r="E1917" s="12">
        <f>'Load Flow - Buses'!G1903/13.2</f>
        <v>0</v>
      </c>
      <c r="F1917" s="13">
        <f>VLOOKUP('Load Flow - Buses'!$A1903,opendssV,2,FALSE)</f>
        <v>1.0138</v>
      </c>
      <c r="G1917" s="13">
        <f>VLOOKUP('Load Flow - Buses'!$A1903,opendssV,3,FALSE)</f>
        <v>0</v>
      </c>
      <c r="H1917" s="13">
        <f>VLOOKUP('Load Flow - Buses'!$A1903,opendssV,4,FALSE)</f>
        <v>0</v>
      </c>
      <c r="I1917" s="11">
        <f>IFERROR((C1917-F1917)/C1917,0)</f>
        <v>2.7453610552201856E-3</v>
      </c>
      <c r="J1917" s="11">
        <f>IFERROR((D1917-G1917)/D1917,0)</f>
        <v>0</v>
      </c>
      <c r="K1917" s="11">
        <f>IFERROR((E1917-H1917)/E1917,0)</f>
        <v>0</v>
      </c>
    </row>
    <row r="1918" spans="2:11" x14ac:dyDescent="0.25">
      <c r="B1918" t="str">
        <f>'Load Flow - Buses'!A1904</f>
        <v>26401840</v>
      </c>
      <c r="C1918" s="12">
        <f>'Load Flow - Buses'!E1904/13.2</f>
        <v>1.0165909090909091</v>
      </c>
      <c r="D1918" s="12">
        <f>'Load Flow - Buses'!F1904/13.2</f>
        <v>0</v>
      </c>
      <c r="E1918" s="12">
        <f>'Load Flow - Buses'!G1904/13.2</f>
        <v>0</v>
      </c>
      <c r="F1918" s="13">
        <f>VLOOKUP('Load Flow - Buses'!$A1904,opendssV,2,FALSE)</f>
        <v>1.0138</v>
      </c>
      <c r="G1918" s="13">
        <f>VLOOKUP('Load Flow - Buses'!$A1904,opendssV,3,FALSE)</f>
        <v>3.2703999999999997E-2</v>
      </c>
      <c r="H1918" s="13">
        <f>VLOOKUP('Load Flow - Buses'!$A1904,opendssV,4,FALSE)</f>
        <v>3.2703999999999997E-2</v>
      </c>
      <c r="I1918" s="11">
        <f>IFERROR((C1918-F1918)/C1918,0)</f>
        <v>2.7453610552201856E-3</v>
      </c>
      <c r="J1918" s="11">
        <f>IFERROR((D1918-G1918)/D1918,0)</f>
        <v>0</v>
      </c>
      <c r="K1918" s="11">
        <f>IFERROR((E1918-H1918)/E1918,0)</f>
        <v>0</v>
      </c>
    </row>
    <row r="1919" spans="2:11" x14ac:dyDescent="0.25">
      <c r="B1919" t="str">
        <f>'Load Flow - Buses'!A1905</f>
        <v>1708692</v>
      </c>
      <c r="C1919" s="12">
        <f>'Load Flow - Buses'!E1905/13.2</f>
        <v>1.0165151515151516</v>
      </c>
      <c r="D1919" s="12">
        <f>'Load Flow - Buses'!F1905/13.2</f>
        <v>0</v>
      </c>
      <c r="E1919" s="12">
        <f>'Load Flow - Buses'!G1905/13.2</f>
        <v>0</v>
      </c>
      <c r="F1919" s="13">
        <f>VLOOKUP('Load Flow - Buses'!$A1905,opendssV,2,FALSE)</f>
        <v>1.0137</v>
      </c>
      <c r="G1919" s="13">
        <f>VLOOKUP('Load Flow - Buses'!$A1905,opendssV,3,FALSE)</f>
        <v>0</v>
      </c>
      <c r="H1919" s="13">
        <f>VLOOKUP('Load Flow - Buses'!$A1905,opendssV,4,FALSE)</f>
        <v>0</v>
      </c>
      <c r="I1919" s="11">
        <f>IFERROR((C1919-F1919)/C1919,0)</f>
        <v>2.7694142197049066E-3</v>
      </c>
      <c r="J1919" s="11">
        <f>IFERROR((D1919-G1919)/D1919,0)</f>
        <v>0</v>
      </c>
      <c r="K1919" s="11">
        <f>IFERROR((E1919-H1919)/E1919,0)</f>
        <v>0</v>
      </c>
    </row>
    <row r="1920" spans="2:11" x14ac:dyDescent="0.25">
      <c r="B1920" t="str">
        <f>'Load Flow - Buses'!A1906</f>
        <v>1708658</v>
      </c>
      <c r="C1920" s="12">
        <f>'Load Flow - Buses'!E1906/13.2</f>
        <v>1.0164393939393941</v>
      </c>
      <c r="D1920" s="12">
        <f>'Load Flow - Buses'!F1906/13.2</f>
        <v>0</v>
      </c>
      <c r="E1920" s="12">
        <f>'Load Flow - Buses'!G1906/13.2</f>
        <v>0</v>
      </c>
      <c r="F1920" s="13">
        <f>VLOOKUP('Load Flow - Buses'!$A1906,opendssV,2,FALSE)</f>
        <v>1.0136000000000001</v>
      </c>
      <c r="G1920" s="13">
        <f>VLOOKUP('Load Flow - Buses'!$A1906,opendssV,3,FALSE)</f>
        <v>0</v>
      </c>
      <c r="H1920" s="13">
        <f>VLOOKUP('Load Flow - Buses'!$A1906,opendssV,4,FALSE)</f>
        <v>0</v>
      </c>
      <c r="I1920" s="11">
        <f>IFERROR((C1920-F1920)/C1920,0)</f>
        <v>2.7934709696654392E-3</v>
      </c>
      <c r="J1920" s="11">
        <f>IFERROR((D1920-G1920)/D1920,0)</f>
        <v>0</v>
      </c>
      <c r="K1920" s="11">
        <f>IFERROR((E1920-H1920)/E1920,0)</f>
        <v>0</v>
      </c>
    </row>
    <row r="1921" spans="2:11" x14ac:dyDescent="0.25">
      <c r="B1921" t="str">
        <f>'Load Flow - Buses'!A1907</f>
        <v>25117302</v>
      </c>
      <c r="C1921" s="12">
        <f>'Load Flow - Buses'!E1907/13.2</f>
        <v>1.0162878787878789</v>
      </c>
      <c r="D1921" s="12">
        <f>'Load Flow - Buses'!F1907/13.2</f>
        <v>0</v>
      </c>
      <c r="E1921" s="12">
        <f>'Load Flow - Buses'!G1907/13.2</f>
        <v>0</v>
      </c>
      <c r="F1921" s="13">
        <f>VLOOKUP('Load Flow - Buses'!$A1907,opendssV,2,FALSE)</f>
        <v>1.0135000000000001</v>
      </c>
      <c r="G1921" s="13">
        <f>VLOOKUP('Load Flow - Buses'!$A1907,opendssV,3,FALSE)</f>
        <v>0</v>
      </c>
      <c r="H1921" s="13">
        <f>VLOOKUP('Load Flow - Buses'!$A1907,opendssV,4,FALSE)</f>
        <v>0</v>
      </c>
      <c r="I1921" s="11">
        <f>IFERROR((C1921-F1921)/C1921,0)</f>
        <v>2.7431979127841926E-3</v>
      </c>
      <c r="J1921" s="11">
        <f>IFERROR((D1921-G1921)/D1921,0)</f>
        <v>0</v>
      </c>
      <c r="K1921" s="11">
        <f>IFERROR((E1921-H1921)/E1921,0)</f>
        <v>0</v>
      </c>
    </row>
    <row r="1922" spans="2:11" x14ac:dyDescent="0.25">
      <c r="B1922" t="str">
        <f>'Load Flow - Buses'!A1908</f>
        <v>1586590</v>
      </c>
      <c r="C1922" s="12">
        <f>'Load Flow - Buses'!E1908/13.2</f>
        <v>1.0162121212121213</v>
      </c>
      <c r="D1922" s="12">
        <f>'Load Flow - Buses'!F1908/13.2</f>
        <v>0</v>
      </c>
      <c r="E1922" s="12">
        <f>'Load Flow - Buses'!G1908/13.2</f>
        <v>0</v>
      </c>
      <c r="F1922" s="13">
        <f>VLOOKUP('Load Flow - Buses'!$A1908,opendssV,2,FALSE)</f>
        <v>1.0134000000000001</v>
      </c>
      <c r="G1922" s="13">
        <f>VLOOKUP('Load Flow - Buses'!$A1908,opendssV,3,FALSE)</f>
        <v>0</v>
      </c>
      <c r="H1922" s="13">
        <f>VLOOKUP('Load Flow - Buses'!$A1908,opendssV,4,FALSE)</f>
        <v>0</v>
      </c>
      <c r="I1922" s="11">
        <f>IFERROR((C1922-F1922)/C1922,0)</f>
        <v>2.7672580885642391E-3</v>
      </c>
      <c r="J1922" s="11">
        <f>IFERROR((D1922-G1922)/D1922,0)</f>
        <v>0</v>
      </c>
      <c r="K1922" s="11">
        <f>IFERROR((E1922-H1922)/E1922,0)</f>
        <v>0</v>
      </c>
    </row>
    <row r="1923" spans="2:11" x14ac:dyDescent="0.25">
      <c r="B1923" t="str">
        <f>'Load Flow - Buses'!A1909</f>
        <v>1586582</v>
      </c>
      <c r="C1923" s="12">
        <f>'Load Flow - Buses'!E1909/13.2</f>
        <v>1.0161363636363636</v>
      </c>
      <c r="D1923" s="12">
        <f>'Load Flow - Buses'!F1909/13.2</f>
        <v>0</v>
      </c>
      <c r="E1923" s="12">
        <f>'Load Flow - Buses'!G1909/13.2</f>
        <v>0</v>
      </c>
      <c r="F1923" s="13">
        <f>VLOOKUP('Load Flow - Buses'!$A1909,opendssV,2,FALSE)</f>
        <v>1.0133000000000001</v>
      </c>
      <c r="G1923" s="13">
        <f>VLOOKUP('Load Flow - Buses'!$A1909,opendssV,3,FALSE)</f>
        <v>0</v>
      </c>
      <c r="H1923" s="13">
        <f>VLOOKUP('Load Flow - Buses'!$A1909,opendssV,4,FALSE)</f>
        <v>0</v>
      </c>
      <c r="I1923" s="11">
        <f>IFERROR((C1923-F1923)/C1923,0)</f>
        <v>2.7913218519345817E-3</v>
      </c>
      <c r="J1923" s="11">
        <f>IFERROR((D1923-G1923)/D1923,0)</f>
        <v>0</v>
      </c>
      <c r="K1923" s="11">
        <f>IFERROR((E1923-H1923)/E1923,0)</f>
        <v>0</v>
      </c>
    </row>
    <row r="1924" spans="2:11" x14ac:dyDescent="0.25">
      <c r="B1924" t="str">
        <f>'Load Flow - Buses'!A1910</f>
        <v>1586551</v>
      </c>
      <c r="C1924" s="12">
        <f>'Load Flow - Buses'!E1910/13.2</f>
        <v>1.0161363636363636</v>
      </c>
      <c r="D1924" s="12">
        <f>'Load Flow - Buses'!F1910/13.2</f>
        <v>0</v>
      </c>
      <c r="E1924" s="12">
        <f>'Load Flow - Buses'!G1910/13.2</f>
        <v>0</v>
      </c>
      <c r="F1924" s="13">
        <f>VLOOKUP('Load Flow - Buses'!$A1910,opendssV,2,FALSE)</f>
        <v>1.0133000000000001</v>
      </c>
      <c r="G1924" s="13">
        <f>VLOOKUP('Load Flow - Buses'!$A1910,opendssV,3,FALSE)</f>
        <v>3.2693E-2</v>
      </c>
      <c r="H1924" s="13">
        <f>VLOOKUP('Load Flow - Buses'!$A1910,opendssV,4,FALSE)</f>
        <v>3.2693E-2</v>
      </c>
      <c r="I1924" s="11">
        <f>IFERROR((C1924-F1924)/C1924,0)</f>
        <v>2.7913218519345817E-3</v>
      </c>
      <c r="J1924" s="11">
        <f>IFERROR((D1924-G1924)/D1924,0)</f>
        <v>0</v>
      </c>
      <c r="K1924" s="11">
        <f>IFERROR((E1924-H1924)/E1924,0)</f>
        <v>0</v>
      </c>
    </row>
    <row r="1925" spans="2:11" x14ac:dyDescent="0.25">
      <c r="B1925" t="str">
        <f>'Load Flow - Buses'!A1911</f>
        <v>1586550</v>
      </c>
      <c r="C1925" s="12">
        <f>'Load Flow - Buses'!E1911/13.2</f>
        <v>1.0160606060606061</v>
      </c>
      <c r="D1925" s="12">
        <f>'Load Flow - Buses'!F1911/13.2</f>
        <v>0</v>
      </c>
      <c r="E1925" s="12">
        <f>'Load Flow - Buses'!G1911/13.2</f>
        <v>0</v>
      </c>
      <c r="F1925" s="13">
        <f>VLOOKUP('Load Flow - Buses'!$A1911,opendssV,2,FALSE)</f>
        <v>1.0133000000000001</v>
      </c>
      <c r="G1925" s="13">
        <f>VLOOKUP('Load Flow - Buses'!$A1911,opendssV,3,FALSE)</f>
        <v>0</v>
      </c>
      <c r="H1925" s="13">
        <f>VLOOKUP('Load Flow - Buses'!$A1911,opendssV,4,FALSE)</f>
        <v>0</v>
      </c>
      <c r="I1925" s="11">
        <f>IFERROR((C1925-F1925)/C1925,0)</f>
        <v>2.7169698777214026E-3</v>
      </c>
      <c r="J1925" s="11">
        <f>IFERROR((D1925-G1925)/D1925,0)</f>
        <v>0</v>
      </c>
      <c r="K1925" s="11">
        <f>IFERROR((E1925-H1925)/E1925,0)</f>
        <v>0</v>
      </c>
    </row>
    <row r="1926" spans="2:11" x14ac:dyDescent="0.25">
      <c r="B1926" t="str">
        <f>'Load Flow - Buses'!A1912</f>
        <v>1586544</v>
      </c>
      <c r="C1926" s="12">
        <f>'Load Flow - Buses'!E1912/13.2</f>
        <v>1.0160606060606061</v>
      </c>
      <c r="D1926" s="12">
        <f>'Load Flow - Buses'!F1912/13.2</f>
        <v>0</v>
      </c>
      <c r="E1926" s="12">
        <f>'Load Flow - Buses'!G1912/13.2</f>
        <v>0</v>
      </c>
      <c r="F1926" s="13">
        <f>VLOOKUP('Load Flow - Buses'!$A1912,opendssV,2,FALSE)</f>
        <v>1.0132000000000001</v>
      </c>
      <c r="G1926" s="13">
        <f>VLOOKUP('Load Flow - Buses'!$A1912,opendssV,3,FALSE)</f>
        <v>0</v>
      </c>
      <c r="H1926" s="13">
        <f>VLOOKUP('Load Flow - Buses'!$A1912,opendssV,4,FALSE)</f>
        <v>0</v>
      </c>
      <c r="I1926" s="11">
        <f>IFERROR((C1926-F1926)/C1926,0)</f>
        <v>2.8153892036981288E-3</v>
      </c>
      <c r="J1926" s="11">
        <f>IFERROR((D1926-G1926)/D1926,0)</f>
        <v>0</v>
      </c>
      <c r="K1926" s="11">
        <f>IFERROR((E1926-H1926)/E1926,0)</f>
        <v>0</v>
      </c>
    </row>
    <row r="1927" spans="2:11" x14ac:dyDescent="0.25">
      <c r="B1927" t="str">
        <f>'Load Flow - Buses'!A1913</f>
        <v>1586656</v>
      </c>
      <c r="C1927" s="12">
        <f>'Load Flow - Buses'!E1913/13.2</f>
        <v>1.0159848484848486</v>
      </c>
      <c r="D1927" s="12">
        <f>'Load Flow - Buses'!F1913/13.2</f>
        <v>0</v>
      </c>
      <c r="E1927" s="12">
        <f>'Load Flow - Buses'!G1913/13.2</f>
        <v>0</v>
      </c>
      <c r="F1927" s="13">
        <f>VLOOKUP('Load Flow - Buses'!$A1913,opendssV,2,FALSE)</f>
        <v>1.0130999999999999</v>
      </c>
      <c r="G1927" s="13">
        <f>VLOOKUP('Load Flow - Buses'!$A1913,opendssV,3,FALSE)</f>
        <v>3.2681000000000002E-2</v>
      </c>
      <c r="H1927" s="13">
        <f>VLOOKUP('Load Flow - Buses'!$A1913,opendssV,4,FALSE)</f>
        <v>3.2681000000000002E-2</v>
      </c>
      <c r="I1927" s="11">
        <f>IFERROR((C1927-F1927)/C1927,0)</f>
        <v>2.8394601446575943E-3</v>
      </c>
      <c r="J1927" s="11">
        <f>IFERROR((D1927-G1927)/D1927,0)</f>
        <v>0</v>
      </c>
      <c r="K1927" s="11">
        <f>IFERROR((E1927-H1927)/E1927,0)</f>
        <v>0</v>
      </c>
    </row>
    <row r="1928" spans="2:11" x14ac:dyDescent="0.25">
      <c r="B1928" t="str">
        <f>'Load Flow - Buses'!A1914</f>
        <v>1586653</v>
      </c>
      <c r="C1928" s="12">
        <f>'Load Flow - Buses'!E1914/13.2</f>
        <v>1.0159090909090909</v>
      </c>
      <c r="D1928" s="12">
        <f>'Load Flow - Buses'!F1914/13.2</f>
        <v>0</v>
      </c>
      <c r="E1928" s="12">
        <f>'Load Flow - Buses'!G1914/13.2</f>
        <v>0</v>
      </c>
      <c r="F1928" s="13">
        <f>VLOOKUP('Load Flow - Buses'!$A1914,opendssV,2,FALSE)</f>
        <v>1.0130999999999999</v>
      </c>
      <c r="G1928" s="13">
        <f>VLOOKUP('Load Flow - Buses'!$A1914,opendssV,3,FALSE)</f>
        <v>3.2686E-2</v>
      </c>
      <c r="H1928" s="13">
        <f>VLOOKUP('Load Flow - Buses'!$A1914,opendssV,4,FALSE)</f>
        <v>3.2686E-2</v>
      </c>
      <c r="I1928" s="11">
        <f>IFERROR((C1928-F1928)/C1928,0)</f>
        <v>2.7651006711410125E-3</v>
      </c>
      <c r="J1928" s="11">
        <f>IFERROR((D1928-G1928)/D1928,0)</f>
        <v>0</v>
      </c>
      <c r="K1928" s="11">
        <f>IFERROR((E1928-H1928)/E1928,0)</f>
        <v>0</v>
      </c>
    </row>
    <row r="1929" spans="2:11" x14ac:dyDescent="0.25">
      <c r="B1929" t="str">
        <f>'Load Flow - Buses'!A1915</f>
        <v>26542791</v>
      </c>
      <c r="C1929" s="12">
        <f>'Load Flow - Buses'!E1915/13.2</f>
        <v>1.0159090909090909</v>
      </c>
      <c r="D1929" s="12">
        <f>'Load Flow - Buses'!F1915/13.2</f>
        <v>0</v>
      </c>
      <c r="E1929" s="12">
        <f>'Load Flow - Buses'!G1915/13.2</f>
        <v>0</v>
      </c>
      <c r="F1929" s="13">
        <f>VLOOKUP('Load Flow - Buses'!$A1915,opendssV,2,FALSE)</f>
        <v>1.0130999999999999</v>
      </c>
      <c r="G1929" s="13">
        <f>VLOOKUP('Load Flow - Buses'!$A1915,opendssV,3,FALSE)</f>
        <v>3.2686E-2</v>
      </c>
      <c r="H1929" s="13">
        <f>VLOOKUP('Load Flow - Buses'!$A1915,opendssV,4,FALSE)</f>
        <v>3.2686E-2</v>
      </c>
      <c r="I1929" s="11">
        <f>IFERROR((C1929-F1929)/C1929,0)</f>
        <v>2.7651006711410125E-3</v>
      </c>
      <c r="J1929" s="11">
        <f>IFERROR((D1929-G1929)/D1929,0)</f>
        <v>0</v>
      </c>
      <c r="K1929" s="11">
        <f>IFERROR((E1929-H1929)/E1929,0)</f>
        <v>0</v>
      </c>
    </row>
    <row r="1930" spans="2:11" x14ac:dyDescent="0.25">
      <c r="B1930" t="str">
        <f>'Load Flow - Buses'!A1916</f>
        <v>1586650</v>
      </c>
      <c r="C1930" s="12">
        <f>'Load Flow - Buses'!E1916/13.2</f>
        <v>1.0158333333333334</v>
      </c>
      <c r="D1930" s="12">
        <f>'Load Flow - Buses'!F1916/13.2</f>
        <v>0</v>
      </c>
      <c r="E1930" s="12">
        <f>'Load Flow - Buses'!G1916/13.2</f>
        <v>0</v>
      </c>
      <c r="F1930" s="13">
        <f>VLOOKUP('Load Flow - Buses'!$A1916,opendssV,2,FALSE)</f>
        <v>1.0129999999999999</v>
      </c>
      <c r="G1930" s="13">
        <f>VLOOKUP('Load Flow - Buses'!$A1916,opendssV,3,FALSE)</f>
        <v>0</v>
      </c>
      <c r="H1930" s="13">
        <f>VLOOKUP('Load Flow - Buses'!$A1916,opendssV,4,FALSE)</f>
        <v>0</v>
      </c>
      <c r="I1930" s="11">
        <f>IFERROR((C1930-F1930)/C1930,0)</f>
        <v>2.7891714520099742E-3</v>
      </c>
      <c r="J1930" s="11">
        <f>IFERROR((D1930-G1930)/D1930,0)</f>
        <v>0</v>
      </c>
      <c r="K1930" s="11">
        <f>IFERROR((E1930-H1930)/E1930,0)</f>
        <v>0</v>
      </c>
    </row>
    <row r="1931" spans="2:11" x14ac:dyDescent="0.25">
      <c r="B1931" t="str">
        <f>'Load Flow - Buses'!A1917</f>
        <v>1586649</v>
      </c>
      <c r="C1931" s="12">
        <f>'Load Flow - Buses'!E1917/13.2</f>
        <v>1.0158333333333334</v>
      </c>
      <c r="D1931" s="12">
        <f>'Load Flow - Buses'!F1917/13.2</f>
        <v>0</v>
      </c>
      <c r="E1931" s="12">
        <f>'Load Flow - Buses'!G1917/13.2</f>
        <v>0</v>
      </c>
      <c r="F1931" s="13">
        <f>VLOOKUP('Load Flow - Buses'!$A1917,opendssV,2,FALSE)</f>
        <v>1.0129999999999999</v>
      </c>
      <c r="G1931" s="13">
        <f>VLOOKUP('Load Flow - Buses'!$A1917,opendssV,3,FALSE)</f>
        <v>0</v>
      </c>
      <c r="H1931" s="13">
        <f>VLOOKUP('Load Flow - Buses'!$A1917,opendssV,4,FALSE)</f>
        <v>0</v>
      </c>
      <c r="I1931" s="11">
        <f>IFERROR((C1931-F1931)/C1931,0)</f>
        <v>2.7891714520099742E-3</v>
      </c>
      <c r="J1931" s="11">
        <f>IFERROR((D1931-G1931)/D1931,0)</f>
        <v>0</v>
      </c>
      <c r="K1931" s="11">
        <f>IFERROR((E1931-H1931)/E1931,0)</f>
        <v>0</v>
      </c>
    </row>
    <row r="1932" spans="2:11" x14ac:dyDescent="0.25">
      <c r="B1932" t="str">
        <f>'Load Flow - Buses'!A1918</f>
        <v>1586432</v>
      </c>
      <c r="C1932" s="12">
        <f>'Load Flow - Buses'!E1918/13.2</f>
        <v>1.0158333333333334</v>
      </c>
      <c r="D1932" s="12">
        <f>'Load Flow - Buses'!F1918/13.2</f>
        <v>0</v>
      </c>
      <c r="E1932" s="12">
        <f>'Load Flow - Buses'!G1918/13.2</f>
        <v>0</v>
      </c>
      <c r="F1932" s="13">
        <f>VLOOKUP('Load Flow - Buses'!$A1918,opendssV,2,FALSE)</f>
        <v>1.0129999999999999</v>
      </c>
      <c r="G1932" s="13">
        <f>VLOOKUP('Load Flow - Buses'!$A1918,opendssV,3,FALSE)</f>
        <v>3.2683999999999998E-2</v>
      </c>
      <c r="H1932" s="13">
        <f>VLOOKUP('Load Flow - Buses'!$A1918,opendssV,4,FALSE)</f>
        <v>3.2683999999999998E-2</v>
      </c>
      <c r="I1932" s="11">
        <f>IFERROR((C1932-F1932)/C1932,0)</f>
        <v>2.7891714520099742E-3</v>
      </c>
      <c r="J1932" s="11">
        <f>IFERROR((D1932-G1932)/D1932,0)</f>
        <v>0</v>
      </c>
      <c r="K1932" s="11">
        <f>IFERROR((E1932-H1932)/E1932,0)</f>
        <v>0</v>
      </c>
    </row>
    <row r="1933" spans="2:11" x14ac:dyDescent="0.25">
      <c r="B1933" t="str">
        <f>'Load Flow - Buses'!A1919</f>
        <v>1586433</v>
      </c>
      <c r="C1933" s="12">
        <f>'Load Flow - Buses'!E1919/13.2</f>
        <v>1.0158333333333334</v>
      </c>
      <c r="D1933" s="12">
        <f>'Load Flow - Buses'!F1919/13.2</f>
        <v>0</v>
      </c>
      <c r="E1933" s="12">
        <f>'Load Flow - Buses'!G1919/13.2</f>
        <v>0</v>
      </c>
      <c r="F1933" s="13">
        <f>VLOOKUP('Load Flow - Buses'!$A1919,opendssV,2,FALSE)</f>
        <v>1.0129999999999999</v>
      </c>
      <c r="G1933" s="13">
        <f>VLOOKUP('Load Flow - Buses'!$A1919,opendssV,3,FALSE)</f>
        <v>0</v>
      </c>
      <c r="H1933" s="13">
        <f>VLOOKUP('Load Flow - Buses'!$A1919,opendssV,4,FALSE)</f>
        <v>0</v>
      </c>
      <c r="I1933" s="11">
        <f>IFERROR((C1933-F1933)/C1933,0)</f>
        <v>2.7891714520099742E-3</v>
      </c>
      <c r="J1933" s="11">
        <f>IFERROR((D1933-G1933)/D1933,0)</f>
        <v>0</v>
      </c>
      <c r="K1933" s="11">
        <f>IFERROR((E1933-H1933)/E1933,0)</f>
        <v>0</v>
      </c>
    </row>
    <row r="1934" spans="2:11" x14ac:dyDescent="0.25">
      <c r="B1934" t="str">
        <f>'Load Flow - Buses'!A1920</f>
        <v>1586426</v>
      </c>
      <c r="C1934" s="12">
        <f>'Load Flow - Buses'!E1920/13.2</f>
        <v>1.0157575757575759</v>
      </c>
      <c r="D1934" s="12">
        <f>'Load Flow - Buses'!F1920/13.2</f>
        <v>0</v>
      </c>
      <c r="E1934" s="12">
        <f>'Load Flow - Buses'!G1920/13.2</f>
        <v>0</v>
      </c>
      <c r="F1934" s="13">
        <f>VLOOKUP('Load Flow - Buses'!$A1920,opendssV,2,FALSE)</f>
        <v>1.0129999999999999</v>
      </c>
      <c r="G1934" s="13">
        <f>VLOOKUP('Load Flow - Buses'!$A1920,opendssV,3,FALSE)</f>
        <v>0</v>
      </c>
      <c r="H1934" s="13">
        <f>VLOOKUP('Load Flow - Buses'!$A1920,opendssV,4,FALSE)</f>
        <v>0</v>
      </c>
      <c r="I1934" s="11">
        <f>IFERROR((C1934-F1934)/C1934,0)</f>
        <v>2.7147971360383838E-3</v>
      </c>
      <c r="J1934" s="11">
        <f>IFERROR((D1934-G1934)/D1934,0)</f>
        <v>0</v>
      </c>
      <c r="K1934" s="11">
        <f>IFERROR((E1934-H1934)/E1934,0)</f>
        <v>0</v>
      </c>
    </row>
    <row r="1935" spans="2:11" x14ac:dyDescent="0.25">
      <c r="B1935" t="str">
        <f>'Load Flow - Buses'!A1921</f>
        <v>1586425</v>
      </c>
      <c r="C1935" s="12">
        <f>'Load Flow - Buses'!E1921/13.2</f>
        <v>1.0157575757575759</v>
      </c>
      <c r="D1935" s="12">
        <f>'Load Flow - Buses'!F1921/13.2</f>
        <v>0</v>
      </c>
      <c r="E1935" s="12">
        <f>'Load Flow - Buses'!G1921/13.2</f>
        <v>0</v>
      </c>
      <c r="F1935" s="13">
        <f>VLOOKUP('Load Flow - Buses'!$A1921,opendssV,2,FALSE)</f>
        <v>1.0128999999999999</v>
      </c>
      <c r="G1935" s="13">
        <f>VLOOKUP('Load Flow - Buses'!$A1921,opendssV,3,FALSE)</f>
        <v>0</v>
      </c>
      <c r="H1935" s="13">
        <f>VLOOKUP('Load Flow - Buses'!$A1921,opendssV,4,FALSE)</f>
        <v>0</v>
      </c>
      <c r="I1935" s="11">
        <f>IFERROR((C1935-F1935)/C1935,0)</f>
        <v>2.8132458233892082E-3</v>
      </c>
      <c r="J1935" s="11">
        <f>IFERROR((D1935-G1935)/D1935,0)</f>
        <v>0</v>
      </c>
      <c r="K1935" s="11">
        <f>IFERROR((E1935-H1935)/E1935,0)</f>
        <v>0</v>
      </c>
    </row>
    <row r="1936" spans="2:11" x14ac:dyDescent="0.25">
      <c r="B1936" t="str">
        <f>'Load Flow - Buses'!A1922</f>
        <v>1586424</v>
      </c>
      <c r="C1936" s="12">
        <f>'Load Flow - Buses'!E1922/13.2</f>
        <v>1.0157575757575759</v>
      </c>
      <c r="D1936" s="12">
        <f>'Load Flow - Buses'!F1922/13.2</f>
        <v>0</v>
      </c>
      <c r="E1936" s="12">
        <f>'Load Flow - Buses'!G1922/13.2</f>
        <v>0</v>
      </c>
      <c r="F1936" s="13">
        <f>VLOOKUP('Load Flow - Buses'!$A1922,opendssV,2,FALSE)</f>
        <v>1.0128999999999999</v>
      </c>
      <c r="G1936" s="13">
        <f>VLOOKUP('Load Flow - Buses'!$A1922,opendssV,3,FALSE)</f>
        <v>0</v>
      </c>
      <c r="H1936" s="13">
        <f>VLOOKUP('Load Flow - Buses'!$A1922,opendssV,4,FALSE)</f>
        <v>0</v>
      </c>
      <c r="I1936" s="11">
        <f>IFERROR((C1936-F1936)/C1936,0)</f>
        <v>2.8132458233892082E-3</v>
      </c>
      <c r="J1936" s="11">
        <f>IFERROR((D1936-G1936)/D1936,0)</f>
        <v>0</v>
      </c>
      <c r="K1936" s="11">
        <f>IFERROR((E1936-H1936)/E1936,0)</f>
        <v>0</v>
      </c>
    </row>
    <row r="1937" spans="2:11" x14ac:dyDescent="0.25">
      <c r="B1937" t="str">
        <f>'Load Flow - Buses'!A1923</f>
        <v>1586423</v>
      </c>
      <c r="C1937" s="12">
        <f>'Load Flow - Buses'!E1923/13.2</f>
        <v>1.0157575757575759</v>
      </c>
      <c r="D1937" s="12">
        <f>'Load Flow - Buses'!F1923/13.2</f>
        <v>0</v>
      </c>
      <c r="E1937" s="12">
        <f>'Load Flow - Buses'!G1923/13.2</f>
        <v>0</v>
      </c>
      <c r="F1937" s="13">
        <f>VLOOKUP('Load Flow - Buses'!$A1923,opendssV,2,FALSE)</f>
        <v>1.0128999999999999</v>
      </c>
      <c r="G1937" s="13">
        <f>VLOOKUP('Load Flow - Buses'!$A1923,opendssV,3,FALSE)</f>
        <v>0</v>
      </c>
      <c r="H1937" s="13">
        <f>VLOOKUP('Load Flow - Buses'!$A1923,opendssV,4,FALSE)</f>
        <v>0</v>
      </c>
      <c r="I1937" s="11">
        <f>IFERROR((C1937-F1937)/C1937,0)</f>
        <v>2.8132458233892082E-3</v>
      </c>
      <c r="J1937" s="11">
        <f>IFERROR((D1937-G1937)/D1937,0)</f>
        <v>0</v>
      </c>
      <c r="K1937" s="11">
        <f>IFERROR((E1937-H1937)/E1937,0)</f>
        <v>0</v>
      </c>
    </row>
    <row r="1938" spans="2:11" x14ac:dyDescent="0.25">
      <c r="B1938" t="str">
        <f>'Load Flow - Buses'!A1924</f>
        <v>1586422</v>
      </c>
      <c r="C1938" s="12">
        <f>'Load Flow - Buses'!E1924/13.2</f>
        <v>1.0156818181818181</v>
      </c>
      <c r="D1938" s="12">
        <f>'Load Flow - Buses'!F1924/13.2</f>
        <v>0</v>
      </c>
      <c r="E1938" s="12">
        <f>'Load Flow - Buses'!G1924/13.2</f>
        <v>0</v>
      </c>
      <c r="F1938" s="13">
        <f>VLOOKUP('Load Flow - Buses'!$A1924,opendssV,2,FALSE)</f>
        <v>1.0128999999999999</v>
      </c>
      <c r="G1938" s="13">
        <f>VLOOKUP('Load Flow - Buses'!$A1924,opendssV,3,FALSE)</f>
        <v>0</v>
      </c>
      <c r="H1938" s="13">
        <f>VLOOKUP('Load Flow - Buses'!$A1924,opendssV,4,FALSE)</f>
        <v>0</v>
      </c>
      <c r="I1938" s="11">
        <f>IFERROR((C1938-F1938)/C1938,0)</f>
        <v>2.7388677556500697E-3</v>
      </c>
      <c r="J1938" s="11">
        <f>IFERROR((D1938-G1938)/D1938,0)</f>
        <v>0</v>
      </c>
      <c r="K1938" s="11">
        <f>IFERROR((E1938-H1938)/E1938,0)</f>
        <v>0</v>
      </c>
    </row>
    <row r="1939" spans="2:11" x14ac:dyDescent="0.25">
      <c r="B1939" t="str">
        <f>'Load Flow - Buses'!A1925</f>
        <v>1586421</v>
      </c>
      <c r="C1939" s="12">
        <f>'Load Flow - Buses'!E1925/13.2</f>
        <v>1.0156818181818181</v>
      </c>
      <c r="D1939" s="12">
        <f>'Load Flow - Buses'!F1925/13.2</f>
        <v>0</v>
      </c>
      <c r="E1939" s="12">
        <f>'Load Flow - Buses'!G1925/13.2</f>
        <v>0</v>
      </c>
      <c r="F1939" s="13">
        <f>VLOOKUP('Load Flow - Buses'!$A1925,opendssV,2,FALSE)</f>
        <v>1.0128999999999999</v>
      </c>
      <c r="G1939" s="13">
        <f>VLOOKUP('Load Flow - Buses'!$A1925,opendssV,3,FALSE)</f>
        <v>3.2679E-2</v>
      </c>
      <c r="H1939" s="13">
        <f>VLOOKUP('Load Flow - Buses'!$A1925,opendssV,4,FALSE)</f>
        <v>3.2679E-2</v>
      </c>
      <c r="I1939" s="11">
        <f>IFERROR((C1939-F1939)/C1939,0)</f>
        <v>2.7388677556500697E-3</v>
      </c>
      <c r="J1939" s="11">
        <f>IFERROR((D1939-G1939)/D1939,0)</f>
        <v>0</v>
      </c>
      <c r="K1939" s="11">
        <f>IFERROR((E1939-H1939)/E1939,0)</f>
        <v>0</v>
      </c>
    </row>
    <row r="1940" spans="2:11" x14ac:dyDescent="0.25">
      <c r="B1940" t="str">
        <f>'Load Flow - Buses'!A1926</f>
        <v>26401848</v>
      </c>
      <c r="C1940" s="12">
        <f>'Load Flow - Buses'!E1926/13.2</f>
        <v>1.0156818181818181</v>
      </c>
      <c r="D1940" s="12">
        <f>'Load Flow - Buses'!F1926/13.2</f>
        <v>0</v>
      </c>
      <c r="E1940" s="12">
        <f>'Load Flow - Buses'!G1926/13.2</f>
        <v>0</v>
      </c>
      <c r="F1940" s="13">
        <f>VLOOKUP('Load Flow - Buses'!$A1926,opendssV,2,FALSE)</f>
        <v>1.0128999999999999</v>
      </c>
      <c r="G1940" s="13">
        <f>VLOOKUP('Load Flow - Buses'!$A1926,opendssV,3,FALSE)</f>
        <v>3.2679E-2</v>
      </c>
      <c r="H1940" s="13">
        <f>VLOOKUP('Load Flow - Buses'!$A1926,opendssV,4,FALSE)</f>
        <v>3.2679E-2</v>
      </c>
      <c r="I1940" s="11">
        <f>IFERROR((C1940-F1940)/C1940,0)</f>
        <v>2.7388677556500697E-3</v>
      </c>
      <c r="J1940" s="11">
        <f>IFERROR((D1940-G1940)/D1940,0)</f>
        <v>0</v>
      </c>
      <c r="K1940" s="11">
        <f>IFERROR((E1940-H1940)/E1940,0)</f>
        <v>0</v>
      </c>
    </row>
    <row r="1941" spans="2:11" x14ac:dyDescent="0.25">
      <c r="B1941" t="str">
        <f>'Load Flow - Buses'!A1927</f>
        <v>1586419</v>
      </c>
      <c r="C1941" s="12">
        <f>'Load Flow - Buses'!E1927/13.2</f>
        <v>1.0156818181818181</v>
      </c>
      <c r="D1941" s="12">
        <f>'Load Flow - Buses'!F1927/13.2</f>
        <v>0</v>
      </c>
      <c r="E1941" s="12">
        <f>'Load Flow - Buses'!G1927/13.2</f>
        <v>0</v>
      </c>
      <c r="F1941" s="13">
        <f>VLOOKUP('Load Flow - Buses'!$A1927,opendssV,2,FALSE)</f>
        <v>1.0128999999999999</v>
      </c>
      <c r="G1941" s="13">
        <f>VLOOKUP('Load Flow - Buses'!$A1927,opendssV,3,FALSE)</f>
        <v>0</v>
      </c>
      <c r="H1941" s="13">
        <f>VLOOKUP('Load Flow - Buses'!$A1927,opendssV,4,FALSE)</f>
        <v>0</v>
      </c>
      <c r="I1941" s="11">
        <f>IFERROR((C1941-F1941)/C1941,0)</f>
        <v>2.7388677556500697E-3</v>
      </c>
      <c r="J1941" s="11">
        <f>IFERROR((D1941-G1941)/D1941,0)</f>
        <v>0</v>
      </c>
      <c r="K1941" s="11">
        <f>IFERROR((E1941-H1941)/E1941,0)</f>
        <v>0</v>
      </c>
    </row>
    <row r="1942" spans="2:11" x14ac:dyDescent="0.25">
      <c r="B1942" t="str">
        <f>'Load Flow - Buses'!A1928</f>
        <v>1586418</v>
      </c>
      <c r="C1942" s="12">
        <f>'Load Flow - Buses'!E1928/13.2</f>
        <v>1.0156818181818181</v>
      </c>
      <c r="D1942" s="12">
        <f>'Load Flow - Buses'!F1928/13.2</f>
        <v>0</v>
      </c>
      <c r="E1942" s="12">
        <f>'Load Flow - Buses'!G1928/13.2</f>
        <v>0</v>
      </c>
      <c r="F1942" s="13">
        <f>VLOOKUP('Load Flow - Buses'!$A1928,opendssV,2,FALSE)</f>
        <v>1.0127999999999999</v>
      </c>
      <c r="G1942" s="13">
        <f>VLOOKUP('Load Flow - Buses'!$A1928,opendssV,3,FALSE)</f>
        <v>0</v>
      </c>
      <c r="H1942" s="13">
        <f>VLOOKUP('Load Flow - Buses'!$A1928,opendssV,4,FALSE)</f>
        <v>0</v>
      </c>
      <c r="I1942" s="11">
        <f>IFERROR((C1942-F1942)/C1942,0)</f>
        <v>2.8373237860819232E-3</v>
      </c>
      <c r="J1942" s="11">
        <f>IFERROR((D1942-G1942)/D1942,0)</f>
        <v>0</v>
      </c>
      <c r="K1942" s="11">
        <f>IFERROR((E1942-H1942)/E1942,0)</f>
        <v>0</v>
      </c>
    </row>
    <row r="1943" spans="2:11" x14ac:dyDescent="0.25">
      <c r="B1943" t="str">
        <f>'Load Flow - Buses'!A1929</f>
        <v>1586416</v>
      </c>
      <c r="C1943" s="12">
        <f>'Load Flow - Buses'!E1929/13.2</f>
        <v>1.0156818181818181</v>
      </c>
      <c r="D1943" s="12">
        <f>'Load Flow - Buses'!F1929/13.2</f>
        <v>0</v>
      </c>
      <c r="E1943" s="12">
        <f>'Load Flow - Buses'!G1929/13.2</f>
        <v>0</v>
      </c>
      <c r="F1943" s="13">
        <f>VLOOKUP('Load Flow - Buses'!$A1929,opendssV,2,FALSE)</f>
        <v>1.0127999999999999</v>
      </c>
      <c r="G1943" s="13">
        <f>VLOOKUP('Load Flow - Buses'!$A1929,opendssV,3,FALSE)</f>
        <v>0</v>
      </c>
      <c r="H1943" s="13">
        <f>VLOOKUP('Load Flow - Buses'!$A1929,opendssV,4,FALSE)</f>
        <v>0</v>
      </c>
      <c r="I1943" s="11">
        <f>IFERROR((C1943-F1943)/C1943,0)</f>
        <v>2.8373237860819232E-3</v>
      </c>
      <c r="J1943" s="11">
        <f>IFERROR((D1943-G1943)/D1943,0)</f>
        <v>0</v>
      </c>
      <c r="K1943" s="11">
        <f>IFERROR((E1943-H1943)/E1943,0)</f>
        <v>0</v>
      </c>
    </row>
    <row r="1944" spans="2:11" x14ac:dyDescent="0.25">
      <c r="B1944" t="str">
        <f>'Load Flow - Buses'!A1930</f>
        <v>1586412</v>
      </c>
      <c r="C1944" s="12">
        <f>'Load Flow - Buses'!E1930/13.2</f>
        <v>1.0156060606060606</v>
      </c>
      <c r="D1944" s="12">
        <f>'Load Flow - Buses'!F1930/13.2</f>
        <v>0</v>
      </c>
      <c r="E1944" s="12">
        <f>'Load Flow - Buses'!G1930/13.2</f>
        <v>0</v>
      </c>
      <c r="F1944" s="13">
        <f>VLOOKUP('Load Flow - Buses'!$A1930,opendssV,2,FALSE)</f>
        <v>1.0127999999999999</v>
      </c>
      <c r="G1944" s="13">
        <f>VLOOKUP('Load Flow - Buses'!$A1930,opendssV,3,FALSE)</f>
        <v>0</v>
      </c>
      <c r="H1944" s="13">
        <f>VLOOKUP('Load Flow - Buses'!$A1930,opendssV,4,FALSE)</f>
        <v>0</v>
      </c>
      <c r="I1944" s="11">
        <f>IFERROR((C1944-F1944)/C1944,0)</f>
        <v>2.7629419662838469E-3</v>
      </c>
      <c r="J1944" s="11">
        <f>IFERROR((D1944-G1944)/D1944,0)</f>
        <v>0</v>
      </c>
      <c r="K1944" s="11">
        <f>IFERROR((E1944-H1944)/E1944,0)</f>
        <v>0</v>
      </c>
    </row>
    <row r="1945" spans="2:11" x14ac:dyDescent="0.25">
      <c r="B1945" t="str">
        <f>'Load Flow - Buses'!A1931</f>
        <v>1586410</v>
      </c>
      <c r="C1945" s="12">
        <f>'Load Flow - Buses'!E1931/13.2</f>
        <v>1.0156060606060606</v>
      </c>
      <c r="D1945" s="12">
        <f>'Load Flow - Buses'!F1931/13.2</f>
        <v>0</v>
      </c>
      <c r="E1945" s="12">
        <f>'Load Flow - Buses'!G1931/13.2</f>
        <v>0</v>
      </c>
      <c r="F1945" s="13">
        <f>VLOOKUP('Load Flow - Buses'!$A1931,opendssV,2,FALSE)</f>
        <v>1.0127999999999999</v>
      </c>
      <c r="G1945" s="13">
        <f>VLOOKUP('Load Flow - Buses'!$A1931,opendssV,3,FALSE)</f>
        <v>0</v>
      </c>
      <c r="H1945" s="13">
        <f>VLOOKUP('Load Flow - Buses'!$A1931,opendssV,4,FALSE)</f>
        <v>0</v>
      </c>
      <c r="I1945" s="11">
        <f>IFERROR((C1945-F1945)/C1945,0)</f>
        <v>2.7629419662838469E-3</v>
      </c>
      <c r="J1945" s="11">
        <f>IFERROR((D1945-G1945)/D1945,0)</f>
        <v>0</v>
      </c>
      <c r="K1945" s="11">
        <f>IFERROR((E1945-H1945)/E1945,0)</f>
        <v>0</v>
      </c>
    </row>
    <row r="1946" spans="2:11" x14ac:dyDescent="0.25">
      <c r="B1946" t="str">
        <f>'Load Flow - Buses'!A1932</f>
        <v>1586408</v>
      </c>
      <c r="C1946" s="12">
        <f>'Load Flow - Buses'!E1932/13.2</f>
        <v>1.0156060606060606</v>
      </c>
      <c r="D1946" s="12">
        <f>'Load Flow - Buses'!F1932/13.2</f>
        <v>0</v>
      </c>
      <c r="E1946" s="12">
        <f>'Load Flow - Buses'!G1932/13.2</f>
        <v>0</v>
      </c>
      <c r="F1946" s="13">
        <f>VLOOKUP('Load Flow - Buses'!$A1932,opendssV,2,FALSE)</f>
        <v>1.0127999999999999</v>
      </c>
      <c r="G1946" s="13">
        <f>VLOOKUP('Load Flow - Buses'!$A1932,opendssV,3,FALSE)</f>
        <v>0</v>
      </c>
      <c r="H1946" s="13">
        <f>VLOOKUP('Load Flow - Buses'!$A1932,opendssV,4,FALSE)</f>
        <v>0</v>
      </c>
      <c r="I1946" s="11">
        <f>IFERROR((C1946-F1946)/C1946,0)</f>
        <v>2.7629419662838469E-3</v>
      </c>
      <c r="J1946" s="11">
        <f>IFERROR((D1946-G1946)/D1946,0)</f>
        <v>0</v>
      </c>
      <c r="K1946" s="11">
        <f>IFERROR((E1946-H1946)/E1946,0)</f>
        <v>0</v>
      </c>
    </row>
    <row r="1947" spans="2:11" x14ac:dyDescent="0.25">
      <c r="B1947" t="str">
        <f>'Load Flow - Buses'!A1933</f>
        <v>1586390</v>
      </c>
      <c r="C1947" s="12">
        <f>'Load Flow - Buses'!E1933/13.2</f>
        <v>1.0156060606060606</v>
      </c>
      <c r="D1947" s="12">
        <f>'Load Flow - Buses'!F1933/13.2</f>
        <v>0</v>
      </c>
      <c r="E1947" s="12">
        <f>'Load Flow - Buses'!G1933/13.2</f>
        <v>0</v>
      </c>
      <c r="F1947" s="13">
        <f>VLOOKUP('Load Flow - Buses'!$A1933,opendssV,2,FALSE)</f>
        <v>1.0127999999999999</v>
      </c>
      <c r="G1947" s="13">
        <f>VLOOKUP('Load Flow - Buses'!$A1933,opendssV,3,FALSE)</f>
        <v>0</v>
      </c>
      <c r="H1947" s="13">
        <f>VLOOKUP('Load Flow - Buses'!$A1933,opendssV,4,FALSE)</f>
        <v>0</v>
      </c>
      <c r="I1947" s="11">
        <f>IFERROR((C1947-F1947)/C1947,0)</f>
        <v>2.7629419662838469E-3</v>
      </c>
      <c r="J1947" s="11">
        <f>IFERROR((D1947-G1947)/D1947,0)</f>
        <v>0</v>
      </c>
      <c r="K1947" s="11">
        <f>IFERROR((E1947-H1947)/E1947,0)</f>
        <v>0</v>
      </c>
    </row>
    <row r="1948" spans="2:11" x14ac:dyDescent="0.25">
      <c r="B1948" t="str">
        <f>'Load Flow - Buses'!A1934</f>
        <v>1586388</v>
      </c>
      <c r="C1948" s="12">
        <f>'Load Flow - Buses'!E1934/13.2</f>
        <v>1.0156060606060606</v>
      </c>
      <c r="D1948" s="12">
        <f>'Load Flow - Buses'!F1934/13.2</f>
        <v>0</v>
      </c>
      <c r="E1948" s="12">
        <f>'Load Flow - Buses'!G1934/13.2</f>
        <v>0</v>
      </c>
      <c r="F1948" s="13">
        <f>VLOOKUP('Load Flow - Buses'!$A1934,opendssV,2,FALSE)</f>
        <v>1.0127999999999999</v>
      </c>
      <c r="G1948" s="13">
        <f>VLOOKUP('Load Flow - Buses'!$A1934,opendssV,3,FALSE)</f>
        <v>0</v>
      </c>
      <c r="H1948" s="13">
        <f>VLOOKUP('Load Flow - Buses'!$A1934,opendssV,4,FALSE)</f>
        <v>0</v>
      </c>
      <c r="I1948" s="11">
        <f>IFERROR((C1948-F1948)/C1948,0)</f>
        <v>2.7629419662838469E-3</v>
      </c>
      <c r="J1948" s="11">
        <f>IFERROR((D1948-G1948)/D1948,0)</f>
        <v>0</v>
      </c>
      <c r="K1948" s="11">
        <f>IFERROR((E1948-H1948)/E1948,0)</f>
        <v>0</v>
      </c>
    </row>
    <row r="1949" spans="2:11" x14ac:dyDescent="0.25">
      <c r="B1949" t="str">
        <f>'Load Flow - Buses'!A1935</f>
        <v>1586392</v>
      </c>
      <c r="C1949" s="12">
        <f>'Load Flow - Buses'!E1935/13.2</f>
        <v>1.0156060606060606</v>
      </c>
      <c r="D1949" s="12">
        <f>'Load Flow - Buses'!F1935/13.2</f>
        <v>0</v>
      </c>
      <c r="E1949" s="12">
        <f>'Load Flow - Buses'!G1935/13.2</f>
        <v>0</v>
      </c>
      <c r="F1949" s="13">
        <f>VLOOKUP('Load Flow - Buses'!$A1935,opendssV,2,FALSE)</f>
        <v>1.0127999999999999</v>
      </c>
      <c r="G1949" s="13">
        <f>VLOOKUP('Load Flow - Buses'!$A1935,opendssV,3,FALSE)</f>
        <v>0</v>
      </c>
      <c r="H1949" s="13">
        <f>VLOOKUP('Load Flow - Buses'!$A1935,opendssV,4,FALSE)</f>
        <v>0</v>
      </c>
      <c r="I1949" s="11">
        <f>IFERROR((C1949-F1949)/C1949,0)</f>
        <v>2.7629419662838469E-3</v>
      </c>
      <c r="J1949" s="11">
        <f>IFERROR((D1949-G1949)/D1949,0)</f>
        <v>0</v>
      </c>
      <c r="K1949" s="11">
        <f>IFERROR((E1949-H1949)/E1949,0)</f>
        <v>0</v>
      </c>
    </row>
    <row r="1950" spans="2:11" x14ac:dyDescent="0.25">
      <c r="B1950" t="str">
        <f>'Load Flow - Buses'!A1936</f>
        <v>1586406</v>
      </c>
      <c r="C1950" s="12">
        <f>'Load Flow - Buses'!E1936/13.2</f>
        <v>1.0156060606060606</v>
      </c>
      <c r="D1950" s="12">
        <f>'Load Flow - Buses'!F1936/13.2</f>
        <v>0</v>
      </c>
      <c r="E1950" s="12">
        <f>'Load Flow - Buses'!G1936/13.2</f>
        <v>0</v>
      </c>
      <c r="F1950" s="13">
        <f>VLOOKUP('Load Flow - Buses'!$A1936,opendssV,2,FALSE)</f>
        <v>1.0127999999999999</v>
      </c>
      <c r="G1950" s="13">
        <f>VLOOKUP('Load Flow - Buses'!$A1936,opendssV,3,FALSE)</f>
        <v>0</v>
      </c>
      <c r="H1950" s="13">
        <f>VLOOKUP('Load Flow - Buses'!$A1936,opendssV,4,FALSE)</f>
        <v>0</v>
      </c>
      <c r="I1950" s="11">
        <f>IFERROR((C1950-F1950)/C1950,0)</f>
        <v>2.7629419662838469E-3</v>
      </c>
      <c r="J1950" s="11">
        <f>IFERROR((D1950-G1950)/D1950,0)</f>
        <v>0</v>
      </c>
      <c r="K1950" s="11">
        <f>IFERROR((E1950-H1950)/E1950,0)</f>
        <v>0</v>
      </c>
    </row>
    <row r="1951" spans="2:11" x14ac:dyDescent="0.25">
      <c r="B1951" t="str">
        <f>'Load Flow - Buses'!A1937</f>
        <v>1586396</v>
      </c>
      <c r="C1951" s="12">
        <f>'Load Flow - Buses'!E1937/13.2</f>
        <v>1.0156060606060606</v>
      </c>
      <c r="D1951" s="12">
        <f>'Load Flow - Buses'!F1937/13.2</f>
        <v>0</v>
      </c>
      <c r="E1951" s="12">
        <f>'Load Flow - Buses'!G1937/13.2</f>
        <v>0</v>
      </c>
      <c r="F1951" s="13">
        <f>VLOOKUP('Load Flow - Buses'!$A1937,opendssV,2,FALSE)</f>
        <v>1.0127999999999999</v>
      </c>
      <c r="G1951" s="13">
        <f>VLOOKUP('Load Flow - Buses'!$A1937,opendssV,3,FALSE)</f>
        <v>0</v>
      </c>
      <c r="H1951" s="13">
        <f>VLOOKUP('Load Flow - Buses'!$A1937,opendssV,4,FALSE)</f>
        <v>0</v>
      </c>
      <c r="I1951" s="11">
        <f>IFERROR((C1951-F1951)/C1951,0)</f>
        <v>2.7629419662838469E-3</v>
      </c>
      <c r="J1951" s="11">
        <f>IFERROR((D1951-G1951)/D1951,0)</f>
        <v>0</v>
      </c>
      <c r="K1951" s="11">
        <f>IFERROR((E1951-H1951)/E1951,0)</f>
        <v>0</v>
      </c>
    </row>
    <row r="1952" spans="2:11" x14ac:dyDescent="0.25">
      <c r="B1952" t="str">
        <f>'Load Flow - Buses'!A1938</f>
        <v>26401874</v>
      </c>
      <c r="C1952" s="12">
        <f>'Load Flow - Buses'!E1938/13.2</f>
        <v>1.0158333333333334</v>
      </c>
      <c r="D1952" s="12">
        <f>'Load Flow - Buses'!F1938/13.2</f>
        <v>0</v>
      </c>
      <c r="E1952" s="12">
        <f>'Load Flow - Buses'!G1938/13.2</f>
        <v>0</v>
      </c>
      <c r="F1952" s="13">
        <f>VLOOKUP('Load Flow - Buses'!$A1938,opendssV,2,FALSE)</f>
        <v>1.0129999999999999</v>
      </c>
      <c r="G1952" s="13">
        <f>VLOOKUP('Load Flow - Buses'!$A1938,opendssV,3,FALSE)</f>
        <v>3.2683999999999998E-2</v>
      </c>
      <c r="H1952" s="13">
        <f>VLOOKUP('Load Flow - Buses'!$A1938,opendssV,4,FALSE)</f>
        <v>3.2683999999999998E-2</v>
      </c>
      <c r="I1952" s="11">
        <f>IFERROR((C1952-F1952)/C1952,0)</f>
        <v>2.7891714520099742E-3</v>
      </c>
      <c r="J1952" s="11">
        <f>IFERROR((D1952-G1952)/D1952,0)</f>
        <v>0</v>
      </c>
      <c r="K1952" s="11">
        <f>IFERROR((E1952-H1952)/E1952,0)</f>
        <v>0</v>
      </c>
    </row>
    <row r="1953" spans="2:11" x14ac:dyDescent="0.25">
      <c r="B1953" t="str">
        <f>'Load Flow - Buses'!A1939</f>
        <v>1586431</v>
      </c>
      <c r="C1953" s="12">
        <f>'Load Flow - Buses'!E1939/13.2</f>
        <v>1.0158333333333334</v>
      </c>
      <c r="D1953" s="12">
        <f>'Load Flow - Buses'!F1939/13.2</f>
        <v>0</v>
      </c>
      <c r="E1953" s="12">
        <f>'Load Flow - Buses'!G1939/13.2</f>
        <v>0</v>
      </c>
      <c r="F1953" s="13">
        <f>VLOOKUP('Load Flow - Buses'!$A1939,opendssV,2,FALSE)</f>
        <v>1.0129999999999999</v>
      </c>
      <c r="G1953" s="13">
        <f>VLOOKUP('Load Flow - Buses'!$A1939,opendssV,3,FALSE)</f>
        <v>0</v>
      </c>
      <c r="H1953" s="13">
        <f>VLOOKUP('Load Flow - Buses'!$A1939,opendssV,4,FALSE)</f>
        <v>0</v>
      </c>
      <c r="I1953" s="11">
        <f>IFERROR((C1953-F1953)/C1953,0)</f>
        <v>2.7891714520099742E-3</v>
      </c>
      <c r="J1953" s="11">
        <f>IFERROR((D1953-G1953)/D1953,0)</f>
        <v>0</v>
      </c>
      <c r="K1953" s="11">
        <f>IFERROR((E1953-H1953)/E1953,0)</f>
        <v>0</v>
      </c>
    </row>
    <row r="1954" spans="2:11" x14ac:dyDescent="0.25">
      <c r="B1954" t="str">
        <f>'Load Flow - Buses'!A1940</f>
        <v>1586430</v>
      </c>
      <c r="C1954" s="12">
        <f>'Load Flow - Buses'!E1940/13.2</f>
        <v>1.0158333333333334</v>
      </c>
      <c r="D1954" s="12">
        <f>'Load Flow - Buses'!F1940/13.2</f>
        <v>0</v>
      </c>
      <c r="E1954" s="12">
        <f>'Load Flow - Buses'!G1940/13.2</f>
        <v>0</v>
      </c>
      <c r="F1954" s="13">
        <f>VLOOKUP('Load Flow - Buses'!$A1940,opendssV,2,FALSE)</f>
        <v>1.0129999999999999</v>
      </c>
      <c r="G1954" s="13">
        <f>VLOOKUP('Load Flow - Buses'!$A1940,opendssV,3,FALSE)</f>
        <v>0</v>
      </c>
      <c r="H1954" s="13">
        <f>VLOOKUP('Load Flow - Buses'!$A1940,opendssV,4,FALSE)</f>
        <v>0</v>
      </c>
      <c r="I1954" s="11">
        <f>IFERROR((C1954-F1954)/C1954,0)</f>
        <v>2.7891714520099742E-3</v>
      </c>
      <c r="J1954" s="11">
        <f>IFERROR((D1954-G1954)/D1954,0)</f>
        <v>0</v>
      </c>
      <c r="K1954" s="11">
        <f>IFERROR((E1954-H1954)/E1954,0)</f>
        <v>0</v>
      </c>
    </row>
    <row r="1955" spans="2:11" x14ac:dyDescent="0.25">
      <c r="B1955" t="str">
        <f>'Load Flow - Buses'!A1941</f>
        <v>1586429</v>
      </c>
      <c r="C1955" s="12">
        <f>'Load Flow - Buses'!E1941/13.2</f>
        <v>1.0157575757575759</v>
      </c>
      <c r="D1955" s="12">
        <f>'Load Flow - Buses'!F1941/13.2</f>
        <v>0</v>
      </c>
      <c r="E1955" s="12">
        <f>'Load Flow - Buses'!G1941/13.2</f>
        <v>0</v>
      </c>
      <c r="F1955" s="13">
        <f>VLOOKUP('Load Flow - Buses'!$A1941,opendssV,2,FALSE)</f>
        <v>1.0129999999999999</v>
      </c>
      <c r="G1955" s="13">
        <f>VLOOKUP('Load Flow - Buses'!$A1941,opendssV,3,FALSE)</f>
        <v>0</v>
      </c>
      <c r="H1955" s="13">
        <f>VLOOKUP('Load Flow - Buses'!$A1941,opendssV,4,FALSE)</f>
        <v>0</v>
      </c>
      <c r="I1955" s="11">
        <f>IFERROR((C1955-F1955)/C1955,0)</f>
        <v>2.7147971360383838E-3</v>
      </c>
      <c r="J1955" s="11">
        <f>IFERROR((D1955-G1955)/D1955,0)</f>
        <v>0</v>
      </c>
      <c r="K1955" s="11">
        <f>IFERROR((E1955-H1955)/E1955,0)</f>
        <v>0</v>
      </c>
    </row>
    <row r="1956" spans="2:11" x14ac:dyDescent="0.25">
      <c r="B1956" t="str">
        <f>'Load Flow - Buses'!A1942</f>
        <v>1586427</v>
      </c>
      <c r="C1956" s="12">
        <f>'Load Flow - Buses'!E1942/13.2</f>
        <v>1.0157575757575759</v>
      </c>
      <c r="D1956" s="12">
        <f>'Load Flow - Buses'!F1942/13.2</f>
        <v>0</v>
      </c>
      <c r="E1956" s="12">
        <f>'Load Flow - Buses'!G1942/13.2</f>
        <v>0</v>
      </c>
      <c r="F1956" s="13">
        <f>VLOOKUP('Load Flow - Buses'!$A1942,opendssV,2,FALSE)</f>
        <v>1.0129999999999999</v>
      </c>
      <c r="G1956" s="13">
        <f>VLOOKUP('Load Flow - Buses'!$A1942,opendssV,3,FALSE)</f>
        <v>0</v>
      </c>
      <c r="H1956" s="13">
        <f>VLOOKUP('Load Flow - Buses'!$A1942,opendssV,4,FALSE)</f>
        <v>0</v>
      </c>
      <c r="I1956" s="11">
        <f>IFERROR((C1956-F1956)/C1956,0)</f>
        <v>2.7147971360383838E-3</v>
      </c>
      <c r="J1956" s="11">
        <f>IFERROR((D1956-G1956)/D1956,0)</f>
        <v>0</v>
      </c>
      <c r="K1956" s="11">
        <f>IFERROR((E1956-H1956)/E1956,0)</f>
        <v>0</v>
      </c>
    </row>
    <row r="1957" spans="2:11" x14ac:dyDescent="0.25">
      <c r="B1957" t="str">
        <f>'Load Flow - Buses'!A1943</f>
        <v>26401846</v>
      </c>
      <c r="C1957" s="12">
        <f>'Load Flow - Buses'!E1943/13.2</f>
        <v>1.0159848484848486</v>
      </c>
      <c r="D1957" s="12">
        <f>'Load Flow - Buses'!F1943/13.2</f>
        <v>0</v>
      </c>
      <c r="E1957" s="12">
        <f>'Load Flow - Buses'!G1943/13.2</f>
        <v>0</v>
      </c>
      <c r="F1957" s="13">
        <f>VLOOKUP('Load Flow - Buses'!$A1943,opendssV,2,FALSE)</f>
        <v>1.0130999999999999</v>
      </c>
      <c r="G1957" s="13">
        <f>VLOOKUP('Load Flow - Buses'!$A1943,opendssV,3,FALSE)</f>
        <v>3.2681000000000002E-2</v>
      </c>
      <c r="H1957" s="13">
        <f>VLOOKUP('Load Flow - Buses'!$A1943,opendssV,4,FALSE)</f>
        <v>3.2681000000000002E-2</v>
      </c>
      <c r="I1957" s="11">
        <f>IFERROR((C1957-F1957)/C1957,0)</f>
        <v>2.8394601446575943E-3</v>
      </c>
      <c r="J1957" s="11">
        <f>IFERROR((D1957-G1957)/D1957,0)</f>
        <v>0</v>
      </c>
      <c r="K1957" s="11">
        <f>IFERROR((E1957-H1957)/E1957,0)</f>
        <v>0</v>
      </c>
    </row>
    <row r="1958" spans="2:11" x14ac:dyDescent="0.25">
      <c r="B1958" t="str">
        <f>'Load Flow - Buses'!A1944</f>
        <v>1586647</v>
      </c>
      <c r="C1958" s="12">
        <f>'Load Flow - Buses'!E1944/13.2</f>
        <v>1.0159090909090909</v>
      </c>
      <c r="D1958" s="12">
        <f>'Load Flow - Buses'!F1944/13.2</f>
        <v>0</v>
      </c>
      <c r="E1958" s="12">
        <f>'Load Flow - Buses'!G1944/13.2</f>
        <v>0</v>
      </c>
      <c r="F1958" s="13">
        <f>VLOOKUP('Load Flow - Buses'!$A1944,opendssV,2,FALSE)</f>
        <v>1.0130999999999999</v>
      </c>
      <c r="G1958" s="13">
        <f>VLOOKUP('Load Flow - Buses'!$A1944,opendssV,3,FALSE)</f>
        <v>0</v>
      </c>
      <c r="H1958" s="13">
        <f>VLOOKUP('Load Flow - Buses'!$A1944,opendssV,4,FALSE)</f>
        <v>0</v>
      </c>
      <c r="I1958" s="11">
        <f>IFERROR((C1958-F1958)/C1958,0)</f>
        <v>2.7651006711410125E-3</v>
      </c>
      <c r="J1958" s="11">
        <f>IFERROR((D1958-G1958)/D1958,0)</f>
        <v>0</v>
      </c>
      <c r="K1958" s="11">
        <f>IFERROR((E1958-H1958)/E1958,0)</f>
        <v>0</v>
      </c>
    </row>
    <row r="1959" spans="2:11" x14ac:dyDescent="0.25">
      <c r="B1959" t="str">
        <f>'Load Flow - Buses'!A1945</f>
        <v>1586645</v>
      </c>
      <c r="C1959" s="12">
        <f>'Load Flow - Buses'!E1945/13.2</f>
        <v>1.0159090909090909</v>
      </c>
      <c r="D1959" s="12">
        <f>'Load Flow - Buses'!F1945/13.2</f>
        <v>0</v>
      </c>
      <c r="E1959" s="12">
        <f>'Load Flow - Buses'!G1945/13.2</f>
        <v>0</v>
      </c>
      <c r="F1959" s="13">
        <f>VLOOKUP('Load Flow - Buses'!$A1945,opendssV,2,FALSE)</f>
        <v>1.0130999999999999</v>
      </c>
      <c r="G1959" s="13">
        <f>VLOOKUP('Load Flow - Buses'!$A1945,opendssV,3,FALSE)</f>
        <v>0</v>
      </c>
      <c r="H1959" s="13">
        <f>VLOOKUP('Load Flow - Buses'!$A1945,opendssV,4,FALSE)</f>
        <v>0</v>
      </c>
      <c r="I1959" s="11">
        <f>IFERROR((C1959-F1959)/C1959,0)</f>
        <v>2.7651006711410125E-3</v>
      </c>
      <c r="J1959" s="11">
        <f>IFERROR((D1959-G1959)/D1959,0)</f>
        <v>0</v>
      </c>
      <c r="K1959" s="11">
        <f>IFERROR((E1959-H1959)/E1959,0)</f>
        <v>0</v>
      </c>
    </row>
    <row r="1960" spans="2:11" x14ac:dyDescent="0.25">
      <c r="B1960" t="str">
        <f>'Load Flow - Buses'!A1946</f>
        <v>1586641</v>
      </c>
      <c r="C1960" s="12">
        <f>'Load Flow - Buses'!E1946/13.2</f>
        <v>1.0159090909090909</v>
      </c>
      <c r="D1960" s="12">
        <f>'Load Flow - Buses'!F1946/13.2</f>
        <v>0</v>
      </c>
      <c r="E1960" s="12">
        <f>'Load Flow - Buses'!G1946/13.2</f>
        <v>0</v>
      </c>
      <c r="F1960" s="13">
        <f>VLOOKUP('Load Flow - Buses'!$A1946,opendssV,2,FALSE)</f>
        <v>1.0130999999999999</v>
      </c>
      <c r="G1960" s="13">
        <f>VLOOKUP('Load Flow - Buses'!$A1946,opendssV,3,FALSE)</f>
        <v>0</v>
      </c>
      <c r="H1960" s="13">
        <f>VLOOKUP('Load Flow - Buses'!$A1946,opendssV,4,FALSE)</f>
        <v>0</v>
      </c>
      <c r="I1960" s="11">
        <f>IFERROR((C1960-F1960)/C1960,0)</f>
        <v>2.7651006711410125E-3</v>
      </c>
      <c r="J1960" s="11">
        <f>IFERROR((D1960-G1960)/D1960,0)</f>
        <v>0</v>
      </c>
      <c r="K1960" s="11">
        <f>IFERROR((E1960-H1960)/E1960,0)</f>
        <v>0</v>
      </c>
    </row>
    <row r="1961" spans="2:11" x14ac:dyDescent="0.25">
      <c r="B1961" t="str">
        <f>'Load Flow - Buses'!A1947</f>
        <v>1586639</v>
      </c>
      <c r="C1961" s="12">
        <f>'Load Flow - Buses'!E1947/13.2</f>
        <v>1.0159090909090909</v>
      </c>
      <c r="D1961" s="12">
        <f>'Load Flow - Buses'!F1947/13.2</f>
        <v>0</v>
      </c>
      <c r="E1961" s="12">
        <f>'Load Flow - Buses'!G1947/13.2</f>
        <v>0</v>
      </c>
      <c r="F1961" s="13">
        <f>VLOOKUP('Load Flow - Buses'!$A1947,opendssV,2,FALSE)</f>
        <v>1.0130999999999999</v>
      </c>
      <c r="G1961" s="13">
        <f>VLOOKUP('Load Flow - Buses'!$A1947,opendssV,3,FALSE)</f>
        <v>0</v>
      </c>
      <c r="H1961" s="13">
        <f>VLOOKUP('Load Flow - Buses'!$A1947,opendssV,4,FALSE)</f>
        <v>0</v>
      </c>
      <c r="I1961" s="11">
        <f>IFERROR((C1961-F1961)/C1961,0)</f>
        <v>2.7651006711410125E-3</v>
      </c>
      <c r="J1961" s="11">
        <f>IFERROR((D1961-G1961)/D1961,0)</f>
        <v>0</v>
      </c>
      <c r="K1961" s="11">
        <f>IFERROR((E1961-H1961)/E1961,0)</f>
        <v>0</v>
      </c>
    </row>
    <row r="1962" spans="2:11" x14ac:dyDescent="0.25">
      <c r="B1962" t="str">
        <f>'Load Flow - Buses'!A1948</f>
        <v>26401847</v>
      </c>
      <c r="C1962" s="12">
        <f>'Load Flow - Buses'!E1948/13.2</f>
        <v>1.0159848484848486</v>
      </c>
      <c r="D1962" s="12">
        <f>'Load Flow - Buses'!F1948/13.2</f>
        <v>0</v>
      </c>
      <c r="E1962" s="12">
        <f>'Load Flow - Buses'!G1948/13.2</f>
        <v>0</v>
      </c>
      <c r="F1962" s="13">
        <f>VLOOKUP('Load Flow - Buses'!$A1948,opendssV,2,FALSE)</f>
        <v>1.0130999999999999</v>
      </c>
      <c r="G1962" s="13">
        <f>VLOOKUP('Load Flow - Buses'!$A1948,opendssV,3,FALSE)</f>
        <v>3.2681000000000002E-2</v>
      </c>
      <c r="H1962" s="13">
        <f>VLOOKUP('Load Flow - Buses'!$A1948,opendssV,4,FALSE)</f>
        <v>3.2681000000000002E-2</v>
      </c>
      <c r="I1962" s="11">
        <f>IFERROR((C1962-F1962)/C1962,0)</f>
        <v>2.8394601446575943E-3</v>
      </c>
      <c r="J1962" s="11">
        <f>IFERROR((D1962-G1962)/D1962,0)</f>
        <v>0</v>
      </c>
      <c r="K1962" s="11">
        <f>IFERROR((E1962-H1962)/E1962,0)</f>
        <v>0</v>
      </c>
    </row>
    <row r="1963" spans="2:11" x14ac:dyDescent="0.25">
      <c r="B1963" t="str">
        <f>'Load Flow - Buses'!A1949</f>
        <v>1586657</v>
      </c>
      <c r="C1963" s="12">
        <f>'Load Flow - Buses'!E1949/13.2</f>
        <v>1.0159090909090909</v>
      </c>
      <c r="D1963" s="12">
        <f>'Load Flow - Buses'!F1949/13.2</f>
        <v>0</v>
      </c>
      <c r="E1963" s="12">
        <f>'Load Flow - Buses'!G1949/13.2</f>
        <v>0</v>
      </c>
      <c r="F1963" s="13">
        <f>VLOOKUP('Load Flow - Buses'!$A1949,opendssV,2,FALSE)</f>
        <v>1.0130999999999999</v>
      </c>
      <c r="G1963" s="13">
        <f>VLOOKUP('Load Flow - Buses'!$A1949,opendssV,3,FALSE)</f>
        <v>0</v>
      </c>
      <c r="H1963" s="13">
        <f>VLOOKUP('Load Flow - Buses'!$A1949,opendssV,4,FALSE)</f>
        <v>0</v>
      </c>
      <c r="I1963" s="11">
        <f>IFERROR((C1963-F1963)/C1963,0)</f>
        <v>2.7651006711410125E-3</v>
      </c>
      <c r="J1963" s="11">
        <f>IFERROR((D1963-G1963)/D1963,0)</f>
        <v>0</v>
      </c>
      <c r="K1963" s="11">
        <f>IFERROR((E1963-H1963)/E1963,0)</f>
        <v>0</v>
      </c>
    </row>
    <row r="1964" spans="2:11" x14ac:dyDescent="0.25">
      <c r="B1964" t="str">
        <f>'Load Flow - Buses'!A1950</f>
        <v>1586436</v>
      </c>
      <c r="C1964" s="12">
        <f>'Load Flow - Buses'!E1950/13.2</f>
        <v>1.0159090909090909</v>
      </c>
      <c r="D1964" s="12">
        <f>'Load Flow - Buses'!F1950/13.2</f>
        <v>0</v>
      </c>
      <c r="E1964" s="12">
        <f>'Load Flow - Buses'!G1950/13.2</f>
        <v>0</v>
      </c>
      <c r="F1964" s="13">
        <f>VLOOKUP('Load Flow - Buses'!$A1950,opendssV,2,FALSE)</f>
        <v>1.0130999999999999</v>
      </c>
      <c r="G1964" s="13">
        <f>VLOOKUP('Load Flow - Buses'!$A1950,opendssV,3,FALSE)</f>
        <v>0</v>
      </c>
      <c r="H1964" s="13">
        <f>VLOOKUP('Load Flow - Buses'!$A1950,opendssV,4,FALSE)</f>
        <v>0</v>
      </c>
      <c r="I1964" s="11">
        <f>IFERROR((C1964-F1964)/C1964,0)</f>
        <v>2.7651006711410125E-3</v>
      </c>
      <c r="J1964" s="11">
        <f>IFERROR((D1964-G1964)/D1964,0)</f>
        <v>0</v>
      </c>
      <c r="K1964" s="11">
        <f>IFERROR((E1964-H1964)/E1964,0)</f>
        <v>0</v>
      </c>
    </row>
    <row r="1965" spans="2:11" x14ac:dyDescent="0.25">
      <c r="B1965" t="str">
        <f>'Load Flow - Buses'!A1951</f>
        <v>1586434</v>
      </c>
      <c r="C1965" s="12">
        <f>'Load Flow - Buses'!E1951/13.2</f>
        <v>1.0159090909090909</v>
      </c>
      <c r="D1965" s="12">
        <f>'Load Flow - Buses'!F1951/13.2</f>
        <v>0</v>
      </c>
      <c r="E1965" s="12">
        <f>'Load Flow - Buses'!G1951/13.2</f>
        <v>0</v>
      </c>
      <c r="F1965" s="13">
        <f>VLOOKUP('Load Flow - Buses'!$A1951,opendssV,2,FALSE)</f>
        <v>1.0130999999999999</v>
      </c>
      <c r="G1965" s="13">
        <f>VLOOKUP('Load Flow - Buses'!$A1951,opendssV,3,FALSE)</f>
        <v>0</v>
      </c>
      <c r="H1965" s="13">
        <f>VLOOKUP('Load Flow - Buses'!$A1951,opendssV,4,FALSE)</f>
        <v>0</v>
      </c>
      <c r="I1965" s="11">
        <f>IFERROR((C1965-F1965)/C1965,0)</f>
        <v>2.7651006711410125E-3</v>
      </c>
      <c r="J1965" s="11">
        <f>IFERROR((D1965-G1965)/D1965,0)</f>
        <v>0</v>
      </c>
      <c r="K1965" s="11">
        <f>IFERROR((E1965-H1965)/E1965,0)</f>
        <v>0</v>
      </c>
    </row>
    <row r="1966" spans="2:11" x14ac:dyDescent="0.25">
      <c r="B1966" t="str">
        <f>'Load Flow - Buses'!A1952</f>
        <v>26401845</v>
      </c>
      <c r="C1966" s="12">
        <f>'Load Flow - Buses'!E1952/13.2</f>
        <v>1.0161363636363636</v>
      </c>
      <c r="D1966" s="12">
        <f>'Load Flow - Buses'!F1952/13.2</f>
        <v>0</v>
      </c>
      <c r="E1966" s="12">
        <f>'Load Flow - Buses'!G1952/13.2</f>
        <v>0</v>
      </c>
      <c r="F1966" s="13">
        <f>VLOOKUP('Load Flow - Buses'!$A1952,opendssV,2,FALSE)</f>
        <v>1.0133000000000001</v>
      </c>
      <c r="G1966" s="13">
        <f>VLOOKUP('Load Flow - Buses'!$A1952,opendssV,3,FALSE)</f>
        <v>3.2693E-2</v>
      </c>
      <c r="H1966" s="13">
        <f>VLOOKUP('Load Flow - Buses'!$A1952,opendssV,4,FALSE)</f>
        <v>3.2693E-2</v>
      </c>
      <c r="I1966" s="11">
        <f>IFERROR((C1966-F1966)/C1966,0)</f>
        <v>2.7913218519345817E-3</v>
      </c>
      <c r="J1966" s="11">
        <f>IFERROR((D1966-G1966)/D1966,0)</f>
        <v>0</v>
      </c>
      <c r="K1966" s="11">
        <f>IFERROR((E1966-H1966)/E1966,0)</f>
        <v>0</v>
      </c>
    </row>
    <row r="1967" spans="2:11" x14ac:dyDescent="0.25">
      <c r="B1967" t="str">
        <f>'Load Flow - Buses'!A1953</f>
        <v>1586533</v>
      </c>
      <c r="C1967" s="12">
        <f>'Load Flow - Buses'!E1953/13.2</f>
        <v>1.0161363636363636</v>
      </c>
      <c r="D1967" s="12">
        <f>'Load Flow - Buses'!F1953/13.2</f>
        <v>0</v>
      </c>
      <c r="E1967" s="12">
        <f>'Load Flow - Buses'!G1953/13.2</f>
        <v>0</v>
      </c>
      <c r="F1967" s="13">
        <f>VLOOKUP('Load Flow - Buses'!$A1953,opendssV,2,FALSE)</f>
        <v>1.0133000000000001</v>
      </c>
      <c r="G1967" s="13">
        <f>VLOOKUP('Load Flow - Buses'!$A1953,opendssV,3,FALSE)</f>
        <v>0</v>
      </c>
      <c r="H1967" s="13">
        <f>VLOOKUP('Load Flow - Buses'!$A1953,opendssV,4,FALSE)</f>
        <v>0</v>
      </c>
      <c r="I1967" s="11">
        <f>IFERROR((C1967-F1967)/C1967,0)</f>
        <v>2.7913218519345817E-3</v>
      </c>
      <c r="J1967" s="11">
        <f>IFERROR((D1967-G1967)/D1967,0)</f>
        <v>0</v>
      </c>
      <c r="K1967" s="11">
        <f>IFERROR((E1967-H1967)/E1967,0)</f>
        <v>0</v>
      </c>
    </row>
    <row r="1968" spans="2:11" x14ac:dyDescent="0.25">
      <c r="B1968" t="str">
        <f>'Load Flow - Buses'!A1954</f>
        <v>1586528</v>
      </c>
      <c r="C1968" s="12">
        <f>'Load Flow - Buses'!E1954/13.2</f>
        <v>1.0161363636363636</v>
      </c>
      <c r="D1968" s="12">
        <f>'Load Flow - Buses'!F1954/13.2</f>
        <v>0</v>
      </c>
      <c r="E1968" s="12">
        <f>'Load Flow - Buses'!G1954/13.2</f>
        <v>0</v>
      </c>
      <c r="F1968" s="13">
        <f>VLOOKUP('Load Flow - Buses'!$A1954,opendssV,2,FALSE)</f>
        <v>1.0133000000000001</v>
      </c>
      <c r="G1968" s="13">
        <f>VLOOKUP('Load Flow - Buses'!$A1954,opendssV,3,FALSE)</f>
        <v>0</v>
      </c>
      <c r="H1968" s="13">
        <f>VLOOKUP('Load Flow - Buses'!$A1954,opendssV,4,FALSE)</f>
        <v>0</v>
      </c>
      <c r="I1968" s="11">
        <f>IFERROR((C1968-F1968)/C1968,0)</f>
        <v>2.7913218519345817E-3</v>
      </c>
      <c r="J1968" s="11">
        <f>IFERROR((D1968-G1968)/D1968,0)</f>
        <v>0</v>
      </c>
      <c r="K1968" s="11">
        <f>IFERROR((E1968-H1968)/E1968,0)</f>
        <v>0</v>
      </c>
    </row>
    <row r="1969" spans="2:11" x14ac:dyDescent="0.25">
      <c r="B1969" t="str">
        <f>'Load Flow - Buses'!A1955</f>
        <v>1586374</v>
      </c>
      <c r="C1969" s="12">
        <f>'Load Flow - Buses'!E1955/13.2</f>
        <v>1.0161363636363636</v>
      </c>
      <c r="D1969" s="12">
        <f>'Load Flow - Buses'!F1955/13.2</f>
        <v>0</v>
      </c>
      <c r="E1969" s="12">
        <f>'Load Flow - Buses'!G1955/13.2</f>
        <v>0</v>
      </c>
      <c r="F1969" s="13">
        <f>VLOOKUP('Load Flow - Buses'!$A1955,opendssV,2,FALSE)</f>
        <v>1.0133000000000001</v>
      </c>
      <c r="G1969" s="13">
        <f>VLOOKUP('Load Flow - Buses'!$A1955,opendssV,3,FALSE)</f>
        <v>0</v>
      </c>
      <c r="H1969" s="13">
        <f>VLOOKUP('Load Flow - Buses'!$A1955,opendssV,4,FALSE)</f>
        <v>0</v>
      </c>
      <c r="I1969" s="11">
        <f>IFERROR((C1969-F1969)/C1969,0)</f>
        <v>2.7913218519345817E-3</v>
      </c>
      <c r="J1969" s="11">
        <f>IFERROR((D1969-G1969)/D1969,0)</f>
        <v>0</v>
      </c>
      <c r="K1969" s="11">
        <f>IFERROR((E1969-H1969)/E1969,0)</f>
        <v>0</v>
      </c>
    </row>
    <row r="1970" spans="2:11" x14ac:dyDescent="0.25">
      <c r="B1970" t="str">
        <f>'Load Flow - Buses'!A1956</f>
        <v>1586352</v>
      </c>
      <c r="C1970" s="12">
        <f>'Load Flow - Buses'!E1956/13.2</f>
        <v>1.0161363636363636</v>
      </c>
      <c r="D1970" s="12">
        <f>'Load Flow - Buses'!F1956/13.2</f>
        <v>0</v>
      </c>
      <c r="E1970" s="12">
        <f>'Load Flow - Buses'!G1956/13.2</f>
        <v>0</v>
      </c>
      <c r="F1970" s="13">
        <f>VLOOKUP('Load Flow - Buses'!$A1956,opendssV,2,FALSE)</f>
        <v>1.0133000000000001</v>
      </c>
      <c r="G1970" s="13">
        <f>VLOOKUP('Load Flow - Buses'!$A1956,opendssV,3,FALSE)</f>
        <v>0</v>
      </c>
      <c r="H1970" s="13">
        <f>VLOOKUP('Load Flow - Buses'!$A1956,opendssV,4,FALSE)</f>
        <v>0</v>
      </c>
      <c r="I1970" s="11">
        <f>IFERROR((C1970-F1970)/C1970,0)</f>
        <v>2.7913218519345817E-3</v>
      </c>
      <c r="J1970" s="11">
        <f>IFERROR((D1970-G1970)/D1970,0)</f>
        <v>0</v>
      </c>
      <c r="K1970" s="11">
        <f>IFERROR((E1970-H1970)/E1970,0)</f>
        <v>0</v>
      </c>
    </row>
    <row r="1971" spans="2:11" x14ac:dyDescent="0.25">
      <c r="B1971" t="str">
        <f>'Load Flow - Buses'!A1957</f>
        <v>1586350</v>
      </c>
      <c r="C1971" s="12">
        <f>'Load Flow - Buses'!E1957/13.2</f>
        <v>1.0161363636363636</v>
      </c>
      <c r="D1971" s="12">
        <f>'Load Flow - Buses'!F1957/13.2</f>
        <v>0</v>
      </c>
      <c r="E1971" s="12">
        <f>'Load Flow - Buses'!G1957/13.2</f>
        <v>0</v>
      </c>
      <c r="F1971" s="13">
        <f>VLOOKUP('Load Flow - Buses'!$A1957,opendssV,2,FALSE)</f>
        <v>1.0133000000000001</v>
      </c>
      <c r="G1971" s="13">
        <f>VLOOKUP('Load Flow - Buses'!$A1957,opendssV,3,FALSE)</f>
        <v>0</v>
      </c>
      <c r="H1971" s="13">
        <f>VLOOKUP('Load Flow - Buses'!$A1957,opendssV,4,FALSE)</f>
        <v>0</v>
      </c>
      <c r="I1971" s="11">
        <f>IFERROR((C1971-F1971)/C1971,0)</f>
        <v>2.7913218519345817E-3</v>
      </c>
      <c r="J1971" s="11">
        <f>IFERROR((D1971-G1971)/D1971,0)</f>
        <v>0</v>
      </c>
      <c r="K1971" s="11">
        <f>IFERROR((E1971-H1971)/E1971,0)</f>
        <v>0</v>
      </c>
    </row>
    <row r="1972" spans="2:11" x14ac:dyDescent="0.25">
      <c r="B1972" t="str">
        <f>'Load Flow - Buses'!A1958</f>
        <v>26401841</v>
      </c>
      <c r="C1972" s="12">
        <f>'Load Flow - Buses'!E1958/13.2</f>
        <v>1.0165909090909091</v>
      </c>
      <c r="D1972" s="12">
        <f>'Load Flow - Buses'!F1958/13.2</f>
        <v>0</v>
      </c>
      <c r="E1972" s="12">
        <f>'Load Flow - Buses'!G1958/13.2</f>
        <v>0</v>
      </c>
      <c r="F1972" s="13">
        <f>VLOOKUP('Load Flow - Buses'!$A1958,opendssV,2,FALSE)</f>
        <v>1.0138</v>
      </c>
      <c r="G1972" s="13">
        <f>VLOOKUP('Load Flow - Buses'!$A1958,opendssV,3,FALSE)</f>
        <v>3.2703999999999997E-2</v>
      </c>
      <c r="H1972" s="13">
        <f>VLOOKUP('Load Flow - Buses'!$A1958,opendssV,4,FALSE)</f>
        <v>3.2703999999999997E-2</v>
      </c>
      <c r="I1972" s="11">
        <f>IFERROR((C1972-F1972)/C1972,0)</f>
        <v>2.7453610552201856E-3</v>
      </c>
      <c r="J1972" s="11">
        <f>IFERROR((D1972-G1972)/D1972,0)</f>
        <v>0</v>
      </c>
      <c r="K1972" s="11">
        <f>IFERROR((E1972-H1972)/E1972,0)</f>
        <v>0</v>
      </c>
    </row>
    <row r="1973" spans="2:11" x14ac:dyDescent="0.25">
      <c r="B1973" t="str">
        <f>'Load Flow - Buses'!A1959</f>
        <v>1713205</v>
      </c>
      <c r="C1973" s="12">
        <f>'Load Flow - Buses'!E1959/13.2</f>
        <v>1.0165151515151516</v>
      </c>
      <c r="D1973" s="12">
        <f>'Load Flow - Buses'!F1959/13.2</f>
        <v>0</v>
      </c>
      <c r="E1973" s="12">
        <f>'Load Flow - Buses'!G1959/13.2</f>
        <v>0</v>
      </c>
      <c r="F1973" s="13">
        <f>VLOOKUP('Load Flow - Buses'!$A1959,opendssV,2,FALSE)</f>
        <v>1.0137</v>
      </c>
      <c r="G1973" s="13">
        <f>VLOOKUP('Load Flow - Buses'!$A1959,opendssV,3,FALSE)</f>
        <v>0</v>
      </c>
      <c r="H1973" s="13">
        <f>VLOOKUP('Load Flow - Buses'!$A1959,opendssV,4,FALSE)</f>
        <v>0</v>
      </c>
      <c r="I1973" s="11">
        <f>IFERROR((C1973-F1973)/C1973,0)</f>
        <v>2.7694142197049066E-3</v>
      </c>
      <c r="J1973" s="11">
        <f>IFERROR((D1973-G1973)/D1973,0)</f>
        <v>0</v>
      </c>
      <c r="K1973" s="11">
        <f>IFERROR((E1973-H1973)/E1973,0)</f>
        <v>0</v>
      </c>
    </row>
    <row r="1974" spans="2:11" x14ac:dyDescent="0.25">
      <c r="B1974" t="str">
        <f>'Load Flow - Buses'!A1960</f>
        <v>1713200</v>
      </c>
      <c r="C1974" s="12">
        <f>'Load Flow - Buses'!E1960/13.2</f>
        <v>1.0165151515151516</v>
      </c>
      <c r="D1974" s="12">
        <f>'Load Flow - Buses'!F1960/13.2</f>
        <v>0</v>
      </c>
      <c r="E1974" s="12">
        <f>'Load Flow - Buses'!G1960/13.2</f>
        <v>0</v>
      </c>
      <c r="F1974" s="13">
        <f>VLOOKUP('Load Flow - Buses'!$A1960,opendssV,2,FALSE)</f>
        <v>1.0137</v>
      </c>
      <c r="G1974" s="13">
        <f>VLOOKUP('Load Flow - Buses'!$A1960,opendssV,3,FALSE)</f>
        <v>0</v>
      </c>
      <c r="H1974" s="13">
        <f>VLOOKUP('Load Flow - Buses'!$A1960,opendssV,4,FALSE)</f>
        <v>0</v>
      </c>
      <c r="I1974" s="11">
        <f>IFERROR((C1974-F1974)/C1974,0)</f>
        <v>2.7694142197049066E-3</v>
      </c>
      <c r="J1974" s="11">
        <f>IFERROR((D1974-G1974)/D1974,0)</f>
        <v>0</v>
      </c>
      <c r="K1974" s="11">
        <f>IFERROR((E1974-H1974)/E1974,0)</f>
        <v>0</v>
      </c>
    </row>
    <row r="1975" spans="2:11" x14ac:dyDescent="0.25">
      <c r="B1975" t="str">
        <f>'Load Flow - Buses'!A1961</f>
        <v>1713207</v>
      </c>
      <c r="C1975" s="12">
        <f>'Load Flow - Buses'!E1961/13.2</f>
        <v>1.0164393939393941</v>
      </c>
      <c r="D1975" s="12">
        <f>'Load Flow - Buses'!F1961/13.2</f>
        <v>0</v>
      </c>
      <c r="E1975" s="12">
        <f>'Load Flow - Buses'!G1961/13.2</f>
        <v>0</v>
      </c>
      <c r="F1975" s="13">
        <f>VLOOKUP('Load Flow - Buses'!$A1961,opendssV,2,FALSE)</f>
        <v>1.0137</v>
      </c>
      <c r="G1975" s="13">
        <f>VLOOKUP('Load Flow - Buses'!$A1961,opendssV,3,FALSE)</f>
        <v>0</v>
      </c>
      <c r="H1975" s="13">
        <f>VLOOKUP('Load Flow - Buses'!$A1961,opendssV,4,FALSE)</f>
        <v>0</v>
      </c>
      <c r="I1975" s="11">
        <f>IFERROR((C1975-F1975)/C1975,0)</f>
        <v>2.6950883207871612E-3</v>
      </c>
      <c r="J1975" s="11">
        <f>IFERROR((D1975-G1975)/D1975,0)</f>
        <v>0</v>
      </c>
      <c r="K1975" s="11">
        <f>IFERROR((E1975-H1975)/E1975,0)</f>
        <v>0</v>
      </c>
    </row>
    <row r="1976" spans="2:11" x14ac:dyDescent="0.25">
      <c r="B1976" t="str">
        <f>'Load Flow - Buses'!A1962</f>
        <v>1713192</v>
      </c>
      <c r="C1976" s="12">
        <f>'Load Flow - Buses'!E1962/13.2</f>
        <v>1.0164393939393941</v>
      </c>
      <c r="D1976" s="12">
        <f>'Load Flow - Buses'!F1962/13.2</f>
        <v>0</v>
      </c>
      <c r="E1976" s="12">
        <f>'Load Flow - Buses'!G1962/13.2</f>
        <v>0</v>
      </c>
      <c r="F1976" s="13">
        <f>VLOOKUP('Load Flow - Buses'!$A1962,opendssV,2,FALSE)</f>
        <v>1.0136000000000001</v>
      </c>
      <c r="G1976" s="13">
        <f>VLOOKUP('Load Flow - Buses'!$A1962,opendssV,3,FALSE)</f>
        <v>0</v>
      </c>
      <c r="H1976" s="13">
        <f>VLOOKUP('Load Flow - Buses'!$A1962,opendssV,4,FALSE)</f>
        <v>0</v>
      </c>
      <c r="I1976" s="11">
        <f>IFERROR((C1976-F1976)/C1976,0)</f>
        <v>2.7934709696654392E-3</v>
      </c>
      <c r="J1976" s="11">
        <f>IFERROR((D1976-G1976)/D1976,0)</f>
        <v>0</v>
      </c>
      <c r="K1976" s="11">
        <f>IFERROR((E1976-H1976)/E1976,0)</f>
        <v>0</v>
      </c>
    </row>
    <row r="1977" spans="2:11" x14ac:dyDescent="0.25">
      <c r="B1977" t="str">
        <f>'Load Flow - Buses'!A1963</f>
        <v>1713190</v>
      </c>
      <c r="C1977" s="12">
        <f>'Load Flow - Buses'!E1963/13.2</f>
        <v>1.0163636363636364</v>
      </c>
      <c r="D1977" s="12">
        <f>'Load Flow - Buses'!F1963/13.2</f>
        <v>0</v>
      </c>
      <c r="E1977" s="12">
        <f>'Load Flow - Buses'!G1963/13.2</f>
        <v>0</v>
      </c>
      <c r="F1977" s="13">
        <f>VLOOKUP('Load Flow - Buses'!$A1963,opendssV,2,FALSE)</f>
        <v>1.0136000000000001</v>
      </c>
      <c r="G1977" s="13">
        <f>VLOOKUP('Load Flow - Buses'!$A1963,opendssV,3,FALSE)</f>
        <v>0</v>
      </c>
      <c r="H1977" s="13">
        <f>VLOOKUP('Load Flow - Buses'!$A1963,opendssV,4,FALSE)</f>
        <v>0</v>
      </c>
      <c r="I1977" s="11">
        <f>IFERROR((C1977-F1977)/C1977,0)</f>
        <v>2.7191413237924256E-3</v>
      </c>
      <c r="J1977" s="11">
        <f>IFERROR((D1977-G1977)/D1977,0)</f>
        <v>0</v>
      </c>
      <c r="K1977" s="11">
        <f>IFERROR((E1977-H1977)/E1977,0)</f>
        <v>0</v>
      </c>
    </row>
    <row r="1978" spans="2:11" x14ac:dyDescent="0.25">
      <c r="B1978" t="str">
        <f>'Load Flow - Buses'!A1964</f>
        <v>1713185</v>
      </c>
      <c r="C1978" s="12">
        <f>'Load Flow - Buses'!E1964/13.2</f>
        <v>1.0163636363636364</v>
      </c>
      <c r="D1978" s="12">
        <f>'Load Flow - Buses'!F1964/13.2</f>
        <v>0</v>
      </c>
      <c r="E1978" s="12">
        <f>'Load Flow - Buses'!G1964/13.2</f>
        <v>0</v>
      </c>
      <c r="F1978" s="13">
        <f>VLOOKUP('Load Flow - Buses'!$A1964,opendssV,2,FALSE)</f>
        <v>1.0136000000000001</v>
      </c>
      <c r="G1978" s="13">
        <f>VLOOKUP('Load Flow - Buses'!$A1964,opendssV,3,FALSE)</f>
        <v>0</v>
      </c>
      <c r="H1978" s="13">
        <f>VLOOKUP('Load Flow - Buses'!$A1964,opendssV,4,FALSE)</f>
        <v>0</v>
      </c>
      <c r="I1978" s="11">
        <f>IFERROR((C1978-F1978)/C1978,0)</f>
        <v>2.7191413237924256E-3</v>
      </c>
      <c r="J1978" s="11">
        <f>IFERROR((D1978-G1978)/D1978,0)</f>
        <v>0</v>
      </c>
      <c r="K1978" s="11">
        <f>IFERROR((E1978-H1978)/E1978,0)</f>
        <v>0</v>
      </c>
    </row>
    <row r="1979" spans="2:11" x14ac:dyDescent="0.25">
      <c r="B1979" t="str">
        <f>'Load Flow - Buses'!A1965</f>
        <v>1713183</v>
      </c>
      <c r="C1979" s="12">
        <f>'Load Flow - Buses'!E1965/13.2</f>
        <v>1.0163636363636364</v>
      </c>
      <c r="D1979" s="12">
        <f>'Load Flow - Buses'!F1965/13.2</f>
        <v>0</v>
      </c>
      <c r="E1979" s="12">
        <f>'Load Flow - Buses'!G1965/13.2</f>
        <v>0</v>
      </c>
      <c r="F1979" s="13">
        <f>VLOOKUP('Load Flow - Buses'!$A1965,opendssV,2,FALSE)</f>
        <v>1.0135000000000001</v>
      </c>
      <c r="G1979" s="13">
        <f>VLOOKUP('Load Flow - Buses'!$A1965,opendssV,3,FALSE)</f>
        <v>0</v>
      </c>
      <c r="H1979" s="13">
        <f>VLOOKUP('Load Flow - Buses'!$A1965,opendssV,4,FALSE)</f>
        <v>0</v>
      </c>
      <c r="I1979" s="11">
        <f>IFERROR((C1979-F1979)/C1979,0)</f>
        <v>2.8175313059033268E-3</v>
      </c>
      <c r="J1979" s="11">
        <f>IFERROR((D1979-G1979)/D1979,0)</f>
        <v>0</v>
      </c>
      <c r="K1979" s="11">
        <f>IFERROR((E1979-H1979)/E1979,0)</f>
        <v>0</v>
      </c>
    </row>
    <row r="1980" spans="2:11" x14ac:dyDescent="0.25">
      <c r="B1980" t="str">
        <f>'Load Flow - Buses'!A1966</f>
        <v>1713181</v>
      </c>
      <c r="C1980" s="12">
        <f>'Load Flow - Buses'!E1966/13.2</f>
        <v>1.0162878787878789</v>
      </c>
      <c r="D1980" s="12">
        <f>'Load Flow - Buses'!F1966/13.2</f>
        <v>0</v>
      </c>
      <c r="E1980" s="12">
        <f>'Load Flow - Buses'!G1966/13.2</f>
        <v>0</v>
      </c>
      <c r="F1980" s="13">
        <f>VLOOKUP('Load Flow - Buses'!$A1966,opendssV,2,FALSE)</f>
        <v>1.0135000000000001</v>
      </c>
      <c r="G1980" s="13">
        <f>VLOOKUP('Load Flow - Buses'!$A1966,opendssV,3,FALSE)</f>
        <v>0</v>
      </c>
      <c r="H1980" s="13">
        <f>VLOOKUP('Load Flow - Buses'!$A1966,opendssV,4,FALSE)</f>
        <v>0</v>
      </c>
      <c r="I1980" s="11">
        <f>IFERROR((C1980-F1980)/C1980,0)</f>
        <v>2.7431979127841926E-3</v>
      </c>
      <c r="J1980" s="11">
        <f>IFERROR((D1980-G1980)/D1980,0)</f>
        <v>0</v>
      </c>
      <c r="K1980" s="11">
        <f>IFERROR((E1980-H1980)/E1980,0)</f>
        <v>0</v>
      </c>
    </row>
    <row r="1981" spans="2:11" x14ac:dyDescent="0.25">
      <c r="B1981" t="str">
        <f>'Load Flow - Buses'!A1967</f>
        <v>1713179</v>
      </c>
      <c r="C1981" s="12">
        <f>'Load Flow - Buses'!E1967/13.2</f>
        <v>1.0162878787878789</v>
      </c>
      <c r="D1981" s="12">
        <f>'Load Flow - Buses'!F1967/13.2</f>
        <v>0</v>
      </c>
      <c r="E1981" s="12">
        <f>'Load Flow - Buses'!G1967/13.2</f>
        <v>0</v>
      </c>
      <c r="F1981" s="13">
        <f>VLOOKUP('Load Flow - Buses'!$A1967,opendssV,2,FALSE)</f>
        <v>1.0135000000000001</v>
      </c>
      <c r="G1981" s="13">
        <f>VLOOKUP('Load Flow - Buses'!$A1967,opendssV,3,FALSE)</f>
        <v>0</v>
      </c>
      <c r="H1981" s="13">
        <f>VLOOKUP('Load Flow - Buses'!$A1967,opendssV,4,FALSE)</f>
        <v>0</v>
      </c>
      <c r="I1981" s="11">
        <f>IFERROR((C1981-F1981)/C1981,0)</f>
        <v>2.7431979127841926E-3</v>
      </c>
      <c r="J1981" s="11">
        <f>IFERROR((D1981-G1981)/D1981,0)</f>
        <v>0</v>
      </c>
      <c r="K1981" s="11">
        <f>IFERROR((E1981-H1981)/E1981,0)</f>
        <v>0</v>
      </c>
    </row>
    <row r="1982" spans="2:11" x14ac:dyDescent="0.25">
      <c r="B1982" t="str">
        <f>'Load Flow - Buses'!A1968</f>
        <v>1713212</v>
      </c>
      <c r="C1982" s="12">
        <f>'Load Flow - Buses'!E1968/13.2</f>
        <v>1.0162878787878789</v>
      </c>
      <c r="D1982" s="12">
        <f>'Load Flow - Buses'!F1968/13.2</f>
        <v>0</v>
      </c>
      <c r="E1982" s="12">
        <f>'Load Flow - Buses'!G1968/13.2</f>
        <v>0</v>
      </c>
      <c r="F1982" s="13">
        <f>VLOOKUP('Load Flow - Buses'!$A1968,opendssV,2,FALSE)</f>
        <v>1.0134000000000001</v>
      </c>
      <c r="G1982" s="13">
        <f>VLOOKUP('Load Flow - Buses'!$A1968,opendssV,3,FALSE)</f>
        <v>0</v>
      </c>
      <c r="H1982" s="13">
        <f>VLOOKUP('Load Flow - Buses'!$A1968,opendssV,4,FALSE)</f>
        <v>0</v>
      </c>
      <c r="I1982" s="11">
        <f>IFERROR((C1982-F1982)/C1982,0)</f>
        <v>2.841595229221006E-3</v>
      </c>
      <c r="J1982" s="11">
        <f>IFERROR((D1982-G1982)/D1982,0)</f>
        <v>0</v>
      </c>
      <c r="K1982" s="11">
        <f>IFERROR((E1982-H1982)/E1982,0)</f>
        <v>0</v>
      </c>
    </row>
    <row r="1983" spans="2:11" x14ac:dyDescent="0.25">
      <c r="B1983" t="str">
        <f>'Load Flow - Buses'!A1969</f>
        <v>1713168</v>
      </c>
      <c r="C1983" s="12">
        <f>'Load Flow - Buses'!E1969/13.2</f>
        <v>1.0162121212121213</v>
      </c>
      <c r="D1983" s="12">
        <f>'Load Flow - Buses'!F1969/13.2</f>
        <v>0</v>
      </c>
      <c r="E1983" s="12">
        <f>'Load Flow - Buses'!G1969/13.2</f>
        <v>0</v>
      </c>
      <c r="F1983" s="13">
        <f>VLOOKUP('Load Flow - Buses'!$A1969,opendssV,2,FALSE)</f>
        <v>1.0134000000000001</v>
      </c>
      <c r="G1983" s="13">
        <f>VLOOKUP('Load Flow - Buses'!$A1969,opendssV,3,FALSE)</f>
        <v>3.2696999999999997E-2</v>
      </c>
      <c r="H1983" s="13">
        <f>VLOOKUP('Load Flow - Buses'!$A1969,opendssV,4,FALSE)</f>
        <v>3.2696999999999997E-2</v>
      </c>
      <c r="I1983" s="11">
        <f>IFERROR((C1983-F1983)/C1983,0)</f>
        <v>2.7672580885642391E-3</v>
      </c>
      <c r="J1983" s="11">
        <f>IFERROR((D1983-G1983)/D1983,0)</f>
        <v>0</v>
      </c>
      <c r="K1983" s="11">
        <f>IFERROR((E1983-H1983)/E1983,0)</f>
        <v>0</v>
      </c>
    </row>
    <row r="1984" spans="2:11" x14ac:dyDescent="0.25">
      <c r="B1984" t="str">
        <f>'Load Flow - Buses'!A1970</f>
        <v>1713165</v>
      </c>
      <c r="C1984" s="12">
        <f>'Load Flow - Buses'!E1970/13.2</f>
        <v>1.0162121212121213</v>
      </c>
      <c r="D1984" s="12">
        <f>'Load Flow - Buses'!F1970/13.2</f>
        <v>0</v>
      </c>
      <c r="E1984" s="12">
        <f>'Load Flow - Buses'!G1970/13.2</f>
        <v>0</v>
      </c>
      <c r="F1984" s="13">
        <f>VLOOKUP('Load Flow - Buses'!$A1970,opendssV,2,FALSE)</f>
        <v>1.0134000000000001</v>
      </c>
      <c r="G1984" s="13">
        <f>VLOOKUP('Load Flow - Buses'!$A1970,opendssV,3,FALSE)</f>
        <v>0</v>
      </c>
      <c r="H1984" s="13">
        <f>VLOOKUP('Load Flow - Buses'!$A1970,opendssV,4,FALSE)</f>
        <v>0</v>
      </c>
      <c r="I1984" s="11">
        <f>IFERROR((C1984-F1984)/C1984,0)</f>
        <v>2.7672580885642391E-3</v>
      </c>
      <c r="J1984" s="11">
        <f>IFERROR((D1984-G1984)/D1984,0)</f>
        <v>0</v>
      </c>
      <c r="K1984" s="11">
        <f>IFERROR((E1984-H1984)/E1984,0)</f>
        <v>0</v>
      </c>
    </row>
    <row r="1985" spans="2:11" x14ac:dyDescent="0.25">
      <c r="B1985" t="str">
        <f>'Load Flow - Buses'!A1971</f>
        <v>1713210</v>
      </c>
      <c r="C1985" s="12">
        <f>'Load Flow - Buses'!E1971/13.2</f>
        <v>1.0162121212121213</v>
      </c>
      <c r="D1985" s="12">
        <f>'Load Flow - Buses'!F1971/13.2</f>
        <v>0</v>
      </c>
      <c r="E1985" s="12">
        <f>'Load Flow - Buses'!G1971/13.2</f>
        <v>0</v>
      </c>
      <c r="F1985" s="13">
        <f>VLOOKUP('Load Flow - Buses'!$A1971,opendssV,2,FALSE)</f>
        <v>1.0134000000000001</v>
      </c>
      <c r="G1985" s="13">
        <f>VLOOKUP('Load Flow - Buses'!$A1971,opendssV,3,FALSE)</f>
        <v>0</v>
      </c>
      <c r="H1985" s="13">
        <f>VLOOKUP('Load Flow - Buses'!$A1971,opendssV,4,FALSE)</f>
        <v>0</v>
      </c>
      <c r="I1985" s="11">
        <f>IFERROR((C1985-F1985)/C1985,0)</f>
        <v>2.7672580885642391E-3</v>
      </c>
      <c r="J1985" s="11">
        <f>IFERROR((D1985-G1985)/D1985,0)</f>
        <v>0</v>
      </c>
      <c r="K1985" s="11">
        <f>IFERROR((E1985-H1985)/E1985,0)</f>
        <v>0</v>
      </c>
    </row>
    <row r="1986" spans="2:11" x14ac:dyDescent="0.25">
      <c r="B1986" t="str">
        <f>'Load Flow - Buses'!A1972</f>
        <v>1713164</v>
      </c>
      <c r="C1986" s="12">
        <f>'Load Flow - Buses'!E1972/13.2</f>
        <v>1.0162121212121213</v>
      </c>
      <c r="D1986" s="12">
        <f>'Load Flow - Buses'!F1972/13.2</f>
        <v>0</v>
      </c>
      <c r="E1986" s="12">
        <f>'Load Flow - Buses'!G1972/13.2</f>
        <v>0</v>
      </c>
      <c r="F1986" s="13">
        <f>VLOOKUP('Load Flow - Buses'!$A1972,opendssV,2,FALSE)</f>
        <v>1.0134000000000001</v>
      </c>
      <c r="G1986" s="13">
        <f>VLOOKUP('Load Flow - Buses'!$A1972,opendssV,3,FALSE)</f>
        <v>0</v>
      </c>
      <c r="H1986" s="13">
        <f>VLOOKUP('Load Flow - Buses'!$A1972,opendssV,4,FALSE)</f>
        <v>0</v>
      </c>
      <c r="I1986" s="11">
        <f>IFERROR((C1986-F1986)/C1986,0)</f>
        <v>2.7672580885642391E-3</v>
      </c>
      <c r="J1986" s="11">
        <f>IFERROR((D1986-G1986)/D1986,0)</f>
        <v>0</v>
      </c>
      <c r="K1986" s="11">
        <f>IFERROR((E1986-H1986)/E1986,0)</f>
        <v>0</v>
      </c>
    </row>
    <row r="1987" spans="2:11" x14ac:dyDescent="0.25">
      <c r="B1987" t="str">
        <f>'Load Flow - Buses'!A1973</f>
        <v>1713158</v>
      </c>
      <c r="C1987" s="12">
        <f>'Load Flow - Buses'!E1973/13.2</f>
        <v>1.0161363636363636</v>
      </c>
      <c r="D1987" s="12">
        <f>'Load Flow - Buses'!F1973/13.2</f>
        <v>0</v>
      </c>
      <c r="E1987" s="12">
        <f>'Load Flow - Buses'!G1973/13.2</f>
        <v>0</v>
      </c>
      <c r="F1987" s="13">
        <f>VLOOKUP('Load Flow - Buses'!$A1973,opendssV,2,FALSE)</f>
        <v>1.0133000000000001</v>
      </c>
      <c r="G1987" s="13">
        <f>VLOOKUP('Load Flow - Buses'!$A1973,opendssV,3,FALSE)</f>
        <v>3.2694000000000001E-2</v>
      </c>
      <c r="H1987" s="13">
        <f>VLOOKUP('Load Flow - Buses'!$A1973,opendssV,4,FALSE)</f>
        <v>3.2694000000000001E-2</v>
      </c>
      <c r="I1987" s="11">
        <f>IFERROR((C1987-F1987)/C1987,0)</f>
        <v>2.7913218519345817E-3</v>
      </c>
      <c r="J1987" s="11">
        <f>IFERROR((D1987-G1987)/D1987,0)</f>
        <v>0</v>
      </c>
      <c r="K1987" s="11">
        <f>IFERROR((E1987-H1987)/E1987,0)</f>
        <v>0</v>
      </c>
    </row>
    <row r="1988" spans="2:11" x14ac:dyDescent="0.25">
      <c r="B1988" t="str">
        <f>'Load Flow - Buses'!A1974</f>
        <v>1713157</v>
      </c>
      <c r="C1988" s="12">
        <f>'Load Flow - Buses'!E1974/13.2</f>
        <v>1.0161363636363636</v>
      </c>
      <c r="D1988" s="12">
        <f>'Load Flow - Buses'!F1974/13.2</f>
        <v>0</v>
      </c>
      <c r="E1988" s="12">
        <f>'Load Flow - Buses'!G1974/13.2</f>
        <v>0</v>
      </c>
      <c r="F1988" s="13">
        <f>VLOOKUP('Load Flow - Buses'!$A1974,opendssV,2,FALSE)</f>
        <v>1.0133000000000001</v>
      </c>
      <c r="G1988" s="13">
        <f>VLOOKUP('Load Flow - Buses'!$A1974,opendssV,3,FALSE)</f>
        <v>3.2694000000000001E-2</v>
      </c>
      <c r="H1988" s="13">
        <f>VLOOKUP('Load Flow - Buses'!$A1974,opendssV,4,FALSE)</f>
        <v>3.2694000000000001E-2</v>
      </c>
      <c r="I1988" s="11">
        <f>IFERROR((C1988-F1988)/C1988,0)</f>
        <v>2.7913218519345817E-3</v>
      </c>
      <c r="J1988" s="11">
        <f>IFERROR((D1988-G1988)/D1988,0)</f>
        <v>0</v>
      </c>
      <c r="K1988" s="11">
        <f>IFERROR((E1988-H1988)/E1988,0)</f>
        <v>0</v>
      </c>
    </row>
    <row r="1989" spans="2:11" x14ac:dyDescent="0.25">
      <c r="B1989" t="str">
        <f>'Load Flow - Buses'!A1975</f>
        <v>1713150</v>
      </c>
      <c r="C1989" s="12">
        <f>'Load Flow - Buses'!E1975/13.2</f>
        <v>1.0161363636363636</v>
      </c>
      <c r="D1989" s="12">
        <f>'Load Flow - Buses'!F1975/13.2</f>
        <v>0</v>
      </c>
      <c r="E1989" s="12">
        <f>'Load Flow - Buses'!G1975/13.2</f>
        <v>0</v>
      </c>
      <c r="F1989" s="13">
        <f>VLOOKUP('Load Flow - Buses'!$A1975,opendssV,2,FALSE)</f>
        <v>1.0133000000000001</v>
      </c>
      <c r="G1989" s="13">
        <f>VLOOKUP('Load Flow - Buses'!$A1975,opendssV,3,FALSE)</f>
        <v>0</v>
      </c>
      <c r="H1989" s="13">
        <f>VLOOKUP('Load Flow - Buses'!$A1975,opendssV,4,FALSE)</f>
        <v>0</v>
      </c>
      <c r="I1989" s="11">
        <f>IFERROR((C1989-F1989)/C1989,0)</f>
        <v>2.7913218519345817E-3</v>
      </c>
      <c r="J1989" s="11">
        <f>IFERROR((D1989-G1989)/D1989,0)</f>
        <v>0</v>
      </c>
      <c r="K1989" s="11">
        <f>IFERROR((E1989-H1989)/E1989,0)</f>
        <v>0</v>
      </c>
    </row>
    <row r="1990" spans="2:11" x14ac:dyDescent="0.25">
      <c r="B1990" t="str">
        <f>'Load Flow - Buses'!A1976</f>
        <v>26873574</v>
      </c>
      <c r="C1990" s="12">
        <f>'Load Flow - Buses'!E1976/13.2</f>
        <v>1.0161363636363636</v>
      </c>
      <c r="D1990" s="12">
        <f>'Load Flow - Buses'!F1976/13.2</f>
        <v>0</v>
      </c>
      <c r="E1990" s="12">
        <f>'Load Flow - Buses'!G1976/13.2</f>
        <v>0</v>
      </c>
      <c r="F1990" s="13">
        <f>VLOOKUP('Load Flow - Buses'!$A1976,opendssV,2,FALSE)</f>
        <v>1.0133000000000001</v>
      </c>
      <c r="G1990" s="13">
        <f>VLOOKUP('Load Flow - Buses'!$A1976,opendssV,3,FALSE)</f>
        <v>3.2693E-2</v>
      </c>
      <c r="H1990" s="13">
        <f>VLOOKUP('Load Flow - Buses'!$A1976,opendssV,4,FALSE)</f>
        <v>3.2693E-2</v>
      </c>
      <c r="I1990" s="11">
        <f>IFERROR((C1990-F1990)/C1990,0)</f>
        <v>2.7913218519345817E-3</v>
      </c>
      <c r="J1990" s="11">
        <f>IFERROR((D1990-G1990)/D1990,0)</f>
        <v>0</v>
      </c>
      <c r="K1990" s="11">
        <f>IFERROR((E1990-H1990)/E1990,0)</f>
        <v>0</v>
      </c>
    </row>
    <row r="1991" spans="2:11" x14ac:dyDescent="0.25">
      <c r="B1991" t="str">
        <f>'Load Flow - Buses'!A1977</f>
        <v>26873584</v>
      </c>
      <c r="C1991" s="12">
        <f>'Load Flow - Buses'!E1977/13.2</f>
        <v>1.0161363636363636</v>
      </c>
      <c r="D1991" s="12">
        <f>'Load Flow - Buses'!F1977/13.2</f>
        <v>0</v>
      </c>
      <c r="E1991" s="12">
        <f>'Load Flow - Buses'!G1977/13.2</f>
        <v>0</v>
      </c>
      <c r="F1991" s="13">
        <f>VLOOKUP('Load Flow - Buses'!$A1977,opendssV,2,FALSE)</f>
        <v>1.0133000000000001</v>
      </c>
      <c r="G1991" s="13">
        <f>VLOOKUP('Load Flow - Buses'!$A1977,opendssV,3,FALSE)</f>
        <v>3.2693E-2</v>
      </c>
      <c r="H1991" s="13">
        <f>VLOOKUP('Load Flow - Buses'!$A1977,opendssV,4,FALSE)</f>
        <v>3.2693E-2</v>
      </c>
      <c r="I1991" s="11">
        <f>IFERROR((C1991-F1991)/C1991,0)</f>
        <v>2.7913218519345817E-3</v>
      </c>
      <c r="J1991" s="11">
        <f>IFERROR((D1991-G1991)/D1991,0)</f>
        <v>0</v>
      </c>
      <c r="K1991" s="11">
        <f>IFERROR((E1991-H1991)/E1991,0)</f>
        <v>0</v>
      </c>
    </row>
    <row r="1992" spans="2:11" x14ac:dyDescent="0.25">
      <c r="B1992" t="str">
        <f>'Load Flow - Buses'!A1978</f>
        <v>26873575</v>
      </c>
      <c r="C1992" s="12">
        <f>'Load Flow - Buses'!E1978/13.2</f>
        <v>1.0161363636363636</v>
      </c>
      <c r="D1992" s="12">
        <f>'Load Flow - Buses'!F1978/13.2</f>
        <v>0</v>
      </c>
      <c r="E1992" s="12">
        <f>'Load Flow - Buses'!G1978/13.2</f>
        <v>0</v>
      </c>
      <c r="F1992" s="13">
        <f>VLOOKUP('Load Flow - Buses'!$A1978,opendssV,2,FALSE)</f>
        <v>1.0133000000000001</v>
      </c>
      <c r="G1992" s="13">
        <f>VLOOKUP('Load Flow - Buses'!$A1978,opendssV,3,FALSE)</f>
        <v>0</v>
      </c>
      <c r="H1992" s="13">
        <f>VLOOKUP('Load Flow - Buses'!$A1978,opendssV,4,FALSE)</f>
        <v>0</v>
      </c>
      <c r="I1992" s="11">
        <f>IFERROR((C1992-F1992)/C1992,0)</f>
        <v>2.7913218519345817E-3</v>
      </c>
      <c r="J1992" s="11">
        <f>IFERROR((D1992-G1992)/D1992,0)</f>
        <v>0</v>
      </c>
      <c r="K1992" s="11">
        <f>IFERROR((E1992-H1992)/E1992,0)</f>
        <v>0</v>
      </c>
    </row>
    <row r="1993" spans="2:11" x14ac:dyDescent="0.25">
      <c r="B1993" t="str">
        <f>'Load Flow - Buses'!A1979</f>
        <v>26873576</v>
      </c>
      <c r="C1993" s="12">
        <f>'Load Flow - Buses'!E1979/13.2</f>
        <v>1.0161363636363636</v>
      </c>
      <c r="D1993" s="12">
        <f>'Load Flow - Buses'!F1979/13.2</f>
        <v>0</v>
      </c>
      <c r="E1993" s="12">
        <f>'Load Flow - Buses'!G1979/13.2</f>
        <v>0</v>
      </c>
      <c r="F1993" s="13">
        <f>VLOOKUP('Load Flow - Buses'!$A1979,opendssV,2,FALSE)</f>
        <v>1.0133000000000001</v>
      </c>
      <c r="G1993" s="13">
        <f>VLOOKUP('Load Flow - Buses'!$A1979,opendssV,3,FALSE)</f>
        <v>0</v>
      </c>
      <c r="H1993" s="13">
        <f>VLOOKUP('Load Flow - Buses'!$A1979,opendssV,4,FALSE)</f>
        <v>0</v>
      </c>
      <c r="I1993" s="11">
        <f>IFERROR((C1993-F1993)/C1993,0)</f>
        <v>2.7913218519345817E-3</v>
      </c>
      <c r="J1993" s="11">
        <f>IFERROR((D1993-G1993)/D1993,0)</f>
        <v>0</v>
      </c>
      <c r="K1993" s="11">
        <f>IFERROR((E1993-H1993)/E1993,0)</f>
        <v>0</v>
      </c>
    </row>
    <row r="1994" spans="2:11" x14ac:dyDescent="0.25">
      <c r="B1994" t="str">
        <f>'Load Flow - Buses'!A1980</f>
        <v>26873577</v>
      </c>
      <c r="C1994" s="12">
        <f>'Load Flow - Buses'!E1980/13.2</f>
        <v>1.0161363636363636</v>
      </c>
      <c r="D1994" s="12">
        <f>'Load Flow - Buses'!F1980/13.2</f>
        <v>0</v>
      </c>
      <c r="E1994" s="12">
        <f>'Load Flow - Buses'!G1980/13.2</f>
        <v>0</v>
      </c>
      <c r="F1994" s="13">
        <f>VLOOKUP('Load Flow - Buses'!$A1980,opendssV,2,FALSE)</f>
        <v>1.0133000000000001</v>
      </c>
      <c r="G1994" s="13">
        <f>VLOOKUP('Load Flow - Buses'!$A1980,opendssV,3,FALSE)</f>
        <v>0</v>
      </c>
      <c r="H1994" s="13">
        <f>VLOOKUP('Load Flow - Buses'!$A1980,opendssV,4,FALSE)</f>
        <v>0</v>
      </c>
      <c r="I1994" s="11">
        <f>IFERROR((C1994-F1994)/C1994,0)</f>
        <v>2.7913218519345817E-3</v>
      </c>
      <c r="J1994" s="11">
        <f>IFERROR((D1994-G1994)/D1994,0)</f>
        <v>0</v>
      </c>
      <c r="K1994" s="11">
        <f>IFERROR((E1994-H1994)/E1994,0)</f>
        <v>0</v>
      </c>
    </row>
    <row r="1995" spans="2:11" x14ac:dyDescent="0.25">
      <c r="B1995" t="str">
        <f>'Load Flow - Buses'!A1981</f>
        <v>26873578</v>
      </c>
      <c r="C1995" s="12">
        <f>'Load Flow - Buses'!E1981/13.2</f>
        <v>1.0161363636363636</v>
      </c>
      <c r="D1995" s="12">
        <f>'Load Flow - Buses'!F1981/13.2</f>
        <v>0</v>
      </c>
      <c r="E1995" s="12">
        <f>'Load Flow - Buses'!G1981/13.2</f>
        <v>0</v>
      </c>
      <c r="F1995" s="13">
        <f>VLOOKUP('Load Flow - Buses'!$A1981,opendssV,2,FALSE)</f>
        <v>1.0133000000000001</v>
      </c>
      <c r="G1995" s="13">
        <f>VLOOKUP('Load Flow - Buses'!$A1981,opendssV,3,FALSE)</f>
        <v>0</v>
      </c>
      <c r="H1995" s="13">
        <f>VLOOKUP('Load Flow - Buses'!$A1981,opendssV,4,FALSE)</f>
        <v>0</v>
      </c>
      <c r="I1995" s="11">
        <f>IFERROR((C1995-F1995)/C1995,0)</f>
        <v>2.7913218519345817E-3</v>
      </c>
      <c r="J1995" s="11">
        <f>IFERROR((D1995-G1995)/D1995,0)</f>
        <v>0</v>
      </c>
      <c r="K1995" s="11">
        <f>IFERROR((E1995-H1995)/E1995,0)</f>
        <v>0</v>
      </c>
    </row>
    <row r="1996" spans="2:11" x14ac:dyDescent="0.25">
      <c r="B1996" t="str">
        <f>'Load Flow - Buses'!A1982</f>
        <v>26873579</v>
      </c>
      <c r="C1996" s="12">
        <f>'Load Flow - Buses'!E1982/13.2</f>
        <v>1.0160606060606061</v>
      </c>
      <c r="D1996" s="12">
        <f>'Load Flow - Buses'!F1982/13.2</f>
        <v>0</v>
      </c>
      <c r="E1996" s="12">
        <f>'Load Flow - Buses'!G1982/13.2</f>
        <v>0</v>
      </c>
      <c r="F1996" s="13">
        <f>VLOOKUP('Load Flow - Buses'!$A1982,opendssV,2,FALSE)</f>
        <v>1.0133000000000001</v>
      </c>
      <c r="G1996" s="13">
        <f>VLOOKUP('Load Flow - Buses'!$A1982,opendssV,3,FALSE)</f>
        <v>0</v>
      </c>
      <c r="H1996" s="13">
        <f>VLOOKUP('Load Flow - Buses'!$A1982,opendssV,4,FALSE)</f>
        <v>0</v>
      </c>
      <c r="I1996" s="11">
        <f>IFERROR((C1996-F1996)/C1996,0)</f>
        <v>2.7169698777214026E-3</v>
      </c>
      <c r="J1996" s="11">
        <f>IFERROR((D1996-G1996)/D1996,0)</f>
        <v>0</v>
      </c>
      <c r="K1996" s="11">
        <f>IFERROR((E1996-H1996)/E1996,0)</f>
        <v>0</v>
      </c>
    </row>
    <row r="1997" spans="2:11" x14ac:dyDescent="0.25">
      <c r="B1997" t="str">
        <f>'Load Flow - Buses'!A1983</f>
        <v>26873580</v>
      </c>
      <c r="C1997" s="12">
        <f>'Load Flow - Buses'!E1983/13.2</f>
        <v>1.0160606060606061</v>
      </c>
      <c r="D1997" s="12">
        <f>'Load Flow - Buses'!F1983/13.2</f>
        <v>0</v>
      </c>
      <c r="E1997" s="12">
        <f>'Load Flow - Buses'!G1983/13.2</f>
        <v>0</v>
      </c>
      <c r="F1997" s="13">
        <f>VLOOKUP('Load Flow - Buses'!$A1983,opendssV,2,FALSE)</f>
        <v>1.0133000000000001</v>
      </c>
      <c r="G1997" s="13">
        <f>VLOOKUP('Load Flow - Buses'!$A1983,opendssV,3,FALSE)</f>
        <v>0</v>
      </c>
      <c r="H1997" s="13">
        <f>VLOOKUP('Load Flow - Buses'!$A1983,opendssV,4,FALSE)</f>
        <v>0</v>
      </c>
      <c r="I1997" s="11">
        <f>IFERROR((C1997-F1997)/C1997,0)</f>
        <v>2.7169698777214026E-3</v>
      </c>
      <c r="J1997" s="11">
        <f>IFERROR((D1997-G1997)/D1997,0)</f>
        <v>0</v>
      </c>
      <c r="K1997" s="11">
        <f>IFERROR((E1997-H1997)/E1997,0)</f>
        <v>0</v>
      </c>
    </row>
    <row r="1998" spans="2:11" x14ac:dyDescent="0.25">
      <c r="B1998" t="str">
        <f>'Load Flow - Buses'!A1984</f>
        <v>26873581</v>
      </c>
      <c r="C1998" s="12">
        <f>'Load Flow - Buses'!E1984/13.2</f>
        <v>1.0160606060606061</v>
      </c>
      <c r="D1998" s="12">
        <f>'Load Flow - Buses'!F1984/13.2</f>
        <v>0</v>
      </c>
      <c r="E1998" s="12">
        <f>'Load Flow - Buses'!G1984/13.2</f>
        <v>0</v>
      </c>
      <c r="F1998" s="13">
        <f>VLOOKUP('Load Flow - Buses'!$A1984,opendssV,2,FALSE)</f>
        <v>1.0133000000000001</v>
      </c>
      <c r="G1998" s="13">
        <f>VLOOKUP('Load Flow - Buses'!$A1984,opendssV,3,FALSE)</f>
        <v>0</v>
      </c>
      <c r="H1998" s="13">
        <f>VLOOKUP('Load Flow - Buses'!$A1984,opendssV,4,FALSE)</f>
        <v>0</v>
      </c>
      <c r="I1998" s="11">
        <f>IFERROR((C1998-F1998)/C1998,0)</f>
        <v>2.7169698777214026E-3</v>
      </c>
      <c r="J1998" s="11">
        <f>IFERROR((D1998-G1998)/D1998,0)</f>
        <v>0</v>
      </c>
      <c r="K1998" s="11">
        <f>IFERROR((E1998-H1998)/E1998,0)</f>
        <v>0</v>
      </c>
    </row>
    <row r="1999" spans="2:11" x14ac:dyDescent="0.25">
      <c r="B1999" t="str">
        <f>'Load Flow - Buses'!A1985</f>
        <v>26873582</v>
      </c>
      <c r="C1999" s="12">
        <f>'Load Flow - Buses'!E1985/13.2</f>
        <v>1.0160606060606061</v>
      </c>
      <c r="D1999" s="12">
        <f>'Load Flow - Buses'!F1985/13.2</f>
        <v>0</v>
      </c>
      <c r="E1999" s="12">
        <f>'Load Flow - Buses'!G1985/13.2</f>
        <v>0</v>
      </c>
      <c r="F1999" s="13">
        <f>VLOOKUP('Load Flow - Buses'!$A1985,opendssV,2,FALSE)</f>
        <v>1.0133000000000001</v>
      </c>
      <c r="G1999" s="13">
        <f>VLOOKUP('Load Flow - Buses'!$A1985,opendssV,3,FALSE)</f>
        <v>0</v>
      </c>
      <c r="H1999" s="13">
        <f>VLOOKUP('Load Flow - Buses'!$A1985,opendssV,4,FALSE)</f>
        <v>0</v>
      </c>
      <c r="I1999" s="11">
        <f>IFERROR((C1999-F1999)/C1999,0)</f>
        <v>2.7169698777214026E-3</v>
      </c>
      <c r="J1999" s="11">
        <f>IFERROR((D1999-G1999)/D1999,0)</f>
        <v>0</v>
      </c>
      <c r="K1999" s="11">
        <f>IFERROR((E1999-H1999)/E1999,0)</f>
        <v>0</v>
      </c>
    </row>
    <row r="2000" spans="2:11" x14ac:dyDescent="0.25">
      <c r="B2000" t="str">
        <f>'Load Flow - Buses'!A1986</f>
        <v>26873583</v>
      </c>
      <c r="C2000" s="12">
        <f>'Load Flow - Buses'!E1986/13.2</f>
        <v>1.0160606060606061</v>
      </c>
      <c r="D2000" s="12">
        <f>'Load Flow - Buses'!F1986/13.2</f>
        <v>0</v>
      </c>
      <c r="E2000" s="12">
        <f>'Load Flow - Buses'!G1986/13.2</f>
        <v>0</v>
      </c>
      <c r="F2000" s="13">
        <f>VLOOKUP('Load Flow - Buses'!$A1986,opendssV,2,FALSE)</f>
        <v>1.0133000000000001</v>
      </c>
      <c r="G2000" s="13">
        <f>VLOOKUP('Load Flow - Buses'!$A1986,opendssV,3,FALSE)</f>
        <v>0</v>
      </c>
      <c r="H2000" s="13">
        <f>VLOOKUP('Load Flow - Buses'!$A1986,opendssV,4,FALSE)</f>
        <v>0</v>
      </c>
      <c r="I2000" s="11">
        <f>IFERROR((C2000-F2000)/C2000,0)</f>
        <v>2.7169698777214026E-3</v>
      </c>
      <c r="J2000" s="11">
        <f>IFERROR((D2000-G2000)/D2000,0)</f>
        <v>0</v>
      </c>
      <c r="K2000" s="11">
        <f>IFERROR((E2000-H2000)/E2000,0)</f>
        <v>0</v>
      </c>
    </row>
    <row r="2001" spans="2:11" x14ac:dyDescent="0.25">
      <c r="B2001" t="str">
        <f>'Load Flow - Buses'!A1987</f>
        <v>26401844</v>
      </c>
      <c r="C2001" s="12">
        <f>'Load Flow - Buses'!E1987/13.2</f>
        <v>1.0161363636363636</v>
      </c>
      <c r="D2001" s="12">
        <f>'Load Flow - Buses'!F1987/13.2</f>
        <v>0</v>
      </c>
      <c r="E2001" s="12">
        <f>'Load Flow - Buses'!G1987/13.2</f>
        <v>0</v>
      </c>
      <c r="F2001" s="13">
        <f>VLOOKUP('Load Flow - Buses'!$A1987,opendssV,2,FALSE)</f>
        <v>1.0133000000000001</v>
      </c>
      <c r="G2001" s="13">
        <f>VLOOKUP('Load Flow - Buses'!$A1987,opendssV,3,FALSE)</f>
        <v>3.2694000000000001E-2</v>
      </c>
      <c r="H2001" s="13">
        <f>VLOOKUP('Load Flow - Buses'!$A1987,opendssV,4,FALSE)</f>
        <v>3.2694000000000001E-2</v>
      </c>
      <c r="I2001" s="11">
        <f>IFERROR((C2001-F2001)/C2001,0)</f>
        <v>2.7913218519345817E-3</v>
      </c>
      <c r="J2001" s="11">
        <f>IFERROR((D2001-G2001)/D2001,0)</f>
        <v>0</v>
      </c>
      <c r="K2001" s="11">
        <f>IFERROR((E2001-H2001)/E2001,0)</f>
        <v>0</v>
      </c>
    </row>
    <row r="2002" spans="2:11" x14ac:dyDescent="0.25">
      <c r="B2002" t="str">
        <f>'Load Flow - Buses'!A1988</f>
        <v>1713155</v>
      </c>
      <c r="C2002" s="12">
        <f>'Load Flow - Buses'!E1988/13.2</f>
        <v>1.0161363636363636</v>
      </c>
      <c r="D2002" s="12">
        <f>'Load Flow - Buses'!F1988/13.2</f>
        <v>0</v>
      </c>
      <c r="E2002" s="12">
        <f>'Load Flow - Buses'!G1988/13.2</f>
        <v>0</v>
      </c>
      <c r="F2002" s="13">
        <f>VLOOKUP('Load Flow - Buses'!$A1988,opendssV,2,FALSE)</f>
        <v>1.0133000000000001</v>
      </c>
      <c r="G2002" s="13">
        <f>VLOOKUP('Load Flow - Buses'!$A1988,opendssV,3,FALSE)</f>
        <v>0</v>
      </c>
      <c r="H2002" s="13">
        <f>VLOOKUP('Load Flow - Buses'!$A1988,opendssV,4,FALSE)</f>
        <v>0</v>
      </c>
      <c r="I2002" s="11">
        <f>IFERROR((C2002-F2002)/C2002,0)</f>
        <v>2.7913218519345817E-3</v>
      </c>
      <c r="J2002" s="11">
        <f>IFERROR((D2002-G2002)/D2002,0)</f>
        <v>0</v>
      </c>
      <c r="K2002" s="11">
        <f>IFERROR((E2002-H2002)/E2002,0)</f>
        <v>0</v>
      </c>
    </row>
    <row r="2003" spans="2:11" x14ac:dyDescent="0.25">
      <c r="B2003" t="str">
        <f>'Load Flow - Buses'!A1989</f>
        <v>1713153</v>
      </c>
      <c r="C2003" s="12">
        <f>'Load Flow - Buses'!E1989/13.2</f>
        <v>1.0161363636363636</v>
      </c>
      <c r="D2003" s="12">
        <f>'Load Flow - Buses'!F1989/13.2</f>
        <v>0</v>
      </c>
      <c r="E2003" s="12">
        <f>'Load Flow - Buses'!G1989/13.2</f>
        <v>0</v>
      </c>
      <c r="F2003" s="13">
        <f>VLOOKUP('Load Flow - Buses'!$A1989,opendssV,2,FALSE)</f>
        <v>1.0133000000000001</v>
      </c>
      <c r="G2003" s="13">
        <f>VLOOKUP('Load Flow - Buses'!$A1989,opendssV,3,FALSE)</f>
        <v>0</v>
      </c>
      <c r="H2003" s="13">
        <f>VLOOKUP('Load Flow - Buses'!$A1989,opendssV,4,FALSE)</f>
        <v>0</v>
      </c>
      <c r="I2003" s="11">
        <f>IFERROR((C2003-F2003)/C2003,0)</f>
        <v>2.7913218519345817E-3</v>
      </c>
      <c r="J2003" s="11">
        <f>IFERROR((D2003-G2003)/D2003,0)</f>
        <v>0</v>
      </c>
      <c r="K2003" s="11">
        <f>IFERROR((E2003-H2003)/E2003,0)</f>
        <v>0</v>
      </c>
    </row>
    <row r="2004" spans="2:11" x14ac:dyDescent="0.25">
      <c r="B2004" t="str">
        <f>'Load Flow - Buses'!A1990</f>
        <v>1713148</v>
      </c>
      <c r="C2004" s="12">
        <f>'Load Flow - Buses'!E1990/13.2</f>
        <v>1.0161363636363636</v>
      </c>
      <c r="D2004" s="12">
        <f>'Load Flow - Buses'!F1990/13.2</f>
        <v>0</v>
      </c>
      <c r="E2004" s="12">
        <f>'Load Flow - Buses'!G1990/13.2</f>
        <v>0</v>
      </c>
      <c r="F2004" s="13">
        <f>VLOOKUP('Load Flow - Buses'!$A1990,opendssV,2,FALSE)</f>
        <v>1.0133000000000001</v>
      </c>
      <c r="G2004" s="13">
        <f>VLOOKUP('Load Flow - Buses'!$A1990,opendssV,3,FALSE)</f>
        <v>0</v>
      </c>
      <c r="H2004" s="13">
        <f>VLOOKUP('Load Flow - Buses'!$A1990,opendssV,4,FALSE)</f>
        <v>0</v>
      </c>
      <c r="I2004" s="11">
        <f>IFERROR((C2004-F2004)/C2004,0)</f>
        <v>2.7913218519345817E-3</v>
      </c>
      <c r="J2004" s="11">
        <f>IFERROR((D2004-G2004)/D2004,0)</f>
        <v>0</v>
      </c>
      <c r="K2004" s="11">
        <f>IFERROR((E2004-H2004)/E2004,0)</f>
        <v>0</v>
      </c>
    </row>
    <row r="2005" spans="2:11" x14ac:dyDescent="0.25">
      <c r="B2005" t="str">
        <f>'Load Flow - Buses'!A1991</f>
        <v>26401843</v>
      </c>
      <c r="C2005" s="12">
        <f>'Load Flow - Buses'!E1991/13.2</f>
        <v>1.0161363636363636</v>
      </c>
      <c r="D2005" s="12">
        <f>'Load Flow - Buses'!F1991/13.2</f>
        <v>0</v>
      </c>
      <c r="E2005" s="12">
        <f>'Load Flow - Buses'!G1991/13.2</f>
        <v>0</v>
      </c>
      <c r="F2005" s="13">
        <f>VLOOKUP('Load Flow - Buses'!$A1991,opendssV,2,FALSE)</f>
        <v>1.0133000000000001</v>
      </c>
      <c r="G2005" s="13">
        <f>VLOOKUP('Load Flow - Buses'!$A1991,opendssV,3,FALSE)</f>
        <v>3.2694000000000001E-2</v>
      </c>
      <c r="H2005" s="13">
        <f>VLOOKUP('Load Flow - Buses'!$A1991,opendssV,4,FALSE)</f>
        <v>3.2694000000000001E-2</v>
      </c>
      <c r="I2005" s="11">
        <f>IFERROR((C2005-F2005)/C2005,0)</f>
        <v>2.7913218519345817E-3</v>
      </c>
      <c r="J2005" s="11">
        <f>IFERROR((D2005-G2005)/D2005,0)</f>
        <v>0</v>
      </c>
      <c r="K2005" s="11">
        <f>IFERROR((E2005-H2005)/E2005,0)</f>
        <v>0</v>
      </c>
    </row>
    <row r="2006" spans="2:11" x14ac:dyDescent="0.25">
      <c r="B2006" t="str">
        <f>'Load Flow - Buses'!A1992</f>
        <v>1709478</v>
      </c>
      <c r="C2006" s="12">
        <f>'Load Flow - Buses'!E1992/13.2</f>
        <v>1.0161363636363636</v>
      </c>
      <c r="D2006" s="12">
        <f>'Load Flow - Buses'!F1992/13.2</f>
        <v>0</v>
      </c>
      <c r="E2006" s="12">
        <f>'Load Flow - Buses'!G1992/13.2</f>
        <v>0</v>
      </c>
      <c r="F2006" s="13">
        <f>VLOOKUP('Load Flow - Buses'!$A1992,opendssV,2,FALSE)</f>
        <v>1.0133000000000001</v>
      </c>
      <c r="G2006" s="13">
        <f>VLOOKUP('Load Flow - Buses'!$A1992,opendssV,3,FALSE)</f>
        <v>0</v>
      </c>
      <c r="H2006" s="13">
        <f>VLOOKUP('Load Flow - Buses'!$A1992,opendssV,4,FALSE)</f>
        <v>0</v>
      </c>
      <c r="I2006" s="11">
        <f>IFERROR((C2006-F2006)/C2006,0)</f>
        <v>2.7913218519345817E-3</v>
      </c>
      <c r="J2006" s="11">
        <f>IFERROR((D2006-G2006)/D2006,0)</f>
        <v>0</v>
      </c>
      <c r="K2006" s="11">
        <f>IFERROR((E2006-H2006)/E2006,0)</f>
        <v>0</v>
      </c>
    </row>
    <row r="2007" spans="2:11" x14ac:dyDescent="0.25">
      <c r="B2007" t="str">
        <f>'Load Flow - Buses'!A1993</f>
        <v>1709469</v>
      </c>
      <c r="C2007" s="12">
        <f>'Load Flow - Buses'!E1993/13.2</f>
        <v>1.0161363636363636</v>
      </c>
      <c r="D2007" s="12">
        <f>'Load Flow - Buses'!F1993/13.2</f>
        <v>0</v>
      </c>
      <c r="E2007" s="12">
        <f>'Load Flow - Buses'!G1993/13.2</f>
        <v>0</v>
      </c>
      <c r="F2007" s="13">
        <f>VLOOKUP('Load Flow - Buses'!$A1993,opendssV,2,FALSE)</f>
        <v>1.0133000000000001</v>
      </c>
      <c r="G2007" s="13">
        <f>VLOOKUP('Load Flow - Buses'!$A1993,opendssV,3,FALSE)</f>
        <v>0</v>
      </c>
      <c r="H2007" s="13">
        <f>VLOOKUP('Load Flow - Buses'!$A1993,opendssV,4,FALSE)</f>
        <v>0</v>
      </c>
      <c r="I2007" s="11">
        <f>IFERROR((C2007-F2007)/C2007,0)</f>
        <v>2.7913218519345817E-3</v>
      </c>
      <c r="J2007" s="11">
        <f>IFERROR((D2007-G2007)/D2007,0)</f>
        <v>0</v>
      </c>
      <c r="K2007" s="11">
        <f>IFERROR((E2007-H2007)/E2007,0)</f>
        <v>0</v>
      </c>
    </row>
    <row r="2008" spans="2:11" x14ac:dyDescent="0.25">
      <c r="B2008" t="str">
        <f>'Load Flow - Buses'!A1994</f>
        <v>T5240B12_10000045</v>
      </c>
      <c r="C2008" s="12">
        <f>'Load Flow - Buses'!E1994/13.2</f>
        <v>1.0161363636363636</v>
      </c>
      <c r="D2008" s="12">
        <f>'Load Flow - Buses'!F1994/13.2</f>
        <v>0</v>
      </c>
      <c r="E2008" s="12">
        <f>'Load Flow - Buses'!G1994/13.2</f>
        <v>0</v>
      </c>
      <c r="F2008" s="13">
        <f>VLOOKUP('Load Flow - Buses'!$A1994,opendssV,2,FALSE)</f>
        <v>1.0133000000000001</v>
      </c>
      <c r="G2008" s="13">
        <f>VLOOKUP('Load Flow - Buses'!$A1994,opendssV,3,FALSE)</f>
        <v>0</v>
      </c>
      <c r="H2008" s="13">
        <f>VLOOKUP('Load Flow - Buses'!$A1994,opendssV,4,FALSE)</f>
        <v>0</v>
      </c>
      <c r="I2008" s="11">
        <f>IFERROR((C2008-F2008)/C2008,0)</f>
        <v>2.7913218519345817E-3</v>
      </c>
      <c r="J2008" s="11">
        <f>IFERROR((D2008-G2008)/D2008,0)</f>
        <v>0</v>
      </c>
      <c r="K2008" s="11">
        <f>IFERROR((E2008-H2008)/E2008,0)</f>
        <v>0</v>
      </c>
    </row>
    <row r="2009" spans="2:11" x14ac:dyDescent="0.25">
      <c r="B2009" t="str">
        <f>'Load Flow - Buses'!A1995</f>
        <v>26401842</v>
      </c>
      <c r="C2009" s="12">
        <f>'Load Flow - Buses'!E1995/13.2</f>
        <v>1.0162121212121213</v>
      </c>
      <c r="D2009" s="12">
        <f>'Load Flow - Buses'!F1995/13.2</f>
        <v>0</v>
      </c>
      <c r="E2009" s="12">
        <f>'Load Flow - Buses'!G1995/13.2</f>
        <v>0</v>
      </c>
      <c r="F2009" s="13">
        <f>VLOOKUP('Load Flow - Buses'!$A1995,opendssV,2,FALSE)</f>
        <v>1.0134000000000001</v>
      </c>
      <c r="G2009" s="13">
        <f>VLOOKUP('Load Flow - Buses'!$A1995,opendssV,3,FALSE)</f>
        <v>3.2696999999999997E-2</v>
      </c>
      <c r="H2009" s="13">
        <f>VLOOKUP('Load Flow - Buses'!$A1995,opendssV,4,FALSE)</f>
        <v>3.2696999999999997E-2</v>
      </c>
      <c r="I2009" s="11">
        <f>IFERROR((C2009-F2009)/C2009,0)</f>
        <v>2.7672580885642391E-3</v>
      </c>
      <c r="J2009" s="11">
        <f>IFERROR((D2009-G2009)/D2009,0)</f>
        <v>0</v>
      </c>
      <c r="K2009" s="11">
        <f>IFERROR((E2009-H2009)/E2009,0)</f>
        <v>0</v>
      </c>
    </row>
    <row r="2010" spans="2:11" x14ac:dyDescent="0.25">
      <c r="B2010" t="str">
        <f>'Load Flow - Buses'!A1996</f>
        <v>1709348</v>
      </c>
      <c r="C2010" s="12">
        <f>'Load Flow - Buses'!E1996/13.2</f>
        <v>1.0162121212121213</v>
      </c>
      <c r="D2010" s="12">
        <f>'Load Flow - Buses'!F1996/13.2</f>
        <v>0</v>
      </c>
      <c r="E2010" s="12">
        <f>'Load Flow - Buses'!G1996/13.2</f>
        <v>0</v>
      </c>
      <c r="F2010" s="13">
        <f>VLOOKUP('Load Flow - Buses'!$A1996,opendssV,2,FALSE)</f>
        <v>1.0134000000000001</v>
      </c>
      <c r="G2010" s="13">
        <f>VLOOKUP('Load Flow - Buses'!$A1996,opendssV,3,FALSE)</f>
        <v>0</v>
      </c>
      <c r="H2010" s="13">
        <f>VLOOKUP('Load Flow - Buses'!$A1996,opendssV,4,FALSE)</f>
        <v>0</v>
      </c>
      <c r="I2010" s="11">
        <f>IFERROR((C2010-F2010)/C2010,0)</f>
        <v>2.7672580885642391E-3</v>
      </c>
      <c r="J2010" s="11">
        <f>IFERROR((D2010-G2010)/D2010,0)</f>
        <v>0</v>
      </c>
      <c r="K2010" s="11">
        <f>IFERROR((E2010-H2010)/E2010,0)</f>
        <v>0</v>
      </c>
    </row>
    <row r="2011" spans="2:11" x14ac:dyDescent="0.25">
      <c r="B2011" t="str">
        <f>'Load Flow - Buses'!A1997</f>
        <v>1713166</v>
      </c>
      <c r="C2011" s="12">
        <f>'Load Flow - Buses'!E1997/13.2</f>
        <v>1.0162121212121213</v>
      </c>
      <c r="D2011" s="12">
        <f>'Load Flow - Buses'!F1997/13.2</f>
        <v>0</v>
      </c>
      <c r="E2011" s="12">
        <f>'Load Flow - Buses'!G1997/13.2</f>
        <v>0</v>
      </c>
      <c r="F2011" s="13">
        <f>VLOOKUP('Load Flow - Buses'!$A1997,opendssV,2,FALSE)</f>
        <v>1.0134000000000001</v>
      </c>
      <c r="G2011" s="13">
        <f>VLOOKUP('Load Flow - Buses'!$A1997,opendssV,3,FALSE)</f>
        <v>0</v>
      </c>
      <c r="H2011" s="13">
        <f>VLOOKUP('Load Flow - Buses'!$A1997,opendssV,4,FALSE)</f>
        <v>0</v>
      </c>
      <c r="I2011" s="11">
        <f>IFERROR((C2011-F2011)/C2011,0)</f>
        <v>2.7672580885642391E-3</v>
      </c>
      <c r="J2011" s="11">
        <f>IFERROR((D2011-G2011)/D2011,0)</f>
        <v>0</v>
      </c>
      <c r="K2011" s="11">
        <f>IFERROR((E2011-H2011)/E2011,0)</f>
        <v>0</v>
      </c>
    </row>
    <row r="2012" spans="2:11" x14ac:dyDescent="0.25">
      <c r="B2012" t="str">
        <f>'Load Flow - Buses'!A1998</f>
        <v>26401857</v>
      </c>
      <c r="C2012" s="12">
        <f>'Load Flow - Buses'!E1998/13.2</f>
        <v>1.0175000000000001</v>
      </c>
      <c r="D2012" s="12">
        <f>'Load Flow - Buses'!F1998/13.2</f>
        <v>0</v>
      </c>
      <c r="E2012" s="12">
        <f>'Load Flow - Buses'!G1998/13.2</f>
        <v>0</v>
      </c>
      <c r="F2012" s="13">
        <f>VLOOKUP('Load Flow - Buses'!$A1998,opendssV,2,FALSE)</f>
        <v>1.0147999999999999</v>
      </c>
      <c r="G2012" s="13">
        <f>VLOOKUP('Load Flow - Buses'!$A1998,opendssV,3,FALSE)</f>
        <v>3.2740999999999999E-2</v>
      </c>
      <c r="H2012" s="13">
        <f>VLOOKUP('Load Flow - Buses'!$A1998,opendssV,4,FALSE)</f>
        <v>3.2740999999999999E-2</v>
      </c>
      <c r="I2012" s="11">
        <f>IFERROR((C2012-F2012)/C2012,0)</f>
        <v>2.6535626535627976E-3</v>
      </c>
      <c r="J2012" s="11">
        <f>IFERROR((D2012-G2012)/D2012,0)</f>
        <v>0</v>
      </c>
      <c r="K2012" s="11">
        <f>IFERROR((E2012-H2012)/E2012,0)</f>
        <v>0</v>
      </c>
    </row>
    <row r="2013" spans="2:11" x14ac:dyDescent="0.25">
      <c r="B2013" t="str">
        <f>'Load Flow - Buses'!A1999</f>
        <v>1586626</v>
      </c>
      <c r="C2013" s="12">
        <f>'Load Flow - Buses'!E1999/13.2</f>
        <v>1.0175000000000001</v>
      </c>
      <c r="D2013" s="12">
        <f>'Load Flow - Buses'!F1999/13.2</f>
        <v>0</v>
      </c>
      <c r="E2013" s="12">
        <f>'Load Flow - Buses'!G1999/13.2</f>
        <v>0</v>
      </c>
      <c r="F2013" s="13">
        <f>VLOOKUP('Load Flow - Buses'!$A1999,opendssV,2,FALSE)</f>
        <v>1.0147999999999999</v>
      </c>
      <c r="G2013" s="13">
        <f>VLOOKUP('Load Flow - Buses'!$A1999,opendssV,3,FALSE)</f>
        <v>0</v>
      </c>
      <c r="H2013" s="13">
        <f>VLOOKUP('Load Flow - Buses'!$A1999,opendssV,4,FALSE)</f>
        <v>0</v>
      </c>
      <c r="I2013" s="11">
        <f>IFERROR((C2013-F2013)/C2013,0)</f>
        <v>2.6535626535627976E-3</v>
      </c>
      <c r="J2013" s="11">
        <f>IFERROR((D2013-G2013)/D2013,0)</f>
        <v>0</v>
      </c>
      <c r="K2013" s="11">
        <f>IFERROR((E2013-H2013)/E2013,0)</f>
        <v>0</v>
      </c>
    </row>
    <row r="2014" spans="2:11" x14ac:dyDescent="0.25">
      <c r="B2014" t="str">
        <f>'Load Flow - Buses'!A2000</f>
        <v>26401855</v>
      </c>
      <c r="C2014" s="12">
        <f>'Load Flow - Buses'!E2000/13.2</f>
        <v>1.018939393939394</v>
      </c>
      <c r="D2014" s="12">
        <f>'Load Flow - Buses'!F2000/13.2</f>
        <v>0</v>
      </c>
      <c r="E2014" s="12">
        <f>'Load Flow - Buses'!G2000/13.2</f>
        <v>0</v>
      </c>
      <c r="F2014" s="13">
        <f>VLOOKUP('Load Flow - Buses'!$A2000,opendssV,2,FALSE)</f>
        <v>1.0162</v>
      </c>
      <c r="G2014" s="13">
        <f>VLOOKUP('Load Flow - Buses'!$A2000,opendssV,3,FALSE)</f>
        <v>3.2781999999999999E-2</v>
      </c>
      <c r="H2014" s="13">
        <f>VLOOKUP('Load Flow - Buses'!$A2000,opendssV,4,FALSE)</f>
        <v>3.2781999999999999E-2</v>
      </c>
      <c r="I2014" s="11">
        <f>IFERROR((C2014-F2014)/C2014,0)</f>
        <v>2.6884758364313266E-3</v>
      </c>
      <c r="J2014" s="11">
        <f>IFERROR((D2014-G2014)/D2014,0)</f>
        <v>0</v>
      </c>
      <c r="K2014" s="11">
        <f>IFERROR((E2014-H2014)/E2014,0)</f>
        <v>0</v>
      </c>
    </row>
    <row r="2015" spans="2:11" x14ac:dyDescent="0.25">
      <c r="B2015" t="str">
        <f>'Load Flow - Buses'!A2001</f>
        <v>25248743</v>
      </c>
      <c r="C2015" s="12">
        <f>'Load Flow - Buses'!E2001/13.2</f>
        <v>1.018939393939394</v>
      </c>
      <c r="D2015" s="12">
        <f>'Load Flow - Buses'!F2001/13.2</f>
        <v>0</v>
      </c>
      <c r="E2015" s="12">
        <f>'Load Flow - Buses'!G2001/13.2</f>
        <v>0</v>
      </c>
      <c r="F2015" s="13">
        <f>VLOOKUP('Load Flow - Buses'!$A2001,opendssV,2,FALSE)</f>
        <v>1.0162</v>
      </c>
      <c r="G2015" s="13">
        <f>VLOOKUP('Load Flow - Buses'!$A2001,opendssV,3,FALSE)</f>
        <v>3.2787999999999998E-2</v>
      </c>
      <c r="H2015" s="13">
        <f>VLOOKUP('Load Flow - Buses'!$A2001,opendssV,4,FALSE)</f>
        <v>3.2787999999999998E-2</v>
      </c>
      <c r="I2015" s="11">
        <f>IFERROR((C2015-F2015)/C2015,0)</f>
        <v>2.6884758364313266E-3</v>
      </c>
      <c r="J2015" s="11">
        <f>IFERROR((D2015-G2015)/D2015,0)</f>
        <v>0</v>
      </c>
      <c r="K2015" s="11">
        <f>IFERROR((E2015-H2015)/E2015,0)</f>
        <v>0</v>
      </c>
    </row>
    <row r="2016" spans="2:11" x14ac:dyDescent="0.25">
      <c r="B2016" t="str">
        <f>'Load Flow - Buses'!A2002</f>
        <v>25797167</v>
      </c>
      <c r="C2016" s="12">
        <f>'Load Flow - Buses'!E2002/13.2</f>
        <v>1.018939393939394</v>
      </c>
      <c r="D2016" s="12">
        <f>'Load Flow - Buses'!F2002/13.2</f>
        <v>0</v>
      </c>
      <c r="E2016" s="12">
        <f>'Load Flow - Buses'!G2002/13.2</f>
        <v>0</v>
      </c>
      <c r="F2016" s="13">
        <f>VLOOKUP('Load Flow - Buses'!$A2002,opendssV,2,FALSE)</f>
        <v>1.0162</v>
      </c>
      <c r="G2016" s="13">
        <f>VLOOKUP('Load Flow - Buses'!$A2002,opendssV,3,FALSE)</f>
        <v>3.2787999999999998E-2</v>
      </c>
      <c r="H2016" s="13">
        <f>VLOOKUP('Load Flow - Buses'!$A2002,opendssV,4,FALSE)</f>
        <v>3.2787999999999998E-2</v>
      </c>
      <c r="I2016" s="11">
        <f>IFERROR((C2016-F2016)/C2016,0)</f>
        <v>2.6884758364313266E-3</v>
      </c>
      <c r="J2016" s="11">
        <f>IFERROR((D2016-G2016)/D2016,0)</f>
        <v>0</v>
      </c>
      <c r="K2016" s="11">
        <f>IFERROR((E2016-H2016)/E2016,0)</f>
        <v>0</v>
      </c>
    </row>
    <row r="2017" spans="2:11" x14ac:dyDescent="0.25">
      <c r="B2017" t="str">
        <f>'Load Flow - Buses'!A2003</f>
        <v>25248745</v>
      </c>
      <c r="C2017" s="12">
        <f>'Load Flow - Buses'!E2003/13.2</f>
        <v>1.018939393939394</v>
      </c>
      <c r="D2017" s="12">
        <f>'Load Flow - Buses'!F2003/13.2</f>
        <v>0</v>
      </c>
      <c r="E2017" s="12">
        <f>'Load Flow - Buses'!G2003/13.2</f>
        <v>0</v>
      </c>
      <c r="F2017" s="13">
        <f>VLOOKUP('Load Flow - Buses'!$A2003,opendssV,2,FALSE)</f>
        <v>1.0162</v>
      </c>
      <c r="G2017" s="13">
        <f>VLOOKUP('Load Flow - Buses'!$A2003,opendssV,3,FALSE)</f>
        <v>0</v>
      </c>
      <c r="H2017" s="13">
        <f>VLOOKUP('Load Flow - Buses'!$A2003,opendssV,4,FALSE)</f>
        <v>0</v>
      </c>
      <c r="I2017" s="11">
        <f>IFERROR((C2017-F2017)/C2017,0)</f>
        <v>2.6884758364313266E-3</v>
      </c>
      <c r="J2017" s="11">
        <f>IFERROR((D2017-G2017)/D2017,0)</f>
        <v>0</v>
      </c>
      <c r="K2017" s="11">
        <f>IFERROR((E2017-H2017)/E2017,0)</f>
        <v>0</v>
      </c>
    </row>
    <row r="2018" spans="2:11" x14ac:dyDescent="0.25">
      <c r="B2018" t="str">
        <f>'Load Flow - Buses'!A2004</f>
        <v>26401856</v>
      </c>
      <c r="C2018" s="12">
        <f>'Load Flow - Buses'!E2004/13.2</f>
        <v>1.018939393939394</v>
      </c>
      <c r="D2018" s="12">
        <f>'Load Flow - Buses'!F2004/13.2</f>
        <v>0</v>
      </c>
      <c r="E2018" s="12">
        <f>'Load Flow - Buses'!G2004/13.2</f>
        <v>0</v>
      </c>
      <c r="F2018" s="13">
        <f>VLOOKUP('Load Flow - Buses'!$A2004,opendssV,2,FALSE)</f>
        <v>1.0162</v>
      </c>
      <c r="G2018" s="13">
        <f>VLOOKUP('Load Flow - Buses'!$A2004,opendssV,3,FALSE)</f>
        <v>3.2781999999999999E-2</v>
      </c>
      <c r="H2018" s="13">
        <f>VLOOKUP('Load Flow - Buses'!$A2004,opendssV,4,FALSE)</f>
        <v>3.2781999999999999E-2</v>
      </c>
      <c r="I2018" s="11">
        <f>IFERROR((C2018-F2018)/C2018,0)</f>
        <v>2.6884758364313266E-3</v>
      </c>
      <c r="J2018" s="11">
        <f>IFERROR((D2018-G2018)/D2018,0)</f>
        <v>0</v>
      </c>
      <c r="K2018" s="11">
        <f>IFERROR((E2018-H2018)/E2018,0)</f>
        <v>0</v>
      </c>
    </row>
    <row r="2019" spans="2:11" x14ac:dyDescent="0.25">
      <c r="B2019" t="str">
        <f>'Load Flow - Buses'!A2005</f>
        <v>1709342</v>
      </c>
      <c r="C2019" s="12">
        <f>'Load Flow - Buses'!E2005/13.2</f>
        <v>1.018939393939394</v>
      </c>
      <c r="D2019" s="12">
        <f>'Load Flow - Buses'!F2005/13.2</f>
        <v>0</v>
      </c>
      <c r="E2019" s="12">
        <f>'Load Flow - Buses'!G2005/13.2</f>
        <v>0</v>
      </c>
      <c r="F2019" s="13">
        <f>VLOOKUP('Load Flow - Buses'!$A2005,opendssV,2,FALSE)</f>
        <v>1.0162</v>
      </c>
      <c r="G2019" s="13">
        <f>VLOOKUP('Load Flow - Buses'!$A2005,opendssV,3,FALSE)</f>
        <v>0</v>
      </c>
      <c r="H2019" s="13">
        <f>VLOOKUP('Load Flow - Buses'!$A2005,opendssV,4,FALSE)</f>
        <v>0</v>
      </c>
      <c r="I2019" s="11">
        <f>IFERROR((C2019-F2019)/C2019,0)</f>
        <v>2.6884758364313266E-3</v>
      </c>
      <c r="J2019" s="11">
        <f>IFERROR((D2019-G2019)/D2019,0)</f>
        <v>0</v>
      </c>
      <c r="K2019" s="11">
        <f>IFERROR((E2019-H2019)/E2019,0)</f>
        <v>0</v>
      </c>
    </row>
    <row r="2020" spans="2:11" x14ac:dyDescent="0.25">
      <c r="B2020" t="str">
        <f>'Load Flow - Buses'!A2006</f>
        <v>1709338</v>
      </c>
      <c r="C2020" s="12">
        <f>'Load Flow - Buses'!E2006/13.2</f>
        <v>1.018939393939394</v>
      </c>
      <c r="D2020" s="12">
        <f>'Load Flow - Buses'!F2006/13.2</f>
        <v>0</v>
      </c>
      <c r="E2020" s="12">
        <f>'Load Flow - Buses'!G2006/13.2</f>
        <v>0</v>
      </c>
      <c r="F2020" s="13">
        <f>VLOOKUP('Load Flow - Buses'!$A2006,opendssV,2,FALSE)</f>
        <v>1.0162</v>
      </c>
      <c r="G2020" s="13">
        <f>VLOOKUP('Load Flow - Buses'!$A2006,opendssV,3,FALSE)</f>
        <v>0</v>
      </c>
      <c r="H2020" s="13">
        <f>VLOOKUP('Load Flow - Buses'!$A2006,opendssV,4,FALSE)</f>
        <v>0</v>
      </c>
      <c r="I2020" s="11">
        <f>IFERROR((C2020-F2020)/C2020,0)</f>
        <v>2.6884758364313266E-3</v>
      </c>
      <c r="J2020" s="11">
        <f>IFERROR((D2020-G2020)/D2020,0)</f>
        <v>0</v>
      </c>
      <c r="K2020" s="11">
        <f>IFERROR((E2020-H2020)/E2020,0)</f>
        <v>0</v>
      </c>
    </row>
    <row r="2021" spans="2:11" x14ac:dyDescent="0.25">
      <c r="B2021" t="str">
        <f>'Load Flow - Buses'!A2007</f>
        <v>26401852</v>
      </c>
      <c r="C2021" s="12">
        <f>'Load Flow - Buses'!E2007/13.2</f>
        <v>1.0193181818181818</v>
      </c>
      <c r="D2021" s="12">
        <f>'Load Flow - Buses'!F2007/13.2</f>
        <v>0</v>
      </c>
      <c r="E2021" s="12">
        <f>'Load Flow - Buses'!G2007/13.2</f>
        <v>0</v>
      </c>
      <c r="F2021" s="13">
        <f>VLOOKUP('Load Flow - Buses'!$A2007,opendssV,2,FALSE)</f>
        <v>1.0166999999999999</v>
      </c>
      <c r="G2021" s="13">
        <f>VLOOKUP('Load Flow - Buses'!$A2007,opendssV,3,FALSE)</f>
        <v>3.2797E-2</v>
      </c>
      <c r="H2021" s="13">
        <f>VLOOKUP('Load Flow - Buses'!$A2007,opendssV,4,FALSE)</f>
        <v>3.2797E-2</v>
      </c>
      <c r="I2021" s="11">
        <f>IFERROR((C2021-F2021)/C2021,0)</f>
        <v>2.5685618729097332E-3</v>
      </c>
      <c r="J2021" s="11">
        <f>IFERROR((D2021-G2021)/D2021,0)</f>
        <v>0</v>
      </c>
      <c r="K2021" s="11">
        <f>IFERROR((E2021-H2021)/E2021,0)</f>
        <v>0</v>
      </c>
    </row>
    <row r="2022" spans="2:11" x14ac:dyDescent="0.25">
      <c r="B2022" t="str">
        <f>'Load Flow - Buses'!A2008</f>
        <v>25643240</v>
      </c>
      <c r="C2022" s="12">
        <f>'Load Flow - Buses'!E2008/13.2</f>
        <v>1.0193181818181818</v>
      </c>
      <c r="D2022" s="12">
        <f>'Load Flow - Buses'!F2008/13.2</f>
        <v>0</v>
      </c>
      <c r="E2022" s="12">
        <f>'Load Flow - Buses'!G2008/13.2</f>
        <v>0</v>
      </c>
      <c r="F2022" s="13">
        <f>VLOOKUP('Load Flow - Buses'!$A2008,opendssV,2,FALSE)</f>
        <v>1.0166999999999999</v>
      </c>
      <c r="G2022" s="13">
        <f>VLOOKUP('Load Flow - Buses'!$A2008,opendssV,3,FALSE)</f>
        <v>0</v>
      </c>
      <c r="H2022" s="13">
        <f>VLOOKUP('Load Flow - Buses'!$A2008,opendssV,4,FALSE)</f>
        <v>0</v>
      </c>
      <c r="I2022" s="11">
        <f>IFERROR((C2022-F2022)/C2022,0)</f>
        <v>2.5685618729097332E-3</v>
      </c>
      <c r="J2022" s="11">
        <f>IFERROR((D2022-G2022)/D2022,0)</f>
        <v>0</v>
      </c>
      <c r="K2022" s="11">
        <f>IFERROR((E2022-H2022)/E2022,0)</f>
        <v>0</v>
      </c>
    </row>
    <row r="2023" spans="2:11" x14ac:dyDescent="0.25">
      <c r="B2023" t="str">
        <f>'Load Flow - Buses'!A2009</f>
        <v>26401853</v>
      </c>
      <c r="C2023" s="12">
        <f>'Load Flow - Buses'!E2009/13.2</f>
        <v>1.0193181818181818</v>
      </c>
      <c r="D2023" s="12">
        <f>'Load Flow - Buses'!F2009/13.2</f>
        <v>0</v>
      </c>
      <c r="E2023" s="12">
        <f>'Load Flow - Buses'!G2009/13.2</f>
        <v>0</v>
      </c>
      <c r="F2023" s="13">
        <f>VLOOKUP('Load Flow - Buses'!$A2009,opendssV,2,FALSE)</f>
        <v>1.0166999999999999</v>
      </c>
      <c r="G2023" s="13">
        <f>VLOOKUP('Load Flow - Buses'!$A2009,opendssV,3,FALSE)</f>
        <v>3.2797E-2</v>
      </c>
      <c r="H2023" s="13">
        <f>VLOOKUP('Load Flow - Buses'!$A2009,opendssV,4,FALSE)</f>
        <v>3.2797E-2</v>
      </c>
      <c r="I2023" s="11">
        <f>IFERROR((C2023-F2023)/C2023,0)</f>
        <v>2.5685618729097332E-3</v>
      </c>
      <c r="J2023" s="11">
        <f>IFERROR((D2023-G2023)/D2023,0)</f>
        <v>0</v>
      </c>
      <c r="K2023" s="11">
        <f>IFERROR((E2023-H2023)/E2023,0)</f>
        <v>0</v>
      </c>
    </row>
    <row r="2024" spans="2:11" x14ac:dyDescent="0.25">
      <c r="B2024" t="str">
        <f>'Load Flow - Buses'!A2010</f>
        <v>1709321</v>
      </c>
      <c r="C2024" s="12">
        <f>'Load Flow - Buses'!E2010/13.2</f>
        <v>1.0193181818181818</v>
      </c>
      <c r="D2024" s="12">
        <f>'Load Flow - Buses'!F2010/13.2</f>
        <v>0</v>
      </c>
      <c r="E2024" s="12">
        <f>'Load Flow - Buses'!G2010/13.2</f>
        <v>0</v>
      </c>
      <c r="F2024" s="13">
        <f>VLOOKUP('Load Flow - Buses'!$A2010,opendssV,2,FALSE)</f>
        <v>1.0166999999999999</v>
      </c>
      <c r="G2024" s="13">
        <f>VLOOKUP('Load Flow - Buses'!$A2010,opendssV,3,FALSE)</f>
        <v>0</v>
      </c>
      <c r="H2024" s="13">
        <f>VLOOKUP('Load Flow - Buses'!$A2010,opendssV,4,FALSE)</f>
        <v>0</v>
      </c>
      <c r="I2024" s="11">
        <f>IFERROR((C2024-F2024)/C2024,0)</f>
        <v>2.5685618729097332E-3</v>
      </c>
      <c r="J2024" s="11">
        <f>IFERROR((D2024-G2024)/D2024,0)</f>
        <v>0</v>
      </c>
      <c r="K2024" s="11">
        <f>IFERROR((E2024-H2024)/E2024,0)</f>
        <v>0</v>
      </c>
    </row>
    <row r="2025" spans="2:11" x14ac:dyDescent="0.25">
      <c r="B2025" t="str">
        <f>'Load Flow - Buses'!A2011</f>
        <v>26401854</v>
      </c>
      <c r="C2025" s="12">
        <f>'Load Flow - Buses'!E2011/13.2</f>
        <v>1.0193181818181818</v>
      </c>
      <c r="D2025" s="12">
        <f>'Load Flow - Buses'!F2011/13.2</f>
        <v>0</v>
      </c>
      <c r="E2025" s="12">
        <f>'Load Flow - Buses'!G2011/13.2</f>
        <v>0</v>
      </c>
      <c r="F2025" s="13">
        <f>VLOOKUP('Load Flow - Buses'!$A2011,opendssV,2,FALSE)</f>
        <v>1.0166999999999999</v>
      </c>
      <c r="G2025" s="13">
        <f>VLOOKUP('Load Flow - Buses'!$A2011,opendssV,3,FALSE)</f>
        <v>3.2797E-2</v>
      </c>
      <c r="H2025" s="13">
        <f>VLOOKUP('Load Flow - Buses'!$A2011,opendssV,4,FALSE)</f>
        <v>3.2797E-2</v>
      </c>
      <c r="I2025" s="11">
        <f>IFERROR((C2025-F2025)/C2025,0)</f>
        <v>2.5685618729097332E-3</v>
      </c>
      <c r="J2025" s="11">
        <f>IFERROR((D2025-G2025)/D2025,0)</f>
        <v>0</v>
      </c>
      <c r="K2025" s="11">
        <f>IFERROR((E2025-H2025)/E2025,0)</f>
        <v>0</v>
      </c>
    </row>
    <row r="2026" spans="2:11" x14ac:dyDescent="0.25">
      <c r="B2026" t="str">
        <f>'Load Flow - Buses'!A2012</f>
        <v>1709319</v>
      </c>
      <c r="C2026" s="12">
        <f>'Load Flow - Buses'!E2012/13.2</f>
        <v>1.0193181818181818</v>
      </c>
      <c r="D2026" s="12">
        <f>'Load Flow - Buses'!F2012/13.2</f>
        <v>0</v>
      </c>
      <c r="E2026" s="12">
        <f>'Load Flow - Buses'!G2012/13.2</f>
        <v>0</v>
      </c>
      <c r="F2026" s="13">
        <f>VLOOKUP('Load Flow - Buses'!$A2012,opendssV,2,FALSE)</f>
        <v>1.0166999999999999</v>
      </c>
      <c r="G2026" s="13">
        <f>VLOOKUP('Load Flow - Buses'!$A2012,opendssV,3,FALSE)</f>
        <v>0</v>
      </c>
      <c r="H2026" s="13">
        <f>VLOOKUP('Load Flow - Buses'!$A2012,opendssV,4,FALSE)</f>
        <v>0</v>
      </c>
      <c r="I2026" s="11">
        <f>IFERROR((C2026-F2026)/C2026,0)</f>
        <v>2.5685618729097332E-3</v>
      </c>
      <c r="J2026" s="11">
        <f>IFERROR((D2026-G2026)/D2026,0)</f>
        <v>0</v>
      </c>
      <c r="K2026" s="11">
        <f>IFERROR((E2026-H2026)/E2026,0)</f>
        <v>0</v>
      </c>
    </row>
    <row r="2027" spans="2:11" x14ac:dyDescent="0.25">
      <c r="B2027" t="str">
        <f>'Load Flow - Buses'!A2013</f>
        <v>1708631</v>
      </c>
      <c r="C2027" s="12">
        <f>'Load Flow - Buses'!E2013/13.2</f>
        <v>1.019621212121212</v>
      </c>
      <c r="D2027" s="12">
        <f>'Load Flow - Buses'!F2013/13.2</f>
        <v>0</v>
      </c>
      <c r="E2027" s="12">
        <f>'Load Flow - Buses'!G2013/13.2</f>
        <v>0</v>
      </c>
      <c r="F2027" s="13">
        <f>VLOOKUP('Load Flow - Buses'!$A2013,opendssV,2,FALSE)</f>
        <v>1.0169999999999999</v>
      </c>
      <c r="G2027" s="13">
        <f>VLOOKUP('Load Flow - Buses'!$A2013,opendssV,3,FALSE)</f>
        <v>3.2811E-2</v>
      </c>
      <c r="H2027" s="13">
        <f>VLOOKUP('Load Flow - Buses'!$A2013,opendssV,4,FALSE)</f>
        <v>3.2811E-2</v>
      </c>
      <c r="I2027" s="11">
        <f>IFERROR((C2027-F2027)/C2027,0)</f>
        <v>2.5707704881492077E-3</v>
      </c>
      <c r="J2027" s="11">
        <f>IFERROR((D2027-G2027)/D2027,0)</f>
        <v>0</v>
      </c>
      <c r="K2027" s="11">
        <f>IFERROR((E2027-H2027)/E2027,0)</f>
        <v>0</v>
      </c>
    </row>
    <row r="2028" spans="2:11" x14ac:dyDescent="0.25">
      <c r="B2028" t="str">
        <f>'Load Flow - Buses'!A2014</f>
        <v>25117304</v>
      </c>
      <c r="C2028" s="12">
        <f>'Load Flow - Buses'!E2014/13.2</f>
        <v>1.0195454545454545</v>
      </c>
      <c r="D2028" s="12">
        <f>'Load Flow - Buses'!F2014/13.2</f>
        <v>0</v>
      </c>
      <c r="E2028" s="12">
        <f>'Load Flow - Buses'!G2014/13.2</f>
        <v>0</v>
      </c>
      <c r="F2028" s="13">
        <f>VLOOKUP('Load Flow - Buses'!$A2014,opendssV,2,FALSE)</f>
        <v>1.0167999999999999</v>
      </c>
      <c r="G2028" s="13">
        <f>VLOOKUP('Load Flow - Buses'!$A2014,opendssV,3,FALSE)</f>
        <v>0</v>
      </c>
      <c r="H2028" s="13">
        <f>VLOOKUP('Load Flow - Buses'!$A2014,opendssV,4,FALSE)</f>
        <v>0</v>
      </c>
      <c r="I2028" s="11">
        <f>IFERROR((C2028-F2028)/C2028,0)</f>
        <v>2.6928221132412546E-3</v>
      </c>
      <c r="J2028" s="11">
        <f>IFERROR((D2028-G2028)/D2028,0)</f>
        <v>0</v>
      </c>
      <c r="K2028" s="11">
        <f>IFERROR((E2028-H2028)/E2028,0)</f>
        <v>0</v>
      </c>
    </row>
    <row r="2029" spans="2:11" x14ac:dyDescent="0.25">
      <c r="B2029" t="str">
        <f>'Load Flow - Buses'!A2015</f>
        <v>103229900</v>
      </c>
      <c r="C2029" s="12">
        <f>'Load Flow - Buses'!E2015/13.2</f>
        <v>1.019469696969697</v>
      </c>
      <c r="D2029" s="12">
        <f>'Load Flow - Buses'!F2015/13.2</f>
        <v>0</v>
      </c>
      <c r="E2029" s="12">
        <f>'Load Flow - Buses'!G2015/13.2</f>
        <v>0</v>
      </c>
      <c r="F2029" s="13">
        <f>VLOOKUP('Load Flow - Buses'!$A2015,opendssV,2,FALSE)</f>
        <v>1.0167999999999999</v>
      </c>
      <c r="G2029" s="13">
        <f>VLOOKUP('Load Flow - Buses'!$A2015,opendssV,3,FALSE)</f>
        <v>3.2806000000000002E-2</v>
      </c>
      <c r="H2029" s="13">
        <f>VLOOKUP('Load Flow - Buses'!$A2015,opendssV,4,FALSE)</f>
        <v>3.2806000000000002E-2</v>
      </c>
      <c r="I2029" s="11">
        <f>IFERROR((C2029-F2029)/C2029,0)</f>
        <v>2.6187114512894192E-3</v>
      </c>
      <c r="J2029" s="11">
        <f>IFERROR((D2029-G2029)/D2029,0)</f>
        <v>0</v>
      </c>
      <c r="K2029" s="11">
        <f>IFERROR((E2029-H2029)/E2029,0)</f>
        <v>0</v>
      </c>
    </row>
    <row r="2030" spans="2:11" x14ac:dyDescent="0.25">
      <c r="B2030" t="str">
        <f>'Load Flow - Buses'!A2016</f>
        <v>103663578</v>
      </c>
      <c r="C2030" s="12">
        <f>'Load Flow - Buses'!E2016/13.2</f>
        <v>1.019469696969697</v>
      </c>
      <c r="D2030" s="12">
        <f>'Load Flow - Buses'!F2016/13.2</f>
        <v>0</v>
      </c>
      <c r="E2030" s="12">
        <f>'Load Flow - Buses'!G2016/13.2</f>
        <v>0</v>
      </c>
      <c r="F2030" s="13">
        <f>VLOOKUP('Load Flow - Buses'!$A2016,opendssV,2,FALSE)</f>
        <v>1.0167999999999999</v>
      </c>
      <c r="G2030" s="13">
        <f>VLOOKUP('Load Flow - Buses'!$A2016,opendssV,3,FALSE)</f>
        <v>3.2806000000000002E-2</v>
      </c>
      <c r="H2030" s="13">
        <f>VLOOKUP('Load Flow - Buses'!$A2016,opendssV,4,FALSE)</f>
        <v>3.2806000000000002E-2</v>
      </c>
      <c r="I2030" s="11">
        <f>IFERROR((C2030-F2030)/C2030,0)</f>
        <v>2.6187114512894192E-3</v>
      </c>
      <c r="J2030" s="11">
        <f>IFERROR((D2030-G2030)/D2030,0)</f>
        <v>0</v>
      </c>
      <c r="K2030" s="11">
        <f>IFERROR((E2030-H2030)/E2030,0)</f>
        <v>0</v>
      </c>
    </row>
    <row r="2031" spans="2:11" x14ac:dyDescent="0.25">
      <c r="B2031" t="str">
        <f>'Load Flow - Buses'!A2017</f>
        <v>1586625</v>
      </c>
      <c r="C2031" s="12">
        <f>'Load Flow - Buses'!E2017/13.2</f>
        <v>1.0193939393939395</v>
      </c>
      <c r="D2031" s="12">
        <f>'Load Flow - Buses'!F2017/13.2</f>
        <v>0</v>
      </c>
      <c r="E2031" s="12">
        <f>'Load Flow - Buses'!G2017/13.2</f>
        <v>0</v>
      </c>
      <c r="F2031" s="13">
        <f>VLOOKUP('Load Flow - Buses'!$A2017,opendssV,2,FALSE)</f>
        <v>1.0167999999999999</v>
      </c>
      <c r="G2031" s="13">
        <f>VLOOKUP('Load Flow - Buses'!$A2017,opendssV,3,FALSE)</f>
        <v>3.2805000000000001E-2</v>
      </c>
      <c r="H2031" s="13">
        <f>VLOOKUP('Load Flow - Buses'!$A2017,opendssV,4,FALSE)</f>
        <v>3.2805000000000001E-2</v>
      </c>
      <c r="I2031" s="11">
        <f>IFERROR((C2031-F2031)/C2031,0)</f>
        <v>2.5445897740786726E-3</v>
      </c>
      <c r="J2031" s="11">
        <f>IFERROR((D2031-G2031)/D2031,0)</f>
        <v>0</v>
      </c>
      <c r="K2031" s="11">
        <f>IFERROR((E2031-H2031)/E2031,0)</f>
        <v>0</v>
      </c>
    </row>
    <row r="2032" spans="2:11" x14ac:dyDescent="0.25">
      <c r="B2032" t="str">
        <f>'Load Flow - Buses'!A2018</f>
        <v>25180333</v>
      </c>
      <c r="C2032" s="12">
        <f>'Load Flow - Buses'!E2018/13.2</f>
        <v>1.0193939393939395</v>
      </c>
      <c r="D2032" s="12">
        <f>'Load Flow - Buses'!F2018/13.2</f>
        <v>0</v>
      </c>
      <c r="E2032" s="12">
        <f>'Load Flow - Buses'!G2018/13.2</f>
        <v>0</v>
      </c>
      <c r="F2032" s="13">
        <f>VLOOKUP('Load Flow - Buses'!$A2018,opendssV,2,FALSE)</f>
        <v>1.0166999999999999</v>
      </c>
      <c r="G2032" s="13">
        <f>VLOOKUP('Load Flow - Buses'!$A2018,opendssV,3,FALSE)</f>
        <v>3.2804E-2</v>
      </c>
      <c r="H2032" s="13">
        <f>VLOOKUP('Load Flow - Buses'!$A2018,opendssV,4,FALSE)</f>
        <v>3.2804E-2</v>
      </c>
      <c r="I2032" s="11">
        <f>IFERROR((C2032-F2032)/C2032,0)</f>
        <v>2.6426872770513136E-3</v>
      </c>
      <c r="J2032" s="11">
        <f>IFERROR((D2032-G2032)/D2032,0)</f>
        <v>0</v>
      </c>
      <c r="K2032" s="11">
        <f>IFERROR((E2032-H2032)/E2032,0)</f>
        <v>0</v>
      </c>
    </row>
    <row r="2033" spans="2:11" x14ac:dyDescent="0.25">
      <c r="B2033" t="str">
        <f>'Load Flow - Buses'!A2019</f>
        <v>25719943</v>
      </c>
      <c r="C2033" s="12">
        <f>'Load Flow - Buses'!E2019/13.2</f>
        <v>1.0193939393939395</v>
      </c>
      <c r="D2033" s="12">
        <f>'Load Flow - Buses'!F2019/13.2</f>
        <v>0</v>
      </c>
      <c r="E2033" s="12">
        <f>'Load Flow - Buses'!G2019/13.2</f>
        <v>0</v>
      </c>
      <c r="F2033" s="13">
        <f>VLOOKUP('Load Flow - Buses'!$A2019,opendssV,2,FALSE)</f>
        <v>1.0166999999999999</v>
      </c>
      <c r="G2033" s="13">
        <f>VLOOKUP('Load Flow - Buses'!$A2019,opendssV,3,FALSE)</f>
        <v>3.2804E-2</v>
      </c>
      <c r="H2033" s="13">
        <f>VLOOKUP('Load Flow - Buses'!$A2019,opendssV,4,FALSE)</f>
        <v>3.2804E-2</v>
      </c>
      <c r="I2033" s="11">
        <f>IFERROR((C2033-F2033)/C2033,0)</f>
        <v>2.6426872770513136E-3</v>
      </c>
      <c r="J2033" s="11">
        <f>IFERROR((D2033-G2033)/D2033,0)</f>
        <v>0</v>
      </c>
      <c r="K2033" s="11">
        <f>IFERROR((E2033-H2033)/E2033,0)</f>
        <v>0</v>
      </c>
    </row>
    <row r="2034" spans="2:11" x14ac:dyDescent="0.25">
      <c r="B2034" t="str">
        <f>'Load Flow - Buses'!A2020</f>
        <v>26976543</v>
      </c>
      <c r="C2034" s="12">
        <f>'Load Flow - Buses'!E2020/13.2</f>
        <v>1.0193939393939395</v>
      </c>
      <c r="D2034" s="12">
        <f>'Load Flow - Buses'!F2020/13.2</f>
        <v>0</v>
      </c>
      <c r="E2034" s="12">
        <f>'Load Flow - Buses'!G2020/13.2</f>
        <v>0</v>
      </c>
      <c r="F2034" s="13">
        <f>VLOOKUP('Load Flow - Buses'!$A2020,opendssV,2,FALSE)</f>
        <v>1.0166999999999999</v>
      </c>
      <c r="G2034" s="13">
        <f>VLOOKUP('Load Flow - Buses'!$A2020,opendssV,3,FALSE)</f>
        <v>3.2798000000000001E-2</v>
      </c>
      <c r="H2034" s="13">
        <f>VLOOKUP('Load Flow - Buses'!$A2020,opendssV,4,FALSE)</f>
        <v>3.2798000000000001E-2</v>
      </c>
      <c r="I2034" s="11">
        <f>IFERROR((C2034-F2034)/C2034,0)</f>
        <v>2.6426872770513136E-3</v>
      </c>
      <c r="J2034" s="11">
        <f>IFERROR((D2034-G2034)/D2034,0)</f>
        <v>0</v>
      </c>
      <c r="K2034" s="11">
        <f>IFERROR((E2034-H2034)/E2034,0)</f>
        <v>0</v>
      </c>
    </row>
    <row r="2035" spans="2:11" x14ac:dyDescent="0.25">
      <c r="B2035" t="str">
        <f>'Load Flow - Buses'!A2021</f>
        <v>25180334</v>
      </c>
      <c r="C2035" s="12">
        <f>'Load Flow - Buses'!E2021/13.2</f>
        <v>1.0193939393939395</v>
      </c>
      <c r="D2035" s="12">
        <f>'Load Flow - Buses'!F2021/13.2</f>
        <v>0</v>
      </c>
      <c r="E2035" s="12">
        <f>'Load Flow - Buses'!G2021/13.2</f>
        <v>0</v>
      </c>
      <c r="F2035" s="13">
        <f>VLOOKUP('Load Flow - Buses'!$A2021,opendssV,2,FALSE)</f>
        <v>1.0166999999999999</v>
      </c>
      <c r="G2035" s="13">
        <f>VLOOKUP('Load Flow - Buses'!$A2021,opendssV,3,FALSE)</f>
        <v>3.2798000000000001E-2</v>
      </c>
      <c r="H2035" s="13">
        <f>VLOOKUP('Load Flow - Buses'!$A2021,opendssV,4,FALSE)</f>
        <v>3.2798000000000001E-2</v>
      </c>
      <c r="I2035" s="11">
        <f>IFERROR((C2035-F2035)/C2035,0)</f>
        <v>2.6426872770513136E-3</v>
      </c>
      <c r="J2035" s="11">
        <f>IFERROR((D2035-G2035)/D2035,0)</f>
        <v>0</v>
      </c>
      <c r="K2035" s="11">
        <f>IFERROR((E2035-H2035)/E2035,0)</f>
        <v>0</v>
      </c>
    </row>
    <row r="2036" spans="2:11" x14ac:dyDescent="0.25">
      <c r="B2036" t="str">
        <f>'Load Flow - Buses'!A2022</f>
        <v>26976544</v>
      </c>
      <c r="C2036" s="12">
        <f>'Load Flow - Buses'!E2022/13.2</f>
        <v>1.0193939393939395</v>
      </c>
      <c r="D2036" s="12">
        <f>'Load Flow - Buses'!F2022/13.2</f>
        <v>0</v>
      </c>
      <c r="E2036" s="12">
        <f>'Load Flow - Buses'!G2022/13.2</f>
        <v>0</v>
      </c>
      <c r="F2036" s="13">
        <f>VLOOKUP('Load Flow - Buses'!$A2022,opendssV,2,FALSE)</f>
        <v>1.0166999999999999</v>
      </c>
      <c r="G2036" s="13">
        <f>VLOOKUP('Load Flow - Buses'!$A2022,opendssV,3,FALSE)</f>
        <v>3.2798000000000001E-2</v>
      </c>
      <c r="H2036" s="13">
        <f>VLOOKUP('Load Flow - Buses'!$A2022,opendssV,4,FALSE)</f>
        <v>3.2798000000000001E-2</v>
      </c>
      <c r="I2036" s="11">
        <f>IFERROR((C2036-F2036)/C2036,0)</f>
        <v>2.6426872770513136E-3</v>
      </c>
      <c r="J2036" s="11">
        <f>IFERROR((D2036-G2036)/D2036,0)</f>
        <v>0</v>
      </c>
      <c r="K2036" s="11">
        <f>IFERROR((E2036-H2036)/E2036,0)</f>
        <v>0</v>
      </c>
    </row>
    <row r="2037" spans="2:11" x14ac:dyDescent="0.25">
      <c r="B2037" t="str">
        <f>'Load Flow - Buses'!A2023</f>
        <v>26976546</v>
      </c>
      <c r="C2037" s="12">
        <f>'Load Flow - Buses'!E2023/13.2</f>
        <v>1.0193939393939395</v>
      </c>
      <c r="D2037" s="12">
        <f>'Load Flow - Buses'!F2023/13.2</f>
        <v>0</v>
      </c>
      <c r="E2037" s="12">
        <f>'Load Flow - Buses'!G2023/13.2</f>
        <v>0</v>
      </c>
      <c r="F2037" s="13">
        <f>VLOOKUP('Load Flow - Buses'!$A2023,opendssV,2,FALSE)</f>
        <v>1.0166999999999999</v>
      </c>
      <c r="G2037" s="13">
        <f>VLOOKUP('Load Flow - Buses'!$A2023,opendssV,3,FALSE)</f>
        <v>3.2797E-2</v>
      </c>
      <c r="H2037" s="13">
        <f>VLOOKUP('Load Flow - Buses'!$A2023,opendssV,4,FALSE)</f>
        <v>3.2797E-2</v>
      </c>
      <c r="I2037" s="11">
        <f>IFERROR((C2037-F2037)/C2037,0)</f>
        <v>2.6426872770513136E-3</v>
      </c>
      <c r="J2037" s="11">
        <f>IFERROR((D2037-G2037)/D2037,0)</f>
        <v>0</v>
      </c>
      <c r="K2037" s="11">
        <f>IFERROR((E2037-H2037)/E2037,0)</f>
        <v>0</v>
      </c>
    </row>
    <row r="2038" spans="2:11" x14ac:dyDescent="0.25">
      <c r="B2038" t="str">
        <f>'Load Flow - Buses'!A2024</f>
        <v>25180335</v>
      </c>
      <c r="C2038" s="12">
        <f>'Load Flow - Buses'!E2024/13.2</f>
        <v>1.0193939393939395</v>
      </c>
      <c r="D2038" s="12">
        <f>'Load Flow - Buses'!F2024/13.2</f>
        <v>0</v>
      </c>
      <c r="E2038" s="12">
        <f>'Load Flow - Buses'!G2024/13.2</f>
        <v>0</v>
      </c>
      <c r="F2038" s="13">
        <f>VLOOKUP('Load Flow - Buses'!$A2024,opendssV,2,FALSE)</f>
        <v>1.0166999999999999</v>
      </c>
      <c r="G2038" s="13">
        <f>VLOOKUP('Load Flow - Buses'!$A2024,opendssV,3,FALSE)</f>
        <v>3.2797E-2</v>
      </c>
      <c r="H2038" s="13">
        <f>VLOOKUP('Load Flow - Buses'!$A2024,opendssV,4,FALSE)</f>
        <v>3.2797E-2</v>
      </c>
      <c r="I2038" s="11">
        <f>IFERROR((C2038-F2038)/C2038,0)</f>
        <v>2.6426872770513136E-3</v>
      </c>
      <c r="J2038" s="11">
        <f>IFERROR((D2038-G2038)/D2038,0)</f>
        <v>0</v>
      </c>
      <c r="K2038" s="11">
        <f>IFERROR((E2038-H2038)/E2038,0)</f>
        <v>0</v>
      </c>
    </row>
    <row r="2039" spans="2:11" x14ac:dyDescent="0.25">
      <c r="B2039" t="str">
        <f>'Load Flow - Buses'!A2025</f>
        <v>26976545</v>
      </c>
      <c r="C2039" s="12">
        <f>'Load Flow - Buses'!E2025/13.2</f>
        <v>1.0193939393939395</v>
      </c>
      <c r="D2039" s="12">
        <f>'Load Flow - Buses'!F2025/13.2</f>
        <v>0</v>
      </c>
      <c r="E2039" s="12">
        <f>'Load Flow - Buses'!G2025/13.2</f>
        <v>0</v>
      </c>
      <c r="F2039" s="13">
        <f>VLOOKUP('Load Flow - Buses'!$A2025,opendssV,2,FALSE)</f>
        <v>1.0166999999999999</v>
      </c>
      <c r="G2039" s="13">
        <f>VLOOKUP('Load Flow - Buses'!$A2025,opendssV,3,FALSE)</f>
        <v>3.2797E-2</v>
      </c>
      <c r="H2039" s="13">
        <f>VLOOKUP('Load Flow - Buses'!$A2025,opendssV,4,FALSE)</f>
        <v>3.2797E-2</v>
      </c>
      <c r="I2039" s="11">
        <f>IFERROR((C2039-F2039)/C2039,0)</f>
        <v>2.6426872770513136E-3</v>
      </c>
      <c r="J2039" s="11">
        <f>IFERROR((D2039-G2039)/D2039,0)</f>
        <v>0</v>
      </c>
      <c r="K2039" s="11">
        <f>IFERROR((E2039-H2039)/E2039,0)</f>
        <v>0</v>
      </c>
    </row>
    <row r="2040" spans="2:11" x14ac:dyDescent="0.25">
      <c r="B2040" t="str">
        <f>'Load Flow - Buses'!A2026</f>
        <v>26976547</v>
      </c>
      <c r="C2040" s="12">
        <f>'Load Flow - Buses'!E2026/13.2</f>
        <v>1.0193939393939395</v>
      </c>
      <c r="D2040" s="12">
        <f>'Load Flow - Buses'!F2026/13.2</f>
        <v>0</v>
      </c>
      <c r="E2040" s="12">
        <f>'Load Flow - Buses'!G2026/13.2</f>
        <v>0</v>
      </c>
      <c r="F2040" s="13">
        <f>VLOOKUP('Load Flow - Buses'!$A2026,opendssV,2,FALSE)</f>
        <v>1.0166999999999999</v>
      </c>
      <c r="G2040" s="13">
        <f>VLOOKUP('Load Flow - Buses'!$A2026,opendssV,3,FALSE)</f>
        <v>3.2804E-2</v>
      </c>
      <c r="H2040" s="13">
        <f>VLOOKUP('Load Flow - Buses'!$A2026,opendssV,4,FALSE)</f>
        <v>3.2804E-2</v>
      </c>
      <c r="I2040" s="11">
        <f>IFERROR((C2040-F2040)/C2040,0)</f>
        <v>2.6426872770513136E-3</v>
      </c>
      <c r="J2040" s="11">
        <f>IFERROR((D2040-G2040)/D2040,0)</f>
        <v>0</v>
      </c>
      <c r="K2040" s="11">
        <f>IFERROR((E2040-H2040)/E2040,0)</f>
        <v>0</v>
      </c>
    </row>
    <row r="2041" spans="2:11" x14ac:dyDescent="0.25">
      <c r="B2041" t="str">
        <f>'Load Flow - Buses'!A2027</f>
        <v>25180336</v>
      </c>
      <c r="C2041" s="12">
        <f>'Load Flow - Buses'!E2027/13.2</f>
        <v>1.0193939393939395</v>
      </c>
      <c r="D2041" s="12">
        <f>'Load Flow - Buses'!F2027/13.2</f>
        <v>0</v>
      </c>
      <c r="E2041" s="12">
        <f>'Load Flow - Buses'!G2027/13.2</f>
        <v>0</v>
      </c>
      <c r="F2041" s="13">
        <f>VLOOKUP('Load Flow - Buses'!$A2027,opendssV,2,FALSE)</f>
        <v>1.0166999999999999</v>
      </c>
      <c r="G2041" s="13">
        <f>VLOOKUP('Load Flow - Buses'!$A2027,opendssV,3,FALSE)</f>
        <v>3.2804E-2</v>
      </c>
      <c r="H2041" s="13">
        <f>VLOOKUP('Load Flow - Buses'!$A2027,opendssV,4,FALSE)</f>
        <v>3.2804E-2</v>
      </c>
      <c r="I2041" s="11">
        <f>IFERROR((C2041-F2041)/C2041,0)</f>
        <v>2.6426872770513136E-3</v>
      </c>
      <c r="J2041" s="11">
        <f>IFERROR((D2041-G2041)/D2041,0)</f>
        <v>0</v>
      </c>
      <c r="K2041" s="11">
        <f>IFERROR((E2041-H2041)/E2041,0)</f>
        <v>0</v>
      </c>
    </row>
    <row r="2042" spans="2:11" x14ac:dyDescent="0.25">
      <c r="B2042" t="str">
        <f>'Load Flow - Buses'!A2028</f>
        <v>1586611</v>
      </c>
      <c r="C2042" s="12">
        <f>'Load Flow - Buses'!E2028/13.2</f>
        <v>1.0193181818181818</v>
      </c>
      <c r="D2042" s="12">
        <f>'Load Flow - Buses'!F2028/13.2</f>
        <v>0</v>
      </c>
      <c r="E2042" s="12">
        <f>'Load Flow - Buses'!G2028/13.2</f>
        <v>0</v>
      </c>
      <c r="F2042" s="13">
        <f>VLOOKUP('Load Flow - Buses'!$A2028,opendssV,2,FALSE)</f>
        <v>1.0166999999999999</v>
      </c>
      <c r="G2042" s="13">
        <f>VLOOKUP('Load Flow - Buses'!$A2028,opendssV,3,FALSE)</f>
        <v>0</v>
      </c>
      <c r="H2042" s="13">
        <f>VLOOKUP('Load Flow - Buses'!$A2028,opendssV,4,FALSE)</f>
        <v>0</v>
      </c>
      <c r="I2042" s="11">
        <f>IFERROR((C2042-F2042)/C2042,0)</f>
        <v>2.5685618729097332E-3</v>
      </c>
      <c r="J2042" s="11">
        <f>IFERROR((D2042-G2042)/D2042,0)</f>
        <v>0</v>
      </c>
      <c r="K2042" s="11">
        <f>IFERROR((E2042-H2042)/E2042,0)</f>
        <v>0</v>
      </c>
    </row>
    <row r="2043" spans="2:11" x14ac:dyDescent="0.25">
      <c r="B2043" t="str">
        <f>'Load Flow - Buses'!A2029</f>
        <v>1586570</v>
      </c>
      <c r="C2043" s="12">
        <f>'Load Flow - Buses'!E2029/13.2</f>
        <v>1.0192424242424243</v>
      </c>
      <c r="D2043" s="12">
        <f>'Load Flow - Buses'!F2029/13.2</f>
        <v>0</v>
      </c>
      <c r="E2043" s="12">
        <f>'Load Flow - Buses'!G2029/13.2</f>
        <v>0</v>
      </c>
      <c r="F2043" s="13">
        <f>VLOOKUP('Load Flow - Buses'!$A2029,opendssV,2,FALSE)</f>
        <v>1.0165999999999999</v>
      </c>
      <c r="G2043" s="13">
        <f>VLOOKUP('Load Flow - Buses'!$A2029,opendssV,3,FALSE)</f>
        <v>0</v>
      </c>
      <c r="H2043" s="13">
        <f>VLOOKUP('Load Flow - Buses'!$A2029,opendssV,4,FALSE)</f>
        <v>0</v>
      </c>
      <c r="I2043" s="11">
        <f>IFERROR((C2043-F2043)/C2043,0)</f>
        <v>2.5925375353055761E-3</v>
      </c>
      <c r="J2043" s="11">
        <f>IFERROR((D2043-G2043)/D2043,0)</f>
        <v>0</v>
      </c>
      <c r="K2043" s="11">
        <f>IFERROR((E2043-H2043)/E2043,0)</f>
        <v>0</v>
      </c>
    </row>
    <row r="2044" spans="2:11" x14ac:dyDescent="0.25">
      <c r="B2044" t="str">
        <f>'Load Flow - Buses'!A2030</f>
        <v>1586498</v>
      </c>
      <c r="C2044" s="12">
        <f>'Load Flow - Buses'!E2030/13.2</f>
        <v>1.0191666666666668</v>
      </c>
      <c r="D2044" s="12">
        <f>'Load Flow - Buses'!F2030/13.2</f>
        <v>0</v>
      </c>
      <c r="E2044" s="12">
        <f>'Load Flow - Buses'!G2030/13.2</f>
        <v>0</v>
      </c>
      <c r="F2044" s="13">
        <f>VLOOKUP('Load Flow - Buses'!$A2030,opendssV,2,FALSE)</f>
        <v>1.0165</v>
      </c>
      <c r="G2044" s="13">
        <f>VLOOKUP('Load Flow - Buses'!$A2030,opendssV,3,FALSE)</f>
        <v>0</v>
      </c>
      <c r="H2044" s="13">
        <f>VLOOKUP('Load Flow - Buses'!$A2030,opendssV,4,FALSE)</f>
        <v>0</v>
      </c>
      <c r="I2044" s="11">
        <f>IFERROR((C2044-F2044)/C2044,0)</f>
        <v>2.6165167620606543E-3</v>
      </c>
      <c r="J2044" s="11">
        <f>IFERROR((D2044-G2044)/D2044,0)</f>
        <v>0</v>
      </c>
      <c r="K2044" s="11">
        <f>IFERROR((E2044-H2044)/E2044,0)</f>
        <v>0</v>
      </c>
    </row>
    <row r="2045" spans="2:11" x14ac:dyDescent="0.25">
      <c r="B2045" t="str">
        <f>'Load Flow - Buses'!A2031</f>
        <v>1586482</v>
      </c>
      <c r="C2045" s="12">
        <f>'Load Flow - Buses'!E2031/13.2</f>
        <v>1.019090909090909</v>
      </c>
      <c r="D2045" s="12">
        <f>'Load Flow - Buses'!F2031/13.2</f>
        <v>0</v>
      </c>
      <c r="E2045" s="12">
        <f>'Load Flow - Buses'!G2031/13.2</f>
        <v>0</v>
      </c>
      <c r="F2045" s="13">
        <f>VLOOKUP('Load Flow - Buses'!$A2031,opendssV,2,FALSE)</f>
        <v>1.0164</v>
      </c>
      <c r="G2045" s="13">
        <f>VLOOKUP('Load Flow - Buses'!$A2031,opendssV,3,FALSE)</f>
        <v>0</v>
      </c>
      <c r="H2045" s="13">
        <f>VLOOKUP('Load Flow - Buses'!$A2031,opendssV,4,FALSE)</f>
        <v>0</v>
      </c>
      <c r="I2045" s="11">
        <f>IFERROR((C2045-F2045)/C2045,0)</f>
        <v>2.6404995539696567E-3</v>
      </c>
      <c r="J2045" s="11">
        <f>IFERROR((D2045-G2045)/D2045,0)</f>
        <v>0</v>
      </c>
      <c r="K2045" s="11">
        <f>IFERROR((E2045-H2045)/E2045,0)</f>
        <v>0</v>
      </c>
    </row>
    <row r="2046" spans="2:11" x14ac:dyDescent="0.25">
      <c r="B2046" t="str">
        <f>'Load Flow - Buses'!A2032</f>
        <v>1586370</v>
      </c>
      <c r="C2046" s="12">
        <f>'Load Flow - Buses'!E2032/13.2</f>
        <v>1.0190151515151515</v>
      </c>
      <c r="D2046" s="12">
        <f>'Load Flow - Buses'!F2032/13.2</f>
        <v>0</v>
      </c>
      <c r="E2046" s="12">
        <f>'Load Flow - Buses'!G2032/13.2</f>
        <v>0</v>
      </c>
      <c r="F2046" s="13">
        <f>VLOOKUP('Load Flow - Buses'!$A2032,opendssV,2,FALSE)</f>
        <v>1.0163</v>
      </c>
      <c r="G2046" s="13">
        <f>VLOOKUP('Load Flow - Buses'!$A2032,opendssV,3,FALSE)</f>
        <v>0</v>
      </c>
      <c r="H2046" s="13">
        <f>VLOOKUP('Load Flow - Buses'!$A2032,opendssV,4,FALSE)</f>
        <v>0</v>
      </c>
      <c r="I2046" s="11">
        <f>IFERROR((C2046-F2046)/C2046,0)</f>
        <v>2.6644859118281601E-3</v>
      </c>
      <c r="J2046" s="11">
        <f>IFERROR((D2046-G2046)/D2046,0)</f>
        <v>0</v>
      </c>
      <c r="K2046" s="11">
        <f>IFERROR((E2046-H2046)/E2046,0)</f>
        <v>0</v>
      </c>
    </row>
    <row r="2047" spans="2:11" x14ac:dyDescent="0.25">
      <c r="B2047" t="str">
        <f>'Load Flow - Buses'!A2033</f>
        <v>1586347</v>
      </c>
      <c r="C2047" s="12">
        <f>'Load Flow - Buses'!E2033/13.2</f>
        <v>1.0188636363636363</v>
      </c>
      <c r="D2047" s="12">
        <f>'Load Flow - Buses'!F2033/13.2</f>
        <v>0</v>
      </c>
      <c r="E2047" s="12">
        <f>'Load Flow - Buses'!G2033/13.2</f>
        <v>0</v>
      </c>
      <c r="F2047" s="13">
        <f>VLOOKUP('Load Flow - Buses'!$A2033,opendssV,2,FALSE)</f>
        <v>1.0162</v>
      </c>
      <c r="G2047" s="13">
        <f>VLOOKUP('Load Flow - Buses'!$A2033,opendssV,3,FALSE)</f>
        <v>3.2787999999999998E-2</v>
      </c>
      <c r="H2047" s="13">
        <f>VLOOKUP('Load Flow - Buses'!$A2033,opendssV,4,FALSE)</f>
        <v>3.2787999999999998E-2</v>
      </c>
      <c r="I2047" s="11">
        <f>IFERROR((C2047-F2047)/C2047,0)</f>
        <v>2.6143207673432469E-3</v>
      </c>
      <c r="J2047" s="11">
        <f>IFERROR((D2047-G2047)/D2047,0)</f>
        <v>0</v>
      </c>
      <c r="K2047" s="11">
        <f>IFERROR((E2047-H2047)/E2047,0)</f>
        <v>0</v>
      </c>
    </row>
    <row r="2048" spans="2:11" x14ac:dyDescent="0.25">
      <c r="B2048" t="str">
        <f>'Load Flow - Buses'!A2034</f>
        <v>1586271</v>
      </c>
      <c r="C2048" s="12">
        <f>'Load Flow - Buses'!E2034/13.2</f>
        <v>1.0188636363636363</v>
      </c>
      <c r="D2048" s="12">
        <f>'Load Flow - Buses'!F2034/13.2</f>
        <v>0</v>
      </c>
      <c r="E2048" s="12">
        <f>'Load Flow - Buses'!G2034/13.2</f>
        <v>0</v>
      </c>
      <c r="F2048" s="13">
        <f>VLOOKUP('Load Flow - Buses'!$A2034,opendssV,2,FALSE)</f>
        <v>1.0162</v>
      </c>
      <c r="G2048" s="13">
        <f>VLOOKUP('Load Flow - Buses'!$A2034,opendssV,3,FALSE)</f>
        <v>3.2783E-2</v>
      </c>
      <c r="H2048" s="13">
        <f>VLOOKUP('Load Flow - Buses'!$A2034,opendssV,4,FALSE)</f>
        <v>3.2783E-2</v>
      </c>
      <c r="I2048" s="11">
        <f>IFERROR((C2048-F2048)/C2048,0)</f>
        <v>2.6143207673432469E-3</v>
      </c>
      <c r="J2048" s="11">
        <f>IFERROR((D2048-G2048)/D2048,0)</f>
        <v>0</v>
      </c>
      <c r="K2048" s="11">
        <f>IFERROR((E2048-H2048)/E2048,0)</f>
        <v>0</v>
      </c>
    </row>
    <row r="2049" spans="2:11" x14ac:dyDescent="0.25">
      <c r="B2049" t="str">
        <f>'Load Flow - Buses'!A2035</f>
        <v>26401868</v>
      </c>
      <c r="C2049" s="12">
        <f>'Load Flow - Buses'!E2035/13.2</f>
        <v>1.0188636363636363</v>
      </c>
      <c r="D2049" s="12">
        <f>'Load Flow - Buses'!F2035/13.2</f>
        <v>0</v>
      </c>
      <c r="E2049" s="12">
        <f>'Load Flow - Buses'!G2035/13.2</f>
        <v>0</v>
      </c>
      <c r="F2049" s="13">
        <f>VLOOKUP('Load Flow - Buses'!$A2035,opendssV,2,FALSE)</f>
        <v>1.0162</v>
      </c>
      <c r="G2049" s="13">
        <f>VLOOKUP('Load Flow - Buses'!$A2035,opendssV,3,FALSE)</f>
        <v>3.2783E-2</v>
      </c>
      <c r="H2049" s="13">
        <f>VLOOKUP('Load Flow - Buses'!$A2035,opendssV,4,FALSE)</f>
        <v>3.2783E-2</v>
      </c>
      <c r="I2049" s="11">
        <f>IFERROR((C2049-F2049)/C2049,0)</f>
        <v>2.6143207673432469E-3</v>
      </c>
      <c r="J2049" s="11">
        <f>IFERROR((D2049-G2049)/D2049,0)</f>
        <v>0</v>
      </c>
      <c r="K2049" s="11">
        <f>IFERROR((E2049-H2049)/E2049,0)</f>
        <v>0</v>
      </c>
    </row>
    <row r="2050" spans="2:11" x14ac:dyDescent="0.25">
      <c r="B2050" t="str">
        <f>'Load Flow - Buses'!A2036</f>
        <v>1586245</v>
      </c>
      <c r="C2050" s="12">
        <f>'Load Flow - Buses'!E2036/13.2</f>
        <v>1.0188636363636363</v>
      </c>
      <c r="D2050" s="12">
        <f>'Load Flow - Buses'!F2036/13.2</f>
        <v>0</v>
      </c>
      <c r="E2050" s="12">
        <f>'Load Flow - Buses'!G2036/13.2</f>
        <v>0</v>
      </c>
      <c r="F2050" s="13">
        <f>VLOOKUP('Load Flow - Buses'!$A2036,opendssV,2,FALSE)</f>
        <v>1.0162</v>
      </c>
      <c r="G2050" s="13">
        <f>VLOOKUP('Load Flow - Buses'!$A2036,opendssV,3,FALSE)</f>
        <v>0</v>
      </c>
      <c r="H2050" s="13">
        <f>VLOOKUP('Load Flow - Buses'!$A2036,opendssV,4,FALSE)</f>
        <v>0</v>
      </c>
      <c r="I2050" s="11">
        <f>IFERROR((C2050-F2050)/C2050,0)</f>
        <v>2.6143207673432469E-3</v>
      </c>
      <c r="J2050" s="11">
        <f>IFERROR((D2050-G2050)/D2050,0)</f>
        <v>0</v>
      </c>
      <c r="K2050" s="11">
        <f>IFERROR((E2050-H2050)/E2050,0)</f>
        <v>0</v>
      </c>
    </row>
    <row r="2051" spans="2:11" x14ac:dyDescent="0.25">
      <c r="B2051" t="str">
        <f>'Load Flow - Buses'!A2037</f>
        <v>1586237</v>
      </c>
      <c r="C2051" s="12">
        <f>'Load Flow - Buses'!E2037/13.2</f>
        <v>1.0187878787878788</v>
      </c>
      <c r="D2051" s="12">
        <f>'Load Flow - Buses'!F2037/13.2</f>
        <v>0</v>
      </c>
      <c r="E2051" s="12">
        <f>'Load Flow - Buses'!G2037/13.2</f>
        <v>0</v>
      </c>
      <c r="F2051" s="13">
        <f>VLOOKUP('Load Flow - Buses'!$A2037,opendssV,2,FALSE)</f>
        <v>1.0161</v>
      </c>
      <c r="G2051" s="13">
        <f>VLOOKUP('Load Flow - Buses'!$A2037,opendssV,3,FALSE)</f>
        <v>0</v>
      </c>
      <c r="H2051" s="13">
        <f>VLOOKUP('Load Flow - Buses'!$A2037,opendssV,4,FALSE)</f>
        <v>0</v>
      </c>
      <c r="I2051" s="11">
        <f>IFERROR((C2051-F2051)/C2051,0)</f>
        <v>2.6383105294467647E-3</v>
      </c>
      <c r="J2051" s="11">
        <f>IFERROR((D2051-G2051)/D2051,0)</f>
        <v>0</v>
      </c>
      <c r="K2051" s="11">
        <f>IFERROR((E2051-H2051)/E2051,0)</f>
        <v>0</v>
      </c>
    </row>
    <row r="2052" spans="2:11" x14ac:dyDescent="0.25">
      <c r="B2052" t="str">
        <f>'Load Flow - Buses'!A2038</f>
        <v>1586236</v>
      </c>
      <c r="C2052" s="12">
        <f>'Load Flow - Buses'!E2038/13.2</f>
        <v>1.0187878787878788</v>
      </c>
      <c r="D2052" s="12">
        <f>'Load Flow - Buses'!F2038/13.2</f>
        <v>0</v>
      </c>
      <c r="E2052" s="12">
        <f>'Load Flow - Buses'!G2038/13.2</f>
        <v>0</v>
      </c>
      <c r="F2052" s="13">
        <f>VLOOKUP('Load Flow - Buses'!$A2038,opendssV,2,FALSE)</f>
        <v>1.0161</v>
      </c>
      <c r="G2052" s="13">
        <f>VLOOKUP('Load Flow - Buses'!$A2038,opendssV,3,FALSE)</f>
        <v>0</v>
      </c>
      <c r="H2052" s="13">
        <f>VLOOKUP('Load Flow - Buses'!$A2038,opendssV,4,FALSE)</f>
        <v>0</v>
      </c>
      <c r="I2052" s="11">
        <f>IFERROR((C2052-F2052)/C2052,0)</f>
        <v>2.6383105294467647E-3</v>
      </c>
      <c r="J2052" s="11">
        <f>IFERROR((D2052-G2052)/D2052,0)</f>
        <v>0</v>
      </c>
      <c r="K2052" s="11">
        <f>IFERROR((E2052-H2052)/E2052,0)</f>
        <v>0</v>
      </c>
    </row>
    <row r="2053" spans="2:11" x14ac:dyDescent="0.25">
      <c r="B2053" t="str">
        <f>'Load Flow - Buses'!A2039</f>
        <v>1586234</v>
      </c>
      <c r="C2053" s="12">
        <f>'Load Flow - Buses'!E2039/13.2</f>
        <v>1.0187878787878788</v>
      </c>
      <c r="D2053" s="12">
        <f>'Load Flow - Buses'!F2039/13.2</f>
        <v>0</v>
      </c>
      <c r="E2053" s="12">
        <f>'Load Flow - Buses'!G2039/13.2</f>
        <v>0</v>
      </c>
      <c r="F2053" s="13">
        <f>VLOOKUP('Load Flow - Buses'!$A2039,opendssV,2,FALSE)</f>
        <v>1.0161</v>
      </c>
      <c r="G2053" s="13">
        <f>VLOOKUP('Load Flow - Buses'!$A2039,opendssV,3,FALSE)</f>
        <v>0</v>
      </c>
      <c r="H2053" s="13">
        <f>VLOOKUP('Load Flow - Buses'!$A2039,opendssV,4,FALSE)</f>
        <v>0</v>
      </c>
      <c r="I2053" s="11">
        <f>IFERROR((C2053-F2053)/C2053,0)</f>
        <v>2.6383105294467647E-3</v>
      </c>
      <c r="J2053" s="11">
        <f>IFERROR((D2053-G2053)/D2053,0)</f>
        <v>0</v>
      </c>
      <c r="K2053" s="11">
        <f>IFERROR((E2053-H2053)/E2053,0)</f>
        <v>0</v>
      </c>
    </row>
    <row r="2054" spans="2:11" x14ac:dyDescent="0.25">
      <c r="B2054" t="str">
        <f>'Load Flow - Buses'!A2040</f>
        <v>26548696</v>
      </c>
      <c r="C2054" s="12">
        <f>'Load Flow - Buses'!E2040/13.2</f>
        <v>1.0187878787878788</v>
      </c>
      <c r="D2054" s="12">
        <f>'Load Flow - Buses'!F2040/13.2</f>
        <v>0</v>
      </c>
      <c r="E2054" s="12">
        <f>'Load Flow - Buses'!G2040/13.2</f>
        <v>0</v>
      </c>
      <c r="F2054" s="13">
        <f>VLOOKUP('Load Flow - Buses'!$A2040,opendssV,2,FALSE)</f>
        <v>1.0161</v>
      </c>
      <c r="G2054" s="13">
        <f>VLOOKUP('Load Flow - Buses'!$A2040,opendssV,3,FALSE)</f>
        <v>3.2783E-2</v>
      </c>
      <c r="H2054" s="13">
        <f>VLOOKUP('Load Flow - Buses'!$A2040,opendssV,4,FALSE)</f>
        <v>3.2783E-2</v>
      </c>
      <c r="I2054" s="11">
        <f>IFERROR((C2054-F2054)/C2054,0)</f>
        <v>2.6383105294467647E-3</v>
      </c>
      <c r="J2054" s="11">
        <f>IFERROR((D2054-G2054)/D2054,0)</f>
        <v>0</v>
      </c>
      <c r="K2054" s="11">
        <f>IFERROR((E2054-H2054)/E2054,0)</f>
        <v>0</v>
      </c>
    </row>
    <row r="2055" spans="2:11" x14ac:dyDescent="0.25">
      <c r="B2055" t="str">
        <f>'Load Flow - Buses'!A2041</f>
        <v>1586139</v>
      </c>
      <c r="C2055" s="12">
        <f>'Load Flow - Buses'!E2041/13.2</f>
        <v>1.0187121212121213</v>
      </c>
      <c r="D2055" s="12">
        <f>'Load Flow - Buses'!F2041/13.2</f>
        <v>0</v>
      </c>
      <c r="E2055" s="12">
        <f>'Load Flow - Buses'!G2041/13.2</f>
        <v>0</v>
      </c>
      <c r="F2055" s="13">
        <f>VLOOKUP('Load Flow - Buses'!$A2041,opendssV,2,FALSE)</f>
        <v>1.0161</v>
      </c>
      <c r="G2055" s="13">
        <f>VLOOKUP('Load Flow - Buses'!$A2041,opendssV,3,FALSE)</f>
        <v>3.2783E-2</v>
      </c>
      <c r="H2055" s="13">
        <f>VLOOKUP('Load Flow - Buses'!$A2041,opendssV,4,FALSE)</f>
        <v>3.2783E-2</v>
      </c>
      <c r="I2055" s="11">
        <f>IFERROR((C2055-F2055)/C2055,0)</f>
        <v>2.564140700528073E-3</v>
      </c>
      <c r="J2055" s="11">
        <f>IFERROR((D2055-G2055)/D2055,0)</f>
        <v>0</v>
      </c>
      <c r="K2055" s="11">
        <f>IFERROR((E2055-H2055)/E2055,0)</f>
        <v>0</v>
      </c>
    </row>
    <row r="2056" spans="2:11" x14ac:dyDescent="0.25">
      <c r="B2056" t="str">
        <f>'Load Flow - Buses'!A2042</f>
        <v>1586115</v>
      </c>
      <c r="C2056" s="12">
        <f>'Load Flow - Buses'!E2042/13.2</f>
        <v>1.0187121212121213</v>
      </c>
      <c r="D2056" s="12">
        <f>'Load Flow - Buses'!F2042/13.2</f>
        <v>0</v>
      </c>
      <c r="E2056" s="12">
        <f>'Load Flow - Buses'!G2042/13.2</f>
        <v>0</v>
      </c>
      <c r="F2056" s="13">
        <f>VLOOKUP('Load Flow - Buses'!$A2042,opendssV,2,FALSE)</f>
        <v>1.016</v>
      </c>
      <c r="G2056" s="13">
        <f>VLOOKUP('Load Flow - Buses'!$A2042,opendssV,3,FALSE)</f>
        <v>3.2781999999999999E-2</v>
      </c>
      <c r="H2056" s="13">
        <f>VLOOKUP('Load Flow - Buses'!$A2042,opendssV,4,FALSE)</f>
        <v>3.2781999999999999E-2</v>
      </c>
      <c r="I2056" s="11">
        <f>IFERROR((C2056-F2056)/C2056,0)</f>
        <v>2.6623038595969995E-3</v>
      </c>
      <c r="J2056" s="11">
        <f>IFERROR((D2056-G2056)/D2056,0)</f>
        <v>0</v>
      </c>
      <c r="K2056" s="11">
        <f>IFERROR((E2056-H2056)/E2056,0)</f>
        <v>0</v>
      </c>
    </row>
    <row r="2057" spans="2:11" x14ac:dyDescent="0.25">
      <c r="B2057" t="str">
        <f>'Load Flow - Buses'!A2043</f>
        <v>1586014</v>
      </c>
      <c r="C2057" s="12">
        <f>'Load Flow - Buses'!E2043/13.2</f>
        <v>1.0187121212121213</v>
      </c>
      <c r="D2057" s="12">
        <f>'Load Flow - Buses'!F2043/13.2</f>
        <v>0</v>
      </c>
      <c r="E2057" s="12">
        <f>'Load Flow - Buses'!G2043/13.2</f>
        <v>0</v>
      </c>
      <c r="F2057" s="13">
        <f>VLOOKUP('Load Flow - Buses'!$A2043,opendssV,2,FALSE)</f>
        <v>1.016</v>
      </c>
      <c r="G2057" s="13">
        <f>VLOOKUP('Load Flow - Buses'!$A2043,opendssV,3,FALSE)</f>
        <v>0</v>
      </c>
      <c r="H2057" s="13">
        <f>VLOOKUP('Load Flow - Buses'!$A2043,opendssV,4,FALSE)</f>
        <v>0</v>
      </c>
      <c r="I2057" s="11">
        <f>IFERROR((C2057-F2057)/C2057,0)</f>
        <v>2.6623038595969995E-3</v>
      </c>
      <c r="J2057" s="11">
        <f>IFERROR((D2057-G2057)/D2057,0)</f>
        <v>0</v>
      </c>
      <c r="K2057" s="11">
        <f>IFERROR((E2057-H2057)/E2057,0)</f>
        <v>0</v>
      </c>
    </row>
    <row r="2058" spans="2:11" x14ac:dyDescent="0.25">
      <c r="B2058" t="str">
        <f>'Load Flow - Buses'!A2044</f>
        <v>1585965</v>
      </c>
      <c r="C2058" s="12">
        <f>'Load Flow - Buses'!E2044/13.2</f>
        <v>1.0187121212121213</v>
      </c>
      <c r="D2058" s="12">
        <f>'Load Flow - Buses'!F2044/13.2</f>
        <v>0</v>
      </c>
      <c r="E2058" s="12">
        <f>'Load Flow - Buses'!G2044/13.2</f>
        <v>0</v>
      </c>
      <c r="F2058" s="13">
        <f>VLOOKUP('Load Flow - Buses'!$A2044,opendssV,2,FALSE)</f>
        <v>1.016</v>
      </c>
      <c r="G2058" s="13">
        <f>VLOOKUP('Load Flow - Buses'!$A2044,opendssV,3,FALSE)</f>
        <v>0</v>
      </c>
      <c r="H2058" s="13">
        <f>VLOOKUP('Load Flow - Buses'!$A2044,opendssV,4,FALSE)</f>
        <v>0</v>
      </c>
      <c r="I2058" s="11">
        <f>IFERROR((C2058-F2058)/C2058,0)</f>
        <v>2.6623038595969995E-3</v>
      </c>
      <c r="J2058" s="11">
        <f>IFERROR((D2058-G2058)/D2058,0)</f>
        <v>0</v>
      </c>
      <c r="K2058" s="11">
        <f>IFERROR((E2058-H2058)/E2058,0)</f>
        <v>0</v>
      </c>
    </row>
    <row r="2059" spans="2:11" x14ac:dyDescent="0.25">
      <c r="B2059" t="str">
        <f>'Load Flow - Buses'!A2045</f>
        <v>T5240B12_10000047</v>
      </c>
      <c r="C2059" s="12">
        <f>'Load Flow - Buses'!E2045/13.2</f>
        <v>1.0187121212121213</v>
      </c>
      <c r="D2059" s="12">
        <f>'Load Flow - Buses'!F2045/13.2</f>
        <v>0</v>
      </c>
      <c r="E2059" s="12">
        <f>'Load Flow - Buses'!G2045/13.2</f>
        <v>0</v>
      </c>
      <c r="F2059" s="13">
        <f>VLOOKUP('Load Flow - Buses'!$A2045,opendssV,2,FALSE)</f>
        <v>1.016</v>
      </c>
      <c r="G2059" s="13">
        <f>VLOOKUP('Load Flow - Buses'!$A2045,opendssV,3,FALSE)</f>
        <v>0</v>
      </c>
      <c r="H2059" s="13">
        <f>VLOOKUP('Load Flow - Buses'!$A2045,opendssV,4,FALSE)</f>
        <v>0</v>
      </c>
      <c r="I2059" s="11">
        <f>IFERROR((C2059-F2059)/C2059,0)</f>
        <v>2.6623038595969995E-3</v>
      </c>
      <c r="J2059" s="11">
        <f>IFERROR((D2059-G2059)/D2059,0)</f>
        <v>0</v>
      </c>
      <c r="K2059" s="11">
        <f>IFERROR((E2059-H2059)/E2059,0)</f>
        <v>0</v>
      </c>
    </row>
    <row r="2060" spans="2:11" x14ac:dyDescent="0.25">
      <c r="B2060" t="str">
        <f>'Load Flow - Buses'!A2046</f>
        <v>1585989</v>
      </c>
      <c r="C2060" s="12">
        <f>'Load Flow - Buses'!E2046/13.2</f>
        <v>1.0187121212121213</v>
      </c>
      <c r="D2060" s="12">
        <f>'Load Flow - Buses'!F2046/13.2</f>
        <v>0</v>
      </c>
      <c r="E2060" s="12">
        <f>'Load Flow - Buses'!G2046/13.2</f>
        <v>0</v>
      </c>
      <c r="F2060" s="13">
        <f>VLOOKUP('Load Flow - Buses'!$A2046,opendssV,2,FALSE)</f>
        <v>1.016</v>
      </c>
      <c r="G2060" s="13">
        <f>VLOOKUP('Load Flow - Buses'!$A2046,opendssV,3,FALSE)</f>
        <v>0</v>
      </c>
      <c r="H2060" s="13">
        <f>VLOOKUP('Load Flow - Buses'!$A2046,opendssV,4,FALSE)</f>
        <v>0</v>
      </c>
      <c r="I2060" s="11">
        <f>IFERROR((C2060-F2060)/C2060,0)</f>
        <v>2.6623038595969995E-3</v>
      </c>
      <c r="J2060" s="11">
        <f>IFERROR((D2060-G2060)/D2060,0)</f>
        <v>0</v>
      </c>
      <c r="K2060" s="11">
        <f>IFERROR((E2060-H2060)/E2060,0)</f>
        <v>0</v>
      </c>
    </row>
    <row r="2061" spans="2:11" x14ac:dyDescent="0.25">
      <c r="B2061" t="str">
        <f>'Load Flow - Buses'!A2047</f>
        <v>1585966</v>
      </c>
      <c r="C2061" s="12">
        <f>'Load Flow - Buses'!E2047/13.2</f>
        <v>1.0187121212121213</v>
      </c>
      <c r="D2061" s="12">
        <f>'Load Flow - Buses'!F2047/13.2</f>
        <v>0</v>
      </c>
      <c r="E2061" s="12">
        <f>'Load Flow - Buses'!G2047/13.2</f>
        <v>0</v>
      </c>
      <c r="F2061" s="13">
        <f>VLOOKUP('Load Flow - Buses'!$A2047,opendssV,2,FALSE)</f>
        <v>1.016</v>
      </c>
      <c r="G2061" s="13">
        <f>VLOOKUP('Load Flow - Buses'!$A2047,opendssV,3,FALSE)</f>
        <v>0</v>
      </c>
      <c r="H2061" s="13">
        <f>VLOOKUP('Load Flow - Buses'!$A2047,opendssV,4,FALSE)</f>
        <v>0</v>
      </c>
      <c r="I2061" s="11">
        <f>IFERROR((C2061-F2061)/C2061,0)</f>
        <v>2.6623038595969995E-3</v>
      </c>
      <c r="J2061" s="11">
        <f>IFERROR((D2061-G2061)/D2061,0)</f>
        <v>0</v>
      </c>
      <c r="K2061" s="11">
        <f>IFERROR((E2061-H2061)/E2061,0)</f>
        <v>0</v>
      </c>
    </row>
    <row r="2062" spans="2:11" x14ac:dyDescent="0.25">
      <c r="B2062" t="str">
        <f>'Load Flow - Buses'!A2048</f>
        <v>1585970</v>
      </c>
      <c r="C2062" s="12">
        <f>'Load Flow - Buses'!E2048/13.2</f>
        <v>1.0186363636363636</v>
      </c>
      <c r="D2062" s="12">
        <f>'Load Flow - Buses'!F2048/13.2</f>
        <v>0</v>
      </c>
      <c r="E2062" s="12">
        <f>'Load Flow - Buses'!G2048/13.2</f>
        <v>0</v>
      </c>
      <c r="F2062" s="13">
        <f>VLOOKUP('Load Flow - Buses'!$A2048,opendssV,2,FALSE)</f>
        <v>1.016</v>
      </c>
      <c r="G2062" s="13">
        <f>VLOOKUP('Load Flow - Buses'!$A2048,opendssV,3,FALSE)</f>
        <v>0</v>
      </c>
      <c r="H2062" s="13">
        <f>VLOOKUP('Load Flow - Buses'!$A2048,opendssV,4,FALSE)</f>
        <v>0</v>
      </c>
      <c r="I2062" s="11">
        <f>IFERROR((C2062-F2062)/C2062,0)</f>
        <v>2.5881302989735856E-3</v>
      </c>
      <c r="J2062" s="11">
        <f>IFERROR((D2062-G2062)/D2062,0)</f>
        <v>0</v>
      </c>
      <c r="K2062" s="11">
        <f>IFERROR((E2062-H2062)/E2062,0)</f>
        <v>0</v>
      </c>
    </row>
    <row r="2063" spans="2:11" x14ac:dyDescent="0.25">
      <c r="B2063" t="str">
        <f>'Load Flow - Buses'!A2049</f>
        <v>1585972</v>
      </c>
      <c r="C2063" s="12">
        <f>'Load Flow - Buses'!E2049/13.2</f>
        <v>1.0186363636363636</v>
      </c>
      <c r="D2063" s="12">
        <f>'Load Flow - Buses'!F2049/13.2</f>
        <v>0</v>
      </c>
      <c r="E2063" s="12">
        <f>'Load Flow - Buses'!G2049/13.2</f>
        <v>0</v>
      </c>
      <c r="F2063" s="13">
        <f>VLOOKUP('Load Flow - Buses'!$A2049,opendssV,2,FALSE)</f>
        <v>1.016</v>
      </c>
      <c r="G2063" s="13">
        <f>VLOOKUP('Load Flow - Buses'!$A2049,opendssV,3,FALSE)</f>
        <v>0</v>
      </c>
      <c r="H2063" s="13">
        <f>VLOOKUP('Load Flow - Buses'!$A2049,opendssV,4,FALSE)</f>
        <v>0</v>
      </c>
      <c r="I2063" s="11">
        <f>IFERROR((C2063-F2063)/C2063,0)</f>
        <v>2.5881302989735856E-3</v>
      </c>
      <c r="J2063" s="11">
        <f>IFERROR((D2063-G2063)/D2063,0)</f>
        <v>0</v>
      </c>
      <c r="K2063" s="11">
        <f>IFERROR((E2063-H2063)/E2063,0)</f>
        <v>0</v>
      </c>
    </row>
    <row r="2064" spans="2:11" x14ac:dyDescent="0.25">
      <c r="B2064" t="str">
        <f>'Load Flow - Buses'!A2050</f>
        <v>1585892</v>
      </c>
      <c r="C2064" s="12">
        <f>'Load Flow - Buses'!E2050/13.2</f>
        <v>1.0186363636363636</v>
      </c>
      <c r="D2064" s="12">
        <f>'Load Flow - Buses'!F2050/13.2</f>
        <v>0</v>
      </c>
      <c r="E2064" s="12">
        <f>'Load Flow - Buses'!G2050/13.2</f>
        <v>0</v>
      </c>
      <c r="F2064" s="13">
        <f>VLOOKUP('Load Flow - Buses'!$A2050,opendssV,2,FALSE)</f>
        <v>1.016</v>
      </c>
      <c r="G2064" s="13">
        <f>VLOOKUP('Load Flow - Buses'!$A2050,opendssV,3,FALSE)</f>
        <v>0</v>
      </c>
      <c r="H2064" s="13">
        <f>VLOOKUP('Load Flow - Buses'!$A2050,opendssV,4,FALSE)</f>
        <v>0</v>
      </c>
      <c r="I2064" s="11">
        <f>IFERROR((C2064-F2064)/C2064,0)</f>
        <v>2.5881302989735856E-3</v>
      </c>
      <c r="J2064" s="11">
        <f>IFERROR((D2064-G2064)/D2064,0)</f>
        <v>0</v>
      </c>
      <c r="K2064" s="11">
        <f>IFERROR((E2064-H2064)/E2064,0)</f>
        <v>0</v>
      </c>
    </row>
    <row r="2065" spans="2:11" x14ac:dyDescent="0.25">
      <c r="B2065" t="str">
        <f>'Load Flow - Buses'!A2051</f>
        <v>1585879</v>
      </c>
      <c r="C2065" s="12">
        <f>'Load Flow - Buses'!E2051/13.2</f>
        <v>1.0186363636363636</v>
      </c>
      <c r="D2065" s="12">
        <f>'Load Flow - Buses'!F2051/13.2</f>
        <v>0</v>
      </c>
      <c r="E2065" s="12">
        <f>'Load Flow - Buses'!G2051/13.2</f>
        <v>0</v>
      </c>
      <c r="F2065" s="13">
        <f>VLOOKUP('Load Flow - Buses'!$A2051,opendssV,2,FALSE)</f>
        <v>1.0159</v>
      </c>
      <c r="G2065" s="13">
        <f>VLOOKUP('Load Flow - Buses'!$A2051,opendssV,3,FALSE)</f>
        <v>0</v>
      </c>
      <c r="H2065" s="13">
        <f>VLOOKUP('Load Flow - Buses'!$A2051,opendssV,4,FALSE)</f>
        <v>0</v>
      </c>
      <c r="I2065" s="11">
        <f>IFERROR((C2065-F2065)/C2065,0)</f>
        <v>2.6863007585898177E-3</v>
      </c>
      <c r="J2065" s="11">
        <f>IFERROR((D2065-G2065)/D2065,0)</f>
        <v>0</v>
      </c>
      <c r="K2065" s="11">
        <f>IFERROR((E2065-H2065)/E2065,0)</f>
        <v>0</v>
      </c>
    </row>
    <row r="2066" spans="2:11" x14ac:dyDescent="0.25">
      <c r="B2066" t="str">
        <f>'Load Flow - Buses'!A2052</f>
        <v>1585878</v>
      </c>
      <c r="C2066" s="12">
        <f>'Load Flow - Buses'!E2052/13.2</f>
        <v>1.0186363636363636</v>
      </c>
      <c r="D2066" s="12">
        <f>'Load Flow - Buses'!F2052/13.2</f>
        <v>0</v>
      </c>
      <c r="E2066" s="12">
        <f>'Load Flow - Buses'!G2052/13.2</f>
        <v>0</v>
      </c>
      <c r="F2066" s="13">
        <f>VLOOKUP('Load Flow - Buses'!$A2052,opendssV,2,FALSE)</f>
        <v>1.0159</v>
      </c>
      <c r="G2066" s="13">
        <f>VLOOKUP('Load Flow - Buses'!$A2052,opendssV,3,FALSE)</f>
        <v>0</v>
      </c>
      <c r="H2066" s="13">
        <f>VLOOKUP('Load Flow - Buses'!$A2052,opendssV,4,FALSE)</f>
        <v>0</v>
      </c>
      <c r="I2066" s="11">
        <f>IFERROR((C2066-F2066)/C2066,0)</f>
        <v>2.6863007585898177E-3</v>
      </c>
      <c r="J2066" s="11">
        <f>IFERROR((D2066-G2066)/D2066,0)</f>
        <v>0</v>
      </c>
      <c r="K2066" s="11">
        <f>IFERROR((E2066-H2066)/E2066,0)</f>
        <v>0</v>
      </c>
    </row>
    <row r="2067" spans="2:11" x14ac:dyDescent="0.25">
      <c r="B2067" t="str">
        <f>'Load Flow - Buses'!A2053</f>
        <v>1585868</v>
      </c>
      <c r="C2067" s="12">
        <f>'Load Flow - Buses'!E2053/13.2</f>
        <v>1.0186363636363636</v>
      </c>
      <c r="D2067" s="12">
        <f>'Load Flow - Buses'!F2053/13.2</f>
        <v>0</v>
      </c>
      <c r="E2067" s="12">
        <f>'Load Flow - Buses'!G2053/13.2</f>
        <v>0</v>
      </c>
      <c r="F2067" s="13">
        <f>VLOOKUP('Load Flow - Buses'!$A2053,opendssV,2,FALSE)</f>
        <v>1.0159</v>
      </c>
      <c r="G2067" s="13">
        <f>VLOOKUP('Load Flow - Buses'!$A2053,opendssV,3,FALSE)</f>
        <v>3.2778000000000002E-2</v>
      </c>
      <c r="H2067" s="13">
        <f>VLOOKUP('Load Flow - Buses'!$A2053,opendssV,4,FALSE)</f>
        <v>3.2778000000000002E-2</v>
      </c>
      <c r="I2067" s="11">
        <f>IFERROR((C2067-F2067)/C2067,0)</f>
        <v>2.6863007585898177E-3</v>
      </c>
      <c r="J2067" s="11">
        <f>IFERROR((D2067-G2067)/D2067,0)</f>
        <v>0</v>
      </c>
      <c r="K2067" s="11">
        <f>IFERROR((E2067-H2067)/E2067,0)</f>
        <v>0</v>
      </c>
    </row>
    <row r="2068" spans="2:11" x14ac:dyDescent="0.25">
      <c r="B2068" t="str">
        <f>'Load Flow - Buses'!A2054</f>
        <v>1585867</v>
      </c>
      <c r="C2068" s="12">
        <f>'Load Flow - Buses'!E2054/13.2</f>
        <v>1.0186363636363636</v>
      </c>
      <c r="D2068" s="12">
        <f>'Load Flow - Buses'!F2054/13.2</f>
        <v>0</v>
      </c>
      <c r="E2068" s="12">
        <f>'Load Flow - Buses'!G2054/13.2</f>
        <v>0</v>
      </c>
      <c r="F2068" s="13">
        <f>VLOOKUP('Load Flow - Buses'!$A2054,opendssV,2,FALSE)</f>
        <v>1.0159</v>
      </c>
      <c r="G2068" s="13">
        <f>VLOOKUP('Load Flow - Buses'!$A2054,opendssV,3,FALSE)</f>
        <v>0</v>
      </c>
      <c r="H2068" s="13">
        <f>VLOOKUP('Load Flow - Buses'!$A2054,opendssV,4,FALSE)</f>
        <v>0</v>
      </c>
      <c r="I2068" s="11">
        <f>IFERROR((C2068-F2068)/C2068,0)</f>
        <v>2.6863007585898177E-3</v>
      </c>
      <c r="J2068" s="11">
        <f>IFERROR((D2068-G2068)/D2068,0)</f>
        <v>0</v>
      </c>
      <c r="K2068" s="11">
        <f>IFERROR((E2068-H2068)/E2068,0)</f>
        <v>0</v>
      </c>
    </row>
    <row r="2069" spans="2:11" x14ac:dyDescent="0.25">
      <c r="B2069" t="str">
        <f>'Load Flow - Buses'!A2055</f>
        <v>1585866</v>
      </c>
      <c r="C2069" s="12">
        <f>'Load Flow - Buses'!E2055/13.2</f>
        <v>1.0185606060606061</v>
      </c>
      <c r="D2069" s="12">
        <f>'Load Flow - Buses'!F2055/13.2</f>
        <v>0</v>
      </c>
      <c r="E2069" s="12">
        <f>'Load Flow - Buses'!G2055/13.2</f>
        <v>0</v>
      </c>
      <c r="F2069" s="13">
        <f>VLOOKUP('Load Flow - Buses'!$A2055,opendssV,2,FALSE)</f>
        <v>1.0159</v>
      </c>
      <c r="G2069" s="13">
        <f>VLOOKUP('Load Flow - Buses'!$A2055,opendssV,3,FALSE)</f>
        <v>0</v>
      </c>
      <c r="H2069" s="13">
        <f>VLOOKUP('Load Flow - Buses'!$A2055,opendssV,4,FALSE)</f>
        <v>0</v>
      </c>
      <c r="I2069" s="11">
        <f>IFERROR((C2069-F2069)/C2069,0)</f>
        <v>2.6121234659724503E-3</v>
      </c>
      <c r="J2069" s="11">
        <f>IFERROR((D2069-G2069)/D2069,0)</f>
        <v>0</v>
      </c>
      <c r="K2069" s="11">
        <f>IFERROR((E2069-H2069)/E2069,0)</f>
        <v>0</v>
      </c>
    </row>
    <row r="2070" spans="2:11" x14ac:dyDescent="0.25">
      <c r="B2070" t="str">
        <f>'Load Flow - Buses'!A2056</f>
        <v>1585864</v>
      </c>
      <c r="C2070" s="12">
        <f>'Load Flow - Buses'!E2056/13.2</f>
        <v>1.0185606060606061</v>
      </c>
      <c r="D2070" s="12">
        <f>'Load Flow - Buses'!F2056/13.2</f>
        <v>0</v>
      </c>
      <c r="E2070" s="12">
        <f>'Load Flow - Buses'!G2056/13.2</f>
        <v>0</v>
      </c>
      <c r="F2070" s="13">
        <f>VLOOKUP('Load Flow - Buses'!$A2056,opendssV,2,FALSE)</f>
        <v>1.0159</v>
      </c>
      <c r="G2070" s="13">
        <f>VLOOKUP('Load Flow - Buses'!$A2056,opendssV,3,FALSE)</f>
        <v>3.2777000000000001E-2</v>
      </c>
      <c r="H2070" s="13">
        <f>VLOOKUP('Load Flow - Buses'!$A2056,opendssV,4,FALSE)</f>
        <v>3.2777000000000001E-2</v>
      </c>
      <c r="I2070" s="11">
        <f>IFERROR((C2070-F2070)/C2070,0)</f>
        <v>2.6121234659724503E-3</v>
      </c>
      <c r="J2070" s="11">
        <f>IFERROR((D2070-G2070)/D2070,0)</f>
        <v>0</v>
      </c>
      <c r="K2070" s="11">
        <f>IFERROR((E2070-H2070)/E2070,0)</f>
        <v>0</v>
      </c>
    </row>
    <row r="2071" spans="2:11" x14ac:dyDescent="0.25">
      <c r="B2071" t="str">
        <f>'Load Flow - Buses'!A2057</f>
        <v>1585861</v>
      </c>
      <c r="C2071" s="12">
        <f>'Load Flow - Buses'!E2057/13.2</f>
        <v>1.0185606060606061</v>
      </c>
      <c r="D2071" s="12">
        <f>'Load Flow - Buses'!F2057/13.2</f>
        <v>0</v>
      </c>
      <c r="E2071" s="12">
        <f>'Load Flow - Buses'!G2057/13.2</f>
        <v>0</v>
      </c>
      <c r="F2071" s="13">
        <f>VLOOKUP('Load Flow - Buses'!$A2057,opendssV,2,FALSE)</f>
        <v>1.0159</v>
      </c>
      <c r="G2071" s="13">
        <f>VLOOKUP('Load Flow - Buses'!$A2057,opendssV,3,FALSE)</f>
        <v>0</v>
      </c>
      <c r="H2071" s="13">
        <f>VLOOKUP('Load Flow - Buses'!$A2057,opendssV,4,FALSE)</f>
        <v>0</v>
      </c>
      <c r="I2071" s="11">
        <f>IFERROR((C2071-F2071)/C2071,0)</f>
        <v>2.6121234659724503E-3</v>
      </c>
      <c r="J2071" s="11">
        <f>IFERROR((D2071-G2071)/D2071,0)</f>
        <v>0</v>
      </c>
      <c r="K2071" s="11">
        <f>IFERROR((E2071-H2071)/E2071,0)</f>
        <v>0</v>
      </c>
    </row>
    <row r="2072" spans="2:11" x14ac:dyDescent="0.25">
      <c r="B2072" t="str">
        <f>'Load Flow - Buses'!A2058</f>
        <v>1585860</v>
      </c>
      <c r="C2072" s="12">
        <f>'Load Flow - Buses'!E2058/13.2</f>
        <v>1.0185606060606061</v>
      </c>
      <c r="D2072" s="12">
        <f>'Load Flow - Buses'!F2058/13.2</f>
        <v>0</v>
      </c>
      <c r="E2072" s="12">
        <f>'Load Flow - Buses'!G2058/13.2</f>
        <v>0</v>
      </c>
      <c r="F2072" s="13">
        <f>VLOOKUP('Load Flow - Buses'!$A2058,opendssV,2,FALSE)</f>
        <v>1.0159</v>
      </c>
      <c r="G2072" s="13">
        <f>VLOOKUP('Load Flow - Buses'!$A2058,opendssV,3,FALSE)</f>
        <v>0</v>
      </c>
      <c r="H2072" s="13">
        <f>VLOOKUP('Load Flow - Buses'!$A2058,opendssV,4,FALSE)</f>
        <v>0</v>
      </c>
      <c r="I2072" s="11">
        <f>IFERROR((C2072-F2072)/C2072,0)</f>
        <v>2.6121234659724503E-3</v>
      </c>
      <c r="J2072" s="11">
        <f>IFERROR((D2072-G2072)/D2072,0)</f>
        <v>0</v>
      </c>
      <c r="K2072" s="11">
        <f>IFERROR((E2072-H2072)/E2072,0)</f>
        <v>0</v>
      </c>
    </row>
    <row r="2073" spans="2:11" x14ac:dyDescent="0.25">
      <c r="B2073" t="str">
        <f>'Load Flow - Buses'!A2059</f>
        <v>1585857</v>
      </c>
      <c r="C2073" s="12">
        <f>'Load Flow - Buses'!E2059/13.2</f>
        <v>1.0185606060606061</v>
      </c>
      <c r="D2073" s="12">
        <f>'Load Flow - Buses'!F2059/13.2</f>
        <v>0</v>
      </c>
      <c r="E2073" s="12">
        <f>'Load Flow - Buses'!G2059/13.2</f>
        <v>0</v>
      </c>
      <c r="F2073" s="13">
        <f>VLOOKUP('Load Flow - Buses'!$A2059,opendssV,2,FALSE)</f>
        <v>1.0159</v>
      </c>
      <c r="G2073" s="13">
        <f>VLOOKUP('Load Flow - Buses'!$A2059,opendssV,3,FALSE)</f>
        <v>0</v>
      </c>
      <c r="H2073" s="13">
        <f>VLOOKUP('Load Flow - Buses'!$A2059,opendssV,4,FALSE)</f>
        <v>0</v>
      </c>
      <c r="I2073" s="11">
        <f>IFERROR((C2073-F2073)/C2073,0)</f>
        <v>2.6121234659724503E-3</v>
      </c>
      <c r="J2073" s="11">
        <f>IFERROR((D2073-G2073)/D2073,0)</f>
        <v>0</v>
      </c>
      <c r="K2073" s="11">
        <f>IFERROR((E2073-H2073)/E2073,0)</f>
        <v>0</v>
      </c>
    </row>
    <row r="2074" spans="2:11" x14ac:dyDescent="0.25">
      <c r="B2074" t="str">
        <f>'Load Flow - Buses'!A2060</f>
        <v>1585855</v>
      </c>
      <c r="C2074" s="12">
        <f>'Load Flow - Buses'!E2060/13.2</f>
        <v>1.0185606060606061</v>
      </c>
      <c r="D2074" s="12">
        <f>'Load Flow - Buses'!F2060/13.2</f>
        <v>0</v>
      </c>
      <c r="E2074" s="12">
        <f>'Load Flow - Buses'!G2060/13.2</f>
        <v>0</v>
      </c>
      <c r="F2074" s="13">
        <f>VLOOKUP('Load Flow - Buses'!$A2060,opendssV,2,FALSE)</f>
        <v>1.0159</v>
      </c>
      <c r="G2074" s="13">
        <f>VLOOKUP('Load Flow - Buses'!$A2060,opendssV,3,FALSE)</f>
        <v>0</v>
      </c>
      <c r="H2074" s="13">
        <f>VLOOKUP('Load Flow - Buses'!$A2060,opendssV,4,FALSE)</f>
        <v>0</v>
      </c>
      <c r="I2074" s="11">
        <f>IFERROR((C2074-F2074)/C2074,0)</f>
        <v>2.6121234659724503E-3</v>
      </c>
      <c r="J2074" s="11">
        <f>IFERROR((D2074-G2074)/D2074,0)</f>
        <v>0</v>
      </c>
      <c r="K2074" s="11">
        <f>IFERROR((E2074-H2074)/E2074,0)</f>
        <v>0</v>
      </c>
    </row>
    <row r="2075" spans="2:11" x14ac:dyDescent="0.25">
      <c r="B2075" t="str">
        <f>'Load Flow - Buses'!A2061</f>
        <v>1585854</v>
      </c>
      <c r="C2075" s="12">
        <f>'Load Flow - Buses'!E2061/13.2</f>
        <v>1.0185606060606061</v>
      </c>
      <c r="D2075" s="12">
        <f>'Load Flow - Buses'!F2061/13.2</f>
        <v>0</v>
      </c>
      <c r="E2075" s="12">
        <f>'Load Flow - Buses'!G2061/13.2</f>
        <v>0</v>
      </c>
      <c r="F2075" s="13">
        <f>VLOOKUP('Load Flow - Buses'!$A2061,opendssV,2,FALSE)</f>
        <v>1.0159</v>
      </c>
      <c r="G2075" s="13">
        <f>VLOOKUP('Load Flow - Buses'!$A2061,opendssV,3,FALSE)</f>
        <v>0</v>
      </c>
      <c r="H2075" s="13">
        <f>VLOOKUP('Load Flow - Buses'!$A2061,opendssV,4,FALSE)</f>
        <v>0</v>
      </c>
      <c r="I2075" s="11">
        <f>IFERROR((C2075-F2075)/C2075,0)</f>
        <v>2.6121234659724503E-3</v>
      </c>
      <c r="J2075" s="11">
        <f>IFERROR((D2075-G2075)/D2075,0)</f>
        <v>0</v>
      </c>
      <c r="K2075" s="11">
        <f>IFERROR((E2075-H2075)/E2075,0)</f>
        <v>0</v>
      </c>
    </row>
    <row r="2076" spans="2:11" x14ac:dyDescent="0.25">
      <c r="B2076" t="str">
        <f>'Load Flow - Buses'!A2062</f>
        <v>103085628</v>
      </c>
      <c r="C2076" s="12">
        <f>'Load Flow - Buses'!E2062/13.2</f>
        <v>1.0185606060606061</v>
      </c>
      <c r="D2076" s="12">
        <f>'Load Flow - Buses'!F2062/13.2</f>
        <v>0</v>
      </c>
      <c r="E2076" s="12">
        <f>'Load Flow - Buses'!G2062/13.2</f>
        <v>0</v>
      </c>
      <c r="F2076" s="13">
        <f>VLOOKUP('Load Flow - Buses'!$A2062,opendssV,2,FALSE)</f>
        <v>1.0159</v>
      </c>
      <c r="G2076" s="13">
        <f>VLOOKUP('Load Flow - Buses'!$A2062,opendssV,3,FALSE)</f>
        <v>0</v>
      </c>
      <c r="H2076" s="13">
        <f>VLOOKUP('Load Flow - Buses'!$A2062,opendssV,4,FALSE)</f>
        <v>0</v>
      </c>
      <c r="I2076" s="11">
        <f>IFERROR((C2076-F2076)/C2076,0)</f>
        <v>2.6121234659724503E-3</v>
      </c>
      <c r="J2076" s="11">
        <f>IFERROR((D2076-G2076)/D2076,0)</f>
        <v>0</v>
      </c>
      <c r="K2076" s="11">
        <f>IFERROR((E2076-H2076)/E2076,0)</f>
        <v>0</v>
      </c>
    </row>
    <row r="2077" spans="2:11" x14ac:dyDescent="0.25">
      <c r="B2077" t="str">
        <f>'Load Flow - Buses'!A2063</f>
        <v>103010852</v>
      </c>
      <c r="C2077" s="12">
        <f>'Load Flow - Buses'!E2063/13.2</f>
        <v>1.0185606060606061</v>
      </c>
      <c r="D2077" s="12">
        <f>'Load Flow - Buses'!F2063/13.2</f>
        <v>0</v>
      </c>
      <c r="E2077" s="12">
        <f>'Load Flow - Buses'!G2063/13.2</f>
        <v>0</v>
      </c>
      <c r="F2077" s="13">
        <f>VLOOKUP('Load Flow - Buses'!$A2063,opendssV,2,FALSE)</f>
        <v>1.0159</v>
      </c>
      <c r="G2077" s="13">
        <f>VLOOKUP('Load Flow - Buses'!$A2063,opendssV,3,FALSE)</f>
        <v>0</v>
      </c>
      <c r="H2077" s="13">
        <f>VLOOKUP('Load Flow - Buses'!$A2063,opendssV,4,FALSE)</f>
        <v>0</v>
      </c>
      <c r="I2077" s="11">
        <f>IFERROR((C2077-F2077)/C2077,0)</f>
        <v>2.6121234659724503E-3</v>
      </c>
      <c r="J2077" s="11">
        <f>IFERROR((D2077-G2077)/D2077,0)</f>
        <v>0</v>
      </c>
      <c r="K2077" s="11">
        <f>IFERROR((E2077-H2077)/E2077,0)</f>
        <v>0</v>
      </c>
    </row>
    <row r="2078" spans="2:11" x14ac:dyDescent="0.25">
      <c r="B2078" t="str">
        <f>'Load Flow - Buses'!A2064</f>
        <v>26401850</v>
      </c>
      <c r="C2078" s="12">
        <f>'Load Flow - Buses'!E2064/13.2</f>
        <v>1.0185606060606061</v>
      </c>
      <c r="D2078" s="12">
        <f>'Load Flow - Buses'!F2064/13.2</f>
        <v>0</v>
      </c>
      <c r="E2078" s="12">
        <f>'Load Flow - Buses'!G2064/13.2</f>
        <v>0</v>
      </c>
      <c r="F2078" s="13">
        <f>VLOOKUP('Load Flow - Buses'!$A2064,opendssV,2,FALSE)</f>
        <v>1.0159</v>
      </c>
      <c r="G2078" s="13">
        <f>VLOOKUP('Load Flow - Buses'!$A2064,opendssV,3,FALSE)</f>
        <v>3.2777000000000001E-2</v>
      </c>
      <c r="H2078" s="13">
        <f>VLOOKUP('Load Flow - Buses'!$A2064,opendssV,4,FALSE)</f>
        <v>3.2777000000000001E-2</v>
      </c>
      <c r="I2078" s="11">
        <f>IFERROR((C2078-F2078)/C2078,0)</f>
        <v>2.6121234659724503E-3</v>
      </c>
      <c r="J2078" s="11">
        <f>IFERROR((D2078-G2078)/D2078,0)</f>
        <v>0</v>
      </c>
      <c r="K2078" s="11">
        <f>IFERROR((E2078-H2078)/E2078,0)</f>
        <v>0</v>
      </c>
    </row>
    <row r="2079" spans="2:11" x14ac:dyDescent="0.25">
      <c r="B2079" t="str">
        <f>'Load Flow - Buses'!A2065</f>
        <v>103345725</v>
      </c>
      <c r="C2079" s="12">
        <f>'Load Flow - Buses'!E2065/13.2</f>
        <v>1.0185606060606061</v>
      </c>
      <c r="D2079" s="12">
        <f>'Load Flow - Buses'!F2065/13.2</f>
        <v>0</v>
      </c>
      <c r="E2079" s="12">
        <f>'Load Flow - Buses'!G2065/13.2</f>
        <v>0</v>
      </c>
      <c r="F2079" s="13">
        <f>VLOOKUP('Load Flow - Buses'!$A2065,opendssV,2,FALSE)</f>
        <v>1.0159</v>
      </c>
      <c r="G2079" s="13">
        <f>VLOOKUP('Load Flow - Buses'!$A2065,opendssV,3,FALSE)</f>
        <v>3.2777000000000001E-2</v>
      </c>
      <c r="H2079" s="13">
        <f>VLOOKUP('Load Flow - Buses'!$A2065,opendssV,4,FALSE)</f>
        <v>3.2777000000000001E-2</v>
      </c>
      <c r="I2079" s="11">
        <f>IFERROR((C2079-F2079)/C2079,0)</f>
        <v>2.6121234659724503E-3</v>
      </c>
      <c r="J2079" s="11">
        <f>IFERROR((D2079-G2079)/D2079,0)</f>
        <v>0</v>
      </c>
      <c r="K2079" s="11">
        <f>IFERROR((E2079-H2079)/E2079,0)</f>
        <v>0</v>
      </c>
    </row>
    <row r="2080" spans="2:11" x14ac:dyDescent="0.25">
      <c r="B2080" t="str">
        <f>'Load Flow - Buses'!A2066</f>
        <v>103345726</v>
      </c>
      <c r="C2080" s="12">
        <f>'Load Flow - Buses'!E2066/13.2</f>
        <v>1.0185606060606061</v>
      </c>
      <c r="D2080" s="12">
        <f>'Load Flow - Buses'!F2066/13.2</f>
        <v>0</v>
      </c>
      <c r="E2080" s="12">
        <f>'Load Flow - Buses'!G2066/13.2</f>
        <v>0</v>
      </c>
      <c r="F2080" s="13">
        <f>VLOOKUP('Load Flow - Buses'!$A2066,opendssV,2,FALSE)</f>
        <v>1.0159</v>
      </c>
      <c r="G2080" s="13">
        <f>VLOOKUP('Load Flow - Buses'!$A2066,opendssV,3,FALSE)</f>
        <v>3.2777000000000001E-2</v>
      </c>
      <c r="H2080" s="13">
        <f>VLOOKUP('Load Flow - Buses'!$A2066,opendssV,4,FALSE)</f>
        <v>3.2777000000000001E-2</v>
      </c>
      <c r="I2080" s="11">
        <f>IFERROR((C2080-F2080)/C2080,0)</f>
        <v>2.6121234659724503E-3</v>
      </c>
      <c r="J2080" s="11">
        <f>IFERROR((D2080-G2080)/D2080,0)</f>
        <v>0</v>
      </c>
      <c r="K2080" s="11">
        <f>IFERROR((E2080-H2080)/E2080,0)</f>
        <v>0</v>
      </c>
    </row>
    <row r="2081" spans="2:11" x14ac:dyDescent="0.25">
      <c r="B2081" t="str">
        <f>'Load Flow - Buses'!A2067</f>
        <v>26976577</v>
      </c>
      <c r="C2081" s="12">
        <f>'Load Flow - Buses'!E2067/13.2</f>
        <v>1.0185606060606061</v>
      </c>
      <c r="D2081" s="12">
        <f>'Load Flow - Buses'!F2067/13.2</f>
        <v>0</v>
      </c>
      <c r="E2081" s="12">
        <f>'Load Flow - Buses'!G2067/13.2</f>
        <v>0</v>
      </c>
      <c r="F2081" s="13">
        <f>VLOOKUP('Load Flow - Buses'!$A2067,opendssV,2,FALSE)</f>
        <v>1.0159</v>
      </c>
      <c r="G2081" s="13">
        <f>VLOOKUP('Load Flow - Buses'!$A2067,opendssV,3,FALSE)</f>
        <v>3.2777000000000001E-2</v>
      </c>
      <c r="H2081" s="13">
        <f>VLOOKUP('Load Flow - Buses'!$A2067,opendssV,4,FALSE)</f>
        <v>3.2777000000000001E-2</v>
      </c>
      <c r="I2081" s="11">
        <f>IFERROR((C2081-F2081)/C2081,0)</f>
        <v>2.6121234659724503E-3</v>
      </c>
      <c r="J2081" s="11">
        <f>IFERROR((D2081-G2081)/D2081,0)</f>
        <v>0</v>
      </c>
      <c r="K2081" s="11">
        <f>IFERROR((E2081-H2081)/E2081,0)</f>
        <v>0</v>
      </c>
    </row>
    <row r="2082" spans="2:11" x14ac:dyDescent="0.25">
      <c r="B2082" t="str">
        <f>'Load Flow - Buses'!A2068</f>
        <v>26345403</v>
      </c>
      <c r="C2082" s="12">
        <f>'Load Flow - Buses'!E2068/13.2</f>
        <v>1.0185606060606061</v>
      </c>
      <c r="D2082" s="12">
        <f>'Load Flow - Buses'!F2068/13.2</f>
        <v>0</v>
      </c>
      <c r="E2082" s="12">
        <f>'Load Flow - Buses'!G2068/13.2</f>
        <v>0</v>
      </c>
      <c r="F2082" s="13">
        <f>VLOOKUP('Load Flow - Buses'!$A2068,opendssV,2,FALSE)</f>
        <v>1.0159</v>
      </c>
      <c r="G2082" s="13">
        <f>VLOOKUP('Load Flow - Buses'!$A2068,opendssV,3,FALSE)</f>
        <v>3.2777000000000001E-2</v>
      </c>
      <c r="H2082" s="13">
        <f>VLOOKUP('Load Flow - Buses'!$A2068,opendssV,4,FALSE)</f>
        <v>3.2777000000000001E-2</v>
      </c>
      <c r="I2082" s="11">
        <f>IFERROR((C2082-F2082)/C2082,0)</f>
        <v>2.6121234659724503E-3</v>
      </c>
      <c r="J2082" s="11">
        <f>IFERROR((D2082-G2082)/D2082,0)</f>
        <v>0</v>
      </c>
      <c r="K2082" s="11">
        <f>IFERROR((E2082-H2082)/E2082,0)</f>
        <v>0</v>
      </c>
    </row>
    <row r="2083" spans="2:11" x14ac:dyDescent="0.25">
      <c r="B2083" t="str">
        <f>'Load Flow - Buses'!A2069</f>
        <v>25758354</v>
      </c>
      <c r="C2083" s="12">
        <f>'Load Flow - Buses'!E2069/13.2</f>
        <v>1.0186363636363636</v>
      </c>
      <c r="D2083" s="12">
        <f>'Load Flow - Buses'!F2069/13.2</f>
        <v>0</v>
      </c>
      <c r="E2083" s="12">
        <f>'Load Flow - Buses'!G2069/13.2</f>
        <v>0</v>
      </c>
      <c r="F2083" s="13">
        <f>VLOOKUP('Load Flow - Buses'!$A2069,opendssV,2,FALSE)</f>
        <v>1.0159</v>
      </c>
      <c r="G2083" s="13">
        <f>VLOOKUP('Load Flow - Buses'!$A2069,opendssV,3,FALSE)</f>
        <v>3.2778000000000002E-2</v>
      </c>
      <c r="H2083" s="13">
        <f>VLOOKUP('Load Flow - Buses'!$A2069,opendssV,4,FALSE)</f>
        <v>3.2778000000000002E-2</v>
      </c>
      <c r="I2083" s="11">
        <f>IFERROR((C2083-F2083)/C2083,0)</f>
        <v>2.6863007585898177E-3</v>
      </c>
      <c r="J2083" s="11">
        <f>IFERROR((D2083-G2083)/D2083,0)</f>
        <v>0</v>
      </c>
      <c r="K2083" s="11">
        <f>IFERROR((E2083-H2083)/E2083,0)</f>
        <v>0</v>
      </c>
    </row>
    <row r="2084" spans="2:11" x14ac:dyDescent="0.25">
      <c r="B2084" t="str">
        <f>'Load Flow - Buses'!A2070</f>
        <v>1585877</v>
      </c>
      <c r="C2084" s="12">
        <f>'Load Flow - Buses'!E2070/13.2</f>
        <v>1.0186363636363636</v>
      </c>
      <c r="D2084" s="12">
        <f>'Load Flow - Buses'!F2070/13.2</f>
        <v>0</v>
      </c>
      <c r="E2084" s="12">
        <f>'Load Flow - Buses'!G2070/13.2</f>
        <v>0</v>
      </c>
      <c r="F2084" s="13">
        <f>VLOOKUP('Load Flow - Buses'!$A2070,opendssV,2,FALSE)</f>
        <v>1.0159</v>
      </c>
      <c r="G2084" s="13">
        <f>VLOOKUP('Load Flow - Buses'!$A2070,opendssV,3,FALSE)</f>
        <v>0</v>
      </c>
      <c r="H2084" s="13">
        <f>VLOOKUP('Load Flow - Buses'!$A2070,opendssV,4,FALSE)</f>
        <v>0</v>
      </c>
      <c r="I2084" s="11">
        <f>IFERROR((C2084-F2084)/C2084,0)</f>
        <v>2.6863007585898177E-3</v>
      </c>
      <c r="J2084" s="11">
        <f>IFERROR((D2084-G2084)/D2084,0)</f>
        <v>0</v>
      </c>
      <c r="K2084" s="11">
        <f>IFERROR((E2084-H2084)/E2084,0)</f>
        <v>0</v>
      </c>
    </row>
    <row r="2085" spans="2:11" x14ac:dyDescent="0.25">
      <c r="B2085" t="str">
        <f>'Load Flow - Buses'!A2071</f>
        <v>1585876</v>
      </c>
      <c r="C2085" s="12">
        <f>'Load Flow - Buses'!E2071/13.2</f>
        <v>1.0185606060606061</v>
      </c>
      <c r="D2085" s="12">
        <f>'Load Flow - Buses'!F2071/13.2</f>
        <v>0</v>
      </c>
      <c r="E2085" s="12">
        <f>'Load Flow - Buses'!G2071/13.2</f>
        <v>0</v>
      </c>
      <c r="F2085" s="13">
        <f>VLOOKUP('Load Flow - Buses'!$A2071,opendssV,2,FALSE)</f>
        <v>1.0159</v>
      </c>
      <c r="G2085" s="13">
        <f>VLOOKUP('Load Flow - Buses'!$A2071,opendssV,3,FALSE)</f>
        <v>0</v>
      </c>
      <c r="H2085" s="13">
        <f>VLOOKUP('Load Flow - Buses'!$A2071,opendssV,4,FALSE)</f>
        <v>0</v>
      </c>
      <c r="I2085" s="11">
        <f>IFERROR((C2085-F2085)/C2085,0)</f>
        <v>2.6121234659724503E-3</v>
      </c>
      <c r="J2085" s="11">
        <f>IFERROR((D2085-G2085)/D2085,0)</f>
        <v>0</v>
      </c>
      <c r="K2085" s="11">
        <f>IFERROR((E2085-H2085)/E2085,0)</f>
        <v>0</v>
      </c>
    </row>
    <row r="2086" spans="2:11" x14ac:dyDescent="0.25">
      <c r="B2086" t="str">
        <f>'Load Flow - Buses'!A2072</f>
        <v>1585875</v>
      </c>
      <c r="C2086" s="12">
        <f>'Load Flow - Buses'!E2072/13.2</f>
        <v>1.0185606060606061</v>
      </c>
      <c r="D2086" s="12">
        <f>'Load Flow - Buses'!F2072/13.2</f>
        <v>0</v>
      </c>
      <c r="E2086" s="12">
        <f>'Load Flow - Buses'!G2072/13.2</f>
        <v>0</v>
      </c>
      <c r="F2086" s="13">
        <f>VLOOKUP('Load Flow - Buses'!$A2072,opendssV,2,FALSE)</f>
        <v>1.0159</v>
      </c>
      <c r="G2086" s="13">
        <f>VLOOKUP('Load Flow - Buses'!$A2072,opendssV,3,FALSE)</f>
        <v>0</v>
      </c>
      <c r="H2086" s="13">
        <f>VLOOKUP('Load Flow - Buses'!$A2072,opendssV,4,FALSE)</f>
        <v>0</v>
      </c>
      <c r="I2086" s="11">
        <f>IFERROR((C2086-F2086)/C2086,0)</f>
        <v>2.6121234659724503E-3</v>
      </c>
      <c r="J2086" s="11">
        <f>IFERROR((D2086-G2086)/D2086,0)</f>
        <v>0</v>
      </c>
      <c r="K2086" s="11">
        <f>IFERROR((E2086-H2086)/E2086,0)</f>
        <v>0</v>
      </c>
    </row>
    <row r="2087" spans="2:11" x14ac:dyDescent="0.25">
      <c r="B2087" t="str">
        <f>'Load Flow - Buses'!A2073</f>
        <v>1585874</v>
      </c>
      <c r="C2087" s="12">
        <f>'Load Flow - Buses'!E2073/13.2</f>
        <v>1.0185606060606061</v>
      </c>
      <c r="D2087" s="12">
        <f>'Load Flow - Buses'!F2073/13.2</f>
        <v>0</v>
      </c>
      <c r="E2087" s="12">
        <f>'Load Flow - Buses'!G2073/13.2</f>
        <v>0</v>
      </c>
      <c r="F2087" s="13">
        <f>VLOOKUP('Load Flow - Buses'!$A2073,opendssV,2,FALSE)</f>
        <v>1.0159</v>
      </c>
      <c r="G2087" s="13">
        <f>VLOOKUP('Load Flow - Buses'!$A2073,opendssV,3,FALSE)</f>
        <v>0</v>
      </c>
      <c r="H2087" s="13">
        <f>VLOOKUP('Load Flow - Buses'!$A2073,opendssV,4,FALSE)</f>
        <v>0</v>
      </c>
      <c r="I2087" s="11">
        <f>IFERROR((C2087-F2087)/C2087,0)</f>
        <v>2.6121234659724503E-3</v>
      </c>
      <c r="J2087" s="11">
        <f>IFERROR((D2087-G2087)/D2087,0)</f>
        <v>0</v>
      </c>
      <c r="K2087" s="11">
        <f>IFERROR((E2087-H2087)/E2087,0)</f>
        <v>0</v>
      </c>
    </row>
    <row r="2088" spans="2:11" x14ac:dyDescent="0.25">
      <c r="B2088" t="str">
        <f>'Load Flow - Buses'!A2074</f>
        <v>1585896</v>
      </c>
      <c r="C2088" s="12">
        <f>'Load Flow - Buses'!E2074/13.2</f>
        <v>1.0185606060606061</v>
      </c>
      <c r="D2088" s="12">
        <f>'Load Flow - Buses'!F2074/13.2</f>
        <v>0</v>
      </c>
      <c r="E2088" s="12">
        <f>'Load Flow - Buses'!G2074/13.2</f>
        <v>0</v>
      </c>
      <c r="F2088" s="13">
        <f>VLOOKUP('Load Flow - Buses'!$A2074,opendssV,2,FALSE)</f>
        <v>1.0159</v>
      </c>
      <c r="G2088" s="13">
        <f>VLOOKUP('Load Flow - Buses'!$A2074,opendssV,3,FALSE)</f>
        <v>0</v>
      </c>
      <c r="H2088" s="13">
        <f>VLOOKUP('Load Flow - Buses'!$A2074,opendssV,4,FALSE)</f>
        <v>0</v>
      </c>
      <c r="I2088" s="11">
        <f>IFERROR((C2088-F2088)/C2088,0)</f>
        <v>2.6121234659724503E-3</v>
      </c>
      <c r="J2088" s="11">
        <f>IFERROR((D2088-G2088)/D2088,0)</f>
        <v>0</v>
      </c>
      <c r="K2088" s="11">
        <f>IFERROR((E2088-H2088)/E2088,0)</f>
        <v>0</v>
      </c>
    </row>
    <row r="2089" spans="2:11" x14ac:dyDescent="0.25">
      <c r="B2089" t="str">
        <f>'Load Flow - Buses'!A2075</f>
        <v>1585895</v>
      </c>
      <c r="C2089" s="12">
        <f>'Load Flow - Buses'!E2075/13.2</f>
        <v>1.0185606060606061</v>
      </c>
      <c r="D2089" s="12">
        <f>'Load Flow - Buses'!F2075/13.2</f>
        <v>0</v>
      </c>
      <c r="E2089" s="12">
        <f>'Load Flow - Buses'!G2075/13.2</f>
        <v>0</v>
      </c>
      <c r="F2089" s="13">
        <f>VLOOKUP('Load Flow - Buses'!$A2075,opendssV,2,FALSE)</f>
        <v>1.0159</v>
      </c>
      <c r="G2089" s="13">
        <f>VLOOKUP('Load Flow - Buses'!$A2075,opendssV,3,FALSE)</f>
        <v>0</v>
      </c>
      <c r="H2089" s="13">
        <f>VLOOKUP('Load Flow - Buses'!$A2075,opendssV,4,FALSE)</f>
        <v>0</v>
      </c>
      <c r="I2089" s="11">
        <f>IFERROR((C2089-F2089)/C2089,0)</f>
        <v>2.6121234659724503E-3</v>
      </c>
      <c r="J2089" s="11">
        <f>IFERROR((D2089-G2089)/D2089,0)</f>
        <v>0</v>
      </c>
      <c r="K2089" s="11">
        <f>IFERROR((E2089-H2089)/E2089,0)</f>
        <v>0</v>
      </c>
    </row>
    <row r="2090" spans="2:11" x14ac:dyDescent="0.25">
      <c r="B2090" t="str">
        <f>'Load Flow - Buses'!A2076</f>
        <v>1585894</v>
      </c>
      <c r="C2090" s="12">
        <f>'Load Flow - Buses'!E2076/13.2</f>
        <v>1.0185606060606061</v>
      </c>
      <c r="D2090" s="12">
        <f>'Load Flow - Buses'!F2076/13.2</f>
        <v>0</v>
      </c>
      <c r="E2090" s="12">
        <f>'Load Flow - Buses'!G2076/13.2</f>
        <v>0</v>
      </c>
      <c r="F2090" s="13">
        <f>VLOOKUP('Load Flow - Buses'!$A2076,opendssV,2,FALSE)</f>
        <v>1.0159</v>
      </c>
      <c r="G2090" s="13">
        <f>VLOOKUP('Load Flow - Buses'!$A2076,opendssV,3,FALSE)</f>
        <v>0</v>
      </c>
      <c r="H2090" s="13">
        <f>VLOOKUP('Load Flow - Buses'!$A2076,opendssV,4,FALSE)</f>
        <v>0</v>
      </c>
      <c r="I2090" s="11">
        <f>IFERROR((C2090-F2090)/C2090,0)</f>
        <v>2.6121234659724503E-3</v>
      </c>
      <c r="J2090" s="11">
        <f>IFERROR((D2090-G2090)/D2090,0)</f>
        <v>0</v>
      </c>
      <c r="K2090" s="11">
        <f>IFERROR((E2090-H2090)/E2090,0)</f>
        <v>0</v>
      </c>
    </row>
    <row r="2091" spans="2:11" x14ac:dyDescent="0.25">
      <c r="B2091" t="str">
        <f>'Load Flow - Buses'!A2077</f>
        <v>1585969</v>
      </c>
      <c r="C2091" s="12">
        <f>'Load Flow - Buses'!E2077/13.2</f>
        <v>1.0185606060606061</v>
      </c>
      <c r="D2091" s="12">
        <f>'Load Flow - Buses'!F2077/13.2</f>
        <v>0</v>
      </c>
      <c r="E2091" s="12">
        <f>'Load Flow - Buses'!G2077/13.2</f>
        <v>0</v>
      </c>
      <c r="F2091" s="13">
        <f>VLOOKUP('Load Flow - Buses'!$A2077,opendssV,2,FALSE)</f>
        <v>1.0159</v>
      </c>
      <c r="G2091" s="13">
        <f>VLOOKUP('Load Flow - Buses'!$A2077,opendssV,3,FALSE)</f>
        <v>0</v>
      </c>
      <c r="H2091" s="13">
        <f>VLOOKUP('Load Flow - Buses'!$A2077,opendssV,4,FALSE)</f>
        <v>0</v>
      </c>
      <c r="I2091" s="11">
        <f>IFERROR((C2091-F2091)/C2091,0)</f>
        <v>2.6121234659724503E-3</v>
      </c>
      <c r="J2091" s="11">
        <f>IFERROR((D2091-G2091)/D2091,0)</f>
        <v>0</v>
      </c>
      <c r="K2091" s="11">
        <f>IFERROR((E2091-H2091)/E2091,0)</f>
        <v>0</v>
      </c>
    </row>
    <row r="2092" spans="2:11" x14ac:dyDescent="0.25">
      <c r="B2092" t="str">
        <f>'Load Flow - Buses'!A2078</f>
        <v>1585968</v>
      </c>
      <c r="C2092" s="12">
        <f>'Load Flow - Buses'!E2078/13.2</f>
        <v>1.0185606060606061</v>
      </c>
      <c r="D2092" s="12">
        <f>'Load Flow - Buses'!F2078/13.2</f>
        <v>0</v>
      </c>
      <c r="E2092" s="12">
        <f>'Load Flow - Buses'!G2078/13.2</f>
        <v>0</v>
      </c>
      <c r="F2092" s="13">
        <f>VLOOKUP('Load Flow - Buses'!$A2078,opendssV,2,FALSE)</f>
        <v>1.0159</v>
      </c>
      <c r="G2092" s="13">
        <f>VLOOKUP('Load Flow - Buses'!$A2078,opendssV,3,FALSE)</f>
        <v>0</v>
      </c>
      <c r="H2092" s="13">
        <f>VLOOKUP('Load Flow - Buses'!$A2078,opendssV,4,FALSE)</f>
        <v>0</v>
      </c>
      <c r="I2092" s="11">
        <f>IFERROR((C2092-F2092)/C2092,0)</f>
        <v>2.6121234659724503E-3</v>
      </c>
      <c r="J2092" s="11">
        <f>IFERROR((D2092-G2092)/D2092,0)</f>
        <v>0</v>
      </c>
      <c r="K2092" s="11">
        <f>IFERROR((E2092-H2092)/E2092,0)</f>
        <v>0</v>
      </c>
    </row>
    <row r="2093" spans="2:11" x14ac:dyDescent="0.25">
      <c r="B2093" t="str">
        <f>'Load Flow - Buses'!A2079</f>
        <v>1585967</v>
      </c>
      <c r="C2093" s="12">
        <f>'Load Flow - Buses'!E2079/13.2</f>
        <v>1.0185606060606061</v>
      </c>
      <c r="D2093" s="12">
        <f>'Load Flow - Buses'!F2079/13.2</f>
        <v>0</v>
      </c>
      <c r="E2093" s="12">
        <f>'Load Flow - Buses'!G2079/13.2</f>
        <v>0</v>
      </c>
      <c r="F2093" s="13">
        <f>VLOOKUP('Load Flow - Buses'!$A2079,opendssV,2,FALSE)</f>
        <v>1.0159</v>
      </c>
      <c r="G2093" s="13">
        <f>VLOOKUP('Load Flow - Buses'!$A2079,opendssV,3,FALSE)</f>
        <v>0</v>
      </c>
      <c r="H2093" s="13">
        <f>VLOOKUP('Load Flow - Buses'!$A2079,opendssV,4,FALSE)</f>
        <v>0</v>
      </c>
      <c r="I2093" s="11">
        <f>IFERROR((C2093-F2093)/C2093,0)</f>
        <v>2.6121234659724503E-3</v>
      </c>
      <c r="J2093" s="11">
        <f>IFERROR((D2093-G2093)/D2093,0)</f>
        <v>0</v>
      </c>
      <c r="K2093" s="11">
        <f>IFERROR((E2093-H2093)/E2093,0)</f>
        <v>0</v>
      </c>
    </row>
    <row r="2094" spans="2:11" x14ac:dyDescent="0.25">
      <c r="B2094" t="str">
        <f>'Load Flow - Buses'!A2080</f>
        <v>T5240B12_10000046</v>
      </c>
      <c r="C2094" s="12">
        <f>'Load Flow - Buses'!E2080/13.2</f>
        <v>1.0185606060606061</v>
      </c>
      <c r="D2094" s="12">
        <f>'Load Flow - Buses'!F2080/13.2</f>
        <v>0</v>
      </c>
      <c r="E2094" s="12">
        <f>'Load Flow - Buses'!G2080/13.2</f>
        <v>0</v>
      </c>
      <c r="F2094" s="13">
        <f>VLOOKUP('Load Flow - Buses'!$A2080,opendssV,2,FALSE)</f>
        <v>1.0159</v>
      </c>
      <c r="G2094" s="13">
        <f>VLOOKUP('Load Flow - Buses'!$A2080,opendssV,3,FALSE)</f>
        <v>0</v>
      </c>
      <c r="H2094" s="13">
        <f>VLOOKUP('Load Flow - Buses'!$A2080,opendssV,4,FALSE)</f>
        <v>0</v>
      </c>
      <c r="I2094" s="11">
        <f>IFERROR((C2094-F2094)/C2094,0)</f>
        <v>2.6121234659724503E-3</v>
      </c>
      <c r="J2094" s="11">
        <f>IFERROR((D2094-G2094)/D2094,0)</f>
        <v>0</v>
      </c>
      <c r="K2094" s="11">
        <f>IFERROR((E2094-H2094)/E2094,0)</f>
        <v>0</v>
      </c>
    </row>
    <row r="2095" spans="2:11" x14ac:dyDescent="0.25">
      <c r="B2095" t="str">
        <f>'Load Flow - Buses'!A2081</f>
        <v>26401849</v>
      </c>
      <c r="C2095" s="12">
        <f>'Load Flow - Buses'!E2081/13.2</f>
        <v>1.0187121212121213</v>
      </c>
      <c r="D2095" s="12">
        <f>'Load Flow - Buses'!F2081/13.2</f>
        <v>0</v>
      </c>
      <c r="E2095" s="12">
        <f>'Load Flow - Buses'!G2081/13.2</f>
        <v>0</v>
      </c>
      <c r="F2095" s="13">
        <f>VLOOKUP('Load Flow - Buses'!$A2081,opendssV,2,FALSE)</f>
        <v>1.016</v>
      </c>
      <c r="G2095" s="13">
        <f>VLOOKUP('Load Flow - Buses'!$A2081,opendssV,3,FALSE)</f>
        <v>3.2781999999999999E-2</v>
      </c>
      <c r="H2095" s="13">
        <f>VLOOKUP('Load Flow - Buses'!$A2081,opendssV,4,FALSE)</f>
        <v>3.2781999999999999E-2</v>
      </c>
      <c r="I2095" s="11">
        <f>IFERROR((C2095-F2095)/C2095,0)</f>
        <v>2.6623038595969995E-3</v>
      </c>
      <c r="J2095" s="11">
        <f>IFERROR((D2095-G2095)/D2095,0)</f>
        <v>0</v>
      </c>
      <c r="K2095" s="11">
        <f>IFERROR((E2095-H2095)/E2095,0)</f>
        <v>0</v>
      </c>
    </row>
    <row r="2096" spans="2:11" x14ac:dyDescent="0.25">
      <c r="B2096" t="str">
        <f>'Load Flow - Buses'!A2082</f>
        <v>1586112</v>
      </c>
      <c r="C2096" s="12">
        <f>'Load Flow - Buses'!E2082/13.2</f>
        <v>1.0187121212121213</v>
      </c>
      <c r="D2096" s="12">
        <f>'Load Flow - Buses'!F2082/13.2</f>
        <v>0</v>
      </c>
      <c r="E2096" s="12">
        <f>'Load Flow - Buses'!G2082/13.2</f>
        <v>0</v>
      </c>
      <c r="F2096" s="13">
        <f>VLOOKUP('Load Flow - Buses'!$A2082,opendssV,2,FALSE)</f>
        <v>1.016</v>
      </c>
      <c r="G2096" s="13">
        <f>VLOOKUP('Load Flow - Buses'!$A2082,opendssV,3,FALSE)</f>
        <v>0</v>
      </c>
      <c r="H2096" s="13">
        <f>VLOOKUP('Load Flow - Buses'!$A2082,opendssV,4,FALSE)</f>
        <v>0</v>
      </c>
      <c r="I2096" s="11">
        <f>IFERROR((C2096-F2096)/C2096,0)</f>
        <v>2.6623038595969995E-3</v>
      </c>
      <c r="J2096" s="11">
        <f>IFERROR((D2096-G2096)/D2096,0)</f>
        <v>0</v>
      </c>
      <c r="K2096" s="11">
        <f>IFERROR((E2096-H2096)/E2096,0)</f>
        <v>0</v>
      </c>
    </row>
    <row r="2097" spans="2:11" x14ac:dyDescent="0.25">
      <c r="B2097" t="str">
        <f>'Load Flow - Buses'!A2083</f>
        <v>26467629</v>
      </c>
      <c r="C2097" s="12">
        <f>'Load Flow - Buses'!E2083/13.2</f>
        <v>1.0187121212121213</v>
      </c>
      <c r="D2097" s="12">
        <f>'Load Flow - Buses'!F2083/13.2</f>
        <v>0</v>
      </c>
      <c r="E2097" s="12">
        <f>'Load Flow - Buses'!G2083/13.2</f>
        <v>0</v>
      </c>
      <c r="F2097" s="13">
        <f>VLOOKUP('Load Flow - Buses'!$A2083,opendssV,2,FALSE)</f>
        <v>1.0161</v>
      </c>
      <c r="G2097" s="13">
        <f>VLOOKUP('Load Flow - Buses'!$A2083,opendssV,3,FALSE)</f>
        <v>3.2783E-2</v>
      </c>
      <c r="H2097" s="13">
        <f>VLOOKUP('Load Flow - Buses'!$A2083,opendssV,4,FALSE)</f>
        <v>3.2783E-2</v>
      </c>
      <c r="I2097" s="11">
        <f>IFERROR((C2097-F2097)/C2097,0)</f>
        <v>2.564140700528073E-3</v>
      </c>
      <c r="J2097" s="11">
        <f>IFERROR((D2097-G2097)/D2097,0)</f>
        <v>0</v>
      </c>
      <c r="K2097" s="11">
        <f>IFERROR((E2097-H2097)/E2097,0)</f>
        <v>0</v>
      </c>
    </row>
    <row r="2098" spans="2:11" x14ac:dyDescent="0.25">
      <c r="B2098" t="str">
        <f>'Load Flow - Buses'!A2084</f>
        <v>1586137</v>
      </c>
      <c r="C2098" s="12">
        <f>'Load Flow - Buses'!E2084/13.2</f>
        <v>1.0187121212121213</v>
      </c>
      <c r="D2098" s="12">
        <f>'Load Flow - Buses'!F2084/13.2</f>
        <v>0</v>
      </c>
      <c r="E2098" s="12">
        <f>'Load Flow - Buses'!G2084/13.2</f>
        <v>0</v>
      </c>
      <c r="F2098" s="13">
        <f>VLOOKUP('Load Flow - Buses'!$A2084,opendssV,2,FALSE)</f>
        <v>1.0161</v>
      </c>
      <c r="G2098" s="13">
        <f>VLOOKUP('Load Flow - Buses'!$A2084,opendssV,3,FALSE)</f>
        <v>0</v>
      </c>
      <c r="H2098" s="13">
        <f>VLOOKUP('Load Flow - Buses'!$A2084,opendssV,4,FALSE)</f>
        <v>0</v>
      </c>
      <c r="I2098" s="11">
        <f>IFERROR((C2098-F2098)/C2098,0)</f>
        <v>2.564140700528073E-3</v>
      </c>
      <c r="J2098" s="11">
        <f>IFERROR((D2098-G2098)/D2098,0)</f>
        <v>0</v>
      </c>
      <c r="K2098" s="11">
        <f>IFERROR((E2098-H2098)/E2098,0)</f>
        <v>0</v>
      </c>
    </row>
    <row r="2099" spans="2:11" x14ac:dyDescent="0.25">
      <c r="B2099" t="str">
        <f>'Load Flow - Buses'!A2085</f>
        <v>26548701</v>
      </c>
      <c r="C2099" s="12">
        <f>'Load Flow - Buses'!E2085/13.2</f>
        <v>1.0187878787878788</v>
      </c>
      <c r="D2099" s="12">
        <f>'Load Flow - Buses'!F2085/13.2</f>
        <v>0</v>
      </c>
      <c r="E2099" s="12">
        <f>'Load Flow - Buses'!G2085/13.2</f>
        <v>0</v>
      </c>
      <c r="F2099" s="13">
        <f>VLOOKUP('Load Flow - Buses'!$A2085,opendssV,2,FALSE)</f>
        <v>1.0161</v>
      </c>
      <c r="G2099" s="13">
        <f>VLOOKUP('Load Flow - Buses'!$A2085,opendssV,3,FALSE)</f>
        <v>3.2783E-2</v>
      </c>
      <c r="H2099" s="13">
        <f>VLOOKUP('Load Flow - Buses'!$A2085,opendssV,4,FALSE)</f>
        <v>3.2783E-2</v>
      </c>
      <c r="I2099" s="11">
        <f>IFERROR((C2099-F2099)/C2099,0)</f>
        <v>2.6383105294467647E-3</v>
      </c>
      <c r="J2099" s="11">
        <f>IFERROR((D2099-G2099)/D2099,0)</f>
        <v>0</v>
      </c>
      <c r="K2099" s="11">
        <f>IFERROR((E2099-H2099)/E2099,0)</f>
        <v>0</v>
      </c>
    </row>
    <row r="2100" spans="2:11" x14ac:dyDescent="0.25">
      <c r="B2100" t="str">
        <f>'Load Flow - Buses'!A2086</f>
        <v>26548697</v>
      </c>
      <c r="C2100" s="12">
        <f>'Load Flow - Buses'!E2086/13.2</f>
        <v>1.0187878787878788</v>
      </c>
      <c r="D2100" s="12">
        <f>'Load Flow - Buses'!F2086/13.2</f>
        <v>0</v>
      </c>
      <c r="E2100" s="12">
        <f>'Load Flow - Buses'!G2086/13.2</f>
        <v>0</v>
      </c>
      <c r="F2100" s="13">
        <f>VLOOKUP('Load Flow - Buses'!$A2086,opendssV,2,FALSE)</f>
        <v>1.0161</v>
      </c>
      <c r="G2100" s="13">
        <f>VLOOKUP('Load Flow - Buses'!$A2086,opendssV,3,FALSE)</f>
        <v>0</v>
      </c>
      <c r="H2100" s="13">
        <f>VLOOKUP('Load Flow - Buses'!$A2086,opendssV,4,FALSE)</f>
        <v>0</v>
      </c>
      <c r="I2100" s="11">
        <f>IFERROR((C2100-F2100)/C2100,0)</f>
        <v>2.6383105294467647E-3</v>
      </c>
      <c r="J2100" s="11">
        <f>IFERROR((D2100-G2100)/D2100,0)</f>
        <v>0</v>
      </c>
      <c r="K2100" s="11">
        <f>IFERROR((E2100-H2100)/E2100,0)</f>
        <v>0</v>
      </c>
    </row>
    <row r="2101" spans="2:11" x14ac:dyDescent="0.25">
      <c r="B2101" t="str">
        <f>'Load Flow - Buses'!A2087</f>
        <v>26548698</v>
      </c>
      <c r="C2101" s="12">
        <f>'Load Flow - Buses'!E2087/13.2</f>
        <v>1.0187878787878788</v>
      </c>
      <c r="D2101" s="12">
        <f>'Load Flow - Buses'!F2087/13.2</f>
        <v>0</v>
      </c>
      <c r="E2101" s="12">
        <f>'Load Flow - Buses'!G2087/13.2</f>
        <v>0</v>
      </c>
      <c r="F2101" s="13">
        <f>VLOOKUP('Load Flow - Buses'!$A2087,opendssV,2,FALSE)</f>
        <v>1.0161</v>
      </c>
      <c r="G2101" s="13">
        <f>VLOOKUP('Load Flow - Buses'!$A2087,opendssV,3,FALSE)</f>
        <v>0</v>
      </c>
      <c r="H2101" s="13">
        <f>VLOOKUP('Load Flow - Buses'!$A2087,opendssV,4,FALSE)</f>
        <v>0</v>
      </c>
      <c r="I2101" s="11">
        <f>IFERROR((C2101-F2101)/C2101,0)</f>
        <v>2.6383105294467647E-3</v>
      </c>
      <c r="J2101" s="11">
        <f>IFERROR((D2101-G2101)/D2101,0)</f>
        <v>0</v>
      </c>
      <c r="K2101" s="11">
        <f>IFERROR((E2101-H2101)/E2101,0)</f>
        <v>0</v>
      </c>
    </row>
    <row r="2102" spans="2:11" x14ac:dyDescent="0.25">
      <c r="B2102" t="str">
        <f>'Load Flow - Buses'!A2088</f>
        <v>26548699</v>
      </c>
      <c r="C2102" s="12">
        <f>'Load Flow - Buses'!E2088/13.2</f>
        <v>1.0187121212121213</v>
      </c>
      <c r="D2102" s="12">
        <f>'Load Flow - Buses'!F2088/13.2</f>
        <v>0</v>
      </c>
      <c r="E2102" s="12">
        <f>'Load Flow - Buses'!G2088/13.2</f>
        <v>0</v>
      </c>
      <c r="F2102" s="13">
        <f>VLOOKUP('Load Flow - Buses'!$A2088,opendssV,2,FALSE)</f>
        <v>1.0161</v>
      </c>
      <c r="G2102" s="13">
        <f>VLOOKUP('Load Flow - Buses'!$A2088,opendssV,3,FALSE)</f>
        <v>0</v>
      </c>
      <c r="H2102" s="13">
        <f>VLOOKUP('Load Flow - Buses'!$A2088,opendssV,4,FALSE)</f>
        <v>0</v>
      </c>
      <c r="I2102" s="11">
        <f>IFERROR((C2102-F2102)/C2102,0)</f>
        <v>2.564140700528073E-3</v>
      </c>
      <c r="J2102" s="11">
        <f>IFERROR((D2102-G2102)/D2102,0)</f>
        <v>0</v>
      </c>
      <c r="K2102" s="11">
        <f>IFERROR((E2102-H2102)/E2102,0)</f>
        <v>0</v>
      </c>
    </row>
    <row r="2103" spans="2:11" x14ac:dyDescent="0.25">
      <c r="B2103" t="str">
        <f>'Load Flow - Buses'!A2089</f>
        <v>26548700</v>
      </c>
      <c r="C2103" s="12">
        <f>'Load Flow - Buses'!E2089/13.2</f>
        <v>1.0187121212121213</v>
      </c>
      <c r="D2103" s="12">
        <f>'Load Flow - Buses'!F2089/13.2</f>
        <v>0</v>
      </c>
      <c r="E2103" s="12">
        <f>'Load Flow - Buses'!G2089/13.2</f>
        <v>0</v>
      </c>
      <c r="F2103" s="13">
        <f>VLOOKUP('Load Flow - Buses'!$A2089,opendssV,2,FALSE)</f>
        <v>1.0161</v>
      </c>
      <c r="G2103" s="13">
        <f>VLOOKUP('Load Flow - Buses'!$A2089,opendssV,3,FALSE)</f>
        <v>0</v>
      </c>
      <c r="H2103" s="13">
        <f>VLOOKUP('Load Flow - Buses'!$A2089,opendssV,4,FALSE)</f>
        <v>0</v>
      </c>
      <c r="I2103" s="11">
        <f>IFERROR((C2103-F2103)/C2103,0)</f>
        <v>2.564140700528073E-3</v>
      </c>
      <c r="J2103" s="11">
        <f>IFERROR((D2103-G2103)/D2103,0)</f>
        <v>0</v>
      </c>
      <c r="K2103" s="11">
        <f>IFERROR((E2103-H2103)/E2103,0)</f>
        <v>0</v>
      </c>
    </row>
    <row r="2104" spans="2:11" x14ac:dyDescent="0.25">
      <c r="B2104" t="str">
        <f>'Load Flow - Buses'!A2090</f>
        <v>26401869</v>
      </c>
      <c r="C2104" s="12">
        <f>'Load Flow - Buses'!E2090/13.2</f>
        <v>1.0188636363636363</v>
      </c>
      <c r="D2104" s="12">
        <f>'Load Flow - Buses'!F2090/13.2</f>
        <v>0</v>
      </c>
      <c r="E2104" s="12">
        <f>'Load Flow - Buses'!G2090/13.2</f>
        <v>0</v>
      </c>
      <c r="F2104" s="13">
        <f>VLOOKUP('Load Flow - Buses'!$A2090,opendssV,2,FALSE)</f>
        <v>1.0162</v>
      </c>
      <c r="G2104" s="13">
        <f>VLOOKUP('Load Flow - Buses'!$A2090,opendssV,3,FALSE)</f>
        <v>3.2783E-2</v>
      </c>
      <c r="H2104" s="13">
        <f>VLOOKUP('Load Flow - Buses'!$A2090,opendssV,4,FALSE)</f>
        <v>3.2783E-2</v>
      </c>
      <c r="I2104" s="11">
        <f>IFERROR((C2104-F2104)/C2104,0)</f>
        <v>2.6143207673432469E-3</v>
      </c>
      <c r="J2104" s="11">
        <f>IFERROR((D2104-G2104)/D2104,0)</f>
        <v>0</v>
      </c>
      <c r="K2104" s="11">
        <f>IFERROR((E2104-H2104)/E2104,0)</f>
        <v>0</v>
      </c>
    </row>
    <row r="2105" spans="2:11" x14ac:dyDescent="0.25">
      <c r="B2105" t="str">
        <f>'Load Flow - Buses'!A2091</f>
        <v>1586270</v>
      </c>
      <c r="C2105" s="12">
        <f>'Load Flow - Buses'!E2091/13.2</f>
        <v>1.0185606060606061</v>
      </c>
      <c r="D2105" s="12">
        <f>'Load Flow - Buses'!F2091/13.2</f>
        <v>0</v>
      </c>
      <c r="E2105" s="12">
        <f>'Load Flow - Buses'!G2091/13.2</f>
        <v>0</v>
      </c>
      <c r="F2105" s="13">
        <f>VLOOKUP('Load Flow - Buses'!$A2091,opendssV,2,FALSE)</f>
        <v>1.0159</v>
      </c>
      <c r="G2105" s="13">
        <f>VLOOKUP('Load Flow - Buses'!$A2091,opendssV,3,FALSE)</f>
        <v>0</v>
      </c>
      <c r="H2105" s="13">
        <f>VLOOKUP('Load Flow - Buses'!$A2091,opendssV,4,FALSE)</f>
        <v>0</v>
      </c>
      <c r="I2105" s="11">
        <f>IFERROR((C2105-F2105)/C2105,0)</f>
        <v>2.6121234659724503E-3</v>
      </c>
      <c r="J2105" s="11">
        <f>IFERROR((D2105-G2105)/D2105,0)</f>
        <v>0</v>
      </c>
      <c r="K2105" s="11">
        <f>IFERROR((E2105-H2105)/E2105,0)</f>
        <v>0</v>
      </c>
    </row>
    <row r="2106" spans="2:11" x14ac:dyDescent="0.25">
      <c r="B2106" t="str">
        <f>'Load Flow - Buses'!A2092</f>
        <v>1586274</v>
      </c>
      <c r="C2106" s="12">
        <f>'Load Flow - Buses'!E2092/13.2</f>
        <v>1.0182575757575758</v>
      </c>
      <c r="D2106" s="12">
        <f>'Load Flow - Buses'!F2092/13.2</f>
        <v>0</v>
      </c>
      <c r="E2106" s="12">
        <f>'Load Flow - Buses'!G2092/13.2</f>
        <v>0</v>
      </c>
      <c r="F2106" s="13">
        <f>VLOOKUP('Load Flow - Buses'!$A2092,opendssV,2,FALSE)</f>
        <v>1.0156000000000001</v>
      </c>
      <c r="G2106" s="13">
        <f>VLOOKUP('Load Flow - Buses'!$A2092,opendssV,3,FALSE)</f>
        <v>0</v>
      </c>
      <c r="H2106" s="13">
        <f>VLOOKUP('Load Flow - Buses'!$A2092,opendssV,4,FALSE)</f>
        <v>0</v>
      </c>
      <c r="I2106" s="11">
        <f>IFERROR((C2106-F2106)/C2106,0)</f>
        <v>2.6099248567814795E-3</v>
      </c>
      <c r="J2106" s="11">
        <f>IFERROR((D2106-G2106)/D2106,0)</f>
        <v>0</v>
      </c>
      <c r="K2106" s="11">
        <f>IFERROR((E2106-H2106)/E2106,0)</f>
        <v>0</v>
      </c>
    </row>
    <row r="2107" spans="2:11" x14ac:dyDescent="0.25">
      <c r="B2107" t="str">
        <f>'Load Flow - Buses'!A2093</f>
        <v>1586276</v>
      </c>
      <c r="C2107" s="12">
        <f>'Load Flow - Buses'!E2093/13.2</f>
        <v>1.0182575757575758</v>
      </c>
      <c r="D2107" s="12">
        <f>'Load Flow - Buses'!F2093/13.2</f>
        <v>0</v>
      </c>
      <c r="E2107" s="12">
        <f>'Load Flow - Buses'!G2093/13.2</f>
        <v>0</v>
      </c>
      <c r="F2107" s="13">
        <f>VLOOKUP('Load Flow - Buses'!$A2093,opendssV,2,FALSE)</f>
        <v>1.0156000000000001</v>
      </c>
      <c r="G2107" s="13">
        <f>VLOOKUP('Load Flow - Buses'!$A2093,opendssV,3,FALSE)</f>
        <v>0</v>
      </c>
      <c r="H2107" s="13">
        <f>VLOOKUP('Load Flow - Buses'!$A2093,opendssV,4,FALSE)</f>
        <v>0</v>
      </c>
      <c r="I2107" s="11">
        <f>IFERROR((C2107-F2107)/C2107,0)</f>
        <v>2.6099248567814795E-3</v>
      </c>
      <c r="J2107" s="11">
        <f>IFERROR((D2107-G2107)/D2107,0)</f>
        <v>0</v>
      </c>
      <c r="K2107" s="11">
        <f>IFERROR((E2107-H2107)/E2107,0)</f>
        <v>0</v>
      </c>
    </row>
    <row r="2108" spans="2:11" x14ac:dyDescent="0.25">
      <c r="B2108" t="str">
        <f>'Load Flow - Buses'!A2094</f>
        <v>1586273</v>
      </c>
      <c r="C2108" s="12">
        <f>'Load Flow - Buses'!E2094/13.2</f>
        <v>1.0181818181818183</v>
      </c>
      <c r="D2108" s="12">
        <f>'Load Flow - Buses'!F2094/13.2</f>
        <v>0</v>
      </c>
      <c r="E2108" s="12">
        <f>'Load Flow - Buses'!G2094/13.2</f>
        <v>0</v>
      </c>
      <c r="F2108" s="13">
        <f>VLOOKUP('Load Flow - Buses'!$A2094,opendssV,2,FALSE)</f>
        <v>1.0155000000000001</v>
      </c>
      <c r="G2108" s="13">
        <f>VLOOKUP('Load Flow - Buses'!$A2094,opendssV,3,FALSE)</f>
        <v>0</v>
      </c>
      <c r="H2108" s="13">
        <f>VLOOKUP('Load Flow - Buses'!$A2094,opendssV,4,FALSE)</f>
        <v>0</v>
      </c>
      <c r="I2108" s="11">
        <f>IFERROR((C2108-F2108)/C2108,0)</f>
        <v>2.6339285714286182E-3</v>
      </c>
      <c r="J2108" s="11">
        <f>IFERROR((D2108-G2108)/D2108,0)</f>
        <v>0</v>
      </c>
      <c r="K2108" s="11">
        <f>IFERROR((E2108-H2108)/E2108,0)</f>
        <v>0</v>
      </c>
    </row>
    <row r="2109" spans="2:11" x14ac:dyDescent="0.25">
      <c r="B2109" t="str">
        <f>'Load Flow - Buses'!A2095</f>
        <v>1586252</v>
      </c>
      <c r="C2109" s="12">
        <f>'Load Flow - Buses'!E2095/13.2</f>
        <v>1.0181818181818183</v>
      </c>
      <c r="D2109" s="12">
        <f>'Load Flow - Buses'!F2095/13.2</f>
        <v>0</v>
      </c>
      <c r="E2109" s="12">
        <f>'Load Flow - Buses'!G2095/13.2</f>
        <v>0</v>
      </c>
      <c r="F2109" s="13">
        <f>VLOOKUP('Load Flow - Buses'!$A2095,opendssV,2,FALSE)</f>
        <v>1.0155000000000001</v>
      </c>
      <c r="G2109" s="13">
        <f>VLOOKUP('Load Flow - Buses'!$A2095,opendssV,3,FALSE)</f>
        <v>0</v>
      </c>
      <c r="H2109" s="13">
        <f>VLOOKUP('Load Flow - Buses'!$A2095,opendssV,4,FALSE)</f>
        <v>0</v>
      </c>
      <c r="I2109" s="11">
        <f>IFERROR((C2109-F2109)/C2109,0)</f>
        <v>2.6339285714286182E-3</v>
      </c>
      <c r="J2109" s="11">
        <f>IFERROR((D2109-G2109)/D2109,0)</f>
        <v>0</v>
      </c>
      <c r="K2109" s="11">
        <f>IFERROR((E2109-H2109)/E2109,0)</f>
        <v>0</v>
      </c>
    </row>
    <row r="2110" spans="2:11" x14ac:dyDescent="0.25">
      <c r="B2110" t="str">
        <f>'Load Flow - Buses'!A2096</f>
        <v>1586251</v>
      </c>
      <c r="C2110" s="12">
        <f>'Load Flow - Buses'!E2096/13.2</f>
        <v>1.0181060606060606</v>
      </c>
      <c r="D2110" s="12">
        <f>'Load Flow - Buses'!F2096/13.2</f>
        <v>0</v>
      </c>
      <c r="E2110" s="12">
        <f>'Load Flow - Buses'!G2096/13.2</f>
        <v>0</v>
      </c>
      <c r="F2110" s="13">
        <f>VLOOKUP('Load Flow - Buses'!$A2096,opendssV,2,FALSE)</f>
        <v>1.0155000000000001</v>
      </c>
      <c r="G2110" s="13">
        <f>VLOOKUP('Load Flow - Buses'!$A2096,opendssV,3,FALSE)</f>
        <v>0</v>
      </c>
      <c r="H2110" s="13">
        <f>VLOOKUP('Load Flow - Buses'!$A2096,opendssV,4,FALSE)</f>
        <v>0</v>
      </c>
      <c r="I2110" s="11">
        <f>IFERROR((C2110-F2110)/C2110,0)</f>
        <v>2.5597142644540969E-3</v>
      </c>
      <c r="J2110" s="11">
        <f>IFERROR((D2110-G2110)/D2110,0)</f>
        <v>0</v>
      </c>
      <c r="K2110" s="11">
        <f>IFERROR((E2110-H2110)/E2110,0)</f>
        <v>0</v>
      </c>
    </row>
    <row r="2111" spans="2:11" x14ac:dyDescent="0.25">
      <c r="B2111" t="str">
        <f>'Load Flow - Buses'!A2097</f>
        <v>1586250</v>
      </c>
      <c r="C2111" s="12">
        <f>'Load Flow - Buses'!E2097/13.2</f>
        <v>1.0181060606060606</v>
      </c>
      <c r="D2111" s="12">
        <f>'Load Flow - Buses'!F2097/13.2</f>
        <v>0</v>
      </c>
      <c r="E2111" s="12">
        <f>'Load Flow - Buses'!G2097/13.2</f>
        <v>0</v>
      </c>
      <c r="F2111" s="13">
        <f>VLOOKUP('Load Flow - Buses'!$A2097,opendssV,2,FALSE)</f>
        <v>1.0154000000000001</v>
      </c>
      <c r="G2111" s="13">
        <f>VLOOKUP('Load Flow - Buses'!$A2097,opendssV,3,FALSE)</f>
        <v>0</v>
      </c>
      <c r="H2111" s="13">
        <f>VLOOKUP('Load Flow - Buses'!$A2097,opendssV,4,FALSE)</f>
        <v>0</v>
      </c>
      <c r="I2111" s="11">
        <f>IFERROR((C2111-F2111)/C2111,0)</f>
        <v>2.6579358583226778E-3</v>
      </c>
      <c r="J2111" s="11">
        <f>IFERROR((D2111-G2111)/D2111,0)</f>
        <v>0</v>
      </c>
      <c r="K2111" s="11">
        <f>IFERROR((E2111-H2111)/E2111,0)</f>
        <v>0</v>
      </c>
    </row>
    <row r="2112" spans="2:11" x14ac:dyDescent="0.25">
      <c r="B2112" t="str">
        <f>'Load Flow - Buses'!A2098</f>
        <v>1586249</v>
      </c>
      <c r="C2112" s="12">
        <f>'Load Flow - Buses'!E2098/13.2</f>
        <v>1.0180303030303031</v>
      </c>
      <c r="D2112" s="12">
        <f>'Load Flow - Buses'!F2098/13.2</f>
        <v>0</v>
      </c>
      <c r="E2112" s="12">
        <f>'Load Flow - Buses'!G2098/13.2</f>
        <v>0</v>
      </c>
      <c r="F2112" s="13">
        <f>VLOOKUP('Load Flow - Buses'!$A2098,opendssV,2,FALSE)</f>
        <v>1.0154000000000001</v>
      </c>
      <c r="G2112" s="13">
        <f>VLOOKUP('Load Flow - Buses'!$A2098,opendssV,3,FALSE)</f>
        <v>0</v>
      </c>
      <c r="H2112" s="13">
        <f>VLOOKUP('Load Flow - Buses'!$A2098,opendssV,4,FALSE)</f>
        <v>0</v>
      </c>
      <c r="I2112" s="11">
        <f>IFERROR((C2112-F2112)/C2112,0)</f>
        <v>2.5837178151510176E-3</v>
      </c>
      <c r="J2112" s="11">
        <f>IFERROR((D2112-G2112)/D2112,0)</f>
        <v>0</v>
      </c>
      <c r="K2112" s="11">
        <f>IFERROR((E2112-H2112)/E2112,0)</f>
        <v>0</v>
      </c>
    </row>
    <row r="2113" spans="2:11" x14ac:dyDescent="0.25">
      <c r="B2113" t="str">
        <f>'Load Flow - Buses'!A2099</f>
        <v>1586248</v>
      </c>
      <c r="C2113" s="12">
        <f>'Load Flow - Buses'!E2099/13.2</f>
        <v>1.0180303030303031</v>
      </c>
      <c r="D2113" s="12">
        <f>'Load Flow - Buses'!F2099/13.2</f>
        <v>0</v>
      </c>
      <c r="E2113" s="12">
        <f>'Load Flow - Buses'!G2099/13.2</f>
        <v>0</v>
      </c>
      <c r="F2113" s="13">
        <f>VLOOKUP('Load Flow - Buses'!$A2099,opendssV,2,FALSE)</f>
        <v>1.0153000000000001</v>
      </c>
      <c r="G2113" s="13">
        <f>VLOOKUP('Load Flow - Buses'!$A2099,opendssV,3,FALSE)</f>
        <v>0</v>
      </c>
      <c r="H2113" s="13">
        <f>VLOOKUP('Load Flow - Buses'!$A2099,opendssV,4,FALSE)</f>
        <v>0</v>
      </c>
      <c r="I2113" s="11">
        <f>IFERROR((C2113-F2113)/C2113,0)</f>
        <v>2.6819467182615884E-3</v>
      </c>
      <c r="J2113" s="11">
        <f>IFERROR((D2113-G2113)/D2113,0)</f>
        <v>0</v>
      </c>
      <c r="K2113" s="11">
        <f>IFERROR((E2113-H2113)/E2113,0)</f>
        <v>0</v>
      </c>
    </row>
    <row r="2114" spans="2:11" x14ac:dyDescent="0.25">
      <c r="B2114" t="str">
        <f>'Load Flow - Buses'!A2100</f>
        <v>1586143</v>
      </c>
      <c r="C2114" s="12">
        <f>'Load Flow - Buses'!E2100/13.2</f>
        <v>1.0179545454545456</v>
      </c>
      <c r="D2114" s="12">
        <f>'Load Flow - Buses'!F2100/13.2</f>
        <v>0</v>
      </c>
      <c r="E2114" s="12">
        <f>'Load Flow - Buses'!G2100/13.2</f>
        <v>0</v>
      </c>
      <c r="F2114" s="13">
        <f>VLOOKUP('Load Flow - Buses'!$A2100,opendssV,2,FALSE)</f>
        <v>1.0153000000000001</v>
      </c>
      <c r="G2114" s="13">
        <f>VLOOKUP('Load Flow - Buses'!$A2100,opendssV,3,FALSE)</f>
        <v>3.2758000000000002E-2</v>
      </c>
      <c r="H2114" s="13">
        <f>VLOOKUP('Load Flow - Buses'!$A2100,opendssV,4,FALSE)</f>
        <v>3.2758000000000002E-2</v>
      </c>
      <c r="I2114" s="11">
        <f>IFERROR((C2114-F2114)/C2114,0)</f>
        <v>2.6077249386023764E-3</v>
      </c>
      <c r="J2114" s="11">
        <f>IFERROR((D2114-G2114)/D2114,0)</f>
        <v>0</v>
      </c>
      <c r="K2114" s="11">
        <f>IFERROR((E2114-H2114)/E2114,0)</f>
        <v>0</v>
      </c>
    </row>
    <row r="2115" spans="2:11" x14ac:dyDescent="0.25">
      <c r="B2115" t="str">
        <f>'Load Flow - Buses'!A2101</f>
        <v>1586142</v>
      </c>
      <c r="C2115" s="12">
        <f>'Load Flow - Buses'!E2101/13.2</f>
        <v>1.0179545454545456</v>
      </c>
      <c r="D2115" s="12">
        <f>'Load Flow - Buses'!F2101/13.2</f>
        <v>0</v>
      </c>
      <c r="E2115" s="12">
        <f>'Load Flow - Buses'!G2101/13.2</f>
        <v>0</v>
      </c>
      <c r="F2115" s="13">
        <f>VLOOKUP('Load Flow - Buses'!$A2101,opendssV,2,FALSE)</f>
        <v>1.0153000000000001</v>
      </c>
      <c r="G2115" s="13">
        <f>VLOOKUP('Load Flow - Buses'!$A2101,opendssV,3,FALSE)</f>
        <v>0</v>
      </c>
      <c r="H2115" s="13">
        <f>VLOOKUP('Load Flow - Buses'!$A2101,opendssV,4,FALSE)</f>
        <v>0</v>
      </c>
      <c r="I2115" s="11">
        <f>IFERROR((C2115-F2115)/C2115,0)</f>
        <v>2.6077249386023764E-3</v>
      </c>
      <c r="J2115" s="11">
        <f>IFERROR((D2115-G2115)/D2115,0)</f>
        <v>0</v>
      </c>
      <c r="K2115" s="11">
        <f>IFERROR((E2115-H2115)/E2115,0)</f>
        <v>0</v>
      </c>
    </row>
    <row r="2116" spans="2:11" x14ac:dyDescent="0.25">
      <c r="B2116" t="str">
        <f>'Load Flow - Buses'!A2102</f>
        <v>1586141</v>
      </c>
      <c r="C2116" s="12">
        <f>'Load Flow - Buses'!E2102/13.2</f>
        <v>1.0179545454545456</v>
      </c>
      <c r="D2116" s="12">
        <f>'Load Flow - Buses'!F2102/13.2</f>
        <v>0</v>
      </c>
      <c r="E2116" s="12">
        <f>'Load Flow - Buses'!G2102/13.2</f>
        <v>0</v>
      </c>
      <c r="F2116" s="13">
        <f>VLOOKUP('Load Flow - Buses'!$A2102,opendssV,2,FALSE)</f>
        <v>1.0153000000000001</v>
      </c>
      <c r="G2116" s="13">
        <f>VLOOKUP('Load Flow - Buses'!$A2102,opendssV,3,FALSE)</f>
        <v>3.2757000000000001E-2</v>
      </c>
      <c r="H2116" s="13">
        <f>VLOOKUP('Load Flow - Buses'!$A2102,opendssV,4,FALSE)</f>
        <v>3.2757000000000001E-2</v>
      </c>
      <c r="I2116" s="11">
        <f>IFERROR((C2116-F2116)/C2116,0)</f>
        <v>2.6077249386023764E-3</v>
      </c>
      <c r="J2116" s="11">
        <f>IFERROR((D2116-G2116)/D2116,0)</f>
        <v>0</v>
      </c>
      <c r="K2116" s="11">
        <f>IFERROR((E2116-H2116)/E2116,0)</f>
        <v>0</v>
      </c>
    </row>
    <row r="2117" spans="2:11" x14ac:dyDescent="0.25">
      <c r="B2117" t="str">
        <f>'Load Flow - Buses'!A2103</f>
        <v>1586144</v>
      </c>
      <c r="C2117" s="12">
        <f>'Load Flow - Buses'!E2103/13.2</f>
        <v>1.0179545454545456</v>
      </c>
      <c r="D2117" s="12">
        <f>'Load Flow - Buses'!F2103/13.2</f>
        <v>0</v>
      </c>
      <c r="E2117" s="12">
        <f>'Load Flow - Buses'!G2103/13.2</f>
        <v>0</v>
      </c>
      <c r="F2117" s="13">
        <f>VLOOKUP('Load Flow - Buses'!$A2103,opendssV,2,FALSE)</f>
        <v>1.0153000000000001</v>
      </c>
      <c r="G2117" s="13">
        <f>VLOOKUP('Load Flow - Buses'!$A2103,opendssV,3,FALSE)</f>
        <v>3.2750000000000001E-2</v>
      </c>
      <c r="H2117" s="13">
        <f>VLOOKUP('Load Flow - Buses'!$A2103,opendssV,4,FALSE)</f>
        <v>3.2750000000000001E-2</v>
      </c>
      <c r="I2117" s="11">
        <f>IFERROR((C2117-F2117)/C2117,0)</f>
        <v>2.6077249386023764E-3</v>
      </c>
      <c r="J2117" s="11">
        <f>IFERROR((D2117-G2117)/D2117,0)</f>
        <v>0</v>
      </c>
      <c r="K2117" s="11">
        <f>IFERROR((E2117-H2117)/E2117,0)</f>
        <v>0</v>
      </c>
    </row>
    <row r="2118" spans="2:11" x14ac:dyDescent="0.25">
      <c r="B2118" t="str">
        <f>'Load Flow - Buses'!A2104</f>
        <v>26401872</v>
      </c>
      <c r="C2118" s="12">
        <f>'Load Flow - Buses'!E2104/13.2</f>
        <v>1.0179545454545456</v>
      </c>
      <c r="D2118" s="12">
        <f>'Load Flow - Buses'!F2104/13.2</f>
        <v>0</v>
      </c>
      <c r="E2118" s="12">
        <f>'Load Flow - Buses'!G2104/13.2</f>
        <v>0</v>
      </c>
      <c r="F2118" s="13">
        <f>VLOOKUP('Load Flow - Buses'!$A2104,opendssV,2,FALSE)</f>
        <v>1.0153000000000001</v>
      </c>
      <c r="G2118" s="13">
        <f>VLOOKUP('Load Flow - Buses'!$A2104,opendssV,3,FALSE)</f>
        <v>3.2750000000000001E-2</v>
      </c>
      <c r="H2118" s="13">
        <f>VLOOKUP('Load Flow - Buses'!$A2104,opendssV,4,FALSE)</f>
        <v>3.2750000000000001E-2</v>
      </c>
      <c r="I2118" s="11">
        <f>IFERROR((C2118-F2118)/C2118,0)</f>
        <v>2.6077249386023764E-3</v>
      </c>
      <c r="J2118" s="11">
        <f>IFERROR((D2118-G2118)/D2118,0)</f>
        <v>0</v>
      </c>
      <c r="K2118" s="11">
        <f>IFERROR((E2118-H2118)/E2118,0)</f>
        <v>0</v>
      </c>
    </row>
    <row r="2119" spans="2:11" x14ac:dyDescent="0.25">
      <c r="B2119" t="str">
        <f>'Load Flow - Buses'!A2105</f>
        <v>1586019</v>
      </c>
      <c r="C2119" s="12">
        <f>'Load Flow - Buses'!E2105/13.2</f>
        <v>1.0179545454545456</v>
      </c>
      <c r="D2119" s="12">
        <f>'Load Flow - Buses'!F2105/13.2</f>
        <v>0</v>
      </c>
      <c r="E2119" s="12">
        <f>'Load Flow - Buses'!G2105/13.2</f>
        <v>0</v>
      </c>
      <c r="F2119" s="13">
        <f>VLOOKUP('Load Flow - Buses'!$A2105,opendssV,2,FALSE)</f>
        <v>1.0153000000000001</v>
      </c>
      <c r="G2119" s="13">
        <f>VLOOKUP('Load Flow - Buses'!$A2105,opendssV,3,FALSE)</f>
        <v>0</v>
      </c>
      <c r="H2119" s="13">
        <f>VLOOKUP('Load Flow - Buses'!$A2105,opendssV,4,FALSE)</f>
        <v>0</v>
      </c>
      <c r="I2119" s="11">
        <f>IFERROR((C2119-F2119)/C2119,0)</f>
        <v>2.6077249386023764E-3</v>
      </c>
      <c r="J2119" s="11">
        <f>IFERROR((D2119-G2119)/D2119,0)</f>
        <v>0</v>
      </c>
      <c r="K2119" s="11">
        <f>IFERROR((E2119-H2119)/E2119,0)</f>
        <v>0</v>
      </c>
    </row>
    <row r="2120" spans="2:11" x14ac:dyDescent="0.25">
      <c r="B2120" t="str">
        <f>'Load Flow - Buses'!A2106</f>
        <v>1585975</v>
      </c>
      <c r="C2120" s="12">
        <f>'Load Flow - Buses'!E2106/13.2</f>
        <v>1.0179545454545456</v>
      </c>
      <c r="D2120" s="12">
        <f>'Load Flow - Buses'!F2106/13.2</f>
        <v>0</v>
      </c>
      <c r="E2120" s="12">
        <f>'Load Flow - Buses'!G2106/13.2</f>
        <v>0</v>
      </c>
      <c r="F2120" s="13">
        <f>VLOOKUP('Load Flow - Buses'!$A2106,opendssV,2,FALSE)</f>
        <v>1.0153000000000001</v>
      </c>
      <c r="G2120" s="13">
        <f>VLOOKUP('Load Flow - Buses'!$A2106,opendssV,3,FALSE)</f>
        <v>0</v>
      </c>
      <c r="H2120" s="13">
        <f>VLOOKUP('Load Flow - Buses'!$A2106,opendssV,4,FALSE)</f>
        <v>0</v>
      </c>
      <c r="I2120" s="11">
        <f>IFERROR((C2120-F2120)/C2120,0)</f>
        <v>2.6077249386023764E-3</v>
      </c>
      <c r="J2120" s="11">
        <f>IFERROR((D2120-G2120)/D2120,0)</f>
        <v>0</v>
      </c>
      <c r="K2120" s="11">
        <f>IFERROR((E2120-H2120)/E2120,0)</f>
        <v>0</v>
      </c>
    </row>
    <row r="2121" spans="2:11" x14ac:dyDescent="0.25">
      <c r="B2121" t="str">
        <f>'Load Flow - Buses'!A2107</f>
        <v>26401873</v>
      </c>
      <c r="C2121" s="12">
        <f>'Load Flow - Buses'!E2107/13.2</f>
        <v>1.0179545454545456</v>
      </c>
      <c r="D2121" s="12">
        <f>'Load Flow - Buses'!F2107/13.2</f>
        <v>0</v>
      </c>
      <c r="E2121" s="12">
        <f>'Load Flow - Buses'!G2107/13.2</f>
        <v>0</v>
      </c>
      <c r="F2121" s="13">
        <f>VLOOKUP('Load Flow - Buses'!$A2107,opendssV,2,FALSE)</f>
        <v>1.0153000000000001</v>
      </c>
      <c r="G2121" s="13">
        <f>VLOOKUP('Load Flow - Buses'!$A2107,opendssV,3,FALSE)</f>
        <v>3.2750000000000001E-2</v>
      </c>
      <c r="H2121" s="13">
        <f>VLOOKUP('Load Flow - Buses'!$A2107,opendssV,4,FALSE)</f>
        <v>3.2750000000000001E-2</v>
      </c>
      <c r="I2121" s="11">
        <f>IFERROR((C2121-F2121)/C2121,0)</f>
        <v>2.6077249386023764E-3</v>
      </c>
      <c r="J2121" s="11">
        <f>IFERROR((D2121-G2121)/D2121,0)</f>
        <v>0</v>
      </c>
      <c r="K2121" s="11">
        <f>IFERROR((E2121-H2121)/E2121,0)</f>
        <v>0</v>
      </c>
    </row>
    <row r="2122" spans="2:11" x14ac:dyDescent="0.25">
      <c r="B2122" t="str">
        <f>'Load Flow - Buses'!A2108</f>
        <v>1586026</v>
      </c>
      <c r="C2122" s="12">
        <f>'Load Flow - Buses'!E2108/13.2</f>
        <v>1.0179545454545456</v>
      </c>
      <c r="D2122" s="12">
        <f>'Load Flow - Buses'!F2108/13.2</f>
        <v>0</v>
      </c>
      <c r="E2122" s="12">
        <f>'Load Flow - Buses'!G2108/13.2</f>
        <v>0</v>
      </c>
      <c r="F2122" s="13">
        <f>VLOOKUP('Load Flow - Buses'!$A2108,opendssV,2,FALSE)</f>
        <v>1.0153000000000001</v>
      </c>
      <c r="G2122" s="13">
        <f>VLOOKUP('Load Flow - Buses'!$A2108,opendssV,3,FALSE)</f>
        <v>0</v>
      </c>
      <c r="H2122" s="13">
        <f>VLOOKUP('Load Flow - Buses'!$A2108,opendssV,4,FALSE)</f>
        <v>0</v>
      </c>
      <c r="I2122" s="11">
        <f>IFERROR((C2122-F2122)/C2122,0)</f>
        <v>2.6077249386023764E-3</v>
      </c>
      <c r="J2122" s="11">
        <f>IFERROR((D2122-G2122)/D2122,0)</f>
        <v>0</v>
      </c>
      <c r="K2122" s="11">
        <f>IFERROR((E2122-H2122)/E2122,0)</f>
        <v>0</v>
      </c>
    </row>
    <row r="2123" spans="2:11" x14ac:dyDescent="0.25">
      <c r="B2123" t="str">
        <f>'Load Flow - Buses'!A2109</f>
        <v>1586024</v>
      </c>
      <c r="C2123" s="12">
        <f>'Load Flow - Buses'!E2109/13.2</f>
        <v>1.0179545454545456</v>
      </c>
      <c r="D2123" s="12">
        <f>'Load Flow - Buses'!F2109/13.2</f>
        <v>0</v>
      </c>
      <c r="E2123" s="12">
        <f>'Load Flow - Buses'!G2109/13.2</f>
        <v>0</v>
      </c>
      <c r="F2123" s="13">
        <f>VLOOKUP('Load Flow - Buses'!$A2109,opendssV,2,FALSE)</f>
        <v>1.0153000000000001</v>
      </c>
      <c r="G2123" s="13">
        <f>VLOOKUP('Load Flow - Buses'!$A2109,opendssV,3,FALSE)</f>
        <v>0</v>
      </c>
      <c r="H2123" s="13">
        <f>VLOOKUP('Load Flow - Buses'!$A2109,opendssV,4,FALSE)</f>
        <v>0</v>
      </c>
      <c r="I2123" s="11">
        <f>IFERROR((C2123-F2123)/C2123,0)</f>
        <v>2.6077249386023764E-3</v>
      </c>
      <c r="J2123" s="11">
        <f>IFERROR((D2123-G2123)/D2123,0)</f>
        <v>0</v>
      </c>
      <c r="K2123" s="11">
        <f>IFERROR((E2123-H2123)/E2123,0)</f>
        <v>0</v>
      </c>
    </row>
    <row r="2124" spans="2:11" x14ac:dyDescent="0.25">
      <c r="B2124" t="str">
        <f>'Load Flow - Buses'!A2110</f>
        <v>26401871</v>
      </c>
      <c r="C2124" s="12">
        <f>'Load Flow - Buses'!E2110/13.2</f>
        <v>1.0179545454545456</v>
      </c>
      <c r="D2124" s="12">
        <f>'Load Flow - Buses'!F2110/13.2</f>
        <v>0</v>
      </c>
      <c r="E2124" s="12">
        <f>'Load Flow - Buses'!G2110/13.2</f>
        <v>0</v>
      </c>
      <c r="F2124" s="13">
        <f>VLOOKUP('Load Flow - Buses'!$A2110,opendssV,2,FALSE)</f>
        <v>1.0153000000000001</v>
      </c>
      <c r="G2124" s="13">
        <f>VLOOKUP('Load Flow - Buses'!$A2110,opendssV,3,FALSE)</f>
        <v>3.2757000000000001E-2</v>
      </c>
      <c r="H2124" s="13">
        <f>VLOOKUP('Load Flow - Buses'!$A2110,opendssV,4,FALSE)</f>
        <v>3.2757000000000001E-2</v>
      </c>
      <c r="I2124" s="11">
        <f>IFERROR((C2124-F2124)/C2124,0)</f>
        <v>2.6077249386023764E-3</v>
      </c>
      <c r="J2124" s="11">
        <f>IFERROR((D2124-G2124)/D2124,0)</f>
        <v>0</v>
      </c>
      <c r="K2124" s="11">
        <f>IFERROR((E2124-H2124)/E2124,0)</f>
        <v>0</v>
      </c>
    </row>
    <row r="2125" spans="2:11" x14ac:dyDescent="0.25">
      <c r="B2125" t="str">
        <f>'Load Flow - Buses'!A2111</f>
        <v>1586140</v>
      </c>
      <c r="C2125" s="12">
        <f>'Load Flow - Buses'!E2111/13.2</f>
        <v>1.0179545454545456</v>
      </c>
      <c r="D2125" s="12">
        <f>'Load Flow - Buses'!F2111/13.2</f>
        <v>0</v>
      </c>
      <c r="E2125" s="12">
        <f>'Load Flow - Buses'!G2111/13.2</f>
        <v>0</v>
      </c>
      <c r="F2125" s="13">
        <f>VLOOKUP('Load Flow - Buses'!$A2111,opendssV,2,FALSE)</f>
        <v>1.0153000000000001</v>
      </c>
      <c r="G2125" s="13">
        <f>VLOOKUP('Load Flow - Buses'!$A2111,opendssV,3,FALSE)</f>
        <v>0</v>
      </c>
      <c r="H2125" s="13">
        <f>VLOOKUP('Load Flow - Buses'!$A2111,opendssV,4,FALSE)</f>
        <v>0</v>
      </c>
      <c r="I2125" s="11">
        <f>IFERROR((C2125-F2125)/C2125,0)</f>
        <v>2.6077249386023764E-3</v>
      </c>
      <c r="J2125" s="11">
        <f>IFERROR((D2125-G2125)/D2125,0)</f>
        <v>0</v>
      </c>
      <c r="K2125" s="11">
        <f>IFERROR((E2125-H2125)/E2125,0)</f>
        <v>0</v>
      </c>
    </row>
    <row r="2126" spans="2:11" x14ac:dyDescent="0.25">
      <c r="B2126" t="str">
        <f>'Load Flow - Buses'!A2112</f>
        <v>1586018</v>
      </c>
      <c r="C2126" s="12">
        <f>'Load Flow - Buses'!E2112/13.2</f>
        <v>1.0179545454545456</v>
      </c>
      <c r="D2126" s="12">
        <f>'Load Flow - Buses'!F2112/13.2</f>
        <v>0</v>
      </c>
      <c r="E2126" s="12">
        <f>'Load Flow - Buses'!G2112/13.2</f>
        <v>0</v>
      </c>
      <c r="F2126" s="13">
        <f>VLOOKUP('Load Flow - Buses'!$A2112,opendssV,2,FALSE)</f>
        <v>1.0153000000000001</v>
      </c>
      <c r="G2126" s="13">
        <f>VLOOKUP('Load Flow - Buses'!$A2112,opendssV,3,FALSE)</f>
        <v>0</v>
      </c>
      <c r="H2126" s="13">
        <f>VLOOKUP('Load Flow - Buses'!$A2112,opendssV,4,FALSE)</f>
        <v>0</v>
      </c>
      <c r="I2126" s="11">
        <f>IFERROR((C2126-F2126)/C2126,0)</f>
        <v>2.6077249386023764E-3</v>
      </c>
      <c r="J2126" s="11">
        <f>IFERROR((D2126-G2126)/D2126,0)</f>
        <v>0</v>
      </c>
      <c r="K2126" s="11">
        <f>IFERROR((E2126-H2126)/E2126,0)</f>
        <v>0</v>
      </c>
    </row>
    <row r="2127" spans="2:11" x14ac:dyDescent="0.25">
      <c r="B2127" t="str">
        <f>'Load Flow - Buses'!A2113</f>
        <v>1586016</v>
      </c>
      <c r="C2127" s="12">
        <f>'Load Flow - Buses'!E2113/13.2</f>
        <v>1.0179545454545456</v>
      </c>
      <c r="D2127" s="12">
        <f>'Load Flow - Buses'!F2113/13.2</f>
        <v>0</v>
      </c>
      <c r="E2127" s="12">
        <f>'Load Flow - Buses'!G2113/13.2</f>
        <v>0</v>
      </c>
      <c r="F2127" s="13">
        <f>VLOOKUP('Load Flow - Buses'!$A2113,opendssV,2,FALSE)</f>
        <v>1.0153000000000001</v>
      </c>
      <c r="G2127" s="13">
        <f>VLOOKUP('Load Flow - Buses'!$A2113,opendssV,3,FALSE)</f>
        <v>0</v>
      </c>
      <c r="H2127" s="13">
        <f>VLOOKUP('Load Flow - Buses'!$A2113,opendssV,4,FALSE)</f>
        <v>0</v>
      </c>
      <c r="I2127" s="11">
        <f>IFERROR((C2127-F2127)/C2127,0)</f>
        <v>2.6077249386023764E-3</v>
      </c>
      <c r="J2127" s="11">
        <f>IFERROR((D2127-G2127)/D2127,0)</f>
        <v>0</v>
      </c>
      <c r="K2127" s="11">
        <f>IFERROR((E2127-H2127)/E2127,0)</f>
        <v>0</v>
      </c>
    </row>
    <row r="2128" spans="2:11" x14ac:dyDescent="0.25">
      <c r="B2128" t="str">
        <f>'Load Flow - Buses'!A2114</f>
        <v>26401870</v>
      </c>
      <c r="C2128" s="12">
        <f>'Load Flow - Buses'!E2114/13.2</f>
        <v>1.0179545454545456</v>
      </c>
      <c r="D2128" s="12">
        <f>'Load Flow - Buses'!F2114/13.2</f>
        <v>0</v>
      </c>
      <c r="E2128" s="12">
        <f>'Load Flow - Buses'!G2114/13.2</f>
        <v>0</v>
      </c>
      <c r="F2128" s="13">
        <f>VLOOKUP('Load Flow - Buses'!$A2114,opendssV,2,FALSE)</f>
        <v>1.0153000000000001</v>
      </c>
      <c r="G2128" s="13">
        <f>VLOOKUP('Load Flow - Buses'!$A2114,opendssV,3,FALSE)</f>
        <v>3.2758000000000002E-2</v>
      </c>
      <c r="H2128" s="13">
        <f>VLOOKUP('Load Flow - Buses'!$A2114,opendssV,4,FALSE)</f>
        <v>3.2758000000000002E-2</v>
      </c>
      <c r="I2128" s="11">
        <f>IFERROR((C2128-F2128)/C2128,0)</f>
        <v>2.6077249386023764E-3</v>
      </c>
      <c r="J2128" s="11">
        <f>IFERROR((D2128-G2128)/D2128,0)</f>
        <v>0</v>
      </c>
      <c r="K2128" s="11">
        <f>IFERROR((E2128-H2128)/E2128,0)</f>
        <v>0</v>
      </c>
    </row>
    <row r="2129" spans="2:11" x14ac:dyDescent="0.25">
      <c r="B2129" t="str">
        <f>'Load Flow - Buses'!A2115</f>
        <v>1586247</v>
      </c>
      <c r="C2129" s="12">
        <f>'Load Flow - Buses'!E2115/13.2</f>
        <v>1.0179545454545456</v>
      </c>
      <c r="D2129" s="12">
        <f>'Load Flow - Buses'!F2115/13.2</f>
        <v>0</v>
      </c>
      <c r="E2129" s="12">
        <f>'Load Flow - Buses'!G2115/13.2</f>
        <v>0</v>
      </c>
      <c r="F2129" s="13">
        <f>VLOOKUP('Load Flow - Buses'!$A2115,opendssV,2,FALSE)</f>
        <v>1.0153000000000001</v>
      </c>
      <c r="G2129" s="13">
        <f>VLOOKUP('Load Flow - Buses'!$A2115,opendssV,3,FALSE)</f>
        <v>0</v>
      </c>
      <c r="H2129" s="13">
        <f>VLOOKUP('Load Flow - Buses'!$A2115,opendssV,4,FALSE)</f>
        <v>0</v>
      </c>
      <c r="I2129" s="11">
        <f>IFERROR((C2129-F2129)/C2129,0)</f>
        <v>2.6077249386023764E-3</v>
      </c>
      <c r="J2129" s="11">
        <f>IFERROR((D2129-G2129)/D2129,0)</f>
        <v>0</v>
      </c>
      <c r="K2129" s="11">
        <f>IFERROR((E2129-H2129)/E2129,0)</f>
        <v>0</v>
      </c>
    </row>
    <row r="2130" spans="2:11" x14ac:dyDescent="0.25">
      <c r="B2130" t="str">
        <f>'Load Flow - Buses'!A2116</f>
        <v>1586279</v>
      </c>
      <c r="C2130" s="12">
        <f>'Load Flow - Buses'!E2116/13.2</f>
        <v>1.0178787878787878</v>
      </c>
      <c r="D2130" s="12">
        <f>'Load Flow - Buses'!F2116/13.2</f>
        <v>0</v>
      </c>
      <c r="E2130" s="12">
        <f>'Load Flow - Buses'!G2116/13.2</f>
        <v>0</v>
      </c>
      <c r="F2130" s="13">
        <f>VLOOKUP('Load Flow - Buses'!$A2116,opendssV,2,FALSE)</f>
        <v>1.0153000000000001</v>
      </c>
      <c r="G2130" s="13">
        <f>VLOOKUP('Load Flow - Buses'!$A2116,opendssV,3,FALSE)</f>
        <v>0</v>
      </c>
      <c r="H2130" s="13">
        <f>VLOOKUP('Load Flow - Buses'!$A2116,opendssV,4,FALSE)</f>
        <v>0</v>
      </c>
      <c r="I2130" s="11">
        <f>IFERROR((C2130-F2130)/C2130,0)</f>
        <v>2.533492110747106E-3</v>
      </c>
      <c r="J2130" s="11">
        <f>IFERROR((D2130-G2130)/D2130,0)</f>
        <v>0</v>
      </c>
      <c r="K2130" s="11">
        <f>IFERROR((E2130-H2130)/E2130,0)</f>
        <v>0</v>
      </c>
    </row>
    <row r="2131" spans="2:11" x14ac:dyDescent="0.25">
      <c r="B2131" t="str">
        <f>'Load Flow - Buses'!A2117</f>
        <v>1586280</v>
      </c>
      <c r="C2131" s="12">
        <f>'Load Flow - Buses'!E2117/13.2</f>
        <v>1.0178787878787878</v>
      </c>
      <c r="D2131" s="12">
        <f>'Load Flow - Buses'!F2117/13.2</f>
        <v>0</v>
      </c>
      <c r="E2131" s="12">
        <f>'Load Flow - Buses'!G2117/13.2</f>
        <v>0</v>
      </c>
      <c r="F2131" s="13">
        <f>VLOOKUP('Load Flow - Buses'!$A2117,opendssV,2,FALSE)</f>
        <v>1.0152000000000001</v>
      </c>
      <c r="G2131" s="13">
        <f>VLOOKUP('Load Flow - Buses'!$A2117,opendssV,3,FALSE)</f>
        <v>0</v>
      </c>
      <c r="H2131" s="13">
        <f>VLOOKUP('Load Flow - Buses'!$A2117,opendssV,4,FALSE)</f>
        <v>0</v>
      </c>
      <c r="I2131" s="11">
        <f>IFERROR((C2131-F2131)/C2131,0)</f>
        <v>2.631735635605684E-3</v>
      </c>
      <c r="J2131" s="11">
        <f>IFERROR((D2131-G2131)/D2131,0)</f>
        <v>0</v>
      </c>
      <c r="K2131" s="11">
        <f>IFERROR((E2131-H2131)/E2131,0)</f>
        <v>0</v>
      </c>
    </row>
    <row r="2132" spans="2:11" x14ac:dyDescent="0.25">
      <c r="B2132" t="str">
        <f>'Load Flow - Buses'!A2118</f>
        <v>1586145</v>
      </c>
      <c r="C2132" s="12">
        <f>'Load Flow - Buses'!E2118/13.2</f>
        <v>1.0178787878787878</v>
      </c>
      <c r="D2132" s="12">
        <f>'Load Flow - Buses'!F2118/13.2</f>
        <v>0</v>
      </c>
      <c r="E2132" s="12">
        <f>'Load Flow - Buses'!G2118/13.2</f>
        <v>0</v>
      </c>
      <c r="F2132" s="13">
        <f>VLOOKUP('Load Flow - Buses'!$A2118,opendssV,2,FALSE)</f>
        <v>1.0152000000000001</v>
      </c>
      <c r="G2132" s="13">
        <f>VLOOKUP('Load Flow - Buses'!$A2118,opendssV,3,FALSE)</f>
        <v>0</v>
      </c>
      <c r="H2132" s="13">
        <f>VLOOKUP('Load Flow - Buses'!$A2118,opendssV,4,FALSE)</f>
        <v>0</v>
      </c>
      <c r="I2132" s="11">
        <f>IFERROR((C2132-F2132)/C2132,0)</f>
        <v>2.631735635605684E-3</v>
      </c>
      <c r="J2132" s="11">
        <f>IFERROR((D2132-G2132)/D2132,0)</f>
        <v>0</v>
      </c>
      <c r="K2132" s="11">
        <f>IFERROR((E2132-H2132)/E2132,0)</f>
        <v>0</v>
      </c>
    </row>
    <row r="2133" spans="2:11" x14ac:dyDescent="0.25">
      <c r="B2133" t="str">
        <f>'Load Flow - Buses'!A2119</f>
        <v>1586278</v>
      </c>
      <c r="C2133" s="12">
        <f>'Load Flow - Buses'!E2119/13.2</f>
        <v>1.0178787878787878</v>
      </c>
      <c r="D2133" s="12">
        <f>'Load Flow - Buses'!F2119/13.2</f>
        <v>0</v>
      </c>
      <c r="E2133" s="12">
        <f>'Load Flow - Buses'!G2119/13.2</f>
        <v>0</v>
      </c>
      <c r="F2133" s="13">
        <f>VLOOKUP('Load Flow - Buses'!$A2119,opendssV,2,FALSE)</f>
        <v>1.0152000000000001</v>
      </c>
      <c r="G2133" s="13">
        <f>VLOOKUP('Load Flow - Buses'!$A2119,opendssV,3,FALSE)</f>
        <v>0</v>
      </c>
      <c r="H2133" s="13">
        <f>VLOOKUP('Load Flow - Buses'!$A2119,opendssV,4,FALSE)</f>
        <v>0</v>
      </c>
      <c r="I2133" s="11">
        <f>IFERROR((C2133-F2133)/C2133,0)</f>
        <v>2.631735635605684E-3</v>
      </c>
      <c r="J2133" s="11">
        <f>IFERROR((D2133-G2133)/D2133,0)</f>
        <v>0</v>
      </c>
      <c r="K2133" s="11">
        <f>IFERROR((E2133-H2133)/E2133,0)</f>
        <v>0</v>
      </c>
    </row>
    <row r="2134" spans="2:11" x14ac:dyDescent="0.25">
      <c r="B2134" t="str">
        <f>'Load Flow - Buses'!A2120</f>
        <v>1586316</v>
      </c>
      <c r="C2134" s="12">
        <f>'Load Flow - Buses'!E2120/13.2</f>
        <v>1.0178030303030303</v>
      </c>
      <c r="D2134" s="12">
        <f>'Load Flow - Buses'!F2120/13.2</f>
        <v>0</v>
      </c>
      <c r="E2134" s="12">
        <f>'Load Flow - Buses'!G2120/13.2</f>
        <v>0</v>
      </c>
      <c r="F2134" s="13">
        <f>VLOOKUP('Load Flow - Buses'!$A2120,opendssV,2,FALSE)</f>
        <v>1.0152000000000001</v>
      </c>
      <c r="G2134" s="13">
        <f>VLOOKUP('Load Flow - Buses'!$A2120,opendssV,3,FALSE)</f>
        <v>3.2746999999999998E-2</v>
      </c>
      <c r="H2134" s="13">
        <f>VLOOKUP('Load Flow - Buses'!$A2120,opendssV,4,FALSE)</f>
        <v>3.2746999999999998E-2</v>
      </c>
      <c r="I2134" s="11">
        <f>IFERROR((C2134-F2134)/C2134,0)</f>
        <v>2.5574990695942596E-3</v>
      </c>
      <c r="J2134" s="11">
        <f>IFERROR((D2134-G2134)/D2134,0)</f>
        <v>0</v>
      </c>
      <c r="K2134" s="11">
        <f>IFERROR((E2134-H2134)/E2134,0)</f>
        <v>0</v>
      </c>
    </row>
    <row r="2135" spans="2:11" x14ac:dyDescent="0.25">
      <c r="B2135" t="str">
        <f>'Load Flow - Buses'!A2121</f>
        <v>1586317</v>
      </c>
      <c r="C2135" s="12">
        <f>'Load Flow - Buses'!E2121/13.2</f>
        <v>1.0178030303030303</v>
      </c>
      <c r="D2135" s="12">
        <f>'Load Flow - Buses'!F2121/13.2</f>
        <v>0</v>
      </c>
      <c r="E2135" s="12">
        <f>'Load Flow - Buses'!G2121/13.2</f>
        <v>0</v>
      </c>
      <c r="F2135" s="13">
        <f>VLOOKUP('Load Flow - Buses'!$A2121,opendssV,2,FALSE)</f>
        <v>1.0152000000000001</v>
      </c>
      <c r="G2135" s="13">
        <f>VLOOKUP('Load Flow - Buses'!$A2121,opendssV,3,FALSE)</f>
        <v>3.2746999999999998E-2</v>
      </c>
      <c r="H2135" s="13">
        <f>VLOOKUP('Load Flow - Buses'!$A2121,opendssV,4,FALSE)</f>
        <v>3.2746999999999998E-2</v>
      </c>
      <c r="I2135" s="11">
        <f>IFERROR((C2135-F2135)/C2135,0)</f>
        <v>2.5574990695942596E-3</v>
      </c>
      <c r="J2135" s="11">
        <f>IFERROR((D2135-G2135)/D2135,0)</f>
        <v>0</v>
      </c>
      <c r="K2135" s="11">
        <f>IFERROR((E2135-H2135)/E2135,0)</f>
        <v>0</v>
      </c>
    </row>
    <row r="2136" spans="2:11" x14ac:dyDescent="0.25">
      <c r="B2136" t="str">
        <f>'Load Flow - Buses'!A2122</f>
        <v>26976552</v>
      </c>
      <c r="C2136" s="12">
        <f>'Load Flow - Buses'!E2122/13.2</f>
        <v>1.0178030303030303</v>
      </c>
      <c r="D2136" s="12">
        <f>'Load Flow - Buses'!F2122/13.2</f>
        <v>0</v>
      </c>
      <c r="E2136" s="12">
        <f>'Load Flow - Buses'!G2122/13.2</f>
        <v>0</v>
      </c>
      <c r="F2136" s="13">
        <f>VLOOKUP('Load Flow - Buses'!$A2122,opendssV,2,FALSE)</f>
        <v>1.0150999999999999</v>
      </c>
      <c r="G2136" s="13">
        <f>VLOOKUP('Load Flow - Buses'!$A2122,opendssV,3,FALSE)</f>
        <v>3.2745999999999997E-2</v>
      </c>
      <c r="H2136" s="13">
        <f>VLOOKUP('Load Flow - Buses'!$A2122,opendssV,4,FALSE)</f>
        <v>3.2745999999999997E-2</v>
      </c>
      <c r="I2136" s="11">
        <f>IFERROR((C2136-F2136)/C2136,0)</f>
        <v>2.6557499069595585E-3</v>
      </c>
      <c r="J2136" s="11">
        <f>IFERROR((D2136-G2136)/D2136,0)</f>
        <v>0</v>
      </c>
      <c r="K2136" s="11">
        <f>IFERROR((E2136-H2136)/E2136,0)</f>
        <v>0</v>
      </c>
    </row>
    <row r="2137" spans="2:11" x14ac:dyDescent="0.25">
      <c r="B2137" t="str">
        <f>'Load Flow - Buses'!A2123</f>
        <v>1586314</v>
      </c>
      <c r="C2137" s="12">
        <f>'Load Flow - Buses'!E2123/13.2</f>
        <v>1.0178030303030303</v>
      </c>
      <c r="D2137" s="12">
        <f>'Load Flow - Buses'!F2123/13.2</f>
        <v>0</v>
      </c>
      <c r="E2137" s="12">
        <f>'Load Flow - Buses'!G2123/13.2</f>
        <v>0</v>
      </c>
      <c r="F2137" s="13">
        <f>VLOOKUP('Load Flow - Buses'!$A2123,opendssV,2,FALSE)</f>
        <v>1.0150999999999999</v>
      </c>
      <c r="G2137" s="13">
        <f>VLOOKUP('Load Flow - Buses'!$A2123,opendssV,3,FALSE)</f>
        <v>3.2745999999999997E-2</v>
      </c>
      <c r="H2137" s="13">
        <f>VLOOKUP('Load Flow - Buses'!$A2123,opendssV,4,FALSE)</f>
        <v>3.2745999999999997E-2</v>
      </c>
      <c r="I2137" s="11">
        <f>IFERROR((C2137-F2137)/C2137,0)</f>
        <v>2.6557499069595585E-3</v>
      </c>
      <c r="J2137" s="11">
        <f>IFERROR((D2137-G2137)/D2137,0)</f>
        <v>0</v>
      </c>
      <c r="K2137" s="11">
        <f>IFERROR((E2137-H2137)/E2137,0)</f>
        <v>0</v>
      </c>
    </row>
    <row r="2138" spans="2:11" x14ac:dyDescent="0.25">
      <c r="B2138" t="str">
        <f>'Load Flow - Buses'!A2124</f>
        <v>26976553</v>
      </c>
      <c r="C2138" s="12">
        <f>'Load Flow - Buses'!E2124/13.2</f>
        <v>1.0178030303030303</v>
      </c>
      <c r="D2138" s="12">
        <f>'Load Flow - Buses'!F2124/13.2</f>
        <v>0</v>
      </c>
      <c r="E2138" s="12">
        <f>'Load Flow - Buses'!G2124/13.2</f>
        <v>0</v>
      </c>
      <c r="F2138" s="13">
        <f>VLOOKUP('Load Flow - Buses'!$A2124,opendssV,2,FALSE)</f>
        <v>1.0150999999999999</v>
      </c>
      <c r="G2138" s="13">
        <f>VLOOKUP('Load Flow - Buses'!$A2124,opendssV,3,FALSE)</f>
        <v>3.2745999999999997E-2</v>
      </c>
      <c r="H2138" s="13">
        <f>VLOOKUP('Load Flow - Buses'!$A2124,opendssV,4,FALSE)</f>
        <v>3.2745999999999997E-2</v>
      </c>
      <c r="I2138" s="11">
        <f>IFERROR((C2138-F2138)/C2138,0)</f>
        <v>2.6557499069595585E-3</v>
      </c>
      <c r="J2138" s="11">
        <f>IFERROR((D2138-G2138)/D2138,0)</f>
        <v>0</v>
      </c>
      <c r="K2138" s="11">
        <f>IFERROR((E2138-H2138)/E2138,0)</f>
        <v>0</v>
      </c>
    </row>
    <row r="2139" spans="2:11" x14ac:dyDescent="0.25">
      <c r="B2139" t="str">
        <f>'Load Flow - Buses'!A2125</f>
        <v>26976580</v>
      </c>
      <c r="C2139" s="12">
        <f>'Load Flow - Buses'!E2125/13.2</f>
        <v>1.0177272727272728</v>
      </c>
      <c r="D2139" s="12">
        <f>'Load Flow - Buses'!F2125/13.2</f>
        <v>0</v>
      </c>
      <c r="E2139" s="12">
        <f>'Load Flow - Buses'!G2125/13.2</f>
        <v>0</v>
      </c>
      <c r="F2139" s="13">
        <f>VLOOKUP('Load Flow - Buses'!$A2125,opendssV,2,FALSE)</f>
        <v>1.0150999999999999</v>
      </c>
      <c r="G2139" s="13">
        <f>VLOOKUP('Load Flow - Buses'!$A2125,opendssV,3,FALSE)</f>
        <v>3.2749E-2</v>
      </c>
      <c r="H2139" s="13">
        <f>VLOOKUP('Load Flow - Buses'!$A2125,opendssV,4,FALSE)</f>
        <v>3.2749E-2</v>
      </c>
      <c r="I2139" s="11">
        <f>IFERROR((C2139-F2139)/C2139,0)</f>
        <v>2.581509602501308E-3</v>
      </c>
      <c r="J2139" s="11">
        <f>IFERROR((D2139-G2139)/D2139,0)</f>
        <v>0</v>
      </c>
      <c r="K2139" s="11">
        <f>IFERROR((E2139-H2139)/E2139,0)</f>
        <v>0</v>
      </c>
    </row>
    <row r="2140" spans="2:11" x14ac:dyDescent="0.25">
      <c r="B2140" t="str">
        <f>'Load Flow - Buses'!A2126</f>
        <v>1586312</v>
      </c>
      <c r="C2140" s="12">
        <f>'Load Flow - Buses'!E2126/13.2</f>
        <v>1.0177272727272728</v>
      </c>
      <c r="D2140" s="12">
        <f>'Load Flow - Buses'!F2126/13.2</f>
        <v>0</v>
      </c>
      <c r="E2140" s="12">
        <f>'Load Flow - Buses'!G2126/13.2</f>
        <v>0</v>
      </c>
      <c r="F2140" s="13">
        <f>VLOOKUP('Load Flow - Buses'!$A2126,opendssV,2,FALSE)</f>
        <v>1.0150999999999999</v>
      </c>
      <c r="G2140" s="13">
        <f>VLOOKUP('Load Flow - Buses'!$A2126,opendssV,3,FALSE)</f>
        <v>3.2749E-2</v>
      </c>
      <c r="H2140" s="13">
        <f>VLOOKUP('Load Flow - Buses'!$A2126,opendssV,4,FALSE)</f>
        <v>3.2749E-2</v>
      </c>
      <c r="I2140" s="11">
        <f>IFERROR((C2140-F2140)/C2140,0)</f>
        <v>2.581509602501308E-3</v>
      </c>
      <c r="J2140" s="11">
        <f>IFERROR((D2140-G2140)/D2140,0)</f>
        <v>0</v>
      </c>
      <c r="K2140" s="11">
        <f>IFERROR((E2140-H2140)/E2140,0)</f>
        <v>0</v>
      </c>
    </row>
    <row r="2141" spans="2:11" x14ac:dyDescent="0.25">
      <c r="B2141" t="str">
        <f>'Load Flow - Buses'!A2127</f>
        <v>26976581</v>
      </c>
      <c r="C2141" s="12">
        <f>'Load Flow - Buses'!E2127/13.2</f>
        <v>1.0177272727272728</v>
      </c>
      <c r="D2141" s="12">
        <f>'Load Flow - Buses'!F2127/13.2</f>
        <v>0</v>
      </c>
      <c r="E2141" s="12">
        <f>'Load Flow - Buses'!G2127/13.2</f>
        <v>0</v>
      </c>
      <c r="F2141" s="13">
        <f>VLOOKUP('Load Flow - Buses'!$A2127,opendssV,2,FALSE)</f>
        <v>1.0150999999999999</v>
      </c>
      <c r="G2141" s="13">
        <f>VLOOKUP('Load Flow - Buses'!$A2127,opendssV,3,FALSE)</f>
        <v>3.2749E-2</v>
      </c>
      <c r="H2141" s="13">
        <f>VLOOKUP('Load Flow - Buses'!$A2127,opendssV,4,FALSE)</f>
        <v>3.2749E-2</v>
      </c>
      <c r="I2141" s="11">
        <f>IFERROR((C2141-F2141)/C2141,0)</f>
        <v>2.581509602501308E-3</v>
      </c>
      <c r="J2141" s="11">
        <f>IFERROR((D2141-G2141)/D2141,0)</f>
        <v>0</v>
      </c>
      <c r="K2141" s="11">
        <f>IFERROR((E2141-H2141)/E2141,0)</f>
        <v>0</v>
      </c>
    </row>
    <row r="2142" spans="2:11" x14ac:dyDescent="0.25">
      <c r="B2142" t="str">
        <f>'Load Flow - Buses'!A2128</f>
        <v>26976554</v>
      </c>
      <c r="C2142" s="12">
        <f>'Load Flow - Buses'!E2128/13.2</f>
        <v>1.0177272727272728</v>
      </c>
      <c r="D2142" s="12">
        <f>'Load Flow - Buses'!F2128/13.2</f>
        <v>0</v>
      </c>
      <c r="E2142" s="12">
        <f>'Load Flow - Buses'!G2128/13.2</f>
        <v>0</v>
      </c>
      <c r="F2142" s="13">
        <f>VLOOKUP('Load Flow - Buses'!$A2128,opendssV,2,FALSE)</f>
        <v>1.0150999999999999</v>
      </c>
      <c r="G2142" s="13">
        <f>VLOOKUP('Load Flow - Buses'!$A2128,opendssV,3,FALSE)</f>
        <v>3.2745999999999997E-2</v>
      </c>
      <c r="H2142" s="13">
        <f>VLOOKUP('Load Flow - Buses'!$A2128,opendssV,4,FALSE)</f>
        <v>3.2749E-2</v>
      </c>
      <c r="I2142" s="11">
        <f>IFERROR((C2142-F2142)/C2142,0)</f>
        <v>2.581509602501308E-3</v>
      </c>
      <c r="J2142" s="11">
        <f>IFERROR((D2142-G2142)/D2142,0)</f>
        <v>0</v>
      </c>
      <c r="K2142" s="11">
        <f>IFERROR((E2142-H2142)/E2142,0)</f>
        <v>0</v>
      </c>
    </row>
    <row r="2143" spans="2:11" x14ac:dyDescent="0.25">
      <c r="B2143" t="str">
        <f>'Load Flow - Buses'!A2129</f>
        <v>1586301</v>
      </c>
      <c r="C2143" s="12">
        <f>'Load Flow - Buses'!E2129/13.2</f>
        <v>1.0177272727272728</v>
      </c>
      <c r="D2143" s="12">
        <f>'Load Flow - Buses'!F2129/13.2</f>
        <v>0</v>
      </c>
      <c r="E2143" s="12">
        <f>'Load Flow - Buses'!G2129/13.2</f>
        <v>0</v>
      </c>
      <c r="F2143" s="13">
        <f>VLOOKUP('Load Flow - Buses'!$A2129,opendssV,2,FALSE)</f>
        <v>1.0150999999999999</v>
      </c>
      <c r="G2143" s="13">
        <f>VLOOKUP('Load Flow - Buses'!$A2129,opendssV,3,FALSE)</f>
        <v>3.2745999999999997E-2</v>
      </c>
      <c r="H2143" s="13">
        <f>VLOOKUP('Load Flow - Buses'!$A2129,opendssV,4,FALSE)</f>
        <v>3.2749E-2</v>
      </c>
      <c r="I2143" s="11">
        <f>IFERROR((C2143-F2143)/C2143,0)</f>
        <v>2.581509602501308E-3</v>
      </c>
      <c r="J2143" s="11">
        <f>IFERROR((D2143-G2143)/D2143,0)</f>
        <v>0</v>
      </c>
      <c r="K2143" s="11">
        <f>IFERROR((E2143-H2143)/E2143,0)</f>
        <v>0</v>
      </c>
    </row>
    <row r="2144" spans="2:11" x14ac:dyDescent="0.25">
      <c r="B2144" t="str">
        <f>'Load Flow - Buses'!A2130</f>
        <v>26976555</v>
      </c>
      <c r="C2144" s="12">
        <f>'Load Flow - Buses'!E2130/13.2</f>
        <v>1.0177272727272728</v>
      </c>
      <c r="D2144" s="12">
        <f>'Load Flow - Buses'!F2130/13.2</f>
        <v>0</v>
      </c>
      <c r="E2144" s="12">
        <f>'Load Flow - Buses'!G2130/13.2</f>
        <v>0</v>
      </c>
      <c r="F2144" s="13">
        <f>VLOOKUP('Load Flow - Buses'!$A2130,opendssV,2,FALSE)</f>
        <v>1.0150999999999999</v>
      </c>
      <c r="G2144" s="13">
        <f>VLOOKUP('Load Flow - Buses'!$A2130,opendssV,3,FALSE)</f>
        <v>3.2745999999999997E-2</v>
      </c>
      <c r="H2144" s="13">
        <f>VLOOKUP('Load Flow - Buses'!$A2130,opendssV,4,FALSE)</f>
        <v>3.2749E-2</v>
      </c>
      <c r="I2144" s="11">
        <f>IFERROR((C2144-F2144)/C2144,0)</f>
        <v>2.581509602501308E-3</v>
      </c>
      <c r="J2144" s="11">
        <f>IFERROR((D2144-G2144)/D2144,0)</f>
        <v>0</v>
      </c>
      <c r="K2144" s="11">
        <f>IFERROR((E2144-H2144)/E2144,0)</f>
        <v>0</v>
      </c>
    </row>
    <row r="2145" spans="2:11" x14ac:dyDescent="0.25">
      <c r="B2145" t="str">
        <f>'Load Flow - Buses'!A2131</f>
        <v>26976557</v>
      </c>
      <c r="C2145" s="12">
        <f>'Load Flow - Buses'!E2131/13.2</f>
        <v>1.0177272727272728</v>
      </c>
      <c r="D2145" s="12">
        <f>'Load Flow - Buses'!F2131/13.2</f>
        <v>0</v>
      </c>
      <c r="E2145" s="12">
        <f>'Load Flow - Buses'!G2131/13.2</f>
        <v>0</v>
      </c>
      <c r="F2145" s="13">
        <f>VLOOKUP('Load Flow - Buses'!$A2131,opendssV,2,FALSE)</f>
        <v>1.0150999999999999</v>
      </c>
      <c r="G2145" s="13">
        <f>VLOOKUP('Load Flow - Buses'!$A2131,opendssV,3,FALSE)</f>
        <v>3.2749E-2</v>
      </c>
      <c r="H2145" s="13">
        <f>VLOOKUP('Load Flow - Buses'!$A2131,opendssV,4,FALSE)</f>
        <v>3.2749E-2</v>
      </c>
      <c r="I2145" s="11">
        <f>IFERROR((C2145-F2145)/C2145,0)</f>
        <v>2.581509602501308E-3</v>
      </c>
      <c r="J2145" s="11">
        <f>IFERROR((D2145-G2145)/D2145,0)</f>
        <v>0</v>
      </c>
      <c r="K2145" s="11">
        <f>IFERROR((E2145-H2145)/E2145,0)</f>
        <v>0</v>
      </c>
    </row>
    <row r="2146" spans="2:11" x14ac:dyDescent="0.25">
      <c r="B2146" t="str">
        <f>'Load Flow - Buses'!A2132</f>
        <v>1586291</v>
      </c>
      <c r="C2146" s="12">
        <f>'Load Flow - Buses'!E2132/13.2</f>
        <v>1.0177272727272728</v>
      </c>
      <c r="D2146" s="12">
        <f>'Load Flow - Buses'!F2132/13.2</f>
        <v>0</v>
      </c>
      <c r="E2146" s="12">
        <f>'Load Flow - Buses'!G2132/13.2</f>
        <v>0</v>
      </c>
      <c r="F2146" s="13">
        <f>VLOOKUP('Load Flow - Buses'!$A2132,opendssV,2,FALSE)</f>
        <v>1.0150999999999999</v>
      </c>
      <c r="G2146" s="13">
        <f>VLOOKUP('Load Flow - Buses'!$A2132,opendssV,3,FALSE)</f>
        <v>3.2749E-2</v>
      </c>
      <c r="H2146" s="13">
        <f>VLOOKUP('Load Flow - Buses'!$A2132,opendssV,4,FALSE)</f>
        <v>3.2749E-2</v>
      </c>
      <c r="I2146" s="11">
        <f>IFERROR((C2146-F2146)/C2146,0)</f>
        <v>2.581509602501308E-3</v>
      </c>
      <c r="J2146" s="11">
        <f>IFERROR((D2146-G2146)/D2146,0)</f>
        <v>0</v>
      </c>
      <c r="K2146" s="11">
        <f>IFERROR((E2146-H2146)/E2146,0)</f>
        <v>0</v>
      </c>
    </row>
    <row r="2147" spans="2:11" x14ac:dyDescent="0.25">
      <c r="B2147" t="str">
        <f>'Load Flow - Buses'!A2133</f>
        <v>1586318</v>
      </c>
      <c r="C2147" s="12">
        <f>'Load Flow - Buses'!E2133/13.2</f>
        <v>1.0178030303030303</v>
      </c>
      <c r="D2147" s="12">
        <f>'Load Flow - Buses'!F2133/13.2</f>
        <v>0</v>
      </c>
      <c r="E2147" s="12">
        <f>'Load Flow - Buses'!G2133/13.2</f>
        <v>0</v>
      </c>
      <c r="F2147" s="13">
        <f>VLOOKUP('Load Flow - Buses'!$A2133,opendssV,2,FALSE)</f>
        <v>1.0152000000000001</v>
      </c>
      <c r="G2147" s="13">
        <f>VLOOKUP('Load Flow - Buses'!$A2133,opendssV,3,FALSE)</f>
        <v>3.2746999999999998E-2</v>
      </c>
      <c r="H2147" s="13">
        <f>VLOOKUP('Load Flow - Buses'!$A2133,opendssV,4,FALSE)</f>
        <v>3.2746999999999998E-2</v>
      </c>
      <c r="I2147" s="11">
        <f>IFERROR((C2147-F2147)/C2147,0)</f>
        <v>2.5574990695942596E-3</v>
      </c>
      <c r="J2147" s="11">
        <f>IFERROR((D2147-G2147)/D2147,0)</f>
        <v>0</v>
      </c>
      <c r="K2147" s="11">
        <f>IFERROR((E2147-H2147)/E2147,0)</f>
        <v>0</v>
      </c>
    </row>
    <row r="2148" spans="2:11" x14ac:dyDescent="0.25">
      <c r="B2148" t="str">
        <f>'Load Flow - Buses'!A2134</f>
        <v>26976558</v>
      </c>
      <c r="C2148" s="12">
        <f>'Load Flow - Buses'!E2134/13.2</f>
        <v>1.0178030303030303</v>
      </c>
      <c r="D2148" s="12">
        <f>'Load Flow - Buses'!F2134/13.2</f>
        <v>0</v>
      </c>
      <c r="E2148" s="12">
        <f>'Load Flow - Buses'!G2134/13.2</f>
        <v>0</v>
      </c>
      <c r="F2148" s="13">
        <f>VLOOKUP('Load Flow - Buses'!$A2134,opendssV,2,FALSE)</f>
        <v>1.0150999999999999</v>
      </c>
      <c r="G2148" s="13">
        <f>VLOOKUP('Load Flow - Buses'!$A2134,opendssV,3,FALSE)</f>
        <v>3.2745999999999997E-2</v>
      </c>
      <c r="H2148" s="13">
        <f>VLOOKUP('Load Flow - Buses'!$A2134,opendssV,4,FALSE)</f>
        <v>3.2745999999999997E-2</v>
      </c>
      <c r="I2148" s="11">
        <f>IFERROR((C2148-F2148)/C2148,0)</f>
        <v>2.6557499069595585E-3</v>
      </c>
      <c r="J2148" s="11">
        <f>IFERROR((D2148-G2148)/D2148,0)</f>
        <v>0</v>
      </c>
      <c r="K2148" s="11">
        <f>IFERROR((E2148-H2148)/E2148,0)</f>
        <v>0</v>
      </c>
    </row>
    <row r="2149" spans="2:11" x14ac:dyDescent="0.25">
      <c r="B2149" t="str">
        <f>'Load Flow - Buses'!A2135</f>
        <v>1586283</v>
      </c>
      <c r="C2149" s="12">
        <f>'Load Flow - Buses'!E2135/13.2</f>
        <v>1.0178030303030303</v>
      </c>
      <c r="D2149" s="12">
        <f>'Load Flow - Buses'!F2135/13.2</f>
        <v>0</v>
      </c>
      <c r="E2149" s="12">
        <f>'Load Flow - Buses'!G2135/13.2</f>
        <v>0</v>
      </c>
      <c r="F2149" s="13">
        <f>VLOOKUP('Load Flow - Buses'!$A2135,opendssV,2,FALSE)</f>
        <v>1.0150999999999999</v>
      </c>
      <c r="G2149" s="13">
        <f>VLOOKUP('Load Flow - Buses'!$A2135,opendssV,3,FALSE)</f>
        <v>3.2745999999999997E-2</v>
      </c>
      <c r="H2149" s="13">
        <f>VLOOKUP('Load Flow - Buses'!$A2135,opendssV,4,FALSE)</f>
        <v>3.2745999999999997E-2</v>
      </c>
      <c r="I2149" s="11">
        <f>IFERROR((C2149-F2149)/C2149,0)</f>
        <v>2.6557499069595585E-3</v>
      </c>
      <c r="J2149" s="11">
        <f>IFERROR((D2149-G2149)/D2149,0)</f>
        <v>0</v>
      </c>
      <c r="K2149" s="11">
        <f>IFERROR((E2149-H2149)/E2149,0)</f>
        <v>0</v>
      </c>
    </row>
    <row r="2150" spans="2:11" x14ac:dyDescent="0.25">
      <c r="B2150" t="str">
        <f>'Load Flow - Buses'!A2136</f>
        <v>26976559</v>
      </c>
      <c r="C2150" s="12">
        <f>'Load Flow - Buses'!E2136/13.2</f>
        <v>1.0178030303030303</v>
      </c>
      <c r="D2150" s="12">
        <f>'Load Flow - Buses'!F2136/13.2</f>
        <v>0</v>
      </c>
      <c r="E2150" s="12">
        <f>'Load Flow - Buses'!G2136/13.2</f>
        <v>0</v>
      </c>
      <c r="F2150" s="13">
        <f>VLOOKUP('Load Flow - Buses'!$A2136,opendssV,2,FALSE)</f>
        <v>1.0150999999999999</v>
      </c>
      <c r="G2150" s="13">
        <f>VLOOKUP('Load Flow - Buses'!$A2136,opendssV,3,FALSE)</f>
        <v>3.2745999999999997E-2</v>
      </c>
      <c r="H2150" s="13">
        <f>VLOOKUP('Load Flow - Buses'!$A2136,opendssV,4,FALSE)</f>
        <v>3.2745999999999997E-2</v>
      </c>
      <c r="I2150" s="11">
        <f>IFERROR((C2150-F2150)/C2150,0)</f>
        <v>2.6557499069595585E-3</v>
      </c>
      <c r="J2150" s="11">
        <f>IFERROR((D2150-G2150)/D2150,0)</f>
        <v>0</v>
      </c>
      <c r="K2150" s="11">
        <f>IFERROR((E2150-H2150)/E2150,0)</f>
        <v>0</v>
      </c>
    </row>
    <row r="2151" spans="2:11" x14ac:dyDescent="0.25">
      <c r="B2151" t="str">
        <f>'Load Flow - Buses'!A2137</f>
        <v>26976578</v>
      </c>
      <c r="C2151" s="12">
        <f>'Load Flow - Buses'!E2137/13.2</f>
        <v>1.0178030303030303</v>
      </c>
      <c r="D2151" s="12">
        <f>'Load Flow - Buses'!F2137/13.2</f>
        <v>0</v>
      </c>
      <c r="E2151" s="12">
        <f>'Load Flow - Buses'!G2137/13.2</f>
        <v>0</v>
      </c>
      <c r="F2151" s="13">
        <f>VLOOKUP('Load Flow - Buses'!$A2137,opendssV,2,FALSE)</f>
        <v>1.0150999999999999</v>
      </c>
      <c r="G2151" s="13">
        <f>VLOOKUP('Load Flow - Buses'!$A2137,opendssV,3,FALSE)</f>
        <v>3.2745999999999997E-2</v>
      </c>
      <c r="H2151" s="13">
        <f>VLOOKUP('Load Flow - Buses'!$A2137,opendssV,4,FALSE)</f>
        <v>3.2745999999999997E-2</v>
      </c>
      <c r="I2151" s="11">
        <f>IFERROR((C2151-F2151)/C2151,0)</f>
        <v>2.6557499069595585E-3</v>
      </c>
      <c r="J2151" s="11">
        <f>IFERROR((D2151-G2151)/D2151,0)</f>
        <v>0</v>
      </c>
      <c r="K2151" s="11">
        <f>IFERROR((E2151-H2151)/E2151,0)</f>
        <v>0</v>
      </c>
    </row>
    <row r="2152" spans="2:11" x14ac:dyDescent="0.25">
      <c r="B2152" t="str">
        <f>'Load Flow - Buses'!A2138</f>
        <v>1586289</v>
      </c>
      <c r="C2152" s="12">
        <f>'Load Flow - Buses'!E2138/13.2</f>
        <v>1.0178030303030303</v>
      </c>
      <c r="D2152" s="12">
        <f>'Load Flow - Buses'!F2138/13.2</f>
        <v>0</v>
      </c>
      <c r="E2152" s="12">
        <f>'Load Flow - Buses'!G2138/13.2</f>
        <v>0</v>
      </c>
      <c r="F2152" s="13">
        <f>VLOOKUP('Load Flow - Buses'!$A2138,opendssV,2,FALSE)</f>
        <v>1.0150999999999999</v>
      </c>
      <c r="G2152" s="13">
        <f>VLOOKUP('Load Flow - Buses'!$A2138,opendssV,3,FALSE)</f>
        <v>3.2745999999999997E-2</v>
      </c>
      <c r="H2152" s="13">
        <f>VLOOKUP('Load Flow - Buses'!$A2138,opendssV,4,FALSE)</f>
        <v>3.2745999999999997E-2</v>
      </c>
      <c r="I2152" s="11">
        <f>IFERROR((C2152-F2152)/C2152,0)</f>
        <v>2.6557499069595585E-3</v>
      </c>
      <c r="J2152" s="11">
        <f>IFERROR((D2152-G2152)/D2152,0)</f>
        <v>0</v>
      </c>
      <c r="K2152" s="11">
        <f>IFERROR((E2152-H2152)/E2152,0)</f>
        <v>0</v>
      </c>
    </row>
    <row r="2153" spans="2:11" x14ac:dyDescent="0.25">
      <c r="B2153" t="str">
        <f>'Load Flow - Buses'!A2139</f>
        <v>26976579</v>
      </c>
      <c r="C2153" s="12">
        <f>'Load Flow - Buses'!E2139/13.2</f>
        <v>1.0178030303030303</v>
      </c>
      <c r="D2153" s="12">
        <f>'Load Flow - Buses'!F2139/13.2</f>
        <v>0</v>
      </c>
      <c r="E2153" s="12">
        <f>'Load Flow - Buses'!G2139/13.2</f>
        <v>0</v>
      </c>
      <c r="F2153" s="13">
        <f>VLOOKUP('Load Flow - Buses'!$A2139,opendssV,2,FALSE)</f>
        <v>1.0150999999999999</v>
      </c>
      <c r="G2153" s="13">
        <f>VLOOKUP('Load Flow - Buses'!$A2139,opendssV,3,FALSE)</f>
        <v>3.2745999999999997E-2</v>
      </c>
      <c r="H2153" s="13">
        <f>VLOOKUP('Load Flow - Buses'!$A2139,opendssV,4,FALSE)</f>
        <v>3.2745999999999997E-2</v>
      </c>
      <c r="I2153" s="11">
        <f>IFERROR((C2153-F2153)/C2153,0)</f>
        <v>2.6557499069595585E-3</v>
      </c>
      <c r="J2153" s="11">
        <f>IFERROR((D2153-G2153)/D2153,0)</f>
        <v>0</v>
      </c>
      <c r="K2153" s="11">
        <f>IFERROR((E2153-H2153)/E2153,0)</f>
        <v>0</v>
      </c>
    </row>
    <row r="2154" spans="2:11" x14ac:dyDescent="0.25">
      <c r="B2154" t="str">
        <f>'Load Flow - Buses'!A2140</f>
        <v>26976575</v>
      </c>
      <c r="C2154" s="12">
        <f>'Load Flow - Buses'!E2140/13.2</f>
        <v>1.0177272727272728</v>
      </c>
      <c r="D2154" s="12">
        <f>'Load Flow - Buses'!F2140/13.2</f>
        <v>0</v>
      </c>
      <c r="E2154" s="12">
        <f>'Load Flow - Buses'!G2140/13.2</f>
        <v>0</v>
      </c>
      <c r="F2154" s="13">
        <f>VLOOKUP('Load Flow - Buses'!$A2140,opendssV,2,FALSE)</f>
        <v>1.0150999999999999</v>
      </c>
      <c r="G2154" s="13">
        <f>VLOOKUP('Load Flow - Buses'!$A2140,opendssV,3,FALSE)</f>
        <v>3.2745999999999997E-2</v>
      </c>
      <c r="H2154" s="13">
        <f>VLOOKUP('Load Flow - Buses'!$A2140,opendssV,4,FALSE)</f>
        <v>3.2745999999999997E-2</v>
      </c>
      <c r="I2154" s="11">
        <f>IFERROR((C2154-F2154)/C2154,0)</f>
        <v>2.581509602501308E-3</v>
      </c>
      <c r="J2154" s="11">
        <f>IFERROR((D2154-G2154)/D2154,0)</f>
        <v>0</v>
      </c>
      <c r="K2154" s="11">
        <f>IFERROR((E2154-H2154)/E2154,0)</f>
        <v>0</v>
      </c>
    </row>
    <row r="2155" spans="2:11" x14ac:dyDescent="0.25">
      <c r="B2155" t="str">
        <f>'Load Flow - Buses'!A2141</f>
        <v>1586281</v>
      </c>
      <c r="C2155" s="12">
        <f>'Load Flow - Buses'!E2141/13.2</f>
        <v>1.0177272727272728</v>
      </c>
      <c r="D2155" s="12">
        <f>'Load Flow - Buses'!F2141/13.2</f>
        <v>0</v>
      </c>
      <c r="E2155" s="12">
        <f>'Load Flow - Buses'!G2141/13.2</f>
        <v>0</v>
      </c>
      <c r="F2155" s="13">
        <f>VLOOKUP('Load Flow - Buses'!$A2141,opendssV,2,FALSE)</f>
        <v>1.0150999999999999</v>
      </c>
      <c r="G2155" s="13">
        <f>VLOOKUP('Load Flow - Buses'!$A2141,opendssV,3,FALSE)</f>
        <v>3.2745999999999997E-2</v>
      </c>
      <c r="H2155" s="13">
        <f>VLOOKUP('Load Flow - Buses'!$A2141,opendssV,4,FALSE)</f>
        <v>3.2745999999999997E-2</v>
      </c>
      <c r="I2155" s="11">
        <f>IFERROR((C2155-F2155)/C2155,0)</f>
        <v>2.581509602501308E-3</v>
      </c>
      <c r="J2155" s="11">
        <f>IFERROR((D2155-G2155)/D2155,0)</f>
        <v>0</v>
      </c>
      <c r="K2155" s="11">
        <f>IFERROR((E2155-H2155)/E2155,0)</f>
        <v>0</v>
      </c>
    </row>
    <row r="2156" spans="2:11" x14ac:dyDescent="0.25">
      <c r="B2156" t="str">
        <f>'Load Flow - Buses'!A2142</f>
        <v>26976576</v>
      </c>
      <c r="C2156" s="12">
        <f>'Load Flow - Buses'!E2142/13.2</f>
        <v>1.0177272727272728</v>
      </c>
      <c r="D2156" s="12">
        <f>'Load Flow - Buses'!F2142/13.2</f>
        <v>0</v>
      </c>
      <c r="E2156" s="12">
        <f>'Load Flow - Buses'!G2142/13.2</f>
        <v>0</v>
      </c>
      <c r="F2156" s="13">
        <f>VLOOKUP('Load Flow - Buses'!$A2142,opendssV,2,FALSE)</f>
        <v>1.0150999999999999</v>
      </c>
      <c r="G2156" s="13">
        <f>VLOOKUP('Load Flow - Buses'!$A2142,opendssV,3,FALSE)</f>
        <v>3.2745999999999997E-2</v>
      </c>
      <c r="H2156" s="13">
        <f>VLOOKUP('Load Flow - Buses'!$A2142,opendssV,4,FALSE)</f>
        <v>3.2745999999999997E-2</v>
      </c>
      <c r="I2156" s="11">
        <f>IFERROR((C2156-F2156)/C2156,0)</f>
        <v>2.581509602501308E-3</v>
      </c>
      <c r="J2156" s="11">
        <f>IFERROR((D2156-G2156)/D2156,0)</f>
        <v>0</v>
      </c>
      <c r="K2156" s="11">
        <f>IFERROR((E2156-H2156)/E2156,0)</f>
        <v>0</v>
      </c>
    </row>
    <row r="2157" spans="2:11" x14ac:dyDescent="0.25">
      <c r="B2157" t="str">
        <f>'Load Flow - Buses'!A2143</f>
        <v>26976556</v>
      </c>
      <c r="C2157" s="12">
        <f>'Load Flow - Buses'!E2143/13.2</f>
        <v>1.0177272727272728</v>
      </c>
      <c r="D2157" s="12">
        <f>'Load Flow - Buses'!F2143/13.2</f>
        <v>0</v>
      </c>
      <c r="E2157" s="12">
        <f>'Load Flow - Buses'!G2143/13.2</f>
        <v>0</v>
      </c>
      <c r="F2157" s="13">
        <f>VLOOKUP('Load Flow - Buses'!$A2143,opendssV,2,FALSE)</f>
        <v>1.0150999999999999</v>
      </c>
      <c r="G2157" s="13">
        <f>VLOOKUP('Load Flow - Buses'!$A2143,opendssV,3,FALSE)</f>
        <v>0</v>
      </c>
      <c r="H2157" s="13">
        <f>VLOOKUP('Load Flow - Buses'!$A2143,opendssV,4,FALSE)</f>
        <v>0</v>
      </c>
      <c r="I2157" s="11">
        <f>IFERROR((C2157-F2157)/C2157,0)</f>
        <v>2.581509602501308E-3</v>
      </c>
      <c r="J2157" s="11">
        <f>IFERROR((D2157-G2157)/D2157,0)</f>
        <v>0</v>
      </c>
      <c r="K2157" s="11">
        <f>IFERROR((E2157-H2157)/E2157,0)</f>
        <v>0</v>
      </c>
    </row>
    <row r="2158" spans="2:11" x14ac:dyDescent="0.25">
      <c r="B2158" t="str">
        <f>'Load Flow - Buses'!A2144</f>
        <v>26401867</v>
      </c>
      <c r="C2158" s="12">
        <f>'Load Flow - Buses'!E2144/13.2</f>
        <v>1.0188636363636363</v>
      </c>
      <c r="D2158" s="12">
        <f>'Load Flow - Buses'!F2144/13.2</f>
        <v>0</v>
      </c>
      <c r="E2158" s="12">
        <f>'Load Flow - Buses'!G2144/13.2</f>
        <v>0</v>
      </c>
      <c r="F2158" s="13">
        <f>VLOOKUP('Load Flow - Buses'!$A2144,opendssV,2,FALSE)</f>
        <v>1.0162</v>
      </c>
      <c r="G2158" s="13">
        <f>VLOOKUP('Load Flow - Buses'!$A2144,opendssV,3,FALSE)</f>
        <v>3.2787999999999998E-2</v>
      </c>
      <c r="H2158" s="13">
        <f>VLOOKUP('Load Flow - Buses'!$A2144,opendssV,4,FALSE)</f>
        <v>3.2787999999999998E-2</v>
      </c>
      <c r="I2158" s="11">
        <f>IFERROR((C2158-F2158)/C2158,0)</f>
        <v>2.6143207673432469E-3</v>
      </c>
      <c r="J2158" s="11">
        <f>IFERROR((D2158-G2158)/D2158,0)</f>
        <v>0</v>
      </c>
      <c r="K2158" s="11">
        <f>IFERROR((E2158-H2158)/E2158,0)</f>
        <v>0</v>
      </c>
    </row>
    <row r="2159" spans="2:11" x14ac:dyDescent="0.25">
      <c r="B2159" t="str">
        <f>'Load Flow - Buses'!A2145</f>
        <v>1586343</v>
      </c>
      <c r="C2159" s="12">
        <f>'Load Flow - Buses'!E2145/13.2</f>
        <v>1.0187878787878788</v>
      </c>
      <c r="D2159" s="12">
        <f>'Load Flow - Buses'!F2145/13.2</f>
        <v>0</v>
      </c>
      <c r="E2159" s="12">
        <f>'Load Flow - Buses'!G2145/13.2</f>
        <v>0</v>
      </c>
      <c r="F2159" s="13">
        <f>VLOOKUP('Load Flow - Buses'!$A2145,opendssV,2,FALSE)</f>
        <v>1.0161</v>
      </c>
      <c r="G2159" s="13">
        <f>VLOOKUP('Load Flow - Buses'!$A2145,opendssV,3,FALSE)</f>
        <v>0</v>
      </c>
      <c r="H2159" s="13">
        <f>VLOOKUP('Load Flow - Buses'!$A2145,opendssV,4,FALSE)</f>
        <v>0</v>
      </c>
      <c r="I2159" s="11">
        <f>IFERROR((C2159-F2159)/C2159,0)</f>
        <v>2.6383105294467647E-3</v>
      </c>
      <c r="J2159" s="11">
        <f>IFERROR((D2159-G2159)/D2159,0)</f>
        <v>0</v>
      </c>
      <c r="K2159" s="11">
        <f>IFERROR((E2159-H2159)/E2159,0)</f>
        <v>0</v>
      </c>
    </row>
    <row r="2160" spans="2:11" x14ac:dyDescent="0.25">
      <c r="B2160" t="str">
        <f>'Load Flow - Buses'!A2146</f>
        <v>1586268</v>
      </c>
      <c r="C2160" s="12">
        <f>'Load Flow - Buses'!E2146/13.2</f>
        <v>1.0184848484848485</v>
      </c>
      <c r="D2160" s="12">
        <f>'Load Flow - Buses'!F2146/13.2</f>
        <v>0</v>
      </c>
      <c r="E2160" s="12">
        <f>'Load Flow - Buses'!G2146/13.2</f>
        <v>0</v>
      </c>
      <c r="F2160" s="13">
        <f>VLOOKUP('Load Flow - Buses'!$A2146,opendssV,2,FALSE)</f>
        <v>1.0158</v>
      </c>
      <c r="G2160" s="13">
        <f>VLOOKUP('Load Flow - Buses'!$A2146,opendssV,3,FALSE)</f>
        <v>3.2774999999999999E-2</v>
      </c>
      <c r="H2160" s="13">
        <f>VLOOKUP('Load Flow - Buses'!$A2146,opendssV,4,FALSE)</f>
        <v>3.2774999999999999E-2</v>
      </c>
      <c r="I2160" s="11">
        <f>IFERROR((C2160-F2160)/C2160,0)</f>
        <v>2.6361202023207644E-3</v>
      </c>
      <c r="J2160" s="11">
        <f>IFERROR((D2160-G2160)/D2160,0)</f>
        <v>0</v>
      </c>
      <c r="K2160" s="11">
        <f>IFERROR((E2160-H2160)/E2160,0)</f>
        <v>0</v>
      </c>
    </row>
    <row r="2161" spans="2:11" x14ac:dyDescent="0.25">
      <c r="B2161" t="str">
        <f>'Load Flow - Buses'!A2147</f>
        <v>25570694</v>
      </c>
      <c r="C2161" s="12">
        <f>'Load Flow - Buses'!E2147/13.2</f>
        <v>1.0184848484848485</v>
      </c>
      <c r="D2161" s="12">
        <f>'Load Flow - Buses'!F2147/13.2</f>
        <v>0</v>
      </c>
      <c r="E2161" s="12">
        <f>'Load Flow - Buses'!G2147/13.2</f>
        <v>0</v>
      </c>
      <c r="F2161" s="13">
        <f>VLOOKUP('Load Flow - Buses'!$A2147,opendssV,2,FALSE)</f>
        <v>1.0158</v>
      </c>
      <c r="G2161" s="13">
        <f>VLOOKUP('Load Flow - Buses'!$A2147,opendssV,3,FALSE)</f>
        <v>0</v>
      </c>
      <c r="H2161" s="13">
        <f>VLOOKUP('Load Flow - Buses'!$A2147,opendssV,4,FALSE)</f>
        <v>0</v>
      </c>
      <c r="I2161" s="11">
        <f>IFERROR((C2161-F2161)/C2161,0)</f>
        <v>2.6361202023207644E-3</v>
      </c>
      <c r="J2161" s="11">
        <f>IFERROR((D2161-G2161)/D2161,0)</f>
        <v>0</v>
      </c>
      <c r="K2161" s="11">
        <f>IFERROR((E2161-H2161)/E2161,0)</f>
        <v>0</v>
      </c>
    </row>
    <row r="2162" spans="2:11" x14ac:dyDescent="0.25">
      <c r="B2162" t="str">
        <f>'Load Flow - Buses'!A2148</f>
        <v>25570695</v>
      </c>
      <c r="C2162" s="12">
        <f>'Load Flow - Buses'!E2148/13.2</f>
        <v>1.0184848484848485</v>
      </c>
      <c r="D2162" s="12">
        <f>'Load Flow - Buses'!F2148/13.2</f>
        <v>0</v>
      </c>
      <c r="E2162" s="12">
        <f>'Load Flow - Buses'!G2148/13.2</f>
        <v>0</v>
      </c>
      <c r="F2162" s="13">
        <f>VLOOKUP('Load Flow - Buses'!$A2148,opendssV,2,FALSE)</f>
        <v>1.0158</v>
      </c>
      <c r="G2162" s="13">
        <f>VLOOKUP('Load Flow - Buses'!$A2148,opendssV,3,FALSE)</f>
        <v>0</v>
      </c>
      <c r="H2162" s="13">
        <f>VLOOKUP('Load Flow - Buses'!$A2148,opendssV,4,FALSE)</f>
        <v>0</v>
      </c>
      <c r="I2162" s="11">
        <f>IFERROR((C2162-F2162)/C2162,0)</f>
        <v>2.6361202023207644E-3</v>
      </c>
      <c r="J2162" s="11">
        <f>IFERROR((D2162-G2162)/D2162,0)</f>
        <v>0</v>
      </c>
      <c r="K2162" s="11">
        <f>IFERROR((E2162-H2162)/E2162,0)</f>
        <v>0</v>
      </c>
    </row>
    <row r="2163" spans="2:11" x14ac:dyDescent="0.25">
      <c r="B2163" t="str">
        <f>'Load Flow - Buses'!A2149</f>
        <v>25570696</v>
      </c>
      <c r="C2163" s="12">
        <f>'Load Flow - Buses'!E2149/13.2</f>
        <v>1.0184848484848485</v>
      </c>
      <c r="D2163" s="12">
        <f>'Load Flow - Buses'!F2149/13.2</f>
        <v>0</v>
      </c>
      <c r="E2163" s="12">
        <f>'Load Flow - Buses'!G2149/13.2</f>
        <v>0</v>
      </c>
      <c r="F2163" s="13">
        <f>VLOOKUP('Load Flow - Buses'!$A2149,opendssV,2,FALSE)</f>
        <v>1.0158</v>
      </c>
      <c r="G2163" s="13">
        <f>VLOOKUP('Load Flow - Buses'!$A2149,opendssV,3,FALSE)</f>
        <v>0</v>
      </c>
      <c r="H2163" s="13">
        <f>VLOOKUP('Load Flow - Buses'!$A2149,opendssV,4,FALSE)</f>
        <v>0</v>
      </c>
      <c r="I2163" s="11">
        <f>IFERROR((C2163-F2163)/C2163,0)</f>
        <v>2.6361202023207644E-3</v>
      </c>
      <c r="J2163" s="11">
        <f>IFERROR((D2163-G2163)/D2163,0)</f>
        <v>0</v>
      </c>
      <c r="K2163" s="11">
        <f>IFERROR((E2163-H2163)/E2163,0)</f>
        <v>0</v>
      </c>
    </row>
    <row r="2164" spans="2:11" x14ac:dyDescent="0.25">
      <c r="B2164" t="str">
        <f>'Load Flow - Buses'!A2150</f>
        <v>25570698</v>
      </c>
      <c r="C2164" s="12">
        <f>'Load Flow - Buses'!E2150/13.2</f>
        <v>1.0184848484848485</v>
      </c>
      <c r="D2164" s="12">
        <f>'Load Flow - Buses'!F2150/13.2</f>
        <v>0</v>
      </c>
      <c r="E2164" s="12">
        <f>'Load Flow - Buses'!G2150/13.2</f>
        <v>0</v>
      </c>
      <c r="F2164" s="13">
        <f>VLOOKUP('Load Flow - Buses'!$A2150,opendssV,2,FALSE)</f>
        <v>1.0158</v>
      </c>
      <c r="G2164" s="13">
        <f>VLOOKUP('Load Flow - Buses'!$A2150,opendssV,3,FALSE)</f>
        <v>0</v>
      </c>
      <c r="H2164" s="13">
        <f>VLOOKUP('Load Flow - Buses'!$A2150,opendssV,4,FALSE)</f>
        <v>0</v>
      </c>
      <c r="I2164" s="11">
        <f>IFERROR((C2164-F2164)/C2164,0)</f>
        <v>2.6361202023207644E-3</v>
      </c>
      <c r="J2164" s="11">
        <f>IFERROR((D2164-G2164)/D2164,0)</f>
        <v>0</v>
      </c>
      <c r="K2164" s="11">
        <f>IFERROR((E2164-H2164)/E2164,0)</f>
        <v>0</v>
      </c>
    </row>
    <row r="2165" spans="2:11" x14ac:dyDescent="0.25">
      <c r="B2165" t="str">
        <f>'Load Flow - Buses'!A2151</f>
        <v>103345728</v>
      </c>
      <c r="C2165" s="12">
        <f>'Load Flow - Buses'!E2151/13.2</f>
        <v>1.0184848484848485</v>
      </c>
      <c r="D2165" s="12">
        <f>'Load Flow - Buses'!F2151/13.2</f>
        <v>0</v>
      </c>
      <c r="E2165" s="12">
        <f>'Load Flow - Buses'!G2151/13.2</f>
        <v>0</v>
      </c>
      <c r="F2165" s="13">
        <f>VLOOKUP('Load Flow - Buses'!$A2151,opendssV,2,FALSE)</f>
        <v>1.0158</v>
      </c>
      <c r="G2165" s="13">
        <f>VLOOKUP('Load Flow - Buses'!$A2151,opendssV,3,FALSE)</f>
        <v>3.2774999999999999E-2</v>
      </c>
      <c r="H2165" s="13">
        <f>VLOOKUP('Load Flow - Buses'!$A2151,opendssV,4,FALSE)</f>
        <v>3.2774999999999999E-2</v>
      </c>
      <c r="I2165" s="11">
        <f>IFERROR((C2165-F2165)/C2165,0)</f>
        <v>2.6361202023207644E-3</v>
      </c>
      <c r="J2165" s="11">
        <f>IFERROR((D2165-G2165)/D2165,0)</f>
        <v>0</v>
      </c>
      <c r="K2165" s="11">
        <f>IFERROR((E2165-H2165)/E2165,0)</f>
        <v>0</v>
      </c>
    </row>
    <row r="2166" spans="2:11" x14ac:dyDescent="0.25">
      <c r="B2166" t="str">
        <f>'Load Flow - Buses'!A2152</f>
        <v>26976568</v>
      </c>
      <c r="C2166" s="12">
        <f>'Load Flow - Buses'!E2152/13.2</f>
        <v>1.0184848484848485</v>
      </c>
      <c r="D2166" s="12">
        <f>'Load Flow - Buses'!F2152/13.2</f>
        <v>0</v>
      </c>
      <c r="E2166" s="12">
        <f>'Load Flow - Buses'!G2152/13.2</f>
        <v>0</v>
      </c>
      <c r="F2166" s="13">
        <f>VLOOKUP('Load Flow - Buses'!$A2152,opendssV,2,FALSE)</f>
        <v>1.0158</v>
      </c>
      <c r="G2166" s="13">
        <f>VLOOKUP('Load Flow - Buses'!$A2152,opendssV,3,FALSE)</f>
        <v>3.2767999999999999E-2</v>
      </c>
      <c r="H2166" s="13">
        <f>VLOOKUP('Load Flow - Buses'!$A2152,opendssV,4,FALSE)</f>
        <v>3.2767999999999999E-2</v>
      </c>
      <c r="I2166" s="11">
        <f>IFERROR((C2166-F2166)/C2166,0)</f>
        <v>2.6361202023207644E-3</v>
      </c>
      <c r="J2166" s="11">
        <f>IFERROR((D2166-G2166)/D2166,0)</f>
        <v>0</v>
      </c>
      <c r="K2166" s="11">
        <f>IFERROR((E2166-H2166)/E2166,0)</f>
        <v>0</v>
      </c>
    </row>
    <row r="2167" spans="2:11" x14ac:dyDescent="0.25">
      <c r="B2167" t="str">
        <f>'Load Flow - Buses'!A2153</f>
        <v>25460541</v>
      </c>
      <c r="C2167" s="12">
        <f>'Load Flow - Buses'!E2153/13.2</f>
        <v>1.0184848484848485</v>
      </c>
      <c r="D2167" s="12">
        <f>'Load Flow - Buses'!F2153/13.2</f>
        <v>0</v>
      </c>
      <c r="E2167" s="12">
        <f>'Load Flow - Buses'!G2153/13.2</f>
        <v>0</v>
      </c>
      <c r="F2167" s="13">
        <f>VLOOKUP('Load Flow - Buses'!$A2153,opendssV,2,FALSE)</f>
        <v>1.0158</v>
      </c>
      <c r="G2167" s="13">
        <f>VLOOKUP('Load Flow - Buses'!$A2153,opendssV,3,FALSE)</f>
        <v>3.2767999999999999E-2</v>
      </c>
      <c r="H2167" s="13">
        <f>VLOOKUP('Load Flow - Buses'!$A2153,opendssV,4,FALSE)</f>
        <v>3.2767999999999999E-2</v>
      </c>
      <c r="I2167" s="11">
        <f>IFERROR((C2167-F2167)/C2167,0)</f>
        <v>2.6361202023207644E-3</v>
      </c>
      <c r="J2167" s="11">
        <f>IFERROR((D2167-G2167)/D2167,0)</f>
        <v>0</v>
      </c>
      <c r="K2167" s="11">
        <f>IFERROR((E2167-H2167)/E2167,0)</f>
        <v>0</v>
      </c>
    </row>
    <row r="2168" spans="2:11" x14ac:dyDescent="0.25">
      <c r="B2168" t="str">
        <f>'Load Flow - Buses'!A2154</f>
        <v>26976569</v>
      </c>
      <c r="C2168" s="12">
        <f>'Load Flow - Buses'!E2154/13.2</f>
        <v>1.0184848484848485</v>
      </c>
      <c r="D2168" s="12">
        <f>'Load Flow - Buses'!F2154/13.2</f>
        <v>0</v>
      </c>
      <c r="E2168" s="12">
        <f>'Load Flow - Buses'!G2154/13.2</f>
        <v>0</v>
      </c>
      <c r="F2168" s="13">
        <f>VLOOKUP('Load Flow - Buses'!$A2154,opendssV,2,FALSE)</f>
        <v>1.0158</v>
      </c>
      <c r="G2168" s="13">
        <f>VLOOKUP('Load Flow - Buses'!$A2154,opendssV,3,FALSE)</f>
        <v>3.2767999999999999E-2</v>
      </c>
      <c r="H2168" s="13">
        <f>VLOOKUP('Load Flow - Buses'!$A2154,opendssV,4,FALSE)</f>
        <v>3.2767999999999999E-2</v>
      </c>
      <c r="I2168" s="11">
        <f>IFERROR((C2168-F2168)/C2168,0)</f>
        <v>2.6361202023207644E-3</v>
      </c>
      <c r="J2168" s="11">
        <f>IFERROR((D2168-G2168)/D2168,0)</f>
        <v>0</v>
      </c>
      <c r="K2168" s="11">
        <f>IFERROR((E2168-H2168)/E2168,0)</f>
        <v>0</v>
      </c>
    </row>
    <row r="2169" spans="2:11" x14ac:dyDescent="0.25">
      <c r="B2169" t="str">
        <f>'Load Flow - Buses'!A2155</f>
        <v>26976571</v>
      </c>
      <c r="C2169" s="12">
        <f>'Load Flow - Buses'!E2155/13.2</f>
        <v>1.018409090909091</v>
      </c>
      <c r="D2169" s="12">
        <f>'Load Flow - Buses'!F2155/13.2</f>
        <v>0</v>
      </c>
      <c r="E2169" s="12">
        <f>'Load Flow - Buses'!G2155/13.2</f>
        <v>0</v>
      </c>
      <c r="F2169" s="13">
        <f>VLOOKUP('Load Flow - Buses'!$A2155,opendssV,2,FALSE)</f>
        <v>1.0158</v>
      </c>
      <c r="G2169" s="13">
        <f>VLOOKUP('Load Flow - Buses'!$A2155,opendssV,3,FALSE)</f>
        <v>3.2767999999999999E-2</v>
      </c>
      <c r="H2169" s="13">
        <f>VLOOKUP('Load Flow - Buses'!$A2155,opendssV,4,FALSE)</f>
        <v>3.2767999999999999E-2</v>
      </c>
      <c r="I2169" s="11">
        <f>IFERROR((C2169-F2169)/C2169,0)</f>
        <v>2.5619281410400405E-3</v>
      </c>
      <c r="J2169" s="11">
        <f>IFERROR((D2169-G2169)/D2169,0)</f>
        <v>0</v>
      </c>
      <c r="K2169" s="11">
        <f>IFERROR((E2169-H2169)/E2169,0)</f>
        <v>0</v>
      </c>
    </row>
    <row r="2170" spans="2:11" x14ac:dyDescent="0.25">
      <c r="B2170" t="str">
        <f>'Load Flow - Buses'!A2156</f>
        <v>25460542</v>
      </c>
      <c r="C2170" s="12">
        <f>'Load Flow - Buses'!E2156/13.2</f>
        <v>1.018409090909091</v>
      </c>
      <c r="D2170" s="12">
        <f>'Load Flow - Buses'!F2156/13.2</f>
        <v>0</v>
      </c>
      <c r="E2170" s="12">
        <f>'Load Flow - Buses'!G2156/13.2</f>
        <v>0</v>
      </c>
      <c r="F2170" s="13">
        <f>VLOOKUP('Load Flow - Buses'!$A2156,opendssV,2,FALSE)</f>
        <v>1.0158</v>
      </c>
      <c r="G2170" s="13">
        <f>VLOOKUP('Load Flow - Buses'!$A2156,opendssV,3,FALSE)</f>
        <v>3.2767999999999999E-2</v>
      </c>
      <c r="H2170" s="13">
        <f>VLOOKUP('Load Flow - Buses'!$A2156,opendssV,4,FALSE)</f>
        <v>3.2767999999999999E-2</v>
      </c>
      <c r="I2170" s="11">
        <f>IFERROR((C2170-F2170)/C2170,0)</f>
        <v>2.5619281410400405E-3</v>
      </c>
      <c r="J2170" s="11">
        <f>IFERROR((D2170-G2170)/D2170,0)</f>
        <v>0</v>
      </c>
      <c r="K2170" s="11">
        <f>IFERROR((E2170-H2170)/E2170,0)</f>
        <v>0</v>
      </c>
    </row>
    <row r="2171" spans="2:11" x14ac:dyDescent="0.25">
      <c r="B2171" t="str">
        <f>'Load Flow - Buses'!A2157</f>
        <v>26976570</v>
      </c>
      <c r="C2171" s="12">
        <f>'Load Flow - Buses'!E2157/13.2</f>
        <v>1.018409090909091</v>
      </c>
      <c r="D2171" s="12">
        <f>'Load Flow - Buses'!F2157/13.2</f>
        <v>0</v>
      </c>
      <c r="E2171" s="12">
        <f>'Load Flow - Buses'!G2157/13.2</f>
        <v>0</v>
      </c>
      <c r="F2171" s="13">
        <f>VLOOKUP('Load Flow - Buses'!$A2157,opendssV,2,FALSE)</f>
        <v>1.0158</v>
      </c>
      <c r="G2171" s="13">
        <f>VLOOKUP('Load Flow - Buses'!$A2157,opendssV,3,FALSE)</f>
        <v>3.2767999999999999E-2</v>
      </c>
      <c r="H2171" s="13">
        <f>VLOOKUP('Load Flow - Buses'!$A2157,opendssV,4,FALSE)</f>
        <v>3.2767999999999999E-2</v>
      </c>
      <c r="I2171" s="11">
        <f>IFERROR((C2171-F2171)/C2171,0)</f>
        <v>2.5619281410400405E-3</v>
      </c>
      <c r="J2171" s="11">
        <f>IFERROR((D2171-G2171)/D2171,0)</f>
        <v>0</v>
      </c>
      <c r="K2171" s="11">
        <f>IFERROR((E2171-H2171)/E2171,0)</f>
        <v>0</v>
      </c>
    </row>
    <row r="2172" spans="2:11" x14ac:dyDescent="0.25">
      <c r="B2172" t="str">
        <f>'Load Flow - Buses'!A2158</f>
        <v>26976548</v>
      </c>
      <c r="C2172" s="12">
        <f>'Load Flow - Buses'!E2158/13.2</f>
        <v>1.018409090909091</v>
      </c>
      <c r="D2172" s="12">
        <f>'Load Flow - Buses'!F2158/13.2</f>
        <v>0</v>
      </c>
      <c r="E2172" s="12">
        <f>'Load Flow - Buses'!G2158/13.2</f>
        <v>0</v>
      </c>
      <c r="F2172" s="13">
        <f>VLOOKUP('Load Flow - Buses'!$A2158,opendssV,2,FALSE)</f>
        <v>1.0158</v>
      </c>
      <c r="G2172" s="13">
        <f>VLOOKUP('Load Flow - Buses'!$A2158,opendssV,3,FALSE)</f>
        <v>3.2766999999999998E-2</v>
      </c>
      <c r="H2172" s="13">
        <f>VLOOKUP('Load Flow - Buses'!$A2158,opendssV,4,FALSE)</f>
        <v>3.2766999999999998E-2</v>
      </c>
      <c r="I2172" s="11">
        <f>IFERROR((C2172-F2172)/C2172,0)</f>
        <v>2.5619281410400405E-3</v>
      </c>
      <c r="J2172" s="11">
        <f>IFERROR((D2172-G2172)/D2172,0)</f>
        <v>0</v>
      </c>
      <c r="K2172" s="11">
        <f>IFERROR((E2172-H2172)/E2172,0)</f>
        <v>0</v>
      </c>
    </row>
    <row r="2173" spans="2:11" x14ac:dyDescent="0.25">
      <c r="B2173" t="str">
        <f>'Load Flow - Buses'!A2159</f>
        <v>25496444</v>
      </c>
      <c r="C2173" s="12">
        <f>'Load Flow - Buses'!E2159/13.2</f>
        <v>1.018409090909091</v>
      </c>
      <c r="D2173" s="12">
        <f>'Load Flow - Buses'!F2159/13.2</f>
        <v>0</v>
      </c>
      <c r="E2173" s="12">
        <f>'Load Flow - Buses'!G2159/13.2</f>
        <v>0</v>
      </c>
      <c r="F2173" s="13">
        <f>VLOOKUP('Load Flow - Buses'!$A2159,opendssV,2,FALSE)</f>
        <v>1.0158</v>
      </c>
      <c r="G2173" s="13">
        <f>VLOOKUP('Load Flow - Buses'!$A2159,opendssV,3,FALSE)</f>
        <v>3.2766999999999998E-2</v>
      </c>
      <c r="H2173" s="13">
        <f>VLOOKUP('Load Flow - Buses'!$A2159,opendssV,4,FALSE)</f>
        <v>3.2766999999999998E-2</v>
      </c>
      <c r="I2173" s="11">
        <f>IFERROR((C2173-F2173)/C2173,0)</f>
        <v>2.5619281410400405E-3</v>
      </c>
      <c r="J2173" s="11">
        <f>IFERROR((D2173-G2173)/D2173,0)</f>
        <v>0</v>
      </c>
      <c r="K2173" s="11">
        <f>IFERROR((E2173-H2173)/E2173,0)</f>
        <v>0</v>
      </c>
    </row>
    <row r="2174" spans="2:11" x14ac:dyDescent="0.25">
      <c r="B2174" t="str">
        <f>'Load Flow - Buses'!A2160</f>
        <v>26976549</v>
      </c>
      <c r="C2174" s="12">
        <f>'Load Flow - Buses'!E2160/13.2</f>
        <v>1.018409090909091</v>
      </c>
      <c r="D2174" s="12">
        <f>'Load Flow - Buses'!F2160/13.2</f>
        <v>0</v>
      </c>
      <c r="E2174" s="12">
        <f>'Load Flow - Buses'!G2160/13.2</f>
        <v>0</v>
      </c>
      <c r="F2174" s="13">
        <f>VLOOKUP('Load Flow - Buses'!$A2160,opendssV,2,FALSE)</f>
        <v>1.0158</v>
      </c>
      <c r="G2174" s="13">
        <f>VLOOKUP('Load Flow - Buses'!$A2160,opendssV,3,FALSE)</f>
        <v>3.2766999999999998E-2</v>
      </c>
      <c r="H2174" s="13">
        <f>VLOOKUP('Load Flow - Buses'!$A2160,opendssV,4,FALSE)</f>
        <v>3.2766999999999998E-2</v>
      </c>
      <c r="I2174" s="11">
        <f>IFERROR((C2174-F2174)/C2174,0)</f>
        <v>2.5619281410400405E-3</v>
      </c>
      <c r="J2174" s="11">
        <f>IFERROR((D2174-G2174)/D2174,0)</f>
        <v>0</v>
      </c>
      <c r="K2174" s="11">
        <f>IFERROR((E2174-H2174)/E2174,0)</f>
        <v>0</v>
      </c>
    </row>
    <row r="2175" spans="2:11" x14ac:dyDescent="0.25">
      <c r="B2175" t="str">
        <f>'Load Flow - Buses'!A2161</f>
        <v>103120755</v>
      </c>
      <c r="C2175" s="12">
        <f>'Load Flow - Buses'!E2161/13.2</f>
        <v>1.018409090909091</v>
      </c>
      <c r="D2175" s="12">
        <f>'Load Flow - Buses'!F2161/13.2</f>
        <v>0</v>
      </c>
      <c r="E2175" s="12">
        <f>'Load Flow - Buses'!G2161/13.2</f>
        <v>0</v>
      </c>
      <c r="F2175" s="13">
        <f>VLOOKUP('Load Flow - Buses'!$A2161,opendssV,2,FALSE)</f>
        <v>1.0158</v>
      </c>
      <c r="G2175" s="13">
        <f>VLOOKUP('Load Flow - Buses'!$A2161,opendssV,3,FALSE)</f>
        <v>3.2766000000000003E-2</v>
      </c>
      <c r="H2175" s="13">
        <f>VLOOKUP('Load Flow - Buses'!$A2161,opendssV,4,FALSE)</f>
        <v>3.2769E-2</v>
      </c>
      <c r="I2175" s="11">
        <f>IFERROR((C2175-F2175)/C2175,0)</f>
        <v>2.5619281410400405E-3</v>
      </c>
      <c r="J2175" s="11">
        <f>IFERROR((D2175-G2175)/D2175,0)</f>
        <v>0</v>
      </c>
      <c r="K2175" s="11">
        <f>IFERROR((E2175-H2175)/E2175,0)</f>
        <v>0</v>
      </c>
    </row>
    <row r="2176" spans="2:11" x14ac:dyDescent="0.25">
      <c r="B2176" t="str">
        <f>'Load Flow - Buses'!A2162</f>
        <v>103120754</v>
      </c>
      <c r="C2176" s="12">
        <f>'Load Flow - Buses'!E2162/13.2</f>
        <v>1.018409090909091</v>
      </c>
      <c r="D2176" s="12">
        <f>'Load Flow - Buses'!F2162/13.2</f>
        <v>0</v>
      </c>
      <c r="E2176" s="12">
        <f>'Load Flow - Buses'!G2162/13.2</f>
        <v>0</v>
      </c>
      <c r="F2176" s="13">
        <f>VLOOKUP('Load Flow - Buses'!$A2162,opendssV,2,FALSE)</f>
        <v>1.0158</v>
      </c>
      <c r="G2176" s="13">
        <f>VLOOKUP('Load Flow - Buses'!$A2162,opendssV,3,FALSE)</f>
        <v>3.2766000000000003E-2</v>
      </c>
      <c r="H2176" s="13">
        <f>VLOOKUP('Load Flow - Buses'!$A2162,opendssV,4,FALSE)</f>
        <v>3.2769E-2</v>
      </c>
      <c r="I2176" s="11">
        <f>IFERROR((C2176-F2176)/C2176,0)</f>
        <v>2.5619281410400405E-3</v>
      </c>
      <c r="J2176" s="11">
        <f>IFERROR((D2176-G2176)/D2176,0)</f>
        <v>0</v>
      </c>
      <c r="K2176" s="11">
        <f>IFERROR((E2176-H2176)/E2176,0)</f>
        <v>0</v>
      </c>
    </row>
    <row r="2177" spans="2:11" x14ac:dyDescent="0.25">
      <c r="B2177" t="str">
        <f>'Load Flow - Buses'!A2163</f>
        <v>103120757</v>
      </c>
      <c r="C2177" s="12">
        <f>'Load Flow - Buses'!E2163/13.2</f>
        <v>1.018409090909091</v>
      </c>
      <c r="D2177" s="12">
        <f>'Load Flow - Buses'!F2163/13.2</f>
        <v>0</v>
      </c>
      <c r="E2177" s="12">
        <f>'Load Flow - Buses'!G2163/13.2</f>
        <v>0</v>
      </c>
      <c r="F2177" s="13">
        <f>VLOOKUP('Load Flow - Buses'!$A2163,opendssV,2,FALSE)</f>
        <v>1.0158</v>
      </c>
      <c r="G2177" s="13">
        <f>VLOOKUP('Load Flow - Buses'!$A2163,opendssV,3,FALSE)</f>
        <v>3.2766000000000003E-2</v>
      </c>
      <c r="H2177" s="13">
        <f>VLOOKUP('Load Flow - Buses'!$A2163,opendssV,4,FALSE)</f>
        <v>3.2769E-2</v>
      </c>
      <c r="I2177" s="11">
        <f>IFERROR((C2177-F2177)/C2177,0)</f>
        <v>2.5619281410400405E-3</v>
      </c>
      <c r="J2177" s="11">
        <f>IFERROR((D2177-G2177)/D2177,0)</f>
        <v>0</v>
      </c>
      <c r="K2177" s="11">
        <f>IFERROR((E2177-H2177)/E2177,0)</f>
        <v>0</v>
      </c>
    </row>
    <row r="2178" spans="2:11" x14ac:dyDescent="0.25">
      <c r="B2178" t="str">
        <f>'Load Flow - Buses'!A2164</f>
        <v>103120758</v>
      </c>
      <c r="C2178" s="12">
        <f>'Load Flow - Buses'!E2164/13.2</f>
        <v>1.018409090909091</v>
      </c>
      <c r="D2178" s="12">
        <f>'Load Flow - Buses'!F2164/13.2</f>
        <v>0</v>
      </c>
      <c r="E2178" s="12">
        <f>'Load Flow - Buses'!G2164/13.2</f>
        <v>0</v>
      </c>
      <c r="F2178" s="13">
        <f>VLOOKUP('Load Flow - Buses'!$A2164,opendssV,2,FALSE)</f>
        <v>1.0158</v>
      </c>
      <c r="G2178" s="13">
        <f>VLOOKUP('Load Flow - Buses'!$A2164,opendssV,3,FALSE)</f>
        <v>3.2769E-2</v>
      </c>
      <c r="H2178" s="13">
        <f>VLOOKUP('Load Flow - Buses'!$A2164,opendssV,4,FALSE)</f>
        <v>3.2769E-2</v>
      </c>
      <c r="I2178" s="11">
        <f>IFERROR((C2178-F2178)/C2178,0)</f>
        <v>2.5619281410400405E-3</v>
      </c>
      <c r="J2178" s="11">
        <f>IFERROR((D2178-G2178)/D2178,0)</f>
        <v>0</v>
      </c>
      <c r="K2178" s="11">
        <f>IFERROR((E2178-H2178)/E2178,0)</f>
        <v>0</v>
      </c>
    </row>
    <row r="2179" spans="2:11" x14ac:dyDescent="0.25">
      <c r="B2179" t="str">
        <f>'Load Flow - Buses'!A2165</f>
        <v>25496447</v>
      </c>
      <c r="C2179" s="12">
        <f>'Load Flow - Buses'!E2165/13.2</f>
        <v>1.018409090909091</v>
      </c>
      <c r="D2179" s="12">
        <f>'Load Flow - Buses'!F2165/13.2</f>
        <v>0</v>
      </c>
      <c r="E2179" s="12">
        <f>'Load Flow - Buses'!G2165/13.2</f>
        <v>0</v>
      </c>
      <c r="F2179" s="13">
        <f>VLOOKUP('Load Flow - Buses'!$A2165,opendssV,2,FALSE)</f>
        <v>1.0158</v>
      </c>
      <c r="G2179" s="13">
        <f>VLOOKUP('Load Flow - Buses'!$A2165,opendssV,3,FALSE)</f>
        <v>3.2769E-2</v>
      </c>
      <c r="H2179" s="13">
        <f>VLOOKUP('Load Flow - Buses'!$A2165,opendssV,4,FALSE)</f>
        <v>3.2769E-2</v>
      </c>
      <c r="I2179" s="11">
        <f>IFERROR((C2179-F2179)/C2179,0)</f>
        <v>2.5619281410400405E-3</v>
      </c>
      <c r="J2179" s="11">
        <f>IFERROR((D2179-G2179)/D2179,0)</f>
        <v>0</v>
      </c>
      <c r="K2179" s="11">
        <f>IFERROR((E2179-H2179)/E2179,0)</f>
        <v>0</v>
      </c>
    </row>
    <row r="2180" spans="2:11" x14ac:dyDescent="0.25">
      <c r="B2180" t="str">
        <f>'Load Flow - Buses'!A2166</f>
        <v>103120752</v>
      </c>
      <c r="C2180" s="12">
        <f>'Load Flow - Buses'!E2166/13.2</f>
        <v>1.018409090909091</v>
      </c>
      <c r="D2180" s="12">
        <f>'Load Flow - Buses'!F2166/13.2</f>
        <v>0</v>
      </c>
      <c r="E2180" s="12">
        <f>'Load Flow - Buses'!G2166/13.2</f>
        <v>0</v>
      </c>
      <c r="F2180" s="13">
        <f>VLOOKUP('Load Flow - Buses'!$A2166,opendssV,2,FALSE)</f>
        <v>1.0158</v>
      </c>
      <c r="G2180" s="13">
        <f>VLOOKUP('Load Flow - Buses'!$A2166,opendssV,3,FALSE)</f>
        <v>3.2769E-2</v>
      </c>
      <c r="H2180" s="13">
        <f>VLOOKUP('Load Flow - Buses'!$A2166,opendssV,4,FALSE)</f>
        <v>3.2769E-2</v>
      </c>
      <c r="I2180" s="11">
        <f>IFERROR((C2180-F2180)/C2180,0)</f>
        <v>2.5619281410400405E-3</v>
      </c>
      <c r="J2180" s="11">
        <f>IFERROR((D2180-G2180)/D2180,0)</f>
        <v>0</v>
      </c>
      <c r="K2180" s="11">
        <f>IFERROR((E2180-H2180)/E2180,0)</f>
        <v>0</v>
      </c>
    </row>
    <row r="2181" spans="2:11" x14ac:dyDescent="0.25">
      <c r="B2181" t="str">
        <f>'Load Flow - Buses'!A2167</f>
        <v>103120753</v>
      </c>
      <c r="C2181" s="12">
        <f>'Load Flow - Buses'!E2167/13.2</f>
        <v>1.0183333333333333</v>
      </c>
      <c r="D2181" s="12">
        <f>'Load Flow - Buses'!F2167/13.2</f>
        <v>0</v>
      </c>
      <c r="E2181" s="12">
        <f>'Load Flow - Buses'!G2167/13.2</f>
        <v>0</v>
      </c>
      <c r="F2181" s="13">
        <f>VLOOKUP('Load Flow - Buses'!$A2167,opendssV,2,FALSE)</f>
        <v>1.0157</v>
      </c>
      <c r="G2181" s="13">
        <f>VLOOKUP('Load Flow - Buses'!$A2167,opendssV,3,FALSE)</f>
        <v>3.2772000000000003E-2</v>
      </c>
      <c r="H2181" s="13">
        <f>VLOOKUP('Load Flow - Buses'!$A2167,opendssV,4,FALSE)</f>
        <v>3.2772000000000003E-2</v>
      </c>
      <c r="I2181" s="11">
        <f>IFERROR((C2181-F2181)/C2181,0)</f>
        <v>2.5859247135842215E-3</v>
      </c>
      <c r="J2181" s="11">
        <f>IFERROR((D2181-G2181)/D2181,0)</f>
        <v>0</v>
      </c>
      <c r="K2181" s="11">
        <f>IFERROR((E2181-H2181)/E2181,0)</f>
        <v>0</v>
      </c>
    </row>
    <row r="2182" spans="2:11" x14ac:dyDescent="0.25">
      <c r="B2182" t="str">
        <f>'Load Flow - Buses'!A2168</f>
        <v>103120751</v>
      </c>
      <c r="C2182" s="12">
        <f>'Load Flow - Buses'!E2168/13.2</f>
        <v>1.0183333333333333</v>
      </c>
      <c r="D2182" s="12">
        <f>'Load Flow - Buses'!F2168/13.2</f>
        <v>0</v>
      </c>
      <c r="E2182" s="12">
        <f>'Load Flow - Buses'!G2168/13.2</f>
        <v>0</v>
      </c>
      <c r="F2182" s="13">
        <f>VLOOKUP('Load Flow - Buses'!$A2168,opendssV,2,FALSE)</f>
        <v>1.0157</v>
      </c>
      <c r="G2182" s="13">
        <f>VLOOKUP('Load Flow - Buses'!$A2168,opendssV,3,FALSE)</f>
        <v>3.2772000000000003E-2</v>
      </c>
      <c r="H2182" s="13">
        <f>VLOOKUP('Load Flow - Buses'!$A2168,opendssV,4,FALSE)</f>
        <v>3.2772000000000003E-2</v>
      </c>
      <c r="I2182" s="11">
        <f>IFERROR((C2182-F2182)/C2182,0)</f>
        <v>2.5859247135842215E-3</v>
      </c>
      <c r="J2182" s="11">
        <f>IFERROR((D2182-G2182)/D2182,0)</f>
        <v>0</v>
      </c>
      <c r="K2182" s="11">
        <f>IFERROR((E2182-H2182)/E2182,0)</f>
        <v>0</v>
      </c>
    </row>
    <row r="2183" spans="2:11" x14ac:dyDescent="0.25">
      <c r="B2183" t="str">
        <f>'Load Flow - Buses'!A2169</f>
        <v>26401866</v>
      </c>
      <c r="C2183" s="12">
        <f>'Load Flow - Buses'!E2169/13.2</f>
        <v>1.0193939393939395</v>
      </c>
      <c r="D2183" s="12">
        <f>'Load Flow - Buses'!F2169/13.2</f>
        <v>0</v>
      </c>
      <c r="E2183" s="12">
        <f>'Load Flow - Buses'!G2169/13.2</f>
        <v>0</v>
      </c>
      <c r="F2183" s="13">
        <f>VLOOKUP('Load Flow - Buses'!$A2169,opendssV,2,FALSE)</f>
        <v>1.0167999999999999</v>
      </c>
      <c r="G2183" s="13">
        <f>VLOOKUP('Load Flow - Buses'!$A2169,opendssV,3,FALSE)</f>
        <v>3.2805000000000001E-2</v>
      </c>
      <c r="H2183" s="13">
        <f>VLOOKUP('Load Flow - Buses'!$A2169,opendssV,4,FALSE)</f>
        <v>3.2805000000000001E-2</v>
      </c>
      <c r="I2183" s="11">
        <f>IFERROR((C2183-F2183)/C2183,0)</f>
        <v>2.5445897740786726E-3</v>
      </c>
      <c r="J2183" s="11">
        <f>IFERROR((D2183-G2183)/D2183,0)</f>
        <v>0</v>
      </c>
      <c r="K2183" s="11">
        <f>IFERROR((E2183-H2183)/E2183,0)</f>
        <v>0</v>
      </c>
    </row>
    <row r="2184" spans="2:11" x14ac:dyDescent="0.25">
      <c r="B2184" t="str">
        <f>'Load Flow - Buses'!A2170</f>
        <v>1586609</v>
      </c>
      <c r="C2184" s="12">
        <f>'Load Flow - Buses'!E2170/13.2</f>
        <v>1.0193939393939395</v>
      </c>
      <c r="D2184" s="12">
        <f>'Load Flow - Buses'!F2170/13.2</f>
        <v>0</v>
      </c>
      <c r="E2184" s="12">
        <f>'Load Flow - Buses'!G2170/13.2</f>
        <v>0</v>
      </c>
      <c r="F2184" s="13">
        <f>VLOOKUP('Load Flow - Buses'!$A2170,opendssV,2,FALSE)</f>
        <v>1.0166999999999999</v>
      </c>
      <c r="G2184" s="13">
        <f>VLOOKUP('Load Flow - Buses'!$A2170,opendssV,3,FALSE)</f>
        <v>0</v>
      </c>
      <c r="H2184" s="13">
        <f>VLOOKUP('Load Flow - Buses'!$A2170,opendssV,4,FALSE)</f>
        <v>0</v>
      </c>
      <c r="I2184" s="11">
        <f>IFERROR((C2184-F2184)/C2184,0)</f>
        <v>2.6426872770513136E-3</v>
      </c>
      <c r="J2184" s="11">
        <f>IFERROR((D2184-G2184)/D2184,0)</f>
        <v>0</v>
      </c>
      <c r="K2184" s="11">
        <f>IFERROR((E2184-H2184)/E2184,0)</f>
        <v>0</v>
      </c>
    </row>
    <row r="2185" spans="2:11" x14ac:dyDescent="0.25">
      <c r="B2185" t="str">
        <f>'Load Flow - Buses'!A2171</f>
        <v>26669664</v>
      </c>
      <c r="C2185" s="12">
        <f>'Load Flow - Buses'!E2171/13.2</f>
        <v>1.0193939393939395</v>
      </c>
      <c r="D2185" s="12">
        <f>'Load Flow - Buses'!F2171/13.2</f>
        <v>0</v>
      </c>
      <c r="E2185" s="12">
        <f>'Load Flow - Buses'!G2171/13.2</f>
        <v>0</v>
      </c>
      <c r="F2185" s="13">
        <f>VLOOKUP('Load Flow - Buses'!$A2171,opendssV,2,FALSE)</f>
        <v>1.0166999999999999</v>
      </c>
      <c r="G2185" s="13">
        <f>VLOOKUP('Load Flow - Buses'!$A2171,opendssV,3,FALSE)</f>
        <v>0</v>
      </c>
      <c r="H2185" s="13">
        <f>VLOOKUP('Load Flow - Buses'!$A2171,opendssV,4,FALSE)</f>
        <v>0</v>
      </c>
      <c r="I2185" s="11">
        <f>IFERROR((C2185-F2185)/C2185,0)</f>
        <v>2.6426872770513136E-3</v>
      </c>
      <c r="J2185" s="11">
        <f>IFERROR((D2185-G2185)/D2185,0)</f>
        <v>0</v>
      </c>
      <c r="K2185" s="11">
        <f>IFERROR((E2185-H2185)/E2185,0)</f>
        <v>0</v>
      </c>
    </row>
    <row r="2186" spans="2:11" x14ac:dyDescent="0.25">
      <c r="B2186" t="str">
        <f>'Load Flow - Buses'!A2172</f>
        <v>26833777</v>
      </c>
      <c r="C2186" s="12">
        <f>'Load Flow - Buses'!E2172/13.2</f>
        <v>1.0193939393939395</v>
      </c>
      <c r="D2186" s="12">
        <f>'Load Flow - Buses'!F2172/13.2</f>
        <v>0</v>
      </c>
      <c r="E2186" s="12">
        <f>'Load Flow - Buses'!G2172/13.2</f>
        <v>0</v>
      </c>
      <c r="F2186" s="13">
        <f>VLOOKUP('Load Flow - Buses'!$A2172,opendssV,2,FALSE)</f>
        <v>1.0166999999999999</v>
      </c>
      <c r="G2186" s="13">
        <f>VLOOKUP('Load Flow - Buses'!$A2172,opendssV,3,FALSE)</f>
        <v>0</v>
      </c>
      <c r="H2186" s="13">
        <f>VLOOKUP('Load Flow - Buses'!$A2172,opendssV,4,FALSE)</f>
        <v>0</v>
      </c>
      <c r="I2186" s="11">
        <f>IFERROR((C2186-F2186)/C2186,0)</f>
        <v>2.6426872770513136E-3</v>
      </c>
      <c r="J2186" s="11">
        <f>IFERROR((D2186-G2186)/D2186,0)</f>
        <v>0</v>
      </c>
      <c r="K2186" s="11">
        <f>IFERROR((E2186-H2186)/E2186,0)</f>
        <v>0</v>
      </c>
    </row>
    <row r="2187" spans="2:11" x14ac:dyDescent="0.25">
      <c r="B2187" t="str">
        <f>'Load Flow - Buses'!A2173</f>
        <v>26833778</v>
      </c>
      <c r="C2187" s="12">
        <f>'Load Flow - Buses'!E2173/13.2</f>
        <v>1.0193939393939395</v>
      </c>
      <c r="D2187" s="12">
        <f>'Load Flow - Buses'!F2173/13.2</f>
        <v>0</v>
      </c>
      <c r="E2187" s="12">
        <f>'Load Flow - Buses'!G2173/13.2</f>
        <v>0</v>
      </c>
      <c r="F2187" s="13">
        <f>VLOOKUP('Load Flow - Buses'!$A2173,opendssV,2,FALSE)</f>
        <v>1.0166999999999999</v>
      </c>
      <c r="G2187" s="13">
        <f>VLOOKUP('Load Flow - Buses'!$A2173,opendssV,3,FALSE)</f>
        <v>0</v>
      </c>
      <c r="H2187" s="13">
        <f>VLOOKUP('Load Flow - Buses'!$A2173,opendssV,4,FALSE)</f>
        <v>0</v>
      </c>
      <c r="I2187" s="11">
        <f>IFERROR((C2187-F2187)/C2187,0)</f>
        <v>2.6426872770513136E-3</v>
      </c>
      <c r="J2187" s="11">
        <f>IFERROR((D2187-G2187)/D2187,0)</f>
        <v>0</v>
      </c>
      <c r="K2187" s="11">
        <f>IFERROR((E2187-H2187)/E2187,0)</f>
        <v>0</v>
      </c>
    </row>
    <row r="2188" spans="2:11" x14ac:dyDescent="0.25">
      <c r="B2188" t="str">
        <f>'Load Flow - Buses'!A2174</f>
        <v>26401864</v>
      </c>
      <c r="C2188" s="12">
        <f>'Load Flow - Buses'!E2174/13.2</f>
        <v>1.019621212121212</v>
      </c>
      <c r="D2188" s="12">
        <f>'Load Flow - Buses'!F2174/13.2</f>
        <v>0</v>
      </c>
      <c r="E2188" s="12">
        <f>'Load Flow - Buses'!G2174/13.2</f>
        <v>0</v>
      </c>
      <c r="F2188" s="13">
        <f>VLOOKUP('Load Flow - Buses'!$A2174,opendssV,2,FALSE)</f>
        <v>1.0169999999999999</v>
      </c>
      <c r="G2188" s="13">
        <f>VLOOKUP('Load Flow - Buses'!$A2174,opendssV,3,FALSE)</f>
        <v>3.2811E-2</v>
      </c>
      <c r="H2188" s="13">
        <f>VLOOKUP('Load Flow - Buses'!$A2174,opendssV,4,FALSE)</f>
        <v>3.2811E-2</v>
      </c>
      <c r="I2188" s="11">
        <f>IFERROR((C2188-F2188)/C2188,0)</f>
        <v>2.5707704881492077E-3</v>
      </c>
      <c r="J2188" s="11">
        <f>IFERROR((D2188-G2188)/D2188,0)</f>
        <v>0</v>
      </c>
      <c r="K2188" s="11">
        <f>IFERROR((E2188-H2188)/E2188,0)</f>
        <v>0</v>
      </c>
    </row>
    <row r="2189" spans="2:11" x14ac:dyDescent="0.25">
      <c r="B2189" t="str">
        <f>'Load Flow - Buses'!A2175</f>
        <v>1708629</v>
      </c>
      <c r="C2189" s="12">
        <f>'Load Flow - Buses'!E2175/13.2</f>
        <v>1.019621212121212</v>
      </c>
      <c r="D2189" s="12">
        <f>'Load Flow - Buses'!F2175/13.2</f>
        <v>0</v>
      </c>
      <c r="E2189" s="12">
        <f>'Load Flow - Buses'!G2175/13.2</f>
        <v>0</v>
      </c>
      <c r="F2189" s="13">
        <f>VLOOKUP('Load Flow - Buses'!$A2175,opendssV,2,FALSE)</f>
        <v>1.0168999999999999</v>
      </c>
      <c r="G2189" s="13">
        <f>VLOOKUP('Load Flow - Buses'!$A2175,opendssV,3,FALSE)</f>
        <v>0</v>
      </c>
      <c r="H2189" s="13">
        <f>VLOOKUP('Load Flow - Buses'!$A2175,opendssV,4,FALSE)</f>
        <v>0</v>
      </c>
      <c r="I2189" s="11">
        <f>IFERROR((C2189-F2189)/C2189,0)</f>
        <v>2.6688461252693399E-3</v>
      </c>
      <c r="J2189" s="11">
        <f>IFERROR((D2189-G2189)/D2189,0)</f>
        <v>0</v>
      </c>
      <c r="K2189" s="11">
        <f>IFERROR((E2189-H2189)/E2189,0)</f>
        <v>0</v>
      </c>
    </row>
    <row r="2190" spans="2:11" x14ac:dyDescent="0.25">
      <c r="B2190" t="str">
        <f>'Load Flow - Buses'!A2176</f>
        <v>T5240B12_10000006</v>
      </c>
      <c r="C2190" s="12">
        <f>'Load Flow - Buses'!E2176/13.2</f>
        <v>1.0202272727272728</v>
      </c>
      <c r="D2190" s="12">
        <f>'Load Flow - Buses'!F2176/13.2</f>
        <v>0</v>
      </c>
      <c r="E2190" s="12">
        <f>'Load Flow - Buses'!G2176/13.2</f>
        <v>0</v>
      </c>
      <c r="F2190" s="13" t="e">
        <f>VLOOKUP('Load Flow - Buses'!$A2176,opendssV,2,FALSE)</f>
        <v>#N/A</v>
      </c>
      <c r="G2190" s="13" t="e">
        <f>VLOOKUP('Load Flow - Buses'!$A2176,opendssV,3,FALSE)</f>
        <v>#N/A</v>
      </c>
      <c r="H2190" s="13" t="e">
        <f>VLOOKUP('Load Flow - Buses'!$A2176,opendssV,4,FALSE)</f>
        <v>#N/A</v>
      </c>
      <c r="I2190" s="11">
        <f>IFERROR((C2190-F2190)/C2190,0)</f>
        <v>0</v>
      </c>
      <c r="J2190" s="11">
        <f>IFERROR((D2190-G2190)/D2190,0)</f>
        <v>0</v>
      </c>
      <c r="K2190" s="11">
        <f>IFERROR((E2190-H2190)/E2190,0)</f>
        <v>0</v>
      </c>
    </row>
    <row r="2191" spans="2:11" x14ac:dyDescent="0.25">
      <c r="B2191" t="str">
        <f>'Load Flow - Buses'!A2177</f>
        <v>26401863</v>
      </c>
      <c r="C2191" s="12">
        <f>'Load Flow - Buses'!E2177/13.2</f>
        <v>1.0202272727272728</v>
      </c>
      <c r="D2191" s="12">
        <f>'Load Flow - Buses'!F2177/13.2</f>
        <v>0</v>
      </c>
      <c r="E2191" s="12">
        <f>'Load Flow - Buses'!G2177/13.2</f>
        <v>0</v>
      </c>
      <c r="F2191" s="13">
        <f>VLOOKUP('Load Flow - Buses'!$A2177,opendssV,2,FALSE)</f>
        <v>1.0176000000000001</v>
      </c>
      <c r="G2191" s="13">
        <f>VLOOKUP('Load Flow - Buses'!$A2177,opendssV,3,FALSE)</f>
        <v>1.0355000000000001</v>
      </c>
      <c r="H2191" s="13">
        <f>VLOOKUP('Load Flow - Buses'!$A2177,opendssV,4,FALSE)</f>
        <v>3.2205999999999999E-2</v>
      </c>
      <c r="I2191" s="11">
        <f>IFERROR((C2191-F2191)/C2191,0)</f>
        <v>2.5751837825796126E-3</v>
      </c>
      <c r="J2191" s="11">
        <f>IFERROR((D2191-G2191)/D2191,0)</f>
        <v>0</v>
      </c>
      <c r="K2191" s="11">
        <f>IFERROR((E2191-H2191)/E2191,0)</f>
        <v>0</v>
      </c>
    </row>
    <row r="2192" spans="2:11" x14ac:dyDescent="0.25">
      <c r="B2192" t="str">
        <f>'Load Flow - Buses'!A2178</f>
        <v>1709298</v>
      </c>
      <c r="C2192" s="12">
        <f>'Load Flow - Buses'!E2178/13.2</f>
        <v>1.0202272727272728</v>
      </c>
      <c r="D2192" s="12">
        <f>'Load Flow - Buses'!F2178/13.2</f>
        <v>0</v>
      </c>
      <c r="E2192" s="12">
        <f>'Load Flow - Buses'!G2178/13.2</f>
        <v>0</v>
      </c>
      <c r="F2192" s="13">
        <f>VLOOKUP('Load Flow - Buses'!$A2178,opendssV,2,FALSE)</f>
        <v>1.0175000000000001</v>
      </c>
      <c r="G2192" s="13">
        <f>VLOOKUP('Load Flow - Buses'!$A2178,opendssV,3,FALSE)</f>
        <v>0</v>
      </c>
      <c r="H2192" s="13">
        <f>VLOOKUP('Load Flow - Buses'!$A2178,opendssV,4,FALSE)</f>
        <v>0</v>
      </c>
      <c r="I2192" s="11">
        <f>IFERROR((C2192-F2192)/C2192,0)</f>
        <v>2.6732011583871312E-3</v>
      </c>
      <c r="J2192" s="11">
        <f>IFERROR((D2192-G2192)/D2192,0)</f>
        <v>0</v>
      </c>
      <c r="K2192" s="11">
        <f>IFERROR((E2192-H2192)/E2192,0)</f>
        <v>0</v>
      </c>
    </row>
    <row r="2193" spans="2:11" x14ac:dyDescent="0.25">
      <c r="B2193" t="str">
        <f>'Load Flow - Buses'!A2179</f>
        <v>1709296</v>
      </c>
      <c r="C2193" s="12">
        <f>'Load Flow - Buses'!E2179/13.2</f>
        <v>1.0201515151515153</v>
      </c>
      <c r="D2193" s="12">
        <f>'Load Flow - Buses'!F2179/13.2</f>
        <v>0</v>
      </c>
      <c r="E2193" s="12">
        <f>'Load Flow - Buses'!G2179/13.2</f>
        <v>0</v>
      </c>
      <c r="F2193" s="13">
        <f>VLOOKUP('Load Flow - Buses'!$A2179,opendssV,2,FALSE)</f>
        <v>1.0175000000000001</v>
      </c>
      <c r="G2193" s="13">
        <f>VLOOKUP('Load Flow - Buses'!$A2179,opendssV,3,FALSE)</f>
        <v>0</v>
      </c>
      <c r="H2193" s="13">
        <f>VLOOKUP('Load Flow - Buses'!$A2179,opendssV,4,FALSE)</f>
        <v>0</v>
      </c>
      <c r="I2193" s="11">
        <f>IFERROR((C2193-F2193)/C2193,0)</f>
        <v>2.599138571216427E-3</v>
      </c>
      <c r="J2193" s="11">
        <f>IFERROR((D2193-G2193)/D2193,0)</f>
        <v>0</v>
      </c>
      <c r="K2193" s="11">
        <f>IFERROR((E2193-H2193)/E2193,0)</f>
        <v>0</v>
      </c>
    </row>
    <row r="2194" spans="2:11" x14ac:dyDescent="0.25">
      <c r="B2194" t="str">
        <f>'Load Flow - Buses'!A2180</f>
        <v>1709299</v>
      </c>
      <c r="C2194" s="12">
        <f>'Load Flow - Buses'!E2180/13.2</f>
        <v>1.0201515151515153</v>
      </c>
      <c r="D2194" s="12">
        <f>'Load Flow - Buses'!F2180/13.2</f>
        <v>0</v>
      </c>
      <c r="E2194" s="12">
        <f>'Load Flow - Buses'!G2180/13.2</f>
        <v>0</v>
      </c>
      <c r="F2194" s="13">
        <f>VLOOKUP('Load Flow - Buses'!$A2180,opendssV,2,FALSE)</f>
        <v>1.0175000000000001</v>
      </c>
      <c r="G2194" s="13">
        <f>VLOOKUP('Load Flow - Buses'!$A2180,opendssV,3,FALSE)</f>
        <v>3.2828999999999997E-2</v>
      </c>
      <c r="H2194" s="13">
        <f>VLOOKUP('Load Flow - Buses'!$A2180,opendssV,4,FALSE)</f>
        <v>3.2828999999999997E-2</v>
      </c>
      <c r="I2194" s="11">
        <f>IFERROR((C2194-F2194)/C2194,0)</f>
        <v>2.599138571216427E-3</v>
      </c>
      <c r="J2194" s="11">
        <f>IFERROR((D2194-G2194)/D2194,0)</f>
        <v>0</v>
      </c>
      <c r="K2194" s="11">
        <f>IFERROR((E2194-H2194)/E2194,0)</f>
        <v>0</v>
      </c>
    </row>
    <row r="2195" spans="2:11" x14ac:dyDescent="0.25">
      <c r="B2195" t="str">
        <f>'Load Flow - Buses'!A2181</f>
        <v>1709300</v>
      </c>
      <c r="C2195" s="12">
        <f>'Load Flow - Buses'!E2181/13.2</f>
        <v>1.0201515151515153</v>
      </c>
      <c r="D2195" s="12">
        <f>'Load Flow - Buses'!F2181/13.2</f>
        <v>0</v>
      </c>
      <c r="E2195" s="12">
        <f>'Load Flow - Buses'!G2181/13.2</f>
        <v>0</v>
      </c>
      <c r="F2195" s="13">
        <f>VLOOKUP('Load Flow - Buses'!$A2181,opendssV,2,FALSE)</f>
        <v>1.0175000000000001</v>
      </c>
      <c r="G2195" s="13">
        <f>VLOOKUP('Load Flow - Buses'!$A2181,opendssV,3,FALSE)</f>
        <v>3.2828999999999997E-2</v>
      </c>
      <c r="H2195" s="13">
        <f>VLOOKUP('Load Flow - Buses'!$A2181,opendssV,4,FALSE)</f>
        <v>3.2828999999999997E-2</v>
      </c>
      <c r="I2195" s="11">
        <f>IFERROR((C2195-F2195)/C2195,0)</f>
        <v>2.599138571216427E-3</v>
      </c>
      <c r="J2195" s="11">
        <f>IFERROR((D2195-G2195)/D2195,0)</f>
        <v>0</v>
      </c>
      <c r="K2195" s="11">
        <f>IFERROR((E2195-H2195)/E2195,0)</f>
        <v>0</v>
      </c>
    </row>
    <row r="2196" spans="2:11" x14ac:dyDescent="0.25">
      <c r="B2196" t="str">
        <f>'Load Flow - Buses'!A2182</f>
        <v>26976541</v>
      </c>
      <c r="C2196" s="12">
        <f>'Load Flow - Buses'!E2182/13.2</f>
        <v>1.0201515151515153</v>
      </c>
      <c r="D2196" s="12">
        <f>'Load Flow - Buses'!F2182/13.2</f>
        <v>0</v>
      </c>
      <c r="E2196" s="12">
        <f>'Load Flow - Buses'!G2182/13.2</f>
        <v>0</v>
      </c>
      <c r="F2196" s="13">
        <f>VLOOKUP('Load Flow - Buses'!$A2182,opendssV,2,FALSE)</f>
        <v>1.0175000000000001</v>
      </c>
      <c r="G2196" s="13">
        <f>VLOOKUP('Load Flow - Buses'!$A2182,opendssV,3,FALSE)</f>
        <v>3.2821999999999997E-2</v>
      </c>
      <c r="H2196" s="13">
        <f>VLOOKUP('Load Flow - Buses'!$A2182,opendssV,4,FALSE)</f>
        <v>3.2821999999999997E-2</v>
      </c>
      <c r="I2196" s="11">
        <f>IFERROR((C2196-F2196)/C2196,0)</f>
        <v>2.599138571216427E-3</v>
      </c>
      <c r="J2196" s="11">
        <f>IFERROR((D2196-G2196)/D2196,0)</f>
        <v>0</v>
      </c>
      <c r="K2196" s="11">
        <f>IFERROR((E2196-H2196)/E2196,0)</f>
        <v>0</v>
      </c>
    </row>
    <row r="2197" spans="2:11" x14ac:dyDescent="0.25">
      <c r="B2197" t="str">
        <f>'Load Flow - Buses'!A2183</f>
        <v>1709195</v>
      </c>
      <c r="C2197" s="12">
        <f>'Load Flow - Buses'!E2183/13.2</f>
        <v>1.0201515151515153</v>
      </c>
      <c r="D2197" s="12">
        <f>'Load Flow - Buses'!F2183/13.2</f>
        <v>0</v>
      </c>
      <c r="E2197" s="12">
        <f>'Load Flow - Buses'!G2183/13.2</f>
        <v>0</v>
      </c>
      <c r="F2197" s="13">
        <f>VLOOKUP('Load Flow - Buses'!$A2183,opendssV,2,FALSE)</f>
        <v>1.0175000000000001</v>
      </c>
      <c r="G2197" s="13">
        <f>VLOOKUP('Load Flow - Buses'!$A2183,opendssV,3,FALSE)</f>
        <v>3.2821999999999997E-2</v>
      </c>
      <c r="H2197" s="13">
        <f>VLOOKUP('Load Flow - Buses'!$A2183,opendssV,4,FALSE)</f>
        <v>3.2821999999999997E-2</v>
      </c>
      <c r="I2197" s="11">
        <f>IFERROR((C2197-F2197)/C2197,0)</f>
        <v>2.599138571216427E-3</v>
      </c>
      <c r="J2197" s="11">
        <f>IFERROR((D2197-G2197)/D2197,0)</f>
        <v>0</v>
      </c>
      <c r="K2197" s="11">
        <f>IFERROR((E2197-H2197)/E2197,0)</f>
        <v>0</v>
      </c>
    </row>
    <row r="2198" spans="2:11" x14ac:dyDescent="0.25">
      <c r="B2198" t="str">
        <f>'Load Flow - Buses'!A2184</f>
        <v>26976542</v>
      </c>
      <c r="C2198" s="12">
        <f>'Load Flow - Buses'!E2184/13.2</f>
        <v>1.0201515151515153</v>
      </c>
      <c r="D2198" s="12">
        <f>'Load Flow - Buses'!F2184/13.2</f>
        <v>0</v>
      </c>
      <c r="E2198" s="12">
        <f>'Load Flow - Buses'!G2184/13.2</f>
        <v>0</v>
      </c>
      <c r="F2198" s="13">
        <f>VLOOKUP('Load Flow - Buses'!$A2184,opendssV,2,FALSE)</f>
        <v>1.0175000000000001</v>
      </c>
      <c r="G2198" s="13">
        <f>VLOOKUP('Load Flow - Buses'!$A2184,opendssV,3,FALSE)</f>
        <v>3.2821999999999997E-2</v>
      </c>
      <c r="H2198" s="13">
        <f>VLOOKUP('Load Flow - Buses'!$A2184,opendssV,4,FALSE)</f>
        <v>3.2821999999999997E-2</v>
      </c>
      <c r="I2198" s="11">
        <f>IFERROR((C2198-F2198)/C2198,0)</f>
        <v>2.599138571216427E-3</v>
      </c>
      <c r="J2198" s="11">
        <f>IFERROR((D2198-G2198)/D2198,0)</f>
        <v>0</v>
      </c>
      <c r="K2198" s="11">
        <f>IFERROR((E2198-H2198)/E2198,0)</f>
        <v>0</v>
      </c>
    </row>
    <row r="2199" spans="2:11" x14ac:dyDescent="0.25">
      <c r="B2199" t="str">
        <f>'Load Flow - Buses'!A2185</f>
        <v>26976539</v>
      </c>
      <c r="C2199" s="12">
        <f>'Load Flow - Buses'!E2185/13.2</f>
        <v>1.0201515151515153</v>
      </c>
      <c r="D2199" s="12">
        <f>'Load Flow - Buses'!F2185/13.2</f>
        <v>0</v>
      </c>
      <c r="E2199" s="12">
        <f>'Load Flow - Buses'!G2185/13.2</f>
        <v>0</v>
      </c>
      <c r="F2199" s="13">
        <f>VLOOKUP('Load Flow - Buses'!$A2185,opendssV,2,FALSE)</f>
        <v>1.0175000000000001</v>
      </c>
      <c r="G2199" s="13">
        <f>VLOOKUP('Load Flow - Buses'!$A2185,opendssV,3,FALSE)</f>
        <v>3.2826000000000001E-2</v>
      </c>
      <c r="H2199" s="13">
        <f>VLOOKUP('Load Flow - Buses'!$A2185,opendssV,4,FALSE)</f>
        <v>3.2826000000000001E-2</v>
      </c>
      <c r="I2199" s="11">
        <f>IFERROR((C2199-F2199)/C2199,0)</f>
        <v>2.599138571216427E-3</v>
      </c>
      <c r="J2199" s="11">
        <f>IFERROR((D2199-G2199)/D2199,0)</f>
        <v>0</v>
      </c>
      <c r="K2199" s="11">
        <f>IFERROR((E2199-H2199)/E2199,0)</f>
        <v>0</v>
      </c>
    </row>
    <row r="2200" spans="2:11" x14ac:dyDescent="0.25">
      <c r="B2200" t="str">
        <f>'Load Flow - Buses'!A2186</f>
        <v>1709193</v>
      </c>
      <c r="C2200" s="12">
        <f>'Load Flow - Buses'!E2186/13.2</f>
        <v>1.0201515151515153</v>
      </c>
      <c r="D2200" s="12">
        <f>'Load Flow - Buses'!F2186/13.2</f>
        <v>0</v>
      </c>
      <c r="E2200" s="12">
        <f>'Load Flow - Buses'!G2186/13.2</f>
        <v>0</v>
      </c>
      <c r="F2200" s="13">
        <f>VLOOKUP('Load Flow - Buses'!$A2186,opendssV,2,FALSE)</f>
        <v>1.0175000000000001</v>
      </c>
      <c r="G2200" s="13">
        <f>VLOOKUP('Load Flow - Buses'!$A2186,opendssV,3,FALSE)</f>
        <v>3.2826000000000001E-2</v>
      </c>
      <c r="H2200" s="13">
        <f>VLOOKUP('Load Flow - Buses'!$A2186,opendssV,4,FALSE)</f>
        <v>3.2826000000000001E-2</v>
      </c>
      <c r="I2200" s="11">
        <f>IFERROR((C2200-F2200)/C2200,0)</f>
        <v>2.599138571216427E-3</v>
      </c>
      <c r="J2200" s="11">
        <f>IFERROR((D2200-G2200)/D2200,0)</f>
        <v>0</v>
      </c>
      <c r="K2200" s="11">
        <f>IFERROR((E2200-H2200)/E2200,0)</f>
        <v>0</v>
      </c>
    </row>
    <row r="2201" spans="2:11" x14ac:dyDescent="0.25">
      <c r="B2201" t="str">
        <f>'Load Flow - Buses'!A2187</f>
        <v>1709295</v>
      </c>
      <c r="C2201" s="12">
        <f>'Load Flow - Buses'!E2187/13.2</f>
        <v>1.0201515151515153</v>
      </c>
      <c r="D2201" s="12">
        <f>'Load Flow - Buses'!F2187/13.2</f>
        <v>0</v>
      </c>
      <c r="E2201" s="12">
        <f>'Load Flow - Buses'!G2187/13.2</f>
        <v>0</v>
      </c>
      <c r="F2201" s="13">
        <f>VLOOKUP('Load Flow - Buses'!$A2187,opendssV,2,FALSE)</f>
        <v>1.0175000000000001</v>
      </c>
      <c r="G2201" s="13">
        <f>VLOOKUP('Load Flow - Buses'!$A2187,opendssV,3,FALSE)</f>
        <v>0</v>
      </c>
      <c r="H2201" s="13">
        <f>VLOOKUP('Load Flow - Buses'!$A2187,opendssV,4,FALSE)</f>
        <v>0</v>
      </c>
      <c r="I2201" s="11">
        <f>IFERROR((C2201-F2201)/C2201,0)</f>
        <v>2.599138571216427E-3</v>
      </c>
      <c r="J2201" s="11">
        <f>IFERROR((D2201-G2201)/D2201,0)</f>
        <v>0</v>
      </c>
      <c r="K2201" s="11">
        <f>IFERROR((E2201-H2201)/E2201,0)</f>
        <v>0</v>
      </c>
    </row>
    <row r="2202" spans="2:11" x14ac:dyDescent="0.25">
      <c r="B2202" t="str">
        <f>'Load Flow - Buses'!A2188</f>
        <v>1709327</v>
      </c>
      <c r="C2202" s="12">
        <f>'Load Flow - Buses'!E2188/13.2</f>
        <v>1.0201515151515153</v>
      </c>
      <c r="D2202" s="12">
        <f>'Load Flow - Buses'!F2188/13.2</f>
        <v>0</v>
      </c>
      <c r="E2202" s="12">
        <f>'Load Flow - Buses'!G2188/13.2</f>
        <v>0</v>
      </c>
      <c r="F2202" s="13">
        <f>VLOOKUP('Load Flow - Buses'!$A2188,opendssV,2,FALSE)</f>
        <v>1.0175000000000001</v>
      </c>
      <c r="G2202" s="13">
        <f>VLOOKUP('Load Flow - Buses'!$A2188,opendssV,3,FALSE)</f>
        <v>0</v>
      </c>
      <c r="H2202" s="13">
        <f>VLOOKUP('Load Flow - Buses'!$A2188,opendssV,4,FALSE)</f>
        <v>0</v>
      </c>
      <c r="I2202" s="11">
        <f>IFERROR((C2202-F2202)/C2202,0)</f>
        <v>2.599138571216427E-3</v>
      </c>
      <c r="J2202" s="11">
        <f>IFERROR((D2202-G2202)/D2202,0)</f>
        <v>0</v>
      </c>
      <c r="K2202" s="11">
        <f>IFERROR((E2202-H2202)/E2202,0)</f>
        <v>0</v>
      </c>
    </row>
    <row r="2203" spans="2:11" x14ac:dyDescent="0.25">
      <c r="B2203" t="str">
        <f>'Load Flow - Buses'!A2189</f>
        <v>1709303</v>
      </c>
      <c r="C2203" s="12">
        <f>'Load Flow - Buses'!E2189/13.2</f>
        <v>1.0201515151515153</v>
      </c>
      <c r="D2203" s="12">
        <f>'Load Flow - Buses'!F2189/13.2</f>
        <v>0</v>
      </c>
      <c r="E2203" s="12">
        <f>'Load Flow - Buses'!G2189/13.2</f>
        <v>0</v>
      </c>
      <c r="F2203" s="13">
        <f>VLOOKUP('Load Flow - Buses'!$A2189,opendssV,2,FALSE)</f>
        <v>1.0175000000000001</v>
      </c>
      <c r="G2203" s="13">
        <f>VLOOKUP('Load Flow - Buses'!$A2189,opendssV,3,FALSE)</f>
        <v>0</v>
      </c>
      <c r="H2203" s="13">
        <f>VLOOKUP('Load Flow - Buses'!$A2189,opendssV,4,FALSE)</f>
        <v>0</v>
      </c>
      <c r="I2203" s="11">
        <f>IFERROR((C2203-F2203)/C2203,0)</f>
        <v>2.599138571216427E-3</v>
      </c>
      <c r="J2203" s="11">
        <f>IFERROR((D2203-G2203)/D2203,0)</f>
        <v>0</v>
      </c>
      <c r="K2203" s="11">
        <f>IFERROR((E2203-H2203)/E2203,0)</f>
        <v>0</v>
      </c>
    </row>
    <row r="2204" spans="2:11" x14ac:dyDescent="0.25">
      <c r="B2204" t="str">
        <f>'Load Flow - Buses'!A2190</f>
        <v>1709334</v>
      </c>
      <c r="C2204" s="12">
        <f>'Load Flow - Buses'!E2190/13.2</f>
        <v>1.0201515151515153</v>
      </c>
      <c r="D2204" s="12">
        <f>'Load Flow - Buses'!F2190/13.2</f>
        <v>0</v>
      </c>
      <c r="E2204" s="12">
        <f>'Load Flow - Buses'!G2190/13.2</f>
        <v>0</v>
      </c>
      <c r="F2204" s="13">
        <f>VLOOKUP('Load Flow - Buses'!$A2190,opendssV,2,FALSE)</f>
        <v>1.0175000000000001</v>
      </c>
      <c r="G2204" s="13">
        <f>VLOOKUP('Load Flow - Buses'!$A2190,opendssV,3,FALSE)</f>
        <v>0</v>
      </c>
      <c r="H2204" s="13">
        <f>VLOOKUP('Load Flow - Buses'!$A2190,opendssV,4,FALSE)</f>
        <v>0</v>
      </c>
      <c r="I2204" s="11">
        <f>IFERROR((C2204-F2204)/C2204,0)</f>
        <v>2.599138571216427E-3</v>
      </c>
      <c r="J2204" s="11">
        <f>IFERROR((D2204-G2204)/D2204,0)</f>
        <v>0</v>
      </c>
      <c r="K2204" s="11">
        <f>IFERROR((E2204-H2204)/E2204,0)</f>
        <v>0</v>
      </c>
    </row>
    <row r="2205" spans="2:11" x14ac:dyDescent="0.25">
      <c r="B2205" t="str">
        <f>'Load Flow - Buses'!A2191</f>
        <v>1709325</v>
      </c>
      <c r="C2205" s="12">
        <f>'Load Flow - Buses'!E2191/13.2</f>
        <v>1.0201515151515153</v>
      </c>
      <c r="D2205" s="12">
        <f>'Load Flow - Buses'!F2191/13.2</f>
        <v>0</v>
      </c>
      <c r="E2205" s="12">
        <f>'Load Flow - Buses'!G2191/13.2</f>
        <v>0</v>
      </c>
      <c r="F2205" s="13">
        <f>VLOOKUP('Load Flow - Buses'!$A2191,opendssV,2,FALSE)</f>
        <v>1.0175000000000001</v>
      </c>
      <c r="G2205" s="13">
        <f>VLOOKUP('Load Flow - Buses'!$A2191,opendssV,3,FALSE)</f>
        <v>0</v>
      </c>
      <c r="H2205" s="13">
        <f>VLOOKUP('Load Flow - Buses'!$A2191,opendssV,4,FALSE)</f>
        <v>0</v>
      </c>
      <c r="I2205" s="11">
        <f>IFERROR((C2205-F2205)/C2205,0)</f>
        <v>2.599138571216427E-3</v>
      </c>
      <c r="J2205" s="11">
        <f>IFERROR((D2205-G2205)/D2205,0)</f>
        <v>0</v>
      </c>
      <c r="K2205" s="11">
        <f>IFERROR((E2205-H2205)/E2205,0)</f>
        <v>0</v>
      </c>
    </row>
    <row r="2206" spans="2:11" x14ac:dyDescent="0.25">
      <c r="B2206" t="str">
        <f>'Load Flow - Buses'!A2192</f>
        <v>1709324</v>
      </c>
      <c r="C2206" s="12">
        <f>'Load Flow - Buses'!E2192/13.2</f>
        <v>1.0201515151515153</v>
      </c>
      <c r="D2206" s="12">
        <f>'Load Flow - Buses'!F2192/13.2</f>
        <v>0</v>
      </c>
      <c r="E2206" s="12">
        <f>'Load Flow - Buses'!G2192/13.2</f>
        <v>0</v>
      </c>
      <c r="F2206" s="13">
        <f>VLOOKUP('Load Flow - Buses'!$A2192,opendssV,2,FALSE)</f>
        <v>1.0175000000000001</v>
      </c>
      <c r="G2206" s="13">
        <f>VLOOKUP('Load Flow - Buses'!$A2192,opendssV,3,FALSE)</f>
        <v>0</v>
      </c>
      <c r="H2206" s="13">
        <f>VLOOKUP('Load Flow - Buses'!$A2192,opendssV,4,FALSE)</f>
        <v>0</v>
      </c>
      <c r="I2206" s="11">
        <f>IFERROR((C2206-F2206)/C2206,0)</f>
        <v>2.599138571216427E-3</v>
      </c>
      <c r="J2206" s="11">
        <f>IFERROR((D2206-G2206)/D2206,0)</f>
        <v>0</v>
      </c>
      <c r="K2206" s="11">
        <f>IFERROR((E2206-H2206)/E2206,0)</f>
        <v>0</v>
      </c>
    </row>
    <row r="2207" spans="2:11" x14ac:dyDescent="0.25">
      <c r="B2207" t="str">
        <f>'Load Flow - Buses'!A2193</f>
        <v>1709332</v>
      </c>
      <c r="C2207" s="12">
        <f>'Load Flow - Buses'!E2193/13.2</f>
        <v>1.0201515151515153</v>
      </c>
      <c r="D2207" s="12">
        <f>'Load Flow - Buses'!F2193/13.2</f>
        <v>0</v>
      </c>
      <c r="E2207" s="12">
        <f>'Load Flow - Buses'!G2193/13.2</f>
        <v>0</v>
      </c>
      <c r="F2207" s="13">
        <f>VLOOKUP('Load Flow - Buses'!$A2193,opendssV,2,FALSE)</f>
        <v>1.0175000000000001</v>
      </c>
      <c r="G2207" s="13">
        <f>VLOOKUP('Load Flow - Buses'!$A2193,opendssV,3,FALSE)</f>
        <v>0</v>
      </c>
      <c r="H2207" s="13">
        <f>VLOOKUP('Load Flow - Buses'!$A2193,opendssV,4,FALSE)</f>
        <v>0</v>
      </c>
      <c r="I2207" s="11">
        <f>IFERROR((C2207-F2207)/C2207,0)</f>
        <v>2.599138571216427E-3</v>
      </c>
      <c r="J2207" s="11">
        <f>IFERROR((D2207-G2207)/D2207,0)</f>
        <v>0</v>
      </c>
      <c r="K2207" s="11">
        <f>IFERROR((E2207-H2207)/E2207,0)</f>
        <v>0</v>
      </c>
    </row>
    <row r="2208" spans="2:11" x14ac:dyDescent="0.25">
      <c r="B2208" t="str">
        <f>'Load Flow - Buses'!A2194</f>
        <v>103635654</v>
      </c>
      <c r="C2208" s="12">
        <f>'Load Flow - Buses'!E2194/13.2</f>
        <v>1.020909090909091</v>
      </c>
      <c r="D2208" s="12">
        <f>'Load Flow - Buses'!F2194/13.2</f>
        <v>0</v>
      </c>
      <c r="E2208" s="12">
        <f>'Load Flow - Buses'!G2194/13.2</f>
        <v>0</v>
      </c>
      <c r="F2208" s="13">
        <f>VLOOKUP('Load Flow - Buses'!$A2194,opendssV,2,FALSE)</f>
        <v>1.0183</v>
      </c>
      <c r="G2208" s="13">
        <f>VLOOKUP('Load Flow - Buses'!$A2194,opendssV,3,FALSE)</f>
        <v>1.0350999999999999</v>
      </c>
      <c r="H2208" s="13">
        <f>VLOOKUP('Load Flow - Buses'!$A2194,opendssV,4,FALSE)</f>
        <v>3.2188000000000001E-2</v>
      </c>
      <c r="I2208" s="11">
        <f>IFERROR((C2208-F2208)/C2208,0)</f>
        <v>2.555654496883442E-3</v>
      </c>
      <c r="J2208" s="11">
        <f>IFERROR((D2208-G2208)/D2208,0)</f>
        <v>0</v>
      </c>
      <c r="K2208" s="11">
        <f>IFERROR((E2208-H2208)/E2208,0)</f>
        <v>0</v>
      </c>
    </row>
    <row r="2209" spans="2:11" x14ac:dyDescent="0.25">
      <c r="B2209" t="str">
        <f>'Load Flow - Buses'!A2195</f>
        <v>103663595</v>
      </c>
      <c r="C2209" s="12">
        <f>'Load Flow - Buses'!E2195/13.2</f>
        <v>1.020909090909091</v>
      </c>
      <c r="D2209" s="12">
        <f>'Load Flow - Buses'!F2195/13.2</f>
        <v>0</v>
      </c>
      <c r="E2209" s="12">
        <f>'Load Flow - Buses'!G2195/13.2</f>
        <v>0</v>
      </c>
      <c r="F2209" s="13">
        <f>VLOOKUP('Load Flow - Buses'!$A2195,opendssV,2,FALSE)</f>
        <v>1.0183</v>
      </c>
      <c r="G2209" s="13">
        <f>VLOOKUP('Load Flow - Buses'!$A2195,opendssV,3,FALSE)</f>
        <v>3.2855000000000002E-2</v>
      </c>
      <c r="H2209" s="13">
        <f>VLOOKUP('Load Flow - Buses'!$A2195,opendssV,4,FALSE)</f>
        <v>3.2855000000000002E-2</v>
      </c>
      <c r="I2209" s="11">
        <f>IFERROR((C2209-F2209)/C2209,0)</f>
        <v>2.555654496883442E-3</v>
      </c>
      <c r="J2209" s="11">
        <f>IFERROR((D2209-G2209)/D2209,0)</f>
        <v>0</v>
      </c>
      <c r="K2209" s="11">
        <f>IFERROR((E2209-H2209)/E2209,0)</f>
        <v>0</v>
      </c>
    </row>
    <row r="2210" spans="2:11" x14ac:dyDescent="0.25">
      <c r="B2210" t="str">
        <f>'Load Flow - Buses'!A2196</f>
        <v>1708706</v>
      </c>
      <c r="C2210" s="12">
        <f>'Load Flow - Buses'!E2196/13.2</f>
        <v>1.020909090909091</v>
      </c>
      <c r="D2210" s="12">
        <f>'Load Flow - Buses'!F2196/13.2</f>
        <v>0</v>
      </c>
      <c r="E2210" s="12">
        <f>'Load Flow - Buses'!G2196/13.2</f>
        <v>0</v>
      </c>
      <c r="F2210" s="13">
        <f>VLOOKUP('Load Flow - Buses'!$A2196,opendssV,2,FALSE)</f>
        <v>1.0183</v>
      </c>
      <c r="G2210" s="13">
        <f>VLOOKUP('Load Flow - Buses'!$A2196,opendssV,3,FALSE)</f>
        <v>3.2855000000000002E-2</v>
      </c>
      <c r="H2210" s="13">
        <f>VLOOKUP('Load Flow - Buses'!$A2196,opendssV,4,FALSE)</f>
        <v>3.2855000000000002E-2</v>
      </c>
      <c r="I2210" s="11">
        <f>IFERROR((C2210-F2210)/C2210,0)</f>
        <v>2.555654496883442E-3</v>
      </c>
      <c r="J2210" s="11">
        <f>IFERROR((D2210-G2210)/D2210,0)</f>
        <v>0</v>
      </c>
      <c r="K2210" s="11">
        <f>IFERROR((E2210-H2210)/E2210,0)</f>
        <v>0</v>
      </c>
    </row>
    <row r="2211" spans="2:11" x14ac:dyDescent="0.25">
      <c r="B2211" t="str">
        <f>'Load Flow - Buses'!A2197</f>
        <v>26976540</v>
      </c>
      <c r="C2211" s="12">
        <f>'Load Flow - Buses'!E2197/13.2</f>
        <v>1.020909090909091</v>
      </c>
      <c r="D2211" s="12">
        <f>'Load Flow - Buses'!F2197/13.2</f>
        <v>0</v>
      </c>
      <c r="E2211" s="12">
        <f>'Load Flow - Buses'!G2197/13.2</f>
        <v>0</v>
      </c>
      <c r="F2211" s="13">
        <f>VLOOKUP('Load Flow - Buses'!$A2197,opendssV,2,FALSE)</f>
        <v>1.0183</v>
      </c>
      <c r="G2211" s="13">
        <f>VLOOKUP('Load Flow - Buses'!$A2197,opendssV,3,FALSE)</f>
        <v>0</v>
      </c>
      <c r="H2211" s="13">
        <f>VLOOKUP('Load Flow - Buses'!$A2197,opendssV,4,FALSE)</f>
        <v>0</v>
      </c>
      <c r="I2211" s="11">
        <f>IFERROR((C2211-F2211)/C2211,0)</f>
        <v>2.555654496883442E-3</v>
      </c>
      <c r="J2211" s="11">
        <f>IFERROR((D2211-G2211)/D2211,0)</f>
        <v>0</v>
      </c>
      <c r="K2211" s="11">
        <f>IFERROR((E2211-H2211)/E2211,0)</f>
        <v>0</v>
      </c>
    </row>
    <row r="2212" spans="2:11" x14ac:dyDescent="0.25">
      <c r="B2212" t="str">
        <f>'Load Flow - Buses'!A2198</f>
        <v>103635646</v>
      </c>
      <c r="C2212" s="12">
        <f>'Load Flow - Buses'!E2198/13.2</f>
        <v>1.0213636363636365</v>
      </c>
      <c r="D2212" s="12">
        <f>'Load Flow - Buses'!F2198/13.2</f>
        <v>0</v>
      </c>
      <c r="E2212" s="12">
        <f>'Load Flow - Buses'!G2198/13.2</f>
        <v>0</v>
      </c>
      <c r="F2212" s="13">
        <f>VLOOKUP('Load Flow - Buses'!$A2198,opendssV,2,FALSE)</f>
        <v>1.0187999999999999</v>
      </c>
      <c r="G2212" s="13">
        <f>VLOOKUP('Load Flow - Buses'!$A2198,opendssV,3,FALSE)</f>
        <v>1.0348999999999999</v>
      </c>
      <c r="H2212" s="13">
        <f>VLOOKUP('Load Flow - Buses'!$A2198,opendssV,4,FALSE)</f>
        <v>3.2174000000000001E-2</v>
      </c>
      <c r="I2212" s="11">
        <f>IFERROR((C2212-F2212)/C2212,0)</f>
        <v>2.5100133511350244E-3</v>
      </c>
      <c r="J2212" s="11">
        <f>IFERROR((D2212-G2212)/D2212,0)</f>
        <v>0</v>
      </c>
      <c r="K2212" s="11">
        <f>IFERROR((E2212-H2212)/E2212,0)</f>
        <v>0</v>
      </c>
    </row>
    <row r="2213" spans="2:11" x14ac:dyDescent="0.25">
      <c r="B2213" t="str">
        <f>'Load Flow - Buses'!A2199</f>
        <v>103644340</v>
      </c>
      <c r="C2213" s="12">
        <f>'Load Flow - Buses'!E2199/13.2</f>
        <v>1.0213636363636365</v>
      </c>
      <c r="D2213" s="12">
        <f>'Load Flow - Buses'!F2199/13.2</f>
        <v>0</v>
      </c>
      <c r="E2213" s="12">
        <f>'Load Flow - Buses'!G2199/13.2</f>
        <v>0</v>
      </c>
      <c r="F2213" s="13">
        <f>VLOOKUP('Load Flow - Buses'!$A2199,opendssV,2,FALSE)</f>
        <v>1.0187999999999999</v>
      </c>
      <c r="G2213" s="13">
        <f>VLOOKUP('Load Flow - Buses'!$A2199,opendssV,3,FALSE)</f>
        <v>0</v>
      </c>
      <c r="H2213" s="13">
        <f>VLOOKUP('Load Flow - Buses'!$A2199,opendssV,4,FALSE)</f>
        <v>0</v>
      </c>
      <c r="I2213" s="11">
        <f>IFERROR((C2213-F2213)/C2213,0)</f>
        <v>2.5100133511350244E-3</v>
      </c>
      <c r="J2213" s="11">
        <f>IFERROR((D2213-G2213)/D2213,0)</f>
        <v>0</v>
      </c>
      <c r="K2213" s="11">
        <f>IFERROR((E2213-H2213)/E2213,0)</f>
        <v>0</v>
      </c>
    </row>
    <row r="2214" spans="2:11" x14ac:dyDescent="0.25">
      <c r="B2214" t="str">
        <f>'Load Flow - Buses'!A2200</f>
        <v>1708642</v>
      </c>
      <c r="C2214" s="12">
        <f>'Load Flow - Buses'!E2200/13.2</f>
        <v>1.0213636363636365</v>
      </c>
      <c r="D2214" s="12">
        <f>'Load Flow - Buses'!F2200/13.2</f>
        <v>0</v>
      </c>
      <c r="E2214" s="12">
        <f>'Load Flow - Buses'!G2200/13.2</f>
        <v>0</v>
      </c>
      <c r="F2214" s="13">
        <f>VLOOKUP('Load Flow - Buses'!$A2200,opendssV,2,FALSE)</f>
        <v>1.0187999999999999</v>
      </c>
      <c r="G2214" s="13">
        <f>VLOOKUP('Load Flow - Buses'!$A2200,opendssV,3,FALSE)</f>
        <v>0</v>
      </c>
      <c r="H2214" s="13">
        <f>VLOOKUP('Load Flow - Buses'!$A2200,opendssV,4,FALSE)</f>
        <v>0</v>
      </c>
      <c r="I2214" s="11">
        <f>IFERROR((C2214-F2214)/C2214,0)</f>
        <v>2.5100133511350244E-3</v>
      </c>
      <c r="J2214" s="11">
        <f>IFERROR((D2214-G2214)/D2214,0)</f>
        <v>0</v>
      </c>
      <c r="K2214" s="11">
        <f>IFERROR((E2214-H2214)/E2214,0)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2203"/>
  <sheetViews>
    <sheetView workbookViewId="0">
      <pane ySplit="2" topLeftCell="A3" activePane="bottomLeft" state="frozen"/>
      <selection pane="bottomLeft" activeCell="Q2189" sqref="N2189:Q2200"/>
    </sheetView>
  </sheetViews>
  <sheetFormatPr defaultRowHeight="15" x14ac:dyDescent="0.25"/>
  <sheetData>
    <row r="2" spans="1:8" ht="24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31</v>
      </c>
      <c r="F2" s="2" t="s">
        <v>32</v>
      </c>
      <c r="G2" s="2" t="s">
        <v>33</v>
      </c>
      <c r="H2" s="2"/>
    </row>
    <row r="3" spans="1:8" x14ac:dyDescent="0.25">
      <c r="A3" s="1" t="s">
        <v>252</v>
      </c>
      <c r="B3" s="1">
        <v>124</v>
      </c>
      <c r="C3" s="1">
        <v>1.0329999999999999</v>
      </c>
      <c r="D3" s="1">
        <v>0</v>
      </c>
      <c r="E3" s="1" t="s">
        <v>34</v>
      </c>
      <c r="F3" s="1" t="s">
        <v>34</v>
      </c>
      <c r="G3" s="1" t="s">
        <v>34</v>
      </c>
      <c r="H3" s="1"/>
    </row>
    <row r="4" spans="1:8" x14ac:dyDescent="0.25">
      <c r="A4" s="1" t="s">
        <v>253</v>
      </c>
      <c r="B4" s="1">
        <v>124</v>
      </c>
      <c r="C4" s="1">
        <v>1.0329999999999999</v>
      </c>
      <c r="D4" s="1">
        <v>0</v>
      </c>
      <c r="E4" s="1" t="s">
        <v>34</v>
      </c>
      <c r="F4" s="1" t="s">
        <v>34</v>
      </c>
      <c r="G4" s="1" t="s">
        <v>34</v>
      </c>
      <c r="H4" s="1"/>
    </row>
    <row r="5" spans="1:8" x14ac:dyDescent="0.25">
      <c r="A5" s="1" t="s">
        <v>254</v>
      </c>
      <c r="B5" s="1">
        <v>124</v>
      </c>
      <c r="C5" s="1">
        <v>1.0329999999999999</v>
      </c>
      <c r="D5" s="1">
        <v>-0.02</v>
      </c>
      <c r="E5" s="1" t="s">
        <v>231</v>
      </c>
      <c r="F5" s="1" t="s">
        <v>34</v>
      </c>
      <c r="G5" s="1" t="s">
        <v>34</v>
      </c>
      <c r="H5" s="1"/>
    </row>
    <row r="6" spans="1:8" x14ac:dyDescent="0.25">
      <c r="A6" s="1" t="s">
        <v>255</v>
      </c>
      <c r="B6" s="1">
        <v>124</v>
      </c>
      <c r="C6" s="1">
        <v>1.0329999999999999</v>
      </c>
      <c r="D6" s="1">
        <v>-0.04</v>
      </c>
      <c r="E6" s="1" t="s">
        <v>231</v>
      </c>
      <c r="F6" s="1" t="s">
        <v>34</v>
      </c>
      <c r="G6" s="1" t="s">
        <v>34</v>
      </c>
      <c r="H6" s="1"/>
    </row>
    <row r="7" spans="1:8" x14ac:dyDescent="0.25">
      <c r="A7" s="1" t="s">
        <v>256</v>
      </c>
      <c r="B7" s="1">
        <v>124</v>
      </c>
      <c r="C7" s="1">
        <v>1.0329999999999999</v>
      </c>
      <c r="D7" s="1">
        <v>-7.0000000000000007E-2</v>
      </c>
      <c r="E7" s="1" t="s">
        <v>230</v>
      </c>
      <c r="F7" s="1" t="s">
        <v>231</v>
      </c>
      <c r="G7" s="1" t="s">
        <v>34</v>
      </c>
      <c r="H7" s="1"/>
    </row>
    <row r="8" spans="1:8" x14ac:dyDescent="0.25">
      <c r="A8" s="1" t="s">
        <v>257</v>
      </c>
      <c r="B8" s="1">
        <v>124</v>
      </c>
      <c r="C8" s="1">
        <v>1.0329999999999999</v>
      </c>
      <c r="D8" s="1">
        <v>-0.08</v>
      </c>
      <c r="E8" s="1" t="s">
        <v>229</v>
      </c>
      <c r="F8" s="1" t="s">
        <v>231</v>
      </c>
      <c r="G8" s="1" t="s">
        <v>34</v>
      </c>
      <c r="H8" s="1"/>
    </row>
    <row r="9" spans="1:8" x14ac:dyDescent="0.25">
      <c r="A9" s="1" t="s">
        <v>258</v>
      </c>
      <c r="B9" s="1">
        <v>124</v>
      </c>
      <c r="C9" s="1">
        <v>1.0329999999999999</v>
      </c>
      <c r="D9" s="1">
        <v>-0.1</v>
      </c>
      <c r="E9" s="1" t="s">
        <v>229</v>
      </c>
      <c r="F9" s="1" t="s">
        <v>231</v>
      </c>
      <c r="G9" s="1" t="s">
        <v>231</v>
      </c>
      <c r="H9" s="1"/>
    </row>
    <row r="10" spans="1:8" x14ac:dyDescent="0.25">
      <c r="A10" s="1" t="s">
        <v>259</v>
      </c>
      <c r="B10" s="1">
        <v>124</v>
      </c>
      <c r="C10" s="1">
        <v>1.0329999999999999</v>
      </c>
      <c r="D10" s="1">
        <v>-0.14000000000000001</v>
      </c>
      <c r="E10" s="1" t="s">
        <v>239</v>
      </c>
      <c r="F10" s="1" t="s">
        <v>230</v>
      </c>
      <c r="G10" s="1" t="s">
        <v>230</v>
      </c>
      <c r="H10" s="1"/>
    </row>
    <row r="11" spans="1:8" x14ac:dyDescent="0.25">
      <c r="A11" s="1" t="s">
        <v>260</v>
      </c>
      <c r="B11" s="1">
        <v>124</v>
      </c>
      <c r="C11" s="1">
        <v>1.0329999999999999</v>
      </c>
      <c r="D11" s="1">
        <v>-0.17</v>
      </c>
      <c r="E11" s="1" t="s">
        <v>38</v>
      </c>
      <c r="F11" s="1" t="s">
        <v>230</v>
      </c>
      <c r="G11" s="1" t="s">
        <v>230</v>
      </c>
      <c r="H11" s="1"/>
    </row>
    <row r="12" spans="1:8" x14ac:dyDescent="0.25">
      <c r="A12" s="1" t="s">
        <v>261</v>
      </c>
      <c r="B12" s="1">
        <v>124</v>
      </c>
      <c r="C12" s="1">
        <v>1.034</v>
      </c>
      <c r="D12" s="1">
        <v>-0.2</v>
      </c>
      <c r="E12" s="1" t="s">
        <v>38</v>
      </c>
      <c r="F12" s="1" t="s">
        <v>230</v>
      </c>
      <c r="G12" s="1" t="s">
        <v>229</v>
      </c>
      <c r="H12" s="1"/>
    </row>
    <row r="13" spans="1:8" x14ac:dyDescent="0.25">
      <c r="A13" s="1" t="s">
        <v>262</v>
      </c>
      <c r="B13" s="1">
        <v>124</v>
      </c>
      <c r="C13" s="1">
        <v>1.034</v>
      </c>
      <c r="D13" s="1">
        <v>-0.23</v>
      </c>
      <c r="E13" s="1" t="s">
        <v>41</v>
      </c>
      <c r="F13" s="1" t="s">
        <v>229</v>
      </c>
      <c r="G13" s="1" t="s">
        <v>229</v>
      </c>
      <c r="H13" s="1"/>
    </row>
    <row r="14" spans="1:8" x14ac:dyDescent="0.25">
      <c r="A14" s="1" t="s">
        <v>263</v>
      </c>
      <c r="B14" s="1">
        <v>124</v>
      </c>
      <c r="C14" s="1">
        <v>1.034</v>
      </c>
      <c r="D14" s="1">
        <v>-0.26</v>
      </c>
      <c r="E14" s="1" t="s">
        <v>41</v>
      </c>
      <c r="F14" s="1" t="s">
        <v>229</v>
      </c>
      <c r="G14" s="1" t="s">
        <v>239</v>
      </c>
      <c r="H14" s="1"/>
    </row>
    <row r="15" spans="1:8" x14ac:dyDescent="0.25">
      <c r="A15" s="1" t="s">
        <v>264</v>
      </c>
      <c r="B15" s="1">
        <v>124</v>
      </c>
      <c r="C15" s="1">
        <v>1.034</v>
      </c>
      <c r="D15" s="1">
        <v>-0.28999999999999998</v>
      </c>
      <c r="E15" s="1" t="s">
        <v>228</v>
      </c>
      <c r="F15" s="1" t="s">
        <v>239</v>
      </c>
      <c r="G15" s="1" t="s">
        <v>239</v>
      </c>
      <c r="H15" s="1"/>
    </row>
    <row r="16" spans="1:8" x14ac:dyDescent="0.25">
      <c r="A16" s="1" t="s">
        <v>265</v>
      </c>
      <c r="B16" s="1">
        <v>124</v>
      </c>
      <c r="C16" s="1">
        <v>1.034</v>
      </c>
      <c r="D16" s="1">
        <v>-0.32</v>
      </c>
      <c r="E16" s="1" t="s">
        <v>43</v>
      </c>
      <c r="F16" s="1" t="s">
        <v>239</v>
      </c>
      <c r="G16" s="1" t="s">
        <v>38</v>
      </c>
      <c r="H16" s="1"/>
    </row>
    <row r="17" spans="1:8" x14ac:dyDescent="0.25">
      <c r="A17" s="1" t="s">
        <v>266</v>
      </c>
      <c r="B17" s="1">
        <v>124</v>
      </c>
      <c r="C17" s="1">
        <v>1.034</v>
      </c>
      <c r="D17" s="1">
        <v>-0.34</v>
      </c>
      <c r="E17" s="1" t="s">
        <v>47</v>
      </c>
      <c r="F17" s="1" t="s">
        <v>239</v>
      </c>
      <c r="G17" s="1" t="s">
        <v>41</v>
      </c>
      <c r="H17" s="1"/>
    </row>
    <row r="18" spans="1:8" x14ac:dyDescent="0.25">
      <c r="A18" s="1" t="s">
        <v>267</v>
      </c>
      <c r="B18" s="1">
        <v>124</v>
      </c>
      <c r="C18" s="1">
        <v>1.034</v>
      </c>
      <c r="D18" s="1">
        <v>-0.35</v>
      </c>
      <c r="E18" s="1" t="s">
        <v>47</v>
      </c>
      <c r="F18" s="1" t="s">
        <v>38</v>
      </c>
      <c r="G18" s="1" t="s">
        <v>41</v>
      </c>
      <c r="H18" s="1"/>
    </row>
    <row r="19" spans="1:8" x14ac:dyDescent="0.25">
      <c r="A19" s="1" t="s">
        <v>268</v>
      </c>
      <c r="B19" s="1">
        <v>124.1</v>
      </c>
      <c r="C19" s="1">
        <v>1.034</v>
      </c>
      <c r="D19" s="1">
        <v>-0.37</v>
      </c>
      <c r="E19" s="1" t="s">
        <v>47</v>
      </c>
      <c r="F19" s="1" t="s">
        <v>38</v>
      </c>
      <c r="G19" s="1" t="s">
        <v>41</v>
      </c>
      <c r="H19" s="1"/>
    </row>
    <row r="20" spans="1:8" x14ac:dyDescent="0.25">
      <c r="A20" s="1" t="s">
        <v>269</v>
      </c>
      <c r="B20" s="1">
        <v>124.1</v>
      </c>
      <c r="C20" s="1">
        <v>1.034</v>
      </c>
      <c r="D20" s="1">
        <v>-0.39</v>
      </c>
      <c r="E20" s="1" t="s">
        <v>50</v>
      </c>
      <c r="F20" s="1" t="s">
        <v>38</v>
      </c>
      <c r="G20" s="1" t="s">
        <v>228</v>
      </c>
      <c r="H20" s="1"/>
    </row>
    <row r="21" spans="1:8" x14ac:dyDescent="0.25">
      <c r="A21" s="1" t="s">
        <v>270</v>
      </c>
      <c r="B21" s="1">
        <v>124.1</v>
      </c>
      <c r="C21" s="1">
        <v>1.034</v>
      </c>
      <c r="D21" s="1">
        <v>-0.41</v>
      </c>
      <c r="E21" s="1" t="s">
        <v>50</v>
      </c>
      <c r="F21" s="1" t="s">
        <v>41</v>
      </c>
      <c r="G21" s="1" t="s">
        <v>228</v>
      </c>
      <c r="H21" s="1"/>
    </row>
    <row r="22" spans="1:8" x14ac:dyDescent="0.25">
      <c r="A22" s="1" t="s">
        <v>271</v>
      </c>
      <c r="B22" s="1">
        <v>124.1</v>
      </c>
      <c r="C22" s="1">
        <v>1.034</v>
      </c>
      <c r="D22" s="1">
        <v>-0.43</v>
      </c>
      <c r="E22" s="1" t="s">
        <v>50</v>
      </c>
      <c r="F22" s="1" t="s">
        <v>41</v>
      </c>
      <c r="G22" s="1" t="s">
        <v>43</v>
      </c>
      <c r="H22" s="1"/>
    </row>
    <row r="23" spans="1:8" x14ac:dyDescent="0.25">
      <c r="A23" s="1" t="s">
        <v>272</v>
      </c>
      <c r="B23" s="1">
        <v>124.1</v>
      </c>
      <c r="C23" s="1">
        <v>1.034</v>
      </c>
      <c r="D23" s="1">
        <v>-0.45</v>
      </c>
      <c r="E23" s="1" t="s">
        <v>53</v>
      </c>
      <c r="F23" s="1" t="s">
        <v>41</v>
      </c>
      <c r="G23" s="1" t="s">
        <v>43</v>
      </c>
      <c r="H23" s="1"/>
    </row>
    <row r="24" spans="1:8" x14ac:dyDescent="0.25">
      <c r="A24" s="1" t="s">
        <v>273</v>
      </c>
      <c r="B24" s="1">
        <v>124.1</v>
      </c>
      <c r="C24" s="1">
        <v>1.034</v>
      </c>
      <c r="D24" s="1">
        <v>-0.47</v>
      </c>
      <c r="E24" s="1" t="s">
        <v>56</v>
      </c>
      <c r="F24" s="1" t="s">
        <v>228</v>
      </c>
      <c r="G24" s="1" t="s">
        <v>43</v>
      </c>
      <c r="H24" s="1"/>
    </row>
    <row r="25" spans="1:8" x14ac:dyDescent="0.25">
      <c r="A25" s="1" t="s">
        <v>274</v>
      </c>
      <c r="B25" s="1">
        <v>124.1</v>
      </c>
      <c r="C25" s="1">
        <v>1.034</v>
      </c>
      <c r="D25" s="1">
        <v>-0.48</v>
      </c>
      <c r="E25" s="1" t="s">
        <v>56</v>
      </c>
      <c r="F25" s="1" t="s">
        <v>228</v>
      </c>
      <c r="G25" s="1" t="s">
        <v>43</v>
      </c>
      <c r="H25" s="1"/>
    </row>
    <row r="26" spans="1:8" x14ac:dyDescent="0.25">
      <c r="A26" s="1" t="s">
        <v>275</v>
      </c>
      <c r="B26" s="1">
        <v>124.1</v>
      </c>
      <c r="C26" s="1">
        <v>1.034</v>
      </c>
      <c r="D26" s="1">
        <v>-0.49</v>
      </c>
      <c r="E26" s="1" t="s">
        <v>56</v>
      </c>
      <c r="F26" s="1" t="s">
        <v>228</v>
      </c>
      <c r="G26" s="1" t="s">
        <v>43</v>
      </c>
      <c r="H26" s="1"/>
    </row>
    <row r="27" spans="1:8" x14ac:dyDescent="0.25">
      <c r="A27" s="1" t="s">
        <v>276</v>
      </c>
      <c r="B27" s="1">
        <v>124.1</v>
      </c>
      <c r="C27" s="1">
        <v>1.034</v>
      </c>
      <c r="D27" s="1">
        <v>-0.5</v>
      </c>
      <c r="E27" s="1" t="s">
        <v>59</v>
      </c>
      <c r="F27" s="1" t="s">
        <v>228</v>
      </c>
      <c r="G27" s="1" t="s">
        <v>43</v>
      </c>
      <c r="H27" s="1"/>
    </row>
    <row r="28" spans="1:8" x14ac:dyDescent="0.25">
      <c r="A28" s="1" t="s">
        <v>277</v>
      </c>
      <c r="B28" s="1">
        <v>124.1</v>
      </c>
      <c r="C28" s="1">
        <v>1.034</v>
      </c>
      <c r="D28" s="1">
        <v>-0.53</v>
      </c>
      <c r="E28" s="1" t="s">
        <v>62</v>
      </c>
      <c r="F28" s="1" t="s">
        <v>43</v>
      </c>
      <c r="G28" s="1" t="s">
        <v>47</v>
      </c>
      <c r="H28" s="1"/>
    </row>
    <row r="29" spans="1:8" x14ac:dyDescent="0.25">
      <c r="A29" s="1" t="s">
        <v>278</v>
      </c>
      <c r="B29" s="1">
        <v>124.1</v>
      </c>
      <c r="C29" s="1">
        <v>1.034</v>
      </c>
      <c r="D29" s="1">
        <v>-0.56000000000000005</v>
      </c>
      <c r="E29" s="1" t="s">
        <v>221</v>
      </c>
      <c r="F29" s="1" t="s">
        <v>47</v>
      </c>
      <c r="G29" s="1" t="s">
        <v>47</v>
      </c>
      <c r="H29" s="1"/>
    </row>
    <row r="30" spans="1:8" x14ac:dyDescent="0.25">
      <c r="A30" s="1" t="s">
        <v>279</v>
      </c>
      <c r="B30" s="1">
        <v>124.1</v>
      </c>
      <c r="C30" s="1">
        <v>1.034</v>
      </c>
      <c r="D30" s="1">
        <v>-0.57999999999999996</v>
      </c>
      <c r="E30" s="1" t="s">
        <v>65</v>
      </c>
      <c r="F30" s="1" t="s">
        <v>47</v>
      </c>
      <c r="G30" s="1" t="s">
        <v>50</v>
      </c>
      <c r="H30" s="1"/>
    </row>
    <row r="31" spans="1:8" x14ac:dyDescent="0.25">
      <c r="A31" s="1" t="s">
        <v>280</v>
      </c>
      <c r="B31" s="1">
        <v>124.1</v>
      </c>
      <c r="C31" s="1">
        <v>1.034</v>
      </c>
      <c r="D31" s="1">
        <v>-0.62</v>
      </c>
      <c r="E31" s="1" t="s">
        <v>68</v>
      </c>
      <c r="F31" s="1" t="s">
        <v>50</v>
      </c>
      <c r="G31" s="1" t="s">
        <v>53</v>
      </c>
      <c r="H31" s="1"/>
    </row>
    <row r="32" spans="1:8" x14ac:dyDescent="0.25">
      <c r="A32" s="1" t="s">
        <v>281</v>
      </c>
      <c r="B32" s="1">
        <v>124.1</v>
      </c>
      <c r="C32" s="1">
        <v>1.034</v>
      </c>
      <c r="D32" s="1">
        <v>-0.64</v>
      </c>
      <c r="E32" s="1" t="s">
        <v>222</v>
      </c>
      <c r="F32" s="1" t="s">
        <v>50</v>
      </c>
      <c r="G32" s="1" t="s">
        <v>53</v>
      </c>
      <c r="H32" s="1"/>
    </row>
    <row r="33" spans="1:8" x14ac:dyDescent="0.25">
      <c r="A33" s="1" t="s">
        <v>282</v>
      </c>
      <c r="B33" s="1">
        <v>124.1</v>
      </c>
      <c r="C33" s="1">
        <v>1.034</v>
      </c>
      <c r="D33" s="1">
        <v>-0.66</v>
      </c>
      <c r="E33" s="1" t="s">
        <v>71</v>
      </c>
      <c r="F33" s="1" t="s">
        <v>53</v>
      </c>
      <c r="G33" s="1" t="s">
        <v>53</v>
      </c>
      <c r="H33" s="1"/>
    </row>
    <row r="34" spans="1:8" x14ac:dyDescent="0.25">
      <c r="A34" s="1" t="s">
        <v>283</v>
      </c>
      <c r="B34" s="1">
        <v>124.1</v>
      </c>
      <c r="C34" s="1">
        <v>1.034</v>
      </c>
      <c r="D34" s="1">
        <v>-0.67</v>
      </c>
      <c r="E34" s="1" t="s">
        <v>71</v>
      </c>
      <c r="F34" s="1" t="s">
        <v>53</v>
      </c>
      <c r="G34" s="1" t="s">
        <v>53</v>
      </c>
      <c r="H34" s="1"/>
    </row>
    <row r="35" spans="1:8" x14ac:dyDescent="0.25">
      <c r="A35" s="1" t="s">
        <v>284</v>
      </c>
      <c r="B35" s="1">
        <v>124.1</v>
      </c>
      <c r="C35" s="1">
        <v>1.034</v>
      </c>
      <c r="D35" s="1">
        <v>-0.69</v>
      </c>
      <c r="E35" s="1" t="s">
        <v>74</v>
      </c>
      <c r="F35" s="1" t="s">
        <v>53</v>
      </c>
      <c r="G35" s="1" t="s">
        <v>53</v>
      </c>
      <c r="H35" s="1"/>
    </row>
    <row r="36" spans="1:8" x14ac:dyDescent="0.25">
      <c r="A36" s="1" t="s">
        <v>285</v>
      </c>
      <c r="B36" s="1">
        <v>124.1</v>
      </c>
      <c r="C36" s="1">
        <v>1.034</v>
      </c>
      <c r="D36" s="1">
        <v>-0.72</v>
      </c>
      <c r="E36" s="1" t="s">
        <v>243</v>
      </c>
      <c r="F36" s="1" t="s">
        <v>56</v>
      </c>
      <c r="G36" s="1" t="s">
        <v>56</v>
      </c>
      <c r="H36" s="1"/>
    </row>
    <row r="37" spans="1:8" x14ac:dyDescent="0.25">
      <c r="A37" s="1" t="s">
        <v>286</v>
      </c>
      <c r="B37" s="1">
        <v>124.1</v>
      </c>
      <c r="C37" s="1">
        <v>1.034</v>
      </c>
      <c r="D37" s="1">
        <v>-0.75</v>
      </c>
      <c r="E37" s="1" t="s">
        <v>77</v>
      </c>
      <c r="F37" s="1" t="s">
        <v>56</v>
      </c>
      <c r="G37" s="1" t="s">
        <v>56</v>
      </c>
      <c r="H37" s="1"/>
    </row>
    <row r="38" spans="1:8" x14ac:dyDescent="0.25">
      <c r="A38" s="1" t="s">
        <v>287</v>
      </c>
      <c r="B38" s="1">
        <v>124.1</v>
      </c>
      <c r="C38" s="1">
        <v>1.034</v>
      </c>
      <c r="D38" s="1">
        <v>-0.78</v>
      </c>
      <c r="E38" s="1" t="s">
        <v>81</v>
      </c>
      <c r="F38" s="1" t="s">
        <v>59</v>
      </c>
      <c r="G38" s="1" t="s">
        <v>59</v>
      </c>
      <c r="H38" s="1"/>
    </row>
    <row r="39" spans="1:8" x14ac:dyDescent="0.25">
      <c r="A39" s="1" t="s">
        <v>288</v>
      </c>
      <c r="B39" s="1">
        <v>124.1</v>
      </c>
      <c r="C39" s="1">
        <v>1.0349999999999999</v>
      </c>
      <c r="D39" s="1">
        <v>-0.81</v>
      </c>
      <c r="E39" s="1" t="s">
        <v>81</v>
      </c>
      <c r="F39" s="1" t="s">
        <v>59</v>
      </c>
      <c r="G39" s="1" t="s">
        <v>59</v>
      </c>
      <c r="H39" s="1"/>
    </row>
    <row r="40" spans="1:8" x14ac:dyDescent="0.25">
      <c r="A40" s="1" t="s">
        <v>289</v>
      </c>
      <c r="B40" s="1">
        <v>124.1</v>
      </c>
      <c r="C40" s="1">
        <v>1.0349999999999999</v>
      </c>
      <c r="D40" s="1">
        <v>-0.83</v>
      </c>
      <c r="E40" s="1" t="s">
        <v>83</v>
      </c>
      <c r="F40" s="1" t="s">
        <v>62</v>
      </c>
      <c r="G40" s="1" t="s">
        <v>62</v>
      </c>
      <c r="H40" s="1"/>
    </row>
    <row r="41" spans="1:8" x14ac:dyDescent="0.25">
      <c r="A41" s="1" t="s">
        <v>290</v>
      </c>
      <c r="B41" s="1">
        <v>124.2</v>
      </c>
      <c r="C41" s="1">
        <v>1.0349999999999999</v>
      </c>
      <c r="D41" s="1">
        <v>-0.85</v>
      </c>
      <c r="E41" s="1" t="s">
        <v>86</v>
      </c>
      <c r="F41" s="1" t="s">
        <v>62</v>
      </c>
      <c r="G41" s="1" t="s">
        <v>62</v>
      </c>
      <c r="H41" s="1"/>
    </row>
    <row r="42" spans="1:8" x14ac:dyDescent="0.25">
      <c r="A42" s="1" t="s">
        <v>291</v>
      </c>
      <c r="B42" s="1">
        <v>124.2</v>
      </c>
      <c r="C42" s="1">
        <v>1.0349999999999999</v>
      </c>
      <c r="D42" s="1">
        <v>-0.86</v>
      </c>
      <c r="E42" s="1" t="s">
        <v>88</v>
      </c>
      <c r="F42" s="1" t="s">
        <v>62</v>
      </c>
      <c r="G42" s="1" t="s">
        <v>62</v>
      </c>
      <c r="H42" s="1"/>
    </row>
    <row r="43" spans="1:8" x14ac:dyDescent="0.25">
      <c r="A43" s="1" t="s">
        <v>292</v>
      </c>
      <c r="B43" s="1">
        <v>124.2</v>
      </c>
      <c r="C43" s="1">
        <v>1.0349999999999999</v>
      </c>
      <c r="D43" s="1">
        <v>-0.88</v>
      </c>
      <c r="E43" s="1" t="s">
        <v>88</v>
      </c>
      <c r="F43" s="1" t="s">
        <v>221</v>
      </c>
      <c r="G43" s="1" t="s">
        <v>62</v>
      </c>
      <c r="H43" s="1"/>
    </row>
    <row r="44" spans="1:8" x14ac:dyDescent="0.25">
      <c r="A44" s="1" t="s">
        <v>293</v>
      </c>
      <c r="B44" s="1">
        <v>124.2</v>
      </c>
      <c r="C44" s="1">
        <v>1.0349999999999999</v>
      </c>
      <c r="D44" s="1">
        <v>-0.9</v>
      </c>
      <c r="E44" s="1" t="s">
        <v>90</v>
      </c>
      <c r="F44" s="1" t="s">
        <v>221</v>
      </c>
      <c r="G44" s="1" t="s">
        <v>221</v>
      </c>
      <c r="H44" s="1"/>
    </row>
    <row r="45" spans="1:8" x14ac:dyDescent="0.25">
      <c r="A45" s="1" t="s">
        <v>294</v>
      </c>
      <c r="B45" s="1">
        <v>124.2</v>
      </c>
      <c r="C45" s="1">
        <v>1.0349999999999999</v>
      </c>
      <c r="D45" s="1">
        <v>-0.9</v>
      </c>
      <c r="E45" s="1" t="s">
        <v>90</v>
      </c>
      <c r="F45" s="1" t="s">
        <v>221</v>
      </c>
      <c r="G45" s="1" t="s">
        <v>221</v>
      </c>
      <c r="H45" s="1"/>
    </row>
    <row r="46" spans="1:8" x14ac:dyDescent="0.25">
      <c r="A46" s="1" t="s">
        <v>295</v>
      </c>
      <c r="B46" s="1">
        <v>124.2</v>
      </c>
      <c r="C46" s="1">
        <v>1.0349999999999999</v>
      </c>
      <c r="D46" s="1">
        <v>-0.92</v>
      </c>
      <c r="E46" s="1" t="s">
        <v>244</v>
      </c>
      <c r="F46" s="1" t="s">
        <v>65</v>
      </c>
      <c r="G46" s="1" t="s">
        <v>221</v>
      </c>
      <c r="H46" s="1"/>
    </row>
    <row r="47" spans="1:8" x14ac:dyDescent="0.25">
      <c r="A47" s="1" t="s">
        <v>296</v>
      </c>
      <c r="B47" s="1">
        <v>124.2</v>
      </c>
      <c r="C47" s="1">
        <v>1.0349999999999999</v>
      </c>
      <c r="D47" s="1">
        <v>-0.94</v>
      </c>
      <c r="E47" s="1" t="s">
        <v>244</v>
      </c>
      <c r="F47" s="1" t="s">
        <v>65</v>
      </c>
      <c r="G47" s="1" t="s">
        <v>221</v>
      </c>
      <c r="H47" s="1"/>
    </row>
    <row r="48" spans="1:8" x14ac:dyDescent="0.25">
      <c r="A48" s="1" t="s">
        <v>297</v>
      </c>
      <c r="B48" s="1">
        <v>124.2</v>
      </c>
      <c r="C48" s="1">
        <v>1.0349999999999999</v>
      </c>
      <c r="D48" s="1">
        <v>-0.95</v>
      </c>
      <c r="E48" s="1" t="s">
        <v>95</v>
      </c>
      <c r="F48" s="1" t="s">
        <v>65</v>
      </c>
      <c r="G48" s="1" t="s">
        <v>65</v>
      </c>
      <c r="H48" s="1"/>
    </row>
    <row r="49" spans="1:8" x14ac:dyDescent="0.25">
      <c r="A49" s="1" t="s">
        <v>298</v>
      </c>
      <c r="B49" s="1">
        <v>124.2</v>
      </c>
      <c r="C49" s="1">
        <v>1.0349999999999999</v>
      </c>
      <c r="D49" s="1">
        <v>-0.98</v>
      </c>
      <c r="E49" s="1" t="s">
        <v>98</v>
      </c>
      <c r="F49" s="1" t="s">
        <v>68</v>
      </c>
      <c r="G49" s="1" t="s">
        <v>65</v>
      </c>
      <c r="H49" s="1"/>
    </row>
    <row r="50" spans="1:8" x14ac:dyDescent="0.25">
      <c r="A50" s="1" t="s">
        <v>299</v>
      </c>
      <c r="B50" s="1">
        <v>124.2</v>
      </c>
      <c r="C50" s="1">
        <v>1.0349999999999999</v>
      </c>
      <c r="D50" s="1">
        <v>-1</v>
      </c>
      <c r="E50" s="1" t="s">
        <v>100</v>
      </c>
      <c r="F50" s="1" t="s">
        <v>68</v>
      </c>
      <c r="G50" s="1" t="s">
        <v>65</v>
      </c>
      <c r="H50" s="1"/>
    </row>
    <row r="51" spans="1:8" x14ac:dyDescent="0.25">
      <c r="A51" s="1" t="s">
        <v>300</v>
      </c>
      <c r="B51" s="1">
        <v>124.2</v>
      </c>
      <c r="C51" s="1">
        <v>1.0349999999999999</v>
      </c>
      <c r="D51" s="1">
        <v>-1.01</v>
      </c>
      <c r="E51" s="1" t="s">
        <v>100</v>
      </c>
      <c r="F51" s="1" t="s">
        <v>68</v>
      </c>
      <c r="G51" s="1" t="s">
        <v>65</v>
      </c>
      <c r="H51" s="1"/>
    </row>
    <row r="52" spans="1:8" x14ac:dyDescent="0.25">
      <c r="A52" s="1" t="s">
        <v>301</v>
      </c>
      <c r="B52" s="1">
        <v>124.2</v>
      </c>
      <c r="C52" s="1">
        <v>1.0349999999999999</v>
      </c>
      <c r="D52" s="1">
        <v>-1.03</v>
      </c>
      <c r="E52" s="1" t="s">
        <v>100</v>
      </c>
      <c r="F52" s="1" t="s">
        <v>68</v>
      </c>
      <c r="G52" s="1" t="s">
        <v>65</v>
      </c>
      <c r="H52" s="1"/>
    </row>
    <row r="53" spans="1:8" x14ac:dyDescent="0.25">
      <c r="A53" s="1" t="s">
        <v>302</v>
      </c>
      <c r="B53" s="1">
        <v>124.2</v>
      </c>
      <c r="C53" s="1">
        <v>1.0349999999999999</v>
      </c>
      <c r="D53" s="1">
        <v>-1.05</v>
      </c>
      <c r="E53" s="1" t="s">
        <v>224</v>
      </c>
      <c r="F53" s="1" t="s">
        <v>68</v>
      </c>
      <c r="G53" s="1" t="s">
        <v>65</v>
      </c>
      <c r="H53" s="1"/>
    </row>
    <row r="54" spans="1:8" x14ac:dyDescent="0.25">
      <c r="A54" s="1" t="s">
        <v>303</v>
      </c>
      <c r="B54" s="1">
        <v>124.2</v>
      </c>
      <c r="C54" s="1">
        <v>1.0349999999999999</v>
      </c>
      <c r="D54" s="1">
        <v>-1.08</v>
      </c>
      <c r="E54" s="1" t="s">
        <v>224</v>
      </c>
      <c r="F54" s="1" t="s">
        <v>68</v>
      </c>
      <c r="G54" s="1" t="s">
        <v>65</v>
      </c>
      <c r="H54" s="1"/>
    </row>
    <row r="55" spans="1:8" x14ac:dyDescent="0.25">
      <c r="A55" s="1" t="s">
        <v>304</v>
      </c>
      <c r="B55" s="1">
        <v>124.2</v>
      </c>
      <c r="C55" s="1">
        <v>1.0349999999999999</v>
      </c>
      <c r="D55" s="1">
        <v>-1.0900000000000001</v>
      </c>
      <c r="E55" s="1" t="s">
        <v>102</v>
      </c>
      <c r="F55" s="1" t="s">
        <v>68</v>
      </c>
      <c r="G55" s="1" t="s">
        <v>65</v>
      </c>
      <c r="H55" s="1"/>
    </row>
    <row r="56" spans="1:8" x14ac:dyDescent="0.25">
      <c r="A56" s="1" t="s">
        <v>305</v>
      </c>
      <c r="B56" s="1">
        <v>124.2</v>
      </c>
      <c r="C56" s="1">
        <v>1.0349999999999999</v>
      </c>
      <c r="D56" s="1">
        <v>-1.1100000000000001</v>
      </c>
      <c r="E56" s="1" t="s">
        <v>102</v>
      </c>
      <c r="F56" s="1" t="s">
        <v>222</v>
      </c>
      <c r="G56" s="1" t="s">
        <v>65</v>
      </c>
      <c r="H56" s="1"/>
    </row>
    <row r="57" spans="1:8" x14ac:dyDescent="0.25">
      <c r="A57" s="1" t="s">
        <v>306</v>
      </c>
      <c r="B57" s="1">
        <v>124.2</v>
      </c>
      <c r="C57" s="1">
        <v>1.0349999999999999</v>
      </c>
      <c r="D57" s="1">
        <v>-1.1100000000000001</v>
      </c>
      <c r="E57" s="1" t="s">
        <v>102</v>
      </c>
      <c r="F57" s="1" t="s">
        <v>222</v>
      </c>
      <c r="G57" s="1" t="s">
        <v>65</v>
      </c>
      <c r="H57" s="1"/>
    </row>
    <row r="58" spans="1:8" x14ac:dyDescent="0.25">
      <c r="A58" s="1" t="s">
        <v>307</v>
      </c>
      <c r="B58" s="1">
        <v>124.2</v>
      </c>
      <c r="C58" s="1">
        <v>1.0349999999999999</v>
      </c>
      <c r="D58" s="1">
        <v>-1.1100000000000001</v>
      </c>
      <c r="E58" s="1" t="s">
        <v>102</v>
      </c>
      <c r="F58" s="1" t="s">
        <v>222</v>
      </c>
      <c r="G58" s="1" t="s">
        <v>65</v>
      </c>
      <c r="H58" s="1"/>
    </row>
    <row r="59" spans="1:8" x14ac:dyDescent="0.25">
      <c r="A59" s="1" t="s">
        <v>308</v>
      </c>
      <c r="B59" s="1">
        <v>124.2</v>
      </c>
      <c r="C59" s="1">
        <v>1.0349999999999999</v>
      </c>
      <c r="D59" s="1">
        <v>-1.1100000000000001</v>
      </c>
      <c r="E59" s="1" t="s">
        <v>102</v>
      </c>
      <c r="F59" s="1" t="s">
        <v>222</v>
      </c>
      <c r="G59" s="1" t="s">
        <v>65</v>
      </c>
      <c r="H59" s="1"/>
    </row>
    <row r="60" spans="1:8" x14ac:dyDescent="0.25">
      <c r="A60" s="1" t="s">
        <v>309</v>
      </c>
      <c r="B60" s="1">
        <v>124.2</v>
      </c>
      <c r="C60" s="1">
        <v>1.0349999999999999</v>
      </c>
      <c r="D60" s="1">
        <v>-1.1100000000000001</v>
      </c>
      <c r="E60" s="1" t="s">
        <v>102</v>
      </c>
      <c r="F60" s="1" t="s">
        <v>222</v>
      </c>
      <c r="G60" s="1" t="s">
        <v>65</v>
      </c>
      <c r="H60" s="1"/>
    </row>
    <row r="61" spans="1:8" x14ac:dyDescent="0.25">
      <c r="A61" s="1" t="s">
        <v>310</v>
      </c>
      <c r="B61" s="1">
        <v>124.2</v>
      </c>
      <c r="C61" s="1">
        <v>1.0349999999999999</v>
      </c>
      <c r="D61" s="1">
        <v>-1.1200000000000001</v>
      </c>
      <c r="E61" s="1" t="s">
        <v>105</v>
      </c>
      <c r="F61" s="1" t="s">
        <v>222</v>
      </c>
      <c r="G61" s="1" t="s">
        <v>68</v>
      </c>
      <c r="H61" s="1"/>
    </row>
    <row r="62" spans="1:8" x14ac:dyDescent="0.25">
      <c r="A62" s="1" t="s">
        <v>311</v>
      </c>
      <c r="B62" s="1">
        <v>124.2</v>
      </c>
      <c r="C62" s="1">
        <v>1.0349999999999999</v>
      </c>
      <c r="D62" s="1">
        <v>-1.1399999999999999</v>
      </c>
      <c r="E62" s="1" t="s">
        <v>105</v>
      </c>
      <c r="F62" s="1" t="s">
        <v>222</v>
      </c>
      <c r="G62" s="1" t="s">
        <v>68</v>
      </c>
      <c r="H62" s="1"/>
    </row>
    <row r="63" spans="1:8" x14ac:dyDescent="0.25">
      <c r="A63" s="1" t="s">
        <v>312</v>
      </c>
      <c r="B63" s="1">
        <v>124.2</v>
      </c>
      <c r="C63" s="1">
        <v>1.0349999999999999</v>
      </c>
      <c r="D63" s="1">
        <v>-1.1399999999999999</v>
      </c>
      <c r="E63" s="1" t="s">
        <v>105</v>
      </c>
      <c r="F63" s="1" t="s">
        <v>222</v>
      </c>
      <c r="G63" s="1" t="s">
        <v>68</v>
      </c>
      <c r="H63" s="1"/>
    </row>
    <row r="64" spans="1:8" x14ac:dyDescent="0.25">
      <c r="A64" s="1" t="s">
        <v>313</v>
      </c>
      <c r="B64" s="1">
        <v>124.2</v>
      </c>
      <c r="C64" s="1">
        <v>1.0349999999999999</v>
      </c>
      <c r="D64" s="1">
        <v>-1.1399999999999999</v>
      </c>
      <c r="E64" s="1" t="s">
        <v>105</v>
      </c>
      <c r="F64" s="1" t="s">
        <v>222</v>
      </c>
      <c r="G64" s="1" t="s">
        <v>68</v>
      </c>
      <c r="H64" s="1"/>
    </row>
    <row r="65" spans="1:8" x14ac:dyDescent="0.25">
      <c r="A65" s="1" t="s">
        <v>314</v>
      </c>
      <c r="B65" s="1">
        <v>124.2</v>
      </c>
      <c r="C65" s="1">
        <v>1.0349999999999999</v>
      </c>
      <c r="D65" s="1">
        <v>-1.1599999999999999</v>
      </c>
      <c r="E65" s="1" t="s">
        <v>107</v>
      </c>
      <c r="F65" s="1" t="s">
        <v>222</v>
      </c>
      <c r="G65" s="1" t="s">
        <v>222</v>
      </c>
      <c r="H65" s="1"/>
    </row>
    <row r="66" spans="1:8" x14ac:dyDescent="0.25">
      <c r="A66" s="1" t="s">
        <v>315</v>
      </c>
      <c r="B66" s="1">
        <v>124.2</v>
      </c>
      <c r="C66" s="1">
        <v>1.0349999999999999</v>
      </c>
      <c r="D66" s="1">
        <v>-1.18</v>
      </c>
      <c r="E66" s="1" t="s">
        <v>108</v>
      </c>
      <c r="F66" s="1" t="s">
        <v>71</v>
      </c>
      <c r="G66" s="1" t="s">
        <v>222</v>
      </c>
      <c r="H66" s="1"/>
    </row>
    <row r="67" spans="1:8" x14ac:dyDescent="0.25">
      <c r="A67" s="1" t="s">
        <v>316</v>
      </c>
      <c r="B67" s="1">
        <v>124.2</v>
      </c>
      <c r="C67" s="1">
        <v>1.0349999999999999</v>
      </c>
      <c r="D67" s="1">
        <v>-1.19</v>
      </c>
      <c r="E67" s="1" t="s">
        <v>108</v>
      </c>
      <c r="F67" s="1" t="s">
        <v>71</v>
      </c>
      <c r="G67" s="1" t="s">
        <v>222</v>
      </c>
      <c r="H67" s="1"/>
    </row>
    <row r="68" spans="1:8" x14ac:dyDescent="0.25">
      <c r="A68" s="1" t="s">
        <v>317</v>
      </c>
      <c r="B68" s="1">
        <v>124.2</v>
      </c>
      <c r="C68" s="1">
        <v>1.0349999999999999</v>
      </c>
      <c r="D68" s="1">
        <v>-1.21</v>
      </c>
      <c r="E68" s="1" t="s">
        <v>108</v>
      </c>
      <c r="F68" s="1" t="s">
        <v>71</v>
      </c>
      <c r="G68" s="1" t="s">
        <v>71</v>
      </c>
      <c r="H68" s="1"/>
    </row>
    <row r="69" spans="1:8" x14ac:dyDescent="0.25">
      <c r="A69" s="1" t="s">
        <v>318</v>
      </c>
      <c r="B69" s="1">
        <v>124.2</v>
      </c>
      <c r="C69" s="1">
        <v>1.0349999999999999</v>
      </c>
      <c r="D69" s="1">
        <v>-1.24</v>
      </c>
      <c r="E69" s="1" t="s">
        <v>111</v>
      </c>
      <c r="F69" s="1" t="s">
        <v>71</v>
      </c>
      <c r="G69" s="1" t="s">
        <v>71</v>
      </c>
      <c r="H69" s="1"/>
    </row>
    <row r="70" spans="1:8" x14ac:dyDescent="0.25">
      <c r="A70" s="1" t="s">
        <v>319</v>
      </c>
      <c r="B70" s="1">
        <v>124.2</v>
      </c>
      <c r="C70" s="1">
        <v>1.0349999999999999</v>
      </c>
      <c r="D70" s="1">
        <v>-1.25</v>
      </c>
      <c r="E70" s="1" t="s">
        <v>111</v>
      </c>
      <c r="F70" s="1" t="s">
        <v>74</v>
      </c>
      <c r="G70" s="1" t="s">
        <v>71</v>
      </c>
      <c r="H70" s="1"/>
    </row>
    <row r="71" spans="1:8" x14ac:dyDescent="0.25">
      <c r="A71" s="1" t="s">
        <v>320</v>
      </c>
      <c r="B71" s="1">
        <v>124.2</v>
      </c>
      <c r="C71" s="1">
        <v>1.0349999999999999</v>
      </c>
      <c r="D71" s="1">
        <v>-1.27</v>
      </c>
      <c r="E71" s="1" t="s">
        <v>227</v>
      </c>
      <c r="F71" s="1" t="s">
        <v>74</v>
      </c>
      <c r="G71" s="1" t="s">
        <v>71</v>
      </c>
      <c r="H71" s="1"/>
    </row>
    <row r="72" spans="1:8" x14ac:dyDescent="0.25">
      <c r="A72" s="1" t="s">
        <v>321</v>
      </c>
      <c r="B72" s="1">
        <v>124.2</v>
      </c>
      <c r="C72" s="1">
        <v>1.0349999999999999</v>
      </c>
      <c r="D72" s="1">
        <v>-1.28</v>
      </c>
      <c r="E72" s="1" t="s">
        <v>227</v>
      </c>
      <c r="F72" s="1" t="s">
        <v>243</v>
      </c>
      <c r="G72" s="1" t="s">
        <v>71</v>
      </c>
      <c r="H72" s="1"/>
    </row>
    <row r="73" spans="1:8" x14ac:dyDescent="0.25">
      <c r="A73" s="1" t="s">
        <v>322</v>
      </c>
      <c r="B73" s="1">
        <v>124.2</v>
      </c>
      <c r="C73" s="1">
        <v>1.0349999999999999</v>
      </c>
      <c r="D73" s="1">
        <v>-1.29</v>
      </c>
      <c r="E73" s="1" t="s">
        <v>113</v>
      </c>
      <c r="F73" s="1" t="s">
        <v>243</v>
      </c>
      <c r="G73" s="1" t="s">
        <v>71</v>
      </c>
      <c r="H73" s="1"/>
    </row>
    <row r="74" spans="1:8" x14ac:dyDescent="0.25">
      <c r="A74" s="1" t="s">
        <v>323</v>
      </c>
      <c r="B74" s="1">
        <v>124.2</v>
      </c>
      <c r="C74" s="1">
        <v>1.0349999999999999</v>
      </c>
      <c r="D74" s="1">
        <v>-1.3</v>
      </c>
      <c r="E74" s="1" t="s">
        <v>113</v>
      </c>
      <c r="F74" s="1" t="s">
        <v>243</v>
      </c>
      <c r="G74" s="1" t="s">
        <v>74</v>
      </c>
      <c r="H74" s="1"/>
    </row>
    <row r="75" spans="1:8" x14ac:dyDescent="0.25">
      <c r="A75" s="1" t="s">
        <v>324</v>
      </c>
      <c r="B75" s="1">
        <v>124.2</v>
      </c>
      <c r="C75" s="1">
        <v>1.0349999999999999</v>
      </c>
      <c r="D75" s="1">
        <v>-1.31</v>
      </c>
      <c r="E75" s="1" t="s">
        <v>115</v>
      </c>
      <c r="F75" s="1" t="s">
        <v>243</v>
      </c>
      <c r="G75" s="1" t="s">
        <v>74</v>
      </c>
      <c r="H75" s="1"/>
    </row>
    <row r="76" spans="1:8" x14ac:dyDescent="0.25">
      <c r="A76" s="1" t="s">
        <v>325</v>
      </c>
      <c r="B76" s="1">
        <v>124.2</v>
      </c>
      <c r="C76" s="1">
        <v>1.0349999999999999</v>
      </c>
      <c r="D76" s="1">
        <v>-1.33</v>
      </c>
      <c r="E76" s="1" t="s">
        <v>115</v>
      </c>
      <c r="F76" s="1" t="s">
        <v>77</v>
      </c>
      <c r="G76" s="1" t="s">
        <v>74</v>
      </c>
      <c r="H76" s="1"/>
    </row>
    <row r="77" spans="1:8" x14ac:dyDescent="0.25">
      <c r="A77" s="1" t="s">
        <v>326</v>
      </c>
      <c r="B77" s="1">
        <v>124.2</v>
      </c>
      <c r="C77" s="1">
        <v>1.0349999999999999</v>
      </c>
      <c r="D77" s="1">
        <v>-1.33</v>
      </c>
      <c r="E77" s="1" t="s">
        <v>115</v>
      </c>
      <c r="F77" s="1" t="s">
        <v>77</v>
      </c>
      <c r="G77" s="1" t="s">
        <v>74</v>
      </c>
      <c r="H77" s="1"/>
    </row>
    <row r="78" spans="1:8" x14ac:dyDescent="0.25">
      <c r="A78" s="1" t="s">
        <v>327</v>
      </c>
      <c r="B78" s="1">
        <v>124.2</v>
      </c>
      <c r="C78" s="1">
        <v>1.0349999999999999</v>
      </c>
      <c r="D78" s="1">
        <v>-1.33</v>
      </c>
      <c r="E78" s="1" t="s">
        <v>115</v>
      </c>
      <c r="F78" s="1" t="s">
        <v>77</v>
      </c>
      <c r="G78" s="1" t="s">
        <v>74</v>
      </c>
      <c r="H78" s="1"/>
    </row>
    <row r="79" spans="1:8" x14ac:dyDescent="0.25">
      <c r="A79" s="1" t="s">
        <v>328</v>
      </c>
      <c r="B79" s="1">
        <v>124.2</v>
      </c>
      <c r="C79" s="1">
        <v>1.0349999999999999</v>
      </c>
      <c r="D79" s="1">
        <v>-1.34</v>
      </c>
      <c r="E79" s="1" t="s">
        <v>117</v>
      </c>
      <c r="F79" s="1" t="s">
        <v>77</v>
      </c>
      <c r="G79" s="1" t="s">
        <v>74</v>
      </c>
      <c r="H79" s="1"/>
    </row>
    <row r="80" spans="1:8" x14ac:dyDescent="0.25">
      <c r="A80" s="1" t="s">
        <v>329</v>
      </c>
      <c r="B80" s="1">
        <v>124.2</v>
      </c>
      <c r="C80" s="1">
        <v>1.0349999999999999</v>
      </c>
      <c r="D80" s="1">
        <v>-1.35</v>
      </c>
      <c r="E80" s="1" t="s">
        <v>117</v>
      </c>
      <c r="F80" s="1" t="s">
        <v>243</v>
      </c>
      <c r="G80" s="1" t="s">
        <v>71</v>
      </c>
      <c r="H80" s="1"/>
    </row>
    <row r="81" spans="1:8" x14ac:dyDescent="0.25">
      <c r="A81" s="1" t="s">
        <v>330</v>
      </c>
      <c r="B81" s="1">
        <v>124.3</v>
      </c>
      <c r="C81" s="1">
        <v>1.0349999999999999</v>
      </c>
      <c r="D81" s="1">
        <v>-1.36</v>
      </c>
      <c r="E81" s="1" t="s">
        <v>117</v>
      </c>
      <c r="F81" s="1" t="s">
        <v>243</v>
      </c>
      <c r="G81" s="1" t="s">
        <v>71</v>
      </c>
      <c r="H81" s="1"/>
    </row>
    <row r="82" spans="1:8" x14ac:dyDescent="0.25">
      <c r="A82" s="1" t="s">
        <v>331</v>
      </c>
      <c r="B82" s="1">
        <v>124.3</v>
      </c>
      <c r="C82" s="1">
        <v>1.0349999999999999</v>
      </c>
      <c r="D82" s="1">
        <v>-1.37</v>
      </c>
      <c r="E82" s="1" t="s">
        <v>120</v>
      </c>
      <c r="F82" s="1" t="s">
        <v>243</v>
      </c>
      <c r="G82" s="1" t="s">
        <v>71</v>
      </c>
      <c r="H82" s="1"/>
    </row>
    <row r="83" spans="1:8" x14ac:dyDescent="0.25">
      <c r="A83" s="1" t="s">
        <v>332</v>
      </c>
      <c r="B83" s="1">
        <v>124.3</v>
      </c>
      <c r="C83" s="1">
        <v>1.0349999999999999</v>
      </c>
      <c r="D83" s="1">
        <v>-1.37</v>
      </c>
      <c r="E83" s="1" t="s">
        <v>120</v>
      </c>
      <c r="F83" s="1" t="s">
        <v>243</v>
      </c>
      <c r="G83" s="1" t="s">
        <v>71</v>
      </c>
      <c r="H83" s="1"/>
    </row>
    <row r="84" spans="1:8" x14ac:dyDescent="0.25">
      <c r="A84" s="1" t="s">
        <v>333</v>
      </c>
      <c r="B84" s="1">
        <v>124.3</v>
      </c>
      <c r="C84" s="1">
        <v>1.0349999999999999</v>
      </c>
      <c r="D84" s="1">
        <v>-1.38</v>
      </c>
      <c r="E84" s="1" t="s">
        <v>121</v>
      </c>
      <c r="F84" s="1" t="s">
        <v>243</v>
      </c>
      <c r="G84" s="1" t="s">
        <v>71</v>
      </c>
      <c r="H84" s="1"/>
    </row>
    <row r="85" spans="1:8" x14ac:dyDescent="0.25">
      <c r="A85" s="1" t="s">
        <v>334</v>
      </c>
      <c r="B85" s="1">
        <v>124.3</v>
      </c>
      <c r="C85" s="1">
        <v>1.0349999999999999</v>
      </c>
      <c r="D85" s="1">
        <v>-1.39</v>
      </c>
      <c r="E85" s="1" t="s">
        <v>121</v>
      </c>
      <c r="F85" s="1" t="s">
        <v>243</v>
      </c>
      <c r="G85" s="1" t="s">
        <v>71</v>
      </c>
      <c r="H85" s="1"/>
    </row>
    <row r="86" spans="1:8" x14ac:dyDescent="0.25">
      <c r="A86" s="1" t="s">
        <v>335</v>
      </c>
      <c r="B86" s="1">
        <v>124.2</v>
      </c>
      <c r="C86" s="1">
        <v>1.0349999999999999</v>
      </c>
      <c r="D86" s="1">
        <v>-121.46</v>
      </c>
      <c r="E86" s="1"/>
      <c r="F86" s="1" t="s">
        <v>243</v>
      </c>
      <c r="G86" s="1"/>
      <c r="H86" s="1"/>
    </row>
    <row r="87" spans="1:8" x14ac:dyDescent="0.25">
      <c r="A87" s="1" t="s">
        <v>336</v>
      </c>
      <c r="B87" s="1">
        <v>124.2</v>
      </c>
      <c r="C87" s="1">
        <v>1.0349999999999999</v>
      </c>
      <c r="D87" s="1">
        <v>-121.46</v>
      </c>
      <c r="E87" s="1"/>
      <c r="F87" s="1" t="s">
        <v>243</v>
      </c>
      <c r="G87" s="1"/>
      <c r="H87" s="1"/>
    </row>
    <row r="88" spans="1:8" x14ac:dyDescent="0.25">
      <c r="A88" s="1" t="s">
        <v>337</v>
      </c>
      <c r="B88" s="1">
        <v>124.2</v>
      </c>
      <c r="C88" s="1">
        <v>1.0349999999999999</v>
      </c>
      <c r="D88" s="1">
        <v>-121.46</v>
      </c>
      <c r="E88" s="1"/>
      <c r="F88" s="1" t="s">
        <v>243</v>
      </c>
      <c r="G88" s="1"/>
      <c r="H88" s="1"/>
    </row>
    <row r="89" spans="1:8" x14ac:dyDescent="0.25">
      <c r="A89" s="1" t="s">
        <v>338</v>
      </c>
      <c r="B89" s="1">
        <v>124.2</v>
      </c>
      <c r="C89" s="1">
        <v>1.0349999999999999</v>
      </c>
      <c r="D89" s="1">
        <v>-121.46</v>
      </c>
      <c r="E89" s="1"/>
      <c r="F89" s="1" t="s">
        <v>243</v>
      </c>
      <c r="G89" s="1"/>
      <c r="H89" s="1"/>
    </row>
    <row r="90" spans="1:8" x14ac:dyDescent="0.25">
      <c r="A90" s="1" t="s">
        <v>339</v>
      </c>
      <c r="B90" s="1">
        <v>124.2</v>
      </c>
      <c r="C90" s="1">
        <v>1.0349999999999999</v>
      </c>
      <c r="D90" s="1">
        <v>-121.46</v>
      </c>
      <c r="E90" s="1"/>
      <c r="F90" s="1" t="s">
        <v>74</v>
      </c>
      <c r="G90" s="1"/>
      <c r="H90" s="1"/>
    </row>
    <row r="91" spans="1:8" x14ac:dyDescent="0.25">
      <c r="A91" s="1" t="s">
        <v>340</v>
      </c>
      <c r="B91" s="1">
        <v>124.2</v>
      </c>
      <c r="C91" s="1">
        <v>1.0349999999999999</v>
      </c>
      <c r="D91" s="1">
        <v>-121.46</v>
      </c>
      <c r="E91" s="1"/>
      <c r="F91" s="1" t="s">
        <v>74</v>
      </c>
      <c r="G91" s="1"/>
      <c r="H91" s="1"/>
    </row>
    <row r="92" spans="1:8" x14ac:dyDescent="0.25">
      <c r="A92" s="1" t="s">
        <v>341</v>
      </c>
      <c r="B92" s="1">
        <v>124.2</v>
      </c>
      <c r="C92" s="1">
        <v>1.0349999999999999</v>
      </c>
      <c r="D92" s="1">
        <v>-121.46</v>
      </c>
      <c r="E92" s="1"/>
      <c r="F92" s="1" t="s">
        <v>74</v>
      </c>
      <c r="G92" s="1"/>
      <c r="H92" s="1"/>
    </row>
    <row r="93" spans="1:8" x14ac:dyDescent="0.25">
      <c r="A93" s="1" t="s">
        <v>342</v>
      </c>
      <c r="B93" s="1">
        <v>124.2</v>
      </c>
      <c r="C93" s="1">
        <v>1.0349999999999999</v>
      </c>
      <c r="D93" s="1">
        <v>-121.46</v>
      </c>
      <c r="E93" s="1"/>
      <c r="F93" s="1" t="s">
        <v>74</v>
      </c>
      <c r="G93" s="1"/>
      <c r="H93" s="1"/>
    </row>
    <row r="94" spans="1:8" x14ac:dyDescent="0.25">
      <c r="A94" s="1" t="s">
        <v>343</v>
      </c>
      <c r="B94" s="1">
        <v>124.3</v>
      </c>
      <c r="C94" s="1">
        <v>1.0349999999999999</v>
      </c>
      <c r="D94" s="1">
        <v>-1.41</v>
      </c>
      <c r="E94" s="1" t="s">
        <v>245</v>
      </c>
      <c r="F94" s="1" t="s">
        <v>243</v>
      </c>
      <c r="G94" s="1" t="s">
        <v>222</v>
      </c>
      <c r="H94" s="1"/>
    </row>
    <row r="95" spans="1:8" x14ac:dyDescent="0.25">
      <c r="A95" s="1" t="s">
        <v>344</v>
      </c>
      <c r="B95" s="1">
        <v>124.4</v>
      </c>
      <c r="C95" s="1">
        <v>1.0369999999999999</v>
      </c>
      <c r="D95" s="1">
        <v>-1.41</v>
      </c>
      <c r="E95" s="1" t="s">
        <v>245</v>
      </c>
      <c r="F95" s="1"/>
      <c r="G95" s="1"/>
      <c r="H95" s="1"/>
    </row>
    <row r="96" spans="1:8" x14ac:dyDescent="0.25">
      <c r="A96" s="1" t="s">
        <v>345</v>
      </c>
      <c r="B96" s="1">
        <v>124.4</v>
      </c>
      <c r="C96" s="1">
        <v>1.0369999999999999</v>
      </c>
      <c r="D96" s="1">
        <v>-1.41</v>
      </c>
      <c r="E96" s="1" t="s">
        <v>245</v>
      </c>
      <c r="F96" s="1"/>
      <c r="G96" s="1"/>
      <c r="H96" s="1"/>
    </row>
    <row r="97" spans="1:8" x14ac:dyDescent="0.25">
      <c r="A97" s="1" t="s">
        <v>346</v>
      </c>
      <c r="B97" s="1">
        <v>124.3</v>
      </c>
      <c r="C97" s="1">
        <v>1.0349999999999999</v>
      </c>
      <c r="D97" s="1">
        <v>-1.42</v>
      </c>
      <c r="E97" s="1" t="s">
        <v>124</v>
      </c>
      <c r="F97" s="1" t="s">
        <v>243</v>
      </c>
      <c r="G97" s="1" t="s">
        <v>222</v>
      </c>
      <c r="H97" s="1"/>
    </row>
    <row r="98" spans="1:8" x14ac:dyDescent="0.25">
      <c r="A98" s="1" t="s">
        <v>347</v>
      </c>
      <c r="B98" s="1">
        <v>124.3</v>
      </c>
      <c r="C98" s="1">
        <v>1.0349999999999999</v>
      </c>
      <c r="D98" s="1">
        <v>-1.43</v>
      </c>
      <c r="E98" s="1" t="s">
        <v>126</v>
      </c>
      <c r="F98" s="1" t="s">
        <v>74</v>
      </c>
      <c r="G98" s="1" t="s">
        <v>222</v>
      </c>
      <c r="H98" s="1"/>
    </row>
    <row r="99" spans="1:8" x14ac:dyDescent="0.25">
      <c r="A99" s="1" t="s">
        <v>348</v>
      </c>
      <c r="B99" s="1">
        <v>124.3</v>
      </c>
      <c r="C99" s="1">
        <v>1.0349999999999999</v>
      </c>
      <c r="D99" s="1">
        <v>-1.44</v>
      </c>
      <c r="E99" s="1" t="s">
        <v>126</v>
      </c>
      <c r="F99" s="1" t="s">
        <v>74</v>
      </c>
      <c r="G99" s="1" t="s">
        <v>222</v>
      </c>
      <c r="H99" s="1"/>
    </row>
    <row r="100" spans="1:8" x14ac:dyDescent="0.25">
      <c r="A100" s="1" t="s">
        <v>349</v>
      </c>
      <c r="B100" s="1">
        <v>124.3</v>
      </c>
      <c r="C100" s="1">
        <v>1.0349999999999999</v>
      </c>
      <c r="D100" s="1">
        <v>-1.45</v>
      </c>
      <c r="E100" s="1" t="s">
        <v>226</v>
      </c>
      <c r="F100" s="1" t="s">
        <v>74</v>
      </c>
      <c r="G100" s="1" t="s">
        <v>68</v>
      </c>
      <c r="H100" s="1"/>
    </row>
    <row r="101" spans="1:8" x14ac:dyDescent="0.25">
      <c r="A101" s="1" t="s">
        <v>350</v>
      </c>
      <c r="B101" s="1">
        <v>124.3</v>
      </c>
      <c r="C101" s="1">
        <v>1.0349999999999999</v>
      </c>
      <c r="D101" s="1">
        <v>-1.46</v>
      </c>
      <c r="E101" s="1" t="s">
        <v>129</v>
      </c>
      <c r="F101" s="1" t="s">
        <v>74</v>
      </c>
      <c r="G101" s="1" t="s">
        <v>68</v>
      </c>
      <c r="H101" s="1"/>
    </row>
    <row r="102" spans="1:8" x14ac:dyDescent="0.25">
      <c r="A102" s="1" t="s">
        <v>351</v>
      </c>
      <c r="B102" s="1">
        <v>124.3</v>
      </c>
      <c r="C102" s="1">
        <v>1.0349999999999999</v>
      </c>
      <c r="D102" s="1">
        <v>-1.47</v>
      </c>
      <c r="E102" s="1" t="s">
        <v>129</v>
      </c>
      <c r="F102" s="1" t="s">
        <v>74</v>
      </c>
      <c r="G102" s="1" t="s">
        <v>68</v>
      </c>
      <c r="H102" s="1"/>
    </row>
    <row r="103" spans="1:8" x14ac:dyDescent="0.25">
      <c r="A103" s="1" t="s">
        <v>352</v>
      </c>
      <c r="B103" s="1">
        <v>124.3</v>
      </c>
      <c r="C103" s="1">
        <v>1.036</v>
      </c>
      <c r="D103" s="1">
        <v>-1.48</v>
      </c>
      <c r="E103" s="1" t="s">
        <v>2450</v>
      </c>
      <c r="F103" s="1" t="s">
        <v>74</v>
      </c>
      <c r="G103" s="1" t="s">
        <v>68</v>
      </c>
      <c r="H103" s="1"/>
    </row>
    <row r="104" spans="1:8" x14ac:dyDescent="0.25">
      <c r="A104" s="1" t="s">
        <v>353</v>
      </c>
      <c r="B104" s="1">
        <v>124.3</v>
      </c>
      <c r="C104" s="1">
        <v>1.036</v>
      </c>
      <c r="D104" s="1">
        <v>-1.49</v>
      </c>
      <c r="E104" s="1" t="s">
        <v>131</v>
      </c>
      <c r="F104" s="1" t="s">
        <v>74</v>
      </c>
      <c r="G104" s="1" t="s">
        <v>65</v>
      </c>
      <c r="H104" s="1"/>
    </row>
    <row r="105" spans="1:8" x14ac:dyDescent="0.25">
      <c r="A105" s="1" t="s">
        <v>354</v>
      </c>
      <c r="B105" s="1">
        <v>124.3</v>
      </c>
      <c r="C105" s="1">
        <v>1.036</v>
      </c>
      <c r="D105" s="1">
        <v>-1.5</v>
      </c>
      <c r="E105" s="1" t="s">
        <v>133</v>
      </c>
      <c r="F105" s="1" t="s">
        <v>74</v>
      </c>
      <c r="G105" s="1" t="s">
        <v>65</v>
      </c>
      <c r="H105" s="1"/>
    </row>
    <row r="106" spans="1:8" x14ac:dyDescent="0.25">
      <c r="A106" s="1" t="s">
        <v>355</v>
      </c>
      <c r="B106" s="1">
        <v>124.3</v>
      </c>
      <c r="C106" s="1">
        <v>1.036</v>
      </c>
      <c r="D106" s="1">
        <v>-1.5</v>
      </c>
      <c r="E106" s="1" t="s">
        <v>133</v>
      </c>
      <c r="F106" s="1" t="s">
        <v>74</v>
      </c>
      <c r="G106" s="1" t="s">
        <v>65</v>
      </c>
      <c r="H106" s="1"/>
    </row>
    <row r="107" spans="1:8" x14ac:dyDescent="0.25">
      <c r="A107" s="1" t="s">
        <v>356</v>
      </c>
      <c r="B107" s="1">
        <v>124.3</v>
      </c>
      <c r="C107" s="1">
        <v>1.036</v>
      </c>
      <c r="D107" s="1">
        <v>-1.51</v>
      </c>
      <c r="E107" s="1" t="s">
        <v>135</v>
      </c>
      <c r="F107" s="1" t="s">
        <v>74</v>
      </c>
      <c r="G107" s="1" t="s">
        <v>65</v>
      </c>
      <c r="H107" s="1"/>
    </row>
    <row r="108" spans="1:8" x14ac:dyDescent="0.25">
      <c r="A108" s="1" t="s">
        <v>357</v>
      </c>
      <c r="B108" s="1">
        <v>124.3</v>
      </c>
      <c r="C108" s="1">
        <v>1.036</v>
      </c>
      <c r="D108" s="1">
        <v>-1.52</v>
      </c>
      <c r="E108" s="1" t="s">
        <v>135</v>
      </c>
      <c r="F108" s="1" t="s">
        <v>74</v>
      </c>
      <c r="G108" s="1" t="s">
        <v>221</v>
      </c>
      <c r="H108" s="1"/>
    </row>
    <row r="109" spans="1:8" x14ac:dyDescent="0.25">
      <c r="A109" s="1" t="s">
        <v>358</v>
      </c>
      <c r="B109" s="1">
        <v>124.3</v>
      </c>
      <c r="C109" s="1">
        <v>1.036</v>
      </c>
      <c r="D109" s="1">
        <v>-1.53</v>
      </c>
      <c r="E109" s="1" t="s">
        <v>218</v>
      </c>
      <c r="F109" s="1" t="s">
        <v>74</v>
      </c>
      <c r="G109" s="1" t="s">
        <v>221</v>
      </c>
      <c r="H109" s="1"/>
    </row>
    <row r="110" spans="1:8" x14ac:dyDescent="0.25">
      <c r="A110" s="1" t="s">
        <v>359</v>
      </c>
      <c r="B110" s="1">
        <v>124.3</v>
      </c>
      <c r="C110" s="1">
        <v>1.036</v>
      </c>
      <c r="D110" s="1">
        <v>-1.53</v>
      </c>
      <c r="E110" s="1" t="s">
        <v>218</v>
      </c>
      <c r="F110" s="1" t="s">
        <v>74</v>
      </c>
      <c r="G110" s="1" t="s">
        <v>221</v>
      </c>
      <c r="H110" s="1"/>
    </row>
    <row r="111" spans="1:8" x14ac:dyDescent="0.25">
      <c r="A111" s="1" t="s">
        <v>360</v>
      </c>
      <c r="B111" s="1">
        <v>124.3</v>
      </c>
      <c r="C111" s="1">
        <v>1.036</v>
      </c>
      <c r="D111" s="1">
        <v>-1.54</v>
      </c>
      <c r="E111" s="1" t="s">
        <v>218</v>
      </c>
      <c r="F111" s="1" t="s">
        <v>74</v>
      </c>
      <c r="G111" s="1" t="s">
        <v>221</v>
      </c>
      <c r="H111" s="1"/>
    </row>
    <row r="112" spans="1:8" x14ac:dyDescent="0.25">
      <c r="A112" s="1" t="s">
        <v>361</v>
      </c>
      <c r="B112" s="1">
        <v>124.3</v>
      </c>
      <c r="C112" s="1">
        <v>1.036</v>
      </c>
      <c r="D112" s="1">
        <v>-1.54</v>
      </c>
      <c r="E112" s="1" t="s">
        <v>218</v>
      </c>
      <c r="F112" s="1" t="s">
        <v>74</v>
      </c>
      <c r="G112" s="1" t="s">
        <v>221</v>
      </c>
      <c r="H112" s="1"/>
    </row>
    <row r="113" spans="1:8" x14ac:dyDescent="0.25">
      <c r="A113" s="1" t="s">
        <v>362</v>
      </c>
      <c r="B113" s="1">
        <v>124.3</v>
      </c>
      <c r="C113" s="1">
        <v>1.036</v>
      </c>
      <c r="D113" s="1">
        <v>-1.54</v>
      </c>
      <c r="E113" s="1" t="s">
        <v>218</v>
      </c>
      <c r="F113" s="1" t="s">
        <v>74</v>
      </c>
      <c r="G113" s="1" t="s">
        <v>221</v>
      </c>
      <c r="H113" s="1"/>
    </row>
    <row r="114" spans="1:8" x14ac:dyDescent="0.25">
      <c r="A114" s="1" t="s">
        <v>363</v>
      </c>
      <c r="B114" s="1">
        <v>124.3</v>
      </c>
      <c r="C114" s="1">
        <v>1.036</v>
      </c>
      <c r="D114" s="1">
        <v>-1.54</v>
      </c>
      <c r="E114" s="1" t="s">
        <v>218</v>
      </c>
      <c r="F114" s="1" t="s">
        <v>74</v>
      </c>
      <c r="G114" s="1" t="s">
        <v>221</v>
      </c>
      <c r="H114" s="1"/>
    </row>
    <row r="115" spans="1:8" x14ac:dyDescent="0.25">
      <c r="A115" s="1" t="s">
        <v>364</v>
      </c>
      <c r="B115" s="1">
        <v>124.3</v>
      </c>
      <c r="C115" s="1">
        <v>1.036</v>
      </c>
      <c r="D115" s="1">
        <v>-1.54</v>
      </c>
      <c r="E115" s="1" t="s">
        <v>218</v>
      </c>
      <c r="F115" s="1" t="s">
        <v>74</v>
      </c>
      <c r="G115" s="1" t="s">
        <v>221</v>
      </c>
      <c r="H115" s="1"/>
    </row>
    <row r="116" spans="1:8" x14ac:dyDescent="0.25">
      <c r="A116" s="1" t="s">
        <v>365</v>
      </c>
      <c r="B116" s="1">
        <v>124.3</v>
      </c>
      <c r="C116" s="1">
        <v>1.036</v>
      </c>
      <c r="D116" s="1">
        <v>-1.54</v>
      </c>
      <c r="E116" s="1" t="s">
        <v>218</v>
      </c>
      <c r="F116" s="1" t="s">
        <v>74</v>
      </c>
      <c r="G116" s="1" t="s">
        <v>221</v>
      </c>
      <c r="H116" s="1"/>
    </row>
    <row r="117" spans="1:8" x14ac:dyDescent="0.25">
      <c r="A117" s="1" t="s">
        <v>366</v>
      </c>
      <c r="B117" s="1">
        <v>124.3</v>
      </c>
      <c r="C117" s="1">
        <v>1.036</v>
      </c>
      <c r="D117" s="1">
        <v>-1.54</v>
      </c>
      <c r="E117" s="1" t="s">
        <v>218</v>
      </c>
      <c r="F117" s="1" t="s">
        <v>74</v>
      </c>
      <c r="G117" s="1" t="s">
        <v>221</v>
      </c>
      <c r="H117" s="1"/>
    </row>
    <row r="118" spans="1:8" x14ac:dyDescent="0.25">
      <c r="A118" s="1" t="s">
        <v>367</v>
      </c>
      <c r="B118" s="1">
        <v>124.3</v>
      </c>
      <c r="C118" s="1">
        <v>1.036</v>
      </c>
      <c r="D118" s="1">
        <v>-1.54</v>
      </c>
      <c r="E118" s="1" t="s">
        <v>218</v>
      </c>
      <c r="F118" s="1" t="s">
        <v>74</v>
      </c>
      <c r="G118" s="1" t="s">
        <v>221</v>
      </c>
      <c r="H118" s="1"/>
    </row>
    <row r="119" spans="1:8" x14ac:dyDescent="0.25">
      <c r="A119" s="1" t="s">
        <v>368</v>
      </c>
      <c r="B119" s="1">
        <v>124.3</v>
      </c>
      <c r="C119" s="1">
        <v>1.036</v>
      </c>
      <c r="D119" s="1">
        <v>-1.54</v>
      </c>
      <c r="E119" s="1" t="s">
        <v>218</v>
      </c>
      <c r="F119" s="1" t="s">
        <v>74</v>
      </c>
      <c r="G119" s="1" t="s">
        <v>221</v>
      </c>
      <c r="H119" s="1"/>
    </row>
    <row r="120" spans="1:8" x14ac:dyDescent="0.25">
      <c r="A120" s="1" t="s">
        <v>369</v>
      </c>
      <c r="B120" s="1">
        <v>124.3</v>
      </c>
      <c r="C120" s="1">
        <v>1.036</v>
      </c>
      <c r="D120" s="1">
        <v>-1.54</v>
      </c>
      <c r="E120" s="1" t="s">
        <v>218</v>
      </c>
      <c r="F120" s="1" t="s">
        <v>74</v>
      </c>
      <c r="G120" s="1" t="s">
        <v>221</v>
      </c>
      <c r="H120" s="1"/>
    </row>
    <row r="121" spans="1:8" x14ac:dyDescent="0.25">
      <c r="A121" s="1" t="s">
        <v>370</v>
      </c>
      <c r="B121" s="1">
        <v>124.3</v>
      </c>
      <c r="C121" s="1">
        <v>1.036</v>
      </c>
      <c r="D121" s="1">
        <v>-1.54</v>
      </c>
      <c r="E121" s="1" t="s">
        <v>218</v>
      </c>
      <c r="F121" s="1" t="s">
        <v>74</v>
      </c>
      <c r="G121" s="1" t="s">
        <v>221</v>
      </c>
      <c r="H121" s="1"/>
    </row>
    <row r="122" spans="1:8" x14ac:dyDescent="0.25">
      <c r="A122" s="1" t="s">
        <v>371</v>
      </c>
      <c r="B122" s="1">
        <v>124.3</v>
      </c>
      <c r="C122" s="1">
        <v>1.036</v>
      </c>
      <c r="D122" s="1">
        <v>-1.54</v>
      </c>
      <c r="E122" s="1" t="s">
        <v>218</v>
      </c>
      <c r="F122" s="1" t="s">
        <v>74</v>
      </c>
      <c r="G122" s="1" t="s">
        <v>221</v>
      </c>
      <c r="H122" s="1"/>
    </row>
    <row r="123" spans="1:8" x14ac:dyDescent="0.25">
      <c r="A123" s="1" t="s">
        <v>372</v>
      </c>
      <c r="B123" s="1">
        <v>124.3</v>
      </c>
      <c r="C123" s="1">
        <v>1.036</v>
      </c>
      <c r="D123" s="1">
        <v>-1.54</v>
      </c>
      <c r="E123" s="1" t="s">
        <v>218</v>
      </c>
      <c r="F123" s="1"/>
      <c r="G123" s="1" t="s">
        <v>221</v>
      </c>
      <c r="H123" s="1"/>
    </row>
    <row r="124" spans="1:8" x14ac:dyDescent="0.25">
      <c r="A124" s="1" t="s">
        <v>373</v>
      </c>
      <c r="B124" s="1">
        <v>124.3</v>
      </c>
      <c r="C124" s="1">
        <v>1.036</v>
      </c>
      <c r="D124" s="1">
        <v>-1.54</v>
      </c>
      <c r="E124" s="1" t="s">
        <v>218</v>
      </c>
      <c r="F124" s="1"/>
      <c r="G124" s="1" t="s">
        <v>221</v>
      </c>
      <c r="H124" s="1"/>
    </row>
    <row r="125" spans="1:8" x14ac:dyDescent="0.25">
      <c r="A125" s="1" t="s">
        <v>374</v>
      </c>
      <c r="B125" s="1">
        <v>124.3</v>
      </c>
      <c r="C125" s="1">
        <v>1.036</v>
      </c>
      <c r="D125" s="1">
        <v>-1.54</v>
      </c>
      <c r="E125" s="1" t="s">
        <v>218</v>
      </c>
      <c r="F125" s="1" t="s">
        <v>74</v>
      </c>
      <c r="G125" s="1" t="s">
        <v>221</v>
      </c>
      <c r="H125" s="1"/>
    </row>
    <row r="126" spans="1:8" x14ac:dyDescent="0.25">
      <c r="A126" s="1" t="s">
        <v>375</v>
      </c>
      <c r="B126" s="1">
        <v>124.3</v>
      </c>
      <c r="C126" s="1">
        <v>1.036</v>
      </c>
      <c r="D126" s="1">
        <v>-1.55</v>
      </c>
      <c r="E126" s="1" t="s">
        <v>137</v>
      </c>
      <c r="F126" s="1" t="s">
        <v>74</v>
      </c>
      <c r="G126" s="1" t="s">
        <v>221</v>
      </c>
      <c r="H126" s="1"/>
    </row>
    <row r="127" spans="1:8" x14ac:dyDescent="0.25">
      <c r="A127" s="1" t="s">
        <v>376</v>
      </c>
      <c r="B127" s="1">
        <v>124.3</v>
      </c>
      <c r="C127" s="1">
        <v>1.036</v>
      </c>
      <c r="D127" s="1">
        <v>-1.55</v>
      </c>
      <c r="E127" s="1" t="s">
        <v>137</v>
      </c>
      <c r="F127" s="1" t="s">
        <v>74</v>
      </c>
      <c r="G127" s="1" t="s">
        <v>221</v>
      </c>
      <c r="H127" s="1"/>
    </row>
    <row r="128" spans="1:8" x14ac:dyDescent="0.25">
      <c r="A128" s="1" t="s">
        <v>377</v>
      </c>
      <c r="B128" s="1">
        <v>124.3</v>
      </c>
      <c r="C128" s="1">
        <v>1.036</v>
      </c>
      <c r="D128" s="1">
        <v>-1.56</v>
      </c>
      <c r="E128" s="1" t="s">
        <v>137</v>
      </c>
      <c r="F128" s="1" t="s">
        <v>74</v>
      </c>
      <c r="G128" s="1" t="s">
        <v>221</v>
      </c>
      <c r="H128" s="1"/>
    </row>
    <row r="129" spans="1:8" x14ac:dyDescent="0.25">
      <c r="A129" s="1" t="s">
        <v>378</v>
      </c>
      <c r="B129" s="1">
        <v>124.3</v>
      </c>
      <c r="C129" s="1">
        <v>1.036</v>
      </c>
      <c r="D129" s="1">
        <v>-1.56</v>
      </c>
      <c r="E129" s="1" t="s">
        <v>140</v>
      </c>
      <c r="F129" s="1" t="s">
        <v>74</v>
      </c>
      <c r="G129" s="1" t="s">
        <v>221</v>
      </c>
      <c r="H129" s="1"/>
    </row>
    <row r="130" spans="1:8" x14ac:dyDescent="0.25">
      <c r="A130" s="1" t="s">
        <v>379</v>
      </c>
      <c r="B130" s="1">
        <v>124.3</v>
      </c>
      <c r="C130" s="1">
        <v>1.036</v>
      </c>
      <c r="D130" s="1">
        <v>-1.57</v>
      </c>
      <c r="E130" s="1" t="s">
        <v>140</v>
      </c>
      <c r="F130" s="1" t="s">
        <v>74</v>
      </c>
      <c r="G130" s="1" t="s">
        <v>221</v>
      </c>
    </row>
    <row r="131" spans="1:8" x14ac:dyDescent="0.25">
      <c r="A131" s="1" t="s">
        <v>380</v>
      </c>
      <c r="B131" s="1">
        <v>124.3</v>
      </c>
      <c r="C131" s="1">
        <v>1.036</v>
      </c>
      <c r="D131" s="1">
        <v>-1.59</v>
      </c>
      <c r="E131" s="1" t="s">
        <v>142</v>
      </c>
      <c r="F131" s="1" t="s">
        <v>74</v>
      </c>
      <c r="G131" s="1" t="s">
        <v>221</v>
      </c>
    </row>
    <row r="132" spans="1:8" x14ac:dyDescent="0.25">
      <c r="A132" s="1" t="s">
        <v>381</v>
      </c>
      <c r="B132" s="1">
        <v>124.3</v>
      </c>
      <c r="C132" s="1">
        <v>1.036</v>
      </c>
      <c r="D132" s="1">
        <v>-1.59</v>
      </c>
      <c r="E132" s="1" t="s">
        <v>144</v>
      </c>
      <c r="F132" s="1" t="s">
        <v>74</v>
      </c>
      <c r="G132" s="1" t="s">
        <v>221</v>
      </c>
    </row>
    <row r="133" spans="1:8" x14ac:dyDescent="0.25">
      <c r="A133" s="1" t="s">
        <v>382</v>
      </c>
      <c r="B133" s="1">
        <v>124.3</v>
      </c>
      <c r="C133" s="1">
        <v>1.036</v>
      </c>
      <c r="D133" s="1">
        <v>-1.6</v>
      </c>
      <c r="E133" s="1" t="s">
        <v>144</v>
      </c>
      <c r="F133" s="1" t="s">
        <v>74</v>
      </c>
      <c r="G133" s="1" t="s">
        <v>62</v>
      </c>
    </row>
    <row r="134" spans="1:8" x14ac:dyDescent="0.25">
      <c r="A134" s="1" t="s">
        <v>383</v>
      </c>
      <c r="B134" s="1">
        <v>124.3</v>
      </c>
      <c r="C134" s="1">
        <v>1.036</v>
      </c>
      <c r="D134" s="1">
        <v>-1.61</v>
      </c>
      <c r="E134" s="1" t="s">
        <v>216</v>
      </c>
      <c r="F134" s="1" t="s">
        <v>74</v>
      </c>
      <c r="G134" s="1" t="s">
        <v>62</v>
      </c>
    </row>
    <row r="135" spans="1:8" x14ac:dyDescent="0.25">
      <c r="A135" s="1" t="s">
        <v>384</v>
      </c>
      <c r="B135" s="1">
        <v>124.3</v>
      </c>
      <c r="C135" s="1">
        <v>1.036</v>
      </c>
      <c r="D135" s="1">
        <v>-1.61</v>
      </c>
      <c r="E135" s="1" t="s">
        <v>216</v>
      </c>
      <c r="F135" s="1" t="s">
        <v>74</v>
      </c>
      <c r="G135" s="1" t="s">
        <v>62</v>
      </c>
    </row>
    <row r="136" spans="1:8" x14ac:dyDescent="0.25">
      <c r="A136" s="1" t="s">
        <v>385</v>
      </c>
      <c r="B136" s="1">
        <v>124.3</v>
      </c>
      <c r="C136" s="1">
        <v>1.036</v>
      </c>
      <c r="D136" s="1">
        <v>-1.62</v>
      </c>
      <c r="E136" s="1" t="s">
        <v>216</v>
      </c>
      <c r="F136" s="1" t="s">
        <v>243</v>
      </c>
      <c r="G136" s="1" t="s">
        <v>62</v>
      </c>
    </row>
    <row r="137" spans="1:8" x14ac:dyDescent="0.25">
      <c r="A137" s="1" t="s">
        <v>386</v>
      </c>
      <c r="B137" s="1">
        <v>124.3</v>
      </c>
      <c r="C137" s="1">
        <v>1.036</v>
      </c>
      <c r="D137" s="1">
        <v>-1.62</v>
      </c>
      <c r="E137" s="1" t="s">
        <v>217</v>
      </c>
      <c r="F137" s="1" t="s">
        <v>243</v>
      </c>
      <c r="G137" s="1" t="s">
        <v>62</v>
      </c>
    </row>
    <row r="138" spans="1:8" x14ac:dyDescent="0.25">
      <c r="A138" s="1" t="s">
        <v>387</v>
      </c>
      <c r="B138" s="1">
        <v>124.3</v>
      </c>
      <c r="C138" s="1">
        <v>1.036</v>
      </c>
      <c r="D138" s="1">
        <v>-1.64</v>
      </c>
      <c r="E138" s="1" t="s">
        <v>146</v>
      </c>
      <c r="F138" s="1" t="s">
        <v>243</v>
      </c>
      <c r="G138" s="1" t="s">
        <v>59</v>
      </c>
    </row>
    <row r="139" spans="1:8" x14ac:dyDescent="0.25">
      <c r="A139" s="1" t="s">
        <v>388</v>
      </c>
      <c r="B139" s="1">
        <v>124.3</v>
      </c>
      <c r="C139" s="1">
        <v>1.036</v>
      </c>
      <c r="D139" s="1">
        <v>-1.65</v>
      </c>
      <c r="E139" s="1" t="s">
        <v>146</v>
      </c>
      <c r="F139" s="1" t="s">
        <v>243</v>
      </c>
      <c r="G139" s="1" t="s">
        <v>59</v>
      </c>
    </row>
    <row r="140" spans="1:8" x14ac:dyDescent="0.25">
      <c r="A140" s="1" t="s">
        <v>389</v>
      </c>
      <c r="B140" s="1">
        <v>124.3</v>
      </c>
      <c r="C140" s="1">
        <v>1.036</v>
      </c>
      <c r="D140" s="1">
        <v>-1.66</v>
      </c>
      <c r="E140" s="1" t="s">
        <v>148</v>
      </c>
      <c r="F140" s="1" t="s">
        <v>77</v>
      </c>
      <c r="G140" s="1" t="s">
        <v>59</v>
      </c>
    </row>
    <row r="141" spans="1:8" x14ac:dyDescent="0.25">
      <c r="A141" s="1" t="s">
        <v>390</v>
      </c>
      <c r="B141" s="1">
        <v>124.3</v>
      </c>
      <c r="C141" s="1">
        <v>1.036</v>
      </c>
      <c r="D141" s="1">
        <v>-1.67</v>
      </c>
      <c r="E141" s="1" t="s">
        <v>189</v>
      </c>
      <c r="F141" s="1" t="s">
        <v>77</v>
      </c>
      <c r="G141" s="1" t="s">
        <v>56</v>
      </c>
    </row>
    <row r="142" spans="1:8" x14ac:dyDescent="0.25">
      <c r="A142" s="1" t="s">
        <v>391</v>
      </c>
      <c r="B142" s="1">
        <v>124.3</v>
      </c>
      <c r="C142" s="1">
        <v>1.036</v>
      </c>
      <c r="D142" s="1">
        <v>-1.68</v>
      </c>
      <c r="E142" s="1" t="s">
        <v>189</v>
      </c>
      <c r="F142" s="1" t="s">
        <v>77</v>
      </c>
      <c r="G142" s="1" t="s">
        <v>56</v>
      </c>
    </row>
    <row r="143" spans="1:8" x14ac:dyDescent="0.25">
      <c r="A143" s="1" t="s">
        <v>392</v>
      </c>
      <c r="B143" s="1">
        <v>124.3</v>
      </c>
      <c r="C143" s="1">
        <v>1.036</v>
      </c>
      <c r="D143" s="1">
        <v>-1.68</v>
      </c>
      <c r="E143" s="1" t="s">
        <v>149</v>
      </c>
      <c r="F143" s="1" t="s">
        <v>77</v>
      </c>
      <c r="G143" s="1" t="s">
        <v>56</v>
      </c>
    </row>
    <row r="144" spans="1:8" x14ac:dyDescent="0.25">
      <c r="A144" s="1" t="s">
        <v>393</v>
      </c>
      <c r="B144" s="1">
        <v>124.3</v>
      </c>
      <c r="C144" s="1">
        <v>1.036</v>
      </c>
      <c r="D144" s="1">
        <v>-1.69</v>
      </c>
      <c r="E144" s="1" t="s">
        <v>149</v>
      </c>
      <c r="F144" s="1" t="s">
        <v>77</v>
      </c>
      <c r="G144" s="1" t="s">
        <v>56</v>
      </c>
    </row>
    <row r="145" spans="1:7" x14ac:dyDescent="0.25">
      <c r="A145" s="1" t="s">
        <v>394</v>
      </c>
      <c r="B145" s="1">
        <v>124.3</v>
      </c>
      <c r="C145" s="1">
        <v>1.036</v>
      </c>
      <c r="D145" s="1">
        <v>-1.69</v>
      </c>
      <c r="E145" s="1" t="s">
        <v>2451</v>
      </c>
      <c r="F145" s="1" t="s">
        <v>77</v>
      </c>
      <c r="G145" s="1" t="s">
        <v>56</v>
      </c>
    </row>
    <row r="146" spans="1:7" x14ac:dyDescent="0.25">
      <c r="A146" s="1" t="s">
        <v>395</v>
      </c>
      <c r="B146" s="1">
        <v>124.3</v>
      </c>
      <c r="C146" s="1">
        <v>1.036</v>
      </c>
      <c r="D146" s="1">
        <v>-1.7</v>
      </c>
      <c r="E146" s="1" t="s">
        <v>2451</v>
      </c>
      <c r="F146" s="1" t="s">
        <v>79</v>
      </c>
      <c r="G146" s="1" t="s">
        <v>56</v>
      </c>
    </row>
    <row r="147" spans="1:7" x14ac:dyDescent="0.25">
      <c r="A147" s="1" t="s">
        <v>396</v>
      </c>
      <c r="B147" s="1">
        <v>124.3</v>
      </c>
      <c r="C147" s="1">
        <v>1.036</v>
      </c>
      <c r="D147" s="1">
        <v>-1.71</v>
      </c>
      <c r="E147" s="1" t="s">
        <v>2451</v>
      </c>
      <c r="F147" s="1" t="s">
        <v>79</v>
      </c>
      <c r="G147" s="1" t="s">
        <v>56</v>
      </c>
    </row>
    <row r="148" spans="1:7" x14ac:dyDescent="0.25">
      <c r="A148" s="1" t="s">
        <v>397</v>
      </c>
      <c r="B148" s="1">
        <v>124.3</v>
      </c>
      <c r="C148" s="1">
        <v>1.036</v>
      </c>
      <c r="D148" s="1">
        <v>-1.72</v>
      </c>
      <c r="E148" s="1" t="s">
        <v>151</v>
      </c>
      <c r="F148" s="1" t="s">
        <v>79</v>
      </c>
      <c r="G148" s="1" t="s">
        <v>56</v>
      </c>
    </row>
    <row r="149" spans="1:7" x14ac:dyDescent="0.25">
      <c r="A149" s="1" t="s">
        <v>398</v>
      </c>
      <c r="B149" s="1">
        <v>124.3</v>
      </c>
      <c r="C149" s="1">
        <v>1.036</v>
      </c>
      <c r="D149" s="1">
        <v>-1.72</v>
      </c>
      <c r="E149" s="1" t="s">
        <v>151</v>
      </c>
      <c r="F149" s="1" t="s">
        <v>79</v>
      </c>
      <c r="G149" s="1" t="s">
        <v>56</v>
      </c>
    </row>
    <row r="150" spans="1:7" x14ac:dyDescent="0.25">
      <c r="A150" s="1" t="s">
        <v>399</v>
      </c>
      <c r="B150" s="1">
        <v>124.3</v>
      </c>
      <c r="C150" s="1">
        <v>1.036</v>
      </c>
      <c r="D150" s="1">
        <v>-1.74</v>
      </c>
      <c r="E150" s="1" t="s">
        <v>189</v>
      </c>
      <c r="F150" s="1" t="s">
        <v>243</v>
      </c>
      <c r="G150" s="1" t="s">
        <v>47</v>
      </c>
    </row>
    <row r="151" spans="1:7" x14ac:dyDescent="0.25">
      <c r="A151" s="1" t="s">
        <v>400</v>
      </c>
      <c r="B151" s="1">
        <v>124.3</v>
      </c>
      <c r="C151" s="1">
        <v>1.036</v>
      </c>
      <c r="D151" s="1">
        <v>-1.74</v>
      </c>
      <c r="E151" s="1" t="s">
        <v>189</v>
      </c>
      <c r="F151" s="1" t="s">
        <v>243</v>
      </c>
      <c r="G151" s="1" t="s">
        <v>43</v>
      </c>
    </row>
    <row r="152" spans="1:7" x14ac:dyDescent="0.25">
      <c r="A152" s="1" t="s">
        <v>401</v>
      </c>
      <c r="B152" s="1">
        <v>124.3</v>
      </c>
      <c r="C152" s="1">
        <v>1.036</v>
      </c>
      <c r="D152" s="1">
        <v>-1.74</v>
      </c>
      <c r="E152" s="1" t="s">
        <v>189</v>
      </c>
      <c r="F152" s="1" t="s">
        <v>243</v>
      </c>
      <c r="G152" s="1" t="s">
        <v>43</v>
      </c>
    </row>
    <row r="153" spans="1:7" x14ac:dyDescent="0.25">
      <c r="A153" s="1" t="s">
        <v>402</v>
      </c>
      <c r="B153" s="1">
        <v>124.3</v>
      </c>
      <c r="C153" s="1">
        <v>1.036</v>
      </c>
      <c r="D153" s="1">
        <v>-1.75</v>
      </c>
      <c r="E153" s="1" t="s">
        <v>146</v>
      </c>
      <c r="F153" s="1" t="s">
        <v>74</v>
      </c>
      <c r="G153" s="1" t="s">
        <v>228</v>
      </c>
    </row>
    <row r="154" spans="1:7" x14ac:dyDescent="0.25">
      <c r="A154" s="1" t="s">
        <v>403</v>
      </c>
      <c r="B154" s="1">
        <v>124.2</v>
      </c>
      <c r="C154" s="1">
        <v>1.0349999999999999</v>
      </c>
      <c r="D154" s="1">
        <v>-1.76</v>
      </c>
      <c r="E154" s="1" t="s">
        <v>216</v>
      </c>
      <c r="F154" s="1" t="s">
        <v>222</v>
      </c>
      <c r="G154" s="1" t="s">
        <v>38</v>
      </c>
    </row>
    <row r="155" spans="1:7" x14ac:dyDescent="0.25">
      <c r="A155" s="1" t="s">
        <v>404</v>
      </c>
      <c r="B155" s="1">
        <v>124.2</v>
      </c>
      <c r="C155" s="1">
        <v>1.0349999999999999</v>
      </c>
      <c r="D155" s="1">
        <v>-1.78</v>
      </c>
      <c r="E155" s="1" t="s">
        <v>140</v>
      </c>
      <c r="F155" s="1" t="s">
        <v>221</v>
      </c>
      <c r="G155" s="1" t="s">
        <v>231</v>
      </c>
    </row>
    <row r="156" spans="1:7" x14ac:dyDescent="0.25">
      <c r="A156" s="1" t="s">
        <v>405</v>
      </c>
      <c r="B156" s="1">
        <v>124</v>
      </c>
      <c r="C156" s="1">
        <v>1.0329999999999999</v>
      </c>
      <c r="D156" s="1">
        <v>118.04</v>
      </c>
      <c r="E156" s="1"/>
      <c r="F156" s="1"/>
      <c r="G156" s="1" t="s">
        <v>231</v>
      </c>
    </row>
    <row r="157" spans="1:7" x14ac:dyDescent="0.25">
      <c r="A157" s="1" t="s">
        <v>406</v>
      </c>
      <c r="B157" s="1">
        <v>124</v>
      </c>
      <c r="C157" s="1">
        <v>1.0329999999999999</v>
      </c>
      <c r="D157" s="1">
        <v>118.04</v>
      </c>
      <c r="E157" s="1"/>
      <c r="F157" s="1"/>
      <c r="G157" s="1" t="s">
        <v>231</v>
      </c>
    </row>
    <row r="158" spans="1:7" x14ac:dyDescent="0.25">
      <c r="A158" s="1" t="s">
        <v>407</v>
      </c>
      <c r="B158" s="1">
        <v>124</v>
      </c>
      <c r="C158" s="1">
        <v>1.0329999999999999</v>
      </c>
      <c r="D158" s="1">
        <v>118.04</v>
      </c>
      <c r="E158" s="1"/>
      <c r="F158" s="1"/>
      <c r="G158" s="1" t="s">
        <v>231</v>
      </c>
    </row>
    <row r="159" spans="1:7" x14ac:dyDescent="0.25">
      <c r="A159" s="1" t="s">
        <v>408</v>
      </c>
      <c r="B159" s="1">
        <v>124.2</v>
      </c>
      <c r="C159" s="1">
        <v>1.0349999999999999</v>
      </c>
      <c r="D159" s="1">
        <v>-1.81</v>
      </c>
      <c r="E159" s="1" t="s">
        <v>131</v>
      </c>
      <c r="F159" s="1" t="s">
        <v>53</v>
      </c>
      <c r="G159" s="1" t="s">
        <v>234</v>
      </c>
    </row>
    <row r="160" spans="1:7" x14ac:dyDescent="0.25">
      <c r="A160" s="1" t="s">
        <v>409</v>
      </c>
      <c r="B160" s="1">
        <v>124.1</v>
      </c>
      <c r="C160" s="1">
        <v>1.0349999999999999</v>
      </c>
      <c r="D160" s="1">
        <v>-1.83</v>
      </c>
      <c r="E160" s="1" t="s">
        <v>226</v>
      </c>
      <c r="F160" s="1" t="s">
        <v>43</v>
      </c>
      <c r="G160" s="1" t="s">
        <v>248</v>
      </c>
    </row>
    <row r="161" spans="1:7" x14ac:dyDescent="0.25">
      <c r="A161" s="1" t="s">
        <v>410</v>
      </c>
      <c r="B161" s="1">
        <v>124.1</v>
      </c>
      <c r="C161" s="1">
        <v>1.034</v>
      </c>
      <c r="D161" s="1">
        <v>-1.85</v>
      </c>
      <c r="E161" s="1" t="s">
        <v>124</v>
      </c>
      <c r="F161" s="1" t="s">
        <v>41</v>
      </c>
      <c r="G161" s="1" t="s">
        <v>246</v>
      </c>
    </row>
    <row r="162" spans="1:7" x14ac:dyDescent="0.25">
      <c r="A162" s="1" t="s">
        <v>411</v>
      </c>
      <c r="B162" s="1">
        <v>124.4</v>
      </c>
      <c r="C162" s="1">
        <v>1.0369999999999999</v>
      </c>
      <c r="D162" s="1">
        <v>-1.85</v>
      </c>
      <c r="E162" s="1" t="s">
        <v>124</v>
      </c>
      <c r="F162" s="1"/>
      <c r="G162" s="1"/>
    </row>
    <row r="163" spans="1:7" x14ac:dyDescent="0.25">
      <c r="A163" s="1" t="s">
        <v>412</v>
      </c>
      <c r="B163" s="1">
        <v>124.1</v>
      </c>
      <c r="C163" s="1">
        <v>1.034</v>
      </c>
      <c r="D163" s="1">
        <v>-1.86</v>
      </c>
      <c r="E163" s="1" t="s">
        <v>121</v>
      </c>
      <c r="F163" s="1" t="s">
        <v>239</v>
      </c>
      <c r="G163" s="1" t="s">
        <v>247</v>
      </c>
    </row>
    <row r="164" spans="1:7" x14ac:dyDescent="0.25">
      <c r="A164" s="1" t="s">
        <v>413</v>
      </c>
      <c r="B164" s="1">
        <v>124.1</v>
      </c>
      <c r="C164" s="1">
        <v>1.034</v>
      </c>
      <c r="D164" s="1">
        <v>-1.9</v>
      </c>
      <c r="E164" s="1" t="s">
        <v>111</v>
      </c>
      <c r="F164" s="1" t="s">
        <v>35</v>
      </c>
      <c r="G164" s="1" t="s">
        <v>39</v>
      </c>
    </row>
    <row r="165" spans="1:7" x14ac:dyDescent="0.25">
      <c r="A165" s="1" t="s">
        <v>414</v>
      </c>
      <c r="B165" s="1">
        <v>124</v>
      </c>
      <c r="C165" s="1">
        <v>1.034</v>
      </c>
      <c r="D165" s="1">
        <v>-1.92</v>
      </c>
      <c r="E165" s="1" t="s">
        <v>107</v>
      </c>
      <c r="F165" s="1" t="s">
        <v>233</v>
      </c>
      <c r="G165" s="1" t="s">
        <v>37</v>
      </c>
    </row>
    <row r="166" spans="1:7" x14ac:dyDescent="0.25">
      <c r="A166" s="1" t="s">
        <v>415</v>
      </c>
      <c r="B166" s="1">
        <v>124</v>
      </c>
      <c r="C166" s="1">
        <v>1.0329999999999999</v>
      </c>
      <c r="D166" s="1">
        <v>-1.93</v>
      </c>
      <c r="E166" s="1" t="s">
        <v>102</v>
      </c>
      <c r="F166" s="1" t="s">
        <v>234</v>
      </c>
      <c r="G166" s="1" t="s">
        <v>54</v>
      </c>
    </row>
    <row r="167" spans="1:7" x14ac:dyDescent="0.25">
      <c r="A167" s="1" t="s">
        <v>416</v>
      </c>
      <c r="B167" s="1">
        <v>124</v>
      </c>
      <c r="C167" s="1">
        <v>1.0329999999999999</v>
      </c>
      <c r="D167" s="1">
        <v>-1.96</v>
      </c>
      <c r="E167" s="1" t="s">
        <v>98</v>
      </c>
      <c r="F167" s="1" t="s">
        <v>248</v>
      </c>
      <c r="G167" s="1" t="s">
        <v>63</v>
      </c>
    </row>
    <row r="168" spans="1:7" x14ac:dyDescent="0.25">
      <c r="A168" s="1" t="s">
        <v>417</v>
      </c>
      <c r="B168" s="1">
        <v>123.9</v>
      </c>
      <c r="C168" s="1">
        <v>1.0329999999999999</v>
      </c>
      <c r="D168" s="1">
        <v>-2</v>
      </c>
      <c r="E168" s="1" t="s">
        <v>88</v>
      </c>
      <c r="F168" s="1" t="s">
        <v>249</v>
      </c>
      <c r="G168" s="1" t="s">
        <v>40</v>
      </c>
    </row>
    <row r="169" spans="1:7" x14ac:dyDescent="0.25">
      <c r="A169" s="1" t="s">
        <v>418</v>
      </c>
      <c r="B169" s="1">
        <v>123.9</v>
      </c>
      <c r="C169" s="1">
        <v>1.0329999999999999</v>
      </c>
      <c r="D169" s="1">
        <v>-2.02</v>
      </c>
      <c r="E169" s="1" t="s">
        <v>81</v>
      </c>
      <c r="F169" s="1" t="s">
        <v>36</v>
      </c>
      <c r="G169" s="1" t="s">
        <v>84</v>
      </c>
    </row>
    <row r="170" spans="1:7" x14ac:dyDescent="0.25">
      <c r="A170" s="1" t="s">
        <v>419</v>
      </c>
      <c r="B170" s="1">
        <v>123.9</v>
      </c>
      <c r="C170" s="1">
        <v>1.0329999999999999</v>
      </c>
      <c r="D170" s="1">
        <v>-2.0299999999999998</v>
      </c>
      <c r="E170" s="1" t="s">
        <v>79</v>
      </c>
      <c r="F170" s="1" t="s">
        <v>236</v>
      </c>
      <c r="G170" s="1" t="s">
        <v>91</v>
      </c>
    </row>
    <row r="171" spans="1:7" x14ac:dyDescent="0.25">
      <c r="A171" s="1" t="s">
        <v>420</v>
      </c>
      <c r="B171" s="1">
        <v>123.9</v>
      </c>
      <c r="C171" s="1">
        <v>1.032</v>
      </c>
      <c r="D171" s="1">
        <v>-2.0499999999999998</v>
      </c>
      <c r="E171" s="1" t="s">
        <v>71</v>
      </c>
      <c r="F171" s="1" t="s">
        <v>238</v>
      </c>
      <c r="G171" s="1" t="s">
        <v>52</v>
      </c>
    </row>
    <row r="172" spans="1:7" x14ac:dyDescent="0.25">
      <c r="A172" s="1" t="s">
        <v>421</v>
      </c>
      <c r="B172" s="1">
        <v>123.9</v>
      </c>
      <c r="C172" s="1">
        <v>1.032</v>
      </c>
      <c r="D172" s="1">
        <v>-2.0699999999999998</v>
      </c>
      <c r="E172" s="1" t="s">
        <v>68</v>
      </c>
      <c r="F172" s="1" t="s">
        <v>42</v>
      </c>
      <c r="G172" s="1" t="s">
        <v>58</v>
      </c>
    </row>
    <row r="173" spans="1:7" x14ac:dyDescent="0.25">
      <c r="A173" s="1" t="s">
        <v>422</v>
      </c>
      <c r="B173" s="1">
        <v>123.8</v>
      </c>
      <c r="C173" s="1">
        <v>1.032</v>
      </c>
      <c r="D173" s="1">
        <v>-2.08</v>
      </c>
      <c r="E173" s="1" t="s">
        <v>221</v>
      </c>
      <c r="F173" s="1" t="s">
        <v>37</v>
      </c>
      <c r="G173" s="1" t="s">
        <v>61</v>
      </c>
    </row>
    <row r="174" spans="1:7" x14ac:dyDescent="0.25">
      <c r="A174" s="1" t="s">
        <v>423</v>
      </c>
      <c r="B174" s="1">
        <v>123.8</v>
      </c>
      <c r="C174" s="1">
        <v>1.032</v>
      </c>
      <c r="D174" s="1">
        <v>-2.11</v>
      </c>
      <c r="E174" s="1" t="s">
        <v>53</v>
      </c>
      <c r="F174" s="1" t="s">
        <v>57</v>
      </c>
      <c r="G174" s="1" t="s">
        <v>70</v>
      </c>
    </row>
    <row r="175" spans="1:7" x14ac:dyDescent="0.25">
      <c r="A175" s="1" t="s">
        <v>424</v>
      </c>
      <c r="B175" s="1">
        <v>123.8</v>
      </c>
      <c r="C175" s="1">
        <v>1.032</v>
      </c>
      <c r="D175" s="1">
        <v>-2.12</v>
      </c>
      <c r="E175" s="1" t="s">
        <v>47</v>
      </c>
      <c r="F175" s="1" t="s">
        <v>60</v>
      </c>
      <c r="G175" s="1" t="s">
        <v>118</v>
      </c>
    </row>
    <row r="176" spans="1:7" x14ac:dyDescent="0.25">
      <c r="A176" s="1" t="s">
        <v>425</v>
      </c>
      <c r="B176" s="1">
        <v>123.8</v>
      </c>
      <c r="C176" s="1">
        <v>1.0309999999999999</v>
      </c>
      <c r="D176" s="1">
        <v>-2.14</v>
      </c>
      <c r="E176" s="1" t="s">
        <v>41</v>
      </c>
      <c r="F176" s="1" t="s">
        <v>69</v>
      </c>
      <c r="G176" s="1" t="s">
        <v>80</v>
      </c>
    </row>
    <row r="177" spans="1:7" x14ac:dyDescent="0.25">
      <c r="A177" s="1" t="s">
        <v>426</v>
      </c>
      <c r="B177" s="1">
        <v>123.7</v>
      </c>
      <c r="C177" s="1">
        <v>1.0309999999999999</v>
      </c>
      <c r="D177" s="1">
        <v>-2.17</v>
      </c>
      <c r="E177" s="1" t="s">
        <v>229</v>
      </c>
      <c r="F177" s="1" t="s">
        <v>75</v>
      </c>
      <c r="G177" s="1" t="s">
        <v>138</v>
      </c>
    </row>
    <row r="178" spans="1:7" x14ac:dyDescent="0.25">
      <c r="A178" s="1" t="s">
        <v>427</v>
      </c>
      <c r="B178" s="1">
        <v>123.7</v>
      </c>
      <c r="C178" s="1">
        <v>1.0309999999999999</v>
      </c>
      <c r="D178" s="1">
        <v>-2.19</v>
      </c>
      <c r="E178" s="1" t="s">
        <v>35</v>
      </c>
      <c r="F178" s="1" t="s">
        <v>44</v>
      </c>
      <c r="G178" s="1" t="s">
        <v>85</v>
      </c>
    </row>
    <row r="179" spans="1:7" x14ac:dyDescent="0.25">
      <c r="A179" s="1" t="s">
        <v>428</v>
      </c>
      <c r="B179" s="1">
        <v>123.7</v>
      </c>
      <c r="C179" s="1">
        <v>1.0309999999999999</v>
      </c>
      <c r="D179" s="1">
        <v>-2.2200000000000002</v>
      </c>
      <c r="E179" s="1" t="s">
        <v>235</v>
      </c>
      <c r="F179" s="1" t="s">
        <v>89</v>
      </c>
      <c r="G179" s="1" t="s">
        <v>219</v>
      </c>
    </row>
    <row r="180" spans="1:7" x14ac:dyDescent="0.25">
      <c r="A180" s="1" t="s">
        <v>429</v>
      </c>
      <c r="B180" s="1">
        <v>123.7</v>
      </c>
      <c r="C180" s="1">
        <v>1.0309999999999999</v>
      </c>
      <c r="D180" s="1">
        <v>-2.2400000000000002</v>
      </c>
      <c r="E180" s="1" t="s">
        <v>251</v>
      </c>
      <c r="F180" s="1" t="s">
        <v>48</v>
      </c>
      <c r="G180" s="1" t="s">
        <v>92</v>
      </c>
    </row>
    <row r="181" spans="1:7" x14ac:dyDescent="0.25">
      <c r="A181" s="1" t="s">
        <v>430</v>
      </c>
      <c r="B181" s="1">
        <v>123.5</v>
      </c>
      <c r="C181" s="1">
        <v>1.0289999999999999</v>
      </c>
      <c r="D181" s="1">
        <v>117.67</v>
      </c>
      <c r="E181" s="1"/>
      <c r="F181" s="1"/>
      <c r="G181" s="1" t="s">
        <v>92</v>
      </c>
    </row>
    <row r="182" spans="1:7" x14ac:dyDescent="0.25">
      <c r="A182" s="1" t="s">
        <v>431</v>
      </c>
      <c r="B182" s="1">
        <v>123.6</v>
      </c>
      <c r="C182" s="1">
        <v>1.03</v>
      </c>
      <c r="D182" s="1">
        <v>-2.27</v>
      </c>
      <c r="E182" s="1" t="s">
        <v>36</v>
      </c>
      <c r="F182" s="1" t="s">
        <v>52</v>
      </c>
      <c r="G182" s="1" t="s">
        <v>96</v>
      </c>
    </row>
    <row r="183" spans="1:7" x14ac:dyDescent="0.25">
      <c r="A183" s="1" t="s">
        <v>432</v>
      </c>
      <c r="B183" s="1">
        <v>123.6</v>
      </c>
      <c r="C183" s="1">
        <v>1.03</v>
      </c>
      <c r="D183" s="1">
        <v>-2.2999999999999998</v>
      </c>
      <c r="E183" s="1" t="s">
        <v>39</v>
      </c>
      <c r="F183" s="1" t="s">
        <v>58</v>
      </c>
      <c r="G183" s="1" t="s">
        <v>220</v>
      </c>
    </row>
    <row r="184" spans="1:7" x14ac:dyDescent="0.25">
      <c r="A184" s="1" t="s">
        <v>433</v>
      </c>
      <c r="B184" s="1">
        <v>123.6</v>
      </c>
      <c r="C184" s="1">
        <v>1.03</v>
      </c>
      <c r="D184" s="1">
        <v>-2.3199999999999998</v>
      </c>
      <c r="E184" s="1" t="s">
        <v>37</v>
      </c>
      <c r="F184" s="1" t="s">
        <v>61</v>
      </c>
      <c r="G184" s="1" t="s">
        <v>99</v>
      </c>
    </row>
    <row r="185" spans="1:7" x14ac:dyDescent="0.25">
      <c r="A185" s="1" t="s">
        <v>434</v>
      </c>
      <c r="B185" s="1">
        <v>123.6</v>
      </c>
      <c r="C185" s="1">
        <v>1.03</v>
      </c>
      <c r="D185" s="1">
        <v>-2.33</v>
      </c>
      <c r="E185" s="1" t="s">
        <v>54</v>
      </c>
      <c r="F185" s="1" t="s">
        <v>64</v>
      </c>
      <c r="G185" s="1" t="s">
        <v>101</v>
      </c>
    </row>
    <row r="186" spans="1:7" x14ac:dyDescent="0.25">
      <c r="A186" s="1" t="s">
        <v>435</v>
      </c>
      <c r="B186" s="1">
        <v>123.6</v>
      </c>
      <c r="C186" s="1">
        <v>1.03</v>
      </c>
      <c r="D186" s="1">
        <v>-2.35</v>
      </c>
      <c r="E186" s="1" t="s">
        <v>63</v>
      </c>
      <c r="F186" s="1" t="s">
        <v>67</v>
      </c>
      <c r="G186" s="1" t="s">
        <v>104</v>
      </c>
    </row>
    <row r="187" spans="1:7" x14ac:dyDescent="0.25">
      <c r="A187" s="1" t="s">
        <v>436</v>
      </c>
      <c r="B187" s="1">
        <v>123.6</v>
      </c>
      <c r="C187" s="1">
        <v>1.03</v>
      </c>
      <c r="D187" s="1">
        <v>-2.36</v>
      </c>
      <c r="E187" s="1" t="s">
        <v>66</v>
      </c>
      <c r="F187" s="1" t="s">
        <v>70</v>
      </c>
      <c r="G187" s="1" t="s">
        <v>104</v>
      </c>
    </row>
    <row r="188" spans="1:7" x14ac:dyDescent="0.25">
      <c r="A188" s="1" t="s">
        <v>437</v>
      </c>
      <c r="B188" s="1">
        <v>123.5</v>
      </c>
      <c r="C188" s="1">
        <v>1.0289999999999999</v>
      </c>
      <c r="D188" s="1">
        <v>-2.39</v>
      </c>
      <c r="E188" s="1" t="s">
        <v>44</v>
      </c>
      <c r="F188" s="1" t="s">
        <v>76</v>
      </c>
      <c r="G188" s="1" t="s">
        <v>106</v>
      </c>
    </row>
    <row r="189" spans="1:7" x14ac:dyDescent="0.25">
      <c r="A189" s="1" t="s">
        <v>438</v>
      </c>
      <c r="B189" s="1">
        <v>123.4</v>
      </c>
      <c r="C189" s="1">
        <v>1.028</v>
      </c>
      <c r="D189" s="1">
        <v>117.58</v>
      </c>
      <c r="E189" s="1"/>
      <c r="F189" s="1"/>
      <c r="G189" s="1" t="s">
        <v>106</v>
      </c>
    </row>
    <row r="190" spans="1:7" x14ac:dyDescent="0.25">
      <c r="A190" s="1" t="s">
        <v>439</v>
      </c>
      <c r="B190" s="1">
        <v>123.4</v>
      </c>
      <c r="C190" s="1">
        <v>1.028</v>
      </c>
      <c r="D190" s="1">
        <v>117.58</v>
      </c>
      <c r="E190" s="1"/>
      <c r="F190" s="1"/>
      <c r="G190" s="1" t="s">
        <v>106</v>
      </c>
    </row>
    <row r="191" spans="1:7" x14ac:dyDescent="0.25">
      <c r="A191" s="1" t="s">
        <v>440</v>
      </c>
      <c r="B191" s="1">
        <v>123.4</v>
      </c>
      <c r="C191" s="1">
        <v>1.028</v>
      </c>
      <c r="D191" s="1">
        <v>117.58</v>
      </c>
      <c r="E191" s="1"/>
      <c r="F191" s="1"/>
      <c r="G191" s="1" t="s">
        <v>106</v>
      </c>
    </row>
    <row r="192" spans="1:7" x14ac:dyDescent="0.25">
      <c r="A192" s="1" t="s">
        <v>441</v>
      </c>
      <c r="B192" s="1">
        <v>123.4</v>
      </c>
      <c r="C192" s="1">
        <v>1.028</v>
      </c>
      <c r="D192" s="1">
        <v>117.58</v>
      </c>
      <c r="E192" s="1"/>
      <c r="F192" s="1"/>
      <c r="G192" s="1" t="s">
        <v>106</v>
      </c>
    </row>
    <row r="193" spans="1:7" x14ac:dyDescent="0.25">
      <c r="A193" s="1" t="s">
        <v>442</v>
      </c>
      <c r="B193" s="1">
        <v>123.4</v>
      </c>
      <c r="C193" s="1">
        <v>1.028</v>
      </c>
      <c r="D193" s="1">
        <v>117.58</v>
      </c>
      <c r="E193" s="1"/>
      <c r="F193" s="1"/>
      <c r="G193" s="1" t="s">
        <v>106</v>
      </c>
    </row>
    <row r="194" spans="1:7" x14ac:dyDescent="0.25">
      <c r="A194" s="1" t="s">
        <v>443</v>
      </c>
      <c r="B194" s="1">
        <v>123.4</v>
      </c>
      <c r="C194" s="1">
        <v>1.028</v>
      </c>
      <c r="D194" s="1">
        <v>117.58</v>
      </c>
      <c r="E194" s="1"/>
      <c r="F194" s="1"/>
      <c r="G194" s="1" t="s">
        <v>106</v>
      </c>
    </row>
    <row r="195" spans="1:7" x14ac:dyDescent="0.25">
      <c r="A195" s="1" t="s">
        <v>444</v>
      </c>
      <c r="B195" s="1">
        <v>123.4</v>
      </c>
      <c r="C195" s="1">
        <v>1.028</v>
      </c>
      <c r="D195" s="1">
        <v>117.58</v>
      </c>
      <c r="E195" s="1"/>
      <c r="F195" s="1"/>
      <c r="G195" s="1" t="s">
        <v>106</v>
      </c>
    </row>
    <row r="196" spans="1:7" x14ac:dyDescent="0.25">
      <c r="A196" s="1" t="s">
        <v>445</v>
      </c>
      <c r="B196" s="1">
        <v>123.4</v>
      </c>
      <c r="C196" s="1">
        <v>1.028</v>
      </c>
      <c r="D196" s="1">
        <v>117.58</v>
      </c>
      <c r="E196" s="1"/>
      <c r="F196" s="1"/>
      <c r="G196" s="1" t="s">
        <v>106</v>
      </c>
    </row>
    <row r="197" spans="1:7" x14ac:dyDescent="0.25">
      <c r="A197" s="1" t="s">
        <v>446</v>
      </c>
      <c r="B197" s="1">
        <v>123.4</v>
      </c>
      <c r="C197" s="1">
        <v>1.028</v>
      </c>
      <c r="D197" s="1">
        <v>117.58</v>
      </c>
      <c r="E197" s="1"/>
      <c r="F197" s="1"/>
      <c r="G197" s="1" t="s">
        <v>106</v>
      </c>
    </row>
    <row r="198" spans="1:7" x14ac:dyDescent="0.25">
      <c r="A198" s="1" t="s">
        <v>447</v>
      </c>
      <c r="B198" s="1">
        <v>123.4</v>
      </c>
      <c r="C198" s="1">
        <v>1.028</v>
      </c>
      <c r="D198" s="1">
        <v>117.58</v>
      </c>
      <c r="E198" s="1"/>
      <c r="F198" s="1"/>
      <c r="G198" s="1" t="s">
        <v>106</v>
      </c>
    </row>
    <row r="199" spans="1:7" x14ac:dyDescent="0.25">
      <c r="A199" s="1" t="s">
        <v>448</v>
      </c>
      <c r="B199" s="1">
        <v>123.5</v>
      </c>
      <c r="C199" s="1">
        <v>1.0289999999999999</v>
      </c>
      <c r="D199" s="1">
        <v>-2.42</v>
      </c>
      <c r="E199" s="1" t="s">
        <v>91</v>
      </c>
      <c r="F199" s="1" t="s">
        <v>80</v>
      </c>
      <c r="G199" s="1" t="s">
        <v>190</v>
      </c>
    </row>
    <row r="200" spans="1:7" x14ac:dyDescent="0.25">
      <c r="A200" s="1" t="s">
        <v>449</v>
      </c>
      <c r="B200" s="1">
        <v>123.5</v>
      </c>
      <c r="C200" s="1">
        <v>1.0289999999999999</v>
      </c>
      <c r="D200" s="1">
        <v>-2.42</v>
      </c>
      <c r="E200" s="1" t="s">
        <v>91</v>
      </c>
      <c r="F200" s="1" t="s">
        <v>80</v>
      </c>
      <c r="G200" s="1" t="s">
        <v>190</v>
      </c>
    </row>
    <row r="201" spans="1:7" x14ac:dyDescent="0.25">
      <c r="A201" s="1" t="s">
        <v>450</v>
      </c>
      <c r="B201" s="1">
        <v>123.5</v>
      </c>
      <c r="C201" s="1">
        <v>1.0289999999999999</v>
      </c>
      <c r="D201" s="1">
        <v>-2.4500000000000002</v>
      </c>
      <c r="E201" s="1" t="s">
        <v>55</v>
      </c>
      <c r="F201" s="1" t="s">
        <v>138</v>
      </c>
      <c r="G201" s="1" t="s">
        <v>110</v>
      </c>
    </row>
    <row r="202" spans="1:7" x14ac:dyDescent="0.25">
      <c r="A202" s="1" t="s">
        <v>451</v>
      </c>
      <c r="B202" s="1">
        <v>123.5</v>
      </c>
      <c r="C202" s="1">
        <v>1.0289999999999999</v>
      </c>
      <c r="D202" s="1">
        <v>-2.4700000000000002</v>
      </c>
      <c r="E202" s="1" t="s">
        <v>64</v>
      </c>
      <c r="F202" s="1" t="s">
        <v>87</v>
      </c>
      <c r="G202" s="1" t="s">
        <v>193</v>
      </c>
    </row>
    <row r="203" spans="1:7" x14ac:dyDescent="0.25">
      <c r="A203" s="1" t="s">
        <v>452</v>
      </c>
      <c r="B203" s="1">
        <v>123.7</v>
      </c>
      <c r="C203" s="1">
        <v>1.0309999999999999</v>
      </c>
      <c r="D203" s="1">
        <v>-2.4700000000000002</v>
      </c>
      <c r="E203" s="1" t="s">
        <v>111</v>
      </c>
      <c r="F203" s="1" t="s">
        <v>87</v>
      </c>
      <c r="G203" s="1" t="s">
        <v>193</v>
      </c>
    </row>
    <row r="204" spans="1:7" x14ac:dyDescent="0.25">
      <c r="A204" s="1" t="s">
        <v>453</v>
      </c>
      <c r="B204" s="1">
        <v>123.7</v>
      </c>
      <c r="C204" s="1">
        <v>1.0309999999999999</v>
      </c>
      <c r="D204" s="1">
        <v>-2.4900000000000002</v>
      </c>
      <c r="E204" s="1" t="s">
        <v>107</v>
      </c>
      <c r="F204" s="1" t="s">
        <v>92</v>
      </c>
      <c r="G204" s="1" t="s">
        <v>112</v>
      </c>
    </row>
    <row r="205" spans="1:7" x14ac:dyDescent="0.25">
      <c r="A205" s="1" t="s">
        <v>454</v>
      </c>
      <c r="B205" s="1">
        <v>123.7</v>
      </c>
      <c r="C205" s="1">
        <v>1.0309999999999999</v>
      </c>
      <c r="D205" s="1">
        <v>-2.52</v>
      </c>
      <c r="E205" s="1" t="s">
        <v>98</v>
      </c>
      <c r="F205" s="1" t="s">
        <v>220</v>
      </c>
      <c r="G205" s="1" t="s">
        <v>116</v>
      </c>
    </row>
    <row r="206" spans="1:7" x14ac:dyDescent="0.25">
      <c r="A206" s="1" t="s">
        <v>455</v>
      </c>
      <c r="B206" s="1">
        <v>123.7</v>
      </c>
      <c r="C206" s="1">
        <v>1.03</v>
      </c>
      <c r="D206" s="1">
        <v>-2.56</v>
      </c>
      <c r="E206" s="1" t="s">
        <v>88</v>
      </c>
      <c r="F206" s="1" t="s">
        <v>104</v>
      </c>
      <c r="G206" s="1" t="s">
        <v>119</v>
      </c>
    </row>
    <row r="207" spans="1:7" x14ac:dyDescent="0.25">
      <c r="A207" s="1" t="s">
        <v>456</v>
      </c>
      <c r="B207" s="1">
        <v>123.6</v>
      </c>
      <c r="C207" s="1">
        <v>1.03</v>
      </c>
      <c r="D207" s="1">
        <v>-2.6</v>
      </c>
      <c r="E207" s="1" t="s">
        <v>74</v>
      </c>
      <c r="F207" s="1" t="s">
        <v>190</v>
      </c>
      <c r="G207" s="1" t="s">
        <v>122</v>
      </c>
    </row>
    <row r="208" spans="1:7" x14ac:dyDescent="0.25">
      <c r="A208" s="1" t="s">
        <v>457</v>
      </c>
      <c r="B208" s="1">
        <v>123.3</v>
      </c>
      <c r="C208" s="1">
        <v>1.028</v>
      </c>
      <c r="D208" s="1">
        <v>117.47</v>
      </c>
      <c r="E208" s="1"/>
      <c r="F208" s="1"/>
      <c r="G208" s="1" t="s">
        <v>122</v>
      </c>
    </row>
    <row r="209" spans="1:7" x14ac:dyDescent="0.25">
      <c r="A209" s="1" t="s">
        <v>458</v>
      </c>
      <c r="B209" s="1">
        <v>123.3</v>
      </c>
      <c r="C209" s="1">
        <v>1.028</v>
      </c>
      <c r="D209" s="1">
        <v>117.47</v>
      </c>
      <c r="E209" s="1"/>
      <c r="F209" s="1"/>
      <c r="G209" s="1" t="s">
        <v>122</v>
      </c>
    </row>
    <row r="210" spans="1:7" x14ac:dyDescent="0.25">
      <c r="A210" s="1" t="s">
        <v>459</v>
      </c>
      <c r="B210" s="1">
        <v>123.3</v>
      </c>
      <c r="C210" s="1">
        <v>1.028</v>
      </c>
      <c r="D210" s="1">
        <v>117.47</v>
      </c>
      <c r="E210" s="1"/>
      <c r="F210" s="1"/>
      <c r="G210" s="1" t="s">
        <v>122</v>
      </c>
    </row>
    <row r="211" spans="1:7" x14ac:dyDescent="0.25">
      <c r="A211" s="1" t="s">
        <v>460</v>
      </c>
      <c r="B211" s="1">
        <v>123.3</v>
      </c>
      <c r="C211" s="1">
        <v>1.028</v>
      </c>
      <c r="D211" s="1">
        <v>117.47</v>
      </c>
      <c r="E211" s="1"/>
      <c r="F211" s="1"/>
      <c r="G211" s="1" t="s">
        <v>122</v>
      </c>
    </row>
    <row r="212" spans="1:7" x14ac:dyDescent="0.25">
      <c r="A212" s="1" t="s">
        <v>461</v>
      </c>
      <c r="B212" s="1">
        <v>123.3</v>
      </c>
      <c r="C212" s="1">
        <v>1.028</v>
      </c>
      <c r="D212" s="1">
        <v>117.47</v>
      </c>
      <c r="E212" s="1"/>
      <c r="F212" s="1"/>
      <c r="G212" s="1" t="s">
        <v>122</v>
      </c>
    </row>
    <row r="213" spans="1:7" x14ac:dyDescent="0.25">
      <c r="A213" s="1" t="s">
        <v>462</v>
      </c>
      <c r="B213" s="1">
        <v>123.3</v>
      </c>
      <c r="C213" s="1">
        <v>1.028</v>
      </c>
      <c r="D213" s="1">
        <v>117.47</v>
      </c>
      <c r="E213" s="1"/>
      <c r="F213" s="1"/>
      <c r="G213" s="1" t="s">
        <v>122</v>
      </c>
    </row>
    <row r="214" spans="1:7" x14ac:dyDescent="0.25">
      <c r="A214" s="1" t="s">
        <v>463</v>
      </c>
      <c r="B214" s="1">
        <v>123.3</v>
      </c>
      <c r="C214" s="1">
        <v>1.028</v>
      </c>
      <c r="D214" s="1">
        <v>117.47</v>
      </c>
      <c r="E214" s="1"/>
      <c r="F214" s="1"/>
      <c r="G214" s="1" t="s">
        <v>122</v>
      </c>
    </row>
    <row r="215" spans="1:7" x14ac:dyDescent="0.25">
      <c r="A215" s="1" t="s">
        <v>464</v>
      </c>
      <c r="B215" s="1">
        <v>123.6</v>
      </c>
      <c r="C215" s="1">
        <v>1.03</v>
      </c>
      <c r="D215" s="1">
        <v>-2.64</v>
      </c>
      <c r="E215" s="1" t="s">
        <v>62</v>
      </c>
      <c r="F215" s="1" t="s">
        <v>114</v>
      </c>
      <c r="G215" s="1" t="s">
        <v>123</v>
      </c>
    </row>
    <row r="216" spans="1:7" x14ac:dyDescent="0.25">
      <c r="A216" s="1" t="s">
        <v>465</v>
      </c>
      <c r="B216" s="1">
        <v>123.6</v>
      </c>
      <c r="C216" s="1">
        <v>1.03</v>
      </c>
      <c r="D216" s="1">
        <v>-2.66</v>
      </c>
      <c r="E216" s="1" t="s">
        <v>50</v>
      </c>
      <c r="F216" s="1" t="s">
        <v>119</v>
      </c>
      <c r="G216" s="1" t="s">
        <v>123</v>
      </c>
    </row>
    <row r="217" spans="1:7" x14ac:dyDescent="0.25">
      <c r="A217" s="1" t="s">
        <v>466</v>
      </c>
      <c r="B217" s="1">
        <v>123.5</v>
      </c>
      <c r="C217" s="1">
        <v>1.0289999999999999</v>
      </c>
      <c r="D217" s="1">
        <v>-2.7</v>
      </c>
      <c r="E217" s="1" t="s">
        <v>229</v>
      </c>
      <c r="F217" s="1" t="s">
        <v>125</v>
      </c>
      <c r="G217" s="1" t="s">
        <v>125</v>
      </c>
    </row>
    <row r="218" spans="1:7" x14ac:dyDescent="0.25">
      <c r="A218" s="1" t="s">
        <v>467</v>
      </c>
      <c r="B218" s="1">
        <v>124</v>
      </c>
      <c r="C218" s="1">
        <v>1.0329999999999999</v>
      </c>
      <c r="D218" s="1">
        <v>-2.7</v>
      </c>
      <c r="E218" s="1" t="s">
        <v>229</v>
      </c>
      <c r="F218" s="1"/>
      <c r="G218" s="1"/>
    </row>
    <row r="219" spans="1:7" x14ac:dyDescent="0.25">
      <c r="A219" s="1" t="s">
        <v>468</v>
      </c>
      <c r="B219" s="1">
        <v>123.5</v>
      </c>
      <c r="C219" s="1">
        <v>1.0289999999999999</v>
      </c>
      <c r="D219" s="1">
        <v>-2.74</v>
      </c>
      <c r="E219" s="1" t="s">
        <v>232</v>
      </c>
      <c r="F219" s="1" t="s">
        <v>130</v>
      </c>
      <c r="G219" s="1" t="s">
        <v>125</v>
      </c>
    </row>
    <row r="220" spans="1:7" x14ac:dyDescent="0.25">
      <c r="A220" s="1" t="s">
        <v>469</v>
      </c>
      <c r="B220" s="1">
        <v>123.5</v>
      </c>
      <c r="C220" s="1">
        <v>1.0289999999999999</v>
      </c>
      <c r="D220" s="1">
        <v>-2.77</v>
      </c>
      <c r="E220" s="1" t="s">
        <v>250</v>
      </c>
      <c r="F220" s="1" t="s">
        <v>132</v>
      </c>
      <c r="G220" s="1" t="s">
        <v>127</v>
      </c>
    </row>
    <row r="221" spans="1:7" x14ac:dyDescent="0.25">
      <c r="A221" s="1" t="s">
        <v>470</v>
      </c>
      <c r="B221" s="1">
        <v>123.5</v>
      </c>
      <c r="C221" s="1">
        <v>1.0289999999999999</v>
      </c>
      <c r="D221" s="1">
        <v>-2.79</v>
      </c>
      <c r="E221" s="1" t="s">
        <v>236</v>
      </c>
      <c r="F221" s="1" t="s">
        <v>136</v>
      </c>
      <c r="G221" s="1"/>
    </row>
    <row r="222" spans="1:7" x14ac:dyDescent="0.25">
      <c r="A222" s="1" t="s">
        <v>471</v>
      </c>
      <c r="B222" s="1">
        <v>123.5</v>
      </c>
      <c r="C222" s="1">
        <v>1.0289999999999999</v>
      </c>
      <c r="D222" s="1">
        <v>-2.8</v>
      </c>
      <c r="E222" s="1" t="s">
        <v>42</v>
      </c>
      <c r="F222" s="1" t="s">
        <v>136</v>
      </c>
      <c r="G222" s="1"/>
    </row>
    <row r="223" spans="1:7" x14ac:dyDescent="0.25">
      <c r="A223" s="1" t="s">
        <v>472</v>
      </c>
      <c r="B223" s="1">
        <v>123.5</v>
      </c>
      <c r="C223" s="1">
        <v>1.0289999999999999</v>
      </c>
      <c r="D223" s="1">
        <v>-2.8</v>
      </c>
      <c r="E223" s="1" t="s">
        <v>42</v>
      </c>
      <c r="F223" s="1" t="s">
        <v>136</v>
      </c>
      <c r="G223" s="1"/>
    </row>
    <row r="224" spans="1:7" x14ac:dyDescent="0.25">
      <c r="A224" s="1" t="s">
        <v>473</v>
      </c>
      <c r="B224" s="1">
        <v>123.5</v>
      </c>
      <c r="C224" s="1">
        <v>1.0289999999999999</v>
      </c>
      <c r="D224" s="1">
        <v>-2.81</v>
      </c>
      <c r="E224" s="1" t="s">
        <v>54</v>
      </c>
      <c r="F224" s="1" t="s">
        <v>139</v>
      </c>
      <c r="G224" s="1"/>
    </row>
    <row r="225" spans="1:7" x14ac:dyDescent="0.25">
      <c r="A225" s="1" t="s">
        <v>474</v>
      </c>
      <c r="B225" s="1">
        <v>123.5</v>
      </c>
      <c r="C225" s="1">
        <v>1.0289999999999999</v>
      </c>
      <c r="D225" s="1">
        <v>-2.83</v>
      </c>
      <c r="E225" s="1" t="s">
        <v>66</v>
      </c>
      <c r="F225" s="1" t="s">
        <v>141</v>
      </c>
      <c r="G225" s="1"/>
    </row>
    <row r="226" spans="1:7" x14ac:dyDescent="0.25">
      <c r="A226" s="1" t="s">
        <v>475</v>
      </c>
      <c r="B226" s="1">
        <v>123.5</v>
      </c>
      <c r="C226" s="1">
        <v>1.0289999999999999</v>
      </c>
      <c r="D226" s="1">
        <v>-2.84</v>
      </c>
      <c r="E226" s="1" t="s">
        <v>40</v>
      </c>
      <c r="F226" s="1" t="s">
        <v>141</v>
      </c>
      <c r="G226" s="1"/>
    </row>
    <row r="227" spans="1:7" x14ac:dyDescent="0.25">
      <c r="A227" s="1" t="s">
        <v>476</v>
      </c>
      <c r="B227" s="1">
        <v>123.4</v>
      </c>
      <c r="C227" s="1">
        <v>1.028</v>
      </c>
      <c r="D227" s="1">
        <v>-2.86</v>
      </c>
      <c r="E227" s="1" t="s">
        <v>49</v>
      </c>
      <c r="F227" s="1" t="s">
        <v>213</v>
      </c>
      <c r="G227" s="1"/>
    </row>
    <row r="228" spans="1:7" x14ac:dyDescent="0.25">
      <c r="A228" s="1" t="s">
        <v>477</v>
      </c>
      <c r="B228" s="1">
        <v>123.4</v>
      </c>
      <c r="C228" s="1">
        <v>1.028</v>
      </c>
      <c r="D228" s="1">
        <v>-2.87</v>
      </c>
      <c r="E228" s="1" t="s">
        <v>58</v>
      </c>
      <c r="F228" s="1" t="s">
        <v>213</v>
      </c>
      <c r="G228" s="1"/>
    </row>
    <row r="229" spans="1:7" x14ac:dyDescent="0.25">
      <c r="A229" s="1" t="s">
        <v>478</v>
      </c>
      <c r="B229" s="1">
        <v>123.4</v>
      </c>
      <c r="C229" s="1">
        <v>1.028</v>
      </c>
      <c r="D229" s="1">
        <v>-2.88</v>
      </c>
      <c r="E229" s="1" t="s">
        <v>64</v>
      </c>
      <c r="F229" s="1" t="s">
        <v>145</v>
      </c>
      <c r="G229" s="1"/>
    </row>
    <row r="230" spans="1:7" x14ac:dyDescent="0.25">
      <c r="A230" s="1" t="s">
        <v>479</v>
      </c>
      <c r="B230" s="1">
        <v>123.4</v>
      </c>
      <c r="C230" s="1">
        <v>1.028</v>
      </c>
      <c r="D230" s="1">
        <v>-2.89</v>
      </c>
      <c r="E230" s="1" t="s">
        <v>73</v>
      </c>
      <c r="F230" s="1" t="s">
        <v>145</v>
      </c>
      <c r="G230" s="1"/>
    </row>
    <row r="231" spans="1:7" x14ac:dyDescent="0.25">
      <c r="A231" s="1" t="s">
        <v>480</v>
      </c>
      <c r="B231" s="1">
        <v>123.3</v>
      </c>
      <c r="C231" s="1">
        <v>1.028</v>
      </c>
      <c r="D231" s="1">
        <v>-2.9</v>
      </c>
      <c r="E231" s="1" t="s">
        <v>78</v>
      </c>
      <c r="F231" s="1" t="s">
        <v>147</v>
      </c>
      <c r="G231" s="1"/>
    </row>
    <row r="232" spans="1:7" x14ac:dyDescent="0.25">
      <c r="A232" s="1" t="s">
        <v>481</v>
      </c>
      <c r="B232" s="1">
        <v>123.3</v>
      </c>
      <c r="C232" s="1">
        <v>1.028</v>
      </c>
      <c r="D232" s="1">
        <v>-2.91</v>
      </c>
      <c r="E232" s="1" t="s">
        <v>87</v>
      </c>
      <c r="F232" s="1" t="s">
        <v>150</v>
      </c>
      <c r="G232" s="1"/>
    </row>
    <row r="233" spans="1:7" x14ac:dyDescent="0.25">
      <c r="A233" s="1" t="s">
        <v>482</v>
      </c>
      <c r="B233" s="1">
        <v>123.3</v>
      </c>
      <c r="C233" s="1">
        <v>1.0269999999999999</v>
      </c>
      <c r="D233" s="1">
        <v>-2.92</v>
      </c>
      <c r="E233" s="1" t="s">
        <v>96</v>
      </c>
      <c r="F233" s="1" t="s">
        <v>150</v>
      </c>
      <c r="G233" s="1"/>
    </row>
    <row r="234" spans="1:7" x14ac:dyDescent="0.25">
      <c r="A234" s="1" t="s">
        <v>483</v>
      </c>
      <c r="B234" s="1">
        <v>123.3</v>
      </c>
      <c r="C234" s="1">
        <v>1.0269999999999999</v>
      </c>
      <c r="D234" s="1">
        <v>-2.94</v>
      </c>
      <c r="E234" s="1" t="s">
        <v>101</v>
      </c>
      <c r="F234" s="1" t="s">
        <v>150</v>
      </c>
      <c r="G234" s="1"/>
    </row>
    <row r="235" spans="1:7" x14ac:dyDescent="0.25">
      <c r="A235" s="1" t="s">
        <v>484</v>
      </c>
      <c r="B235" s="1">
        <v>123.3</v>
      </c>
      <c r="C235" s="1">
        <v>1.0269999999999999</v>
      </c>
      <c r="D235" s="1">
        <v>-2.95</v>
      </c>
      <c r="E235" s="1" t="s">
        <v>106</v>
      </c>
      <c r="F235" s="1" t="s">
        <v>150</v>
      </c>
      <c r="G235" s="1"/>
    </row>
    <row r="236" spans="1:7" x14ac:dyDescent="0.25">
      <c r="A236" s="1" t="s">
        <v>485</v>
      </c>
      <c r="B236" s="1">
        <v>123.2</v>
      </c>
      <c r="C236" s="1">
        <v>1.0269999999999999</v>
      </c>
      <c r="D236" s="1">
        <v>-2.96</v>
      </c>
      <c r="E236" s="1" t="s">
        <v>112</v>
      </c>
      <c r="F236" s="1" t="s">
        <v>150</v>
      </c>
      <c r="G236" s="1"/>
    </row>
    <row r="237" spans="1:7" x14ac:dyDescent="0.25">
      <c r="A237" s="1" t="s">
        <v>486</v>
      </c>
      <c r="B237" s="1">
        <v>124</v>
      </c>
      <c r="C237" s="1">
        <v>1.0329999999999999</v>
      </c>
      <c r="D237" s="1">
        <v>-2.96</v>
      </c>
      <c r="E237" s="1" t="s">
        <v>112</v>
      </c>
      <c r="F237" s="1" t="s">
        <v>159</v>
      </c>
      <c r="G237" s="1"/>
    </row>
    <row r="238" spans="1:7" x14ac:dyDescent="0.25">
      <c r="A238" s="1" t="s">
        <v>487</v>
      </c>
      <c r="B238" s="1">
        <v>124</v>
      </c>
      <c r="C238" s="1">
        <v>1.0329999999999999</v>
      </c>
      <c r="D238" s="1">
        <v>-2.97</v>
      </c>
      <c r="E238" s="1" t="s">
        <v>122</v>
      </c>
      <c r="F238" s="1" t="s">
        <v>159</v>
      </c>
      <c r="G238" s="1"/>
    </row>
    <row r="239" spans="1:7" x14ac:dyDescent="0.25">
      <c r="A239" s="1" t="s">
        <v>488</v>
      </c>
      <c r="B239" s="1">
        <v>124</v>
      </c>
      <c r="C239" s="1">
        <v>1.0329999999999999</v>
      </c>
      <c r="D239" s="1">
        <v>-2.99</v>
      </c>
      <c r="E239" s="1" t="s">
        <v>127</v>
      </c>
      <c r="F239" s="1" t="s">
        <v>159</v>
      </c>
      <c r="G239" s="1"/>
    </row>
    <row r="240" spans="1:7" x14ac:dyDescent="0.25">
      <c r="A240" s="1" t="s">
        <v>489</v>
      </c>
      <c r="B240" s="1">
        <v>124</v>
      </c>
      <c r="C240" s="1">
        <v>1.0329999999999999</v>
      </c>
      <c r="D240" s="1">
        <v>-3</v>
      </c>
      <c r="E240" s="1" t="s">
        <v>132</v>
      </c>
      <c r="F240" s="1" t="s">
        <v>159</v>
      </c>
      <c r="G240" s="1"/>
    </row>
    <row r="241" spans="1:7" x14ac:dyDescent="0.25">
      <c r="A241" s="1" t="s">
        <v>490</v>
      </c>
      <c r="B241" s="1">
        <v>123.9</v>
      </c>
      <c r="C241" s="1">
        <v>1.0329999999999999</v>
      </c>
      <c r="D241" s="1">
        <v>-3.02</v>
      </c>
      <c r="E241" s="1" t="s">
        <v>145</v>
      </c>
      <c r="F241" s="1" t="s">
        <v>159</v>
      </c>
      <c r="G241" s="1"/>
    </row>
    <row r="242" spans="1:7" x14ac:dyDescent="0.25">
      <c r="A242" s="1" t="s">
        <v>491</v>
      </c>
      <c r="B242" s="1">
        <v>123.9</v>
      </c>
      <c r="C242" s="1">
        <v>1.0329999999999999</v>
      </c>
      <c r="D242" s="1">
        <v>-3.05</v>
      </c>
      <c r="E242" s="1" t="s">
        <v>191</v>
      </c>
      <c r="F242" s="1" t="s">
        <v>159</v>
      </c>
      <c r="G242" s="1"/>
    </row>
    <row r="243" spans="1:7" x14ac:dyDescent="0.25">
      <c r="A243" s="1" t="s">
        <v>492</v>
      </c>
      <c r="B243" s="1">
        <v>123.9</v>
      </c>
      <c r="C243" s="1">
        <v>1.032</v>
      </c>
      <c r="D243" s="1">
        <v>-3.07</v>
      </c>
      <c r="E243" s="1" t="s">
        <v>214</v>
      </c>
      <c r="F243" s="1" t="s">
        <v>159</v>
      </c>
      <c r="G243" s="1"/>
    </row>
    <row r="244" spans="1:7" x14ac:dyDescent="0.25">
      <c r="A244" s="1" t="s">
        <v>493</v>
      </c>
      <c r="B244" s="1">
        <v>123.9</v>
      </c>
      <c r="C244" s="1">
        <v>1.032</v>
      </c>
      <c r="D244" s="1">
        <v>-3.09</v>
      </c>
      <c r="E244" s="1" t="s">
        <v>210</v>
      </c>
      <c r="F244" s="1" t="s">
        <v>159</v>
      </c>
      <c r="G244" s="1"/>
    </row>
    <row r="245" spans="1:7" x14ac:dyDescent="0.25">
      <c r="A245" s="1" t="s">
        <v>494</v>
      </c>
      <c r="B245" s="1">
        <v>123.8</v>
      </c>
      <c r="C245" s="1">
        <v>1.032</v>
      </c>
      <c r="D245" s="1">
        <v>-3.11</v>
      </c>
      <c r="E245" s="1" t="s">
        <v>207</v>
      </c>
      <c r="F245" s="1" t="s">
        <v>159</v>
      </c>
      <c r="G245" s="1"/>
    </row>
    <row r="246" spans="1:7" x14ac:dyDescent="0.25">
      <c r="A246" s="1" t="s">
        <v>495</v>
      </c>
      <c r="B246" s="1">
        <v>123.8</v>
      </c>
      <c r="C246" s="1">
        <v>1.032</v>
      </c>
      <c r="D246" s="1">
        <v>-3.14</v>
      </c>
      <c r="E246" s="1" t="s">
        <v>2452</v>
      </c>
      <c r="F246" s="1" t="s">
        <v>196</v>
      </c>
      <c r="G246" s="1"/>
    </row>
    <row r="247" spans="1:7" x14ac:dyDescent="0.25">
      <c r="A247" s="1" t="s">
        <v>496</v>
      </c>
      <c r="B247" s="1">
        <v>123.8</v>
      </c>
      <c r="C247" s="1">
        <v>1.032</v>
      </c>
      <c r="D247" s="1">
        <v>-3.15</v>
      </c>
      <c r="E247" s="1" t="s">
        <v>2453</v>
      </c>
      <c r="F247" s="1" t="s">
        <v>198</v>
      </c>
      <c r="G247" s="1"/>
    </row>
    <row r="248" spans="1:7" x14ac:dyDescent="0.25">
      <c r="A248" s="1" t="s">
        <v>497</v>
      </c>
      <c r="B248" s="1">
        <v>124.7</v>
      </c>
      <c r="C248" s="1">
        <v>1.0389999999999999</v>
      </c>
      <c r="D248" s="1">
        <v>-122.86</v>
      </c>
      <c r="E248" s="1"/>
      <c r="F248" s="1" t="s">
        <v>198</v>
      </c>
      <c r="G248" s="1"/>
    </row>
    <row r="249" spans="1:7" x14ac:dyDescent="0.25">
      <c r="A249" s="1" t="s">
        <v>498</v>
      </c>
      <c r="B249" s="1">
        <v>124.7</v>
      </c>
      <c r="C249" s="1">
        <v>1.0389999999999999</v>
      </c>
      <c r="D249" s="1">
        <v>-122.86</v>
      </c>
      <c r="E249" s="1"/>
      <c r="F249" s="1" t="s">
        <v>198</v>
      </c>
      <c r="G249" s="1"/>
    </row>
    <row r="250" spans="1:7" x14ac:dyDescent="0.25">
      <c r="A250" s="1" t="s">
        <v>499</v>
      </c>
      <c r="B250" s="1">
        <v>124.7</v>
      </c>
      <c r="C250" s="1">
        <v>1.0389999999999999</v>
      </c>
      <c r="D250" s="1">
        <v>-122.86</v>
      </c>
      <c r="E250" s="1"/>
      <c r="F250" s="1" t="s">
        <v>198</v>
      </c>
      <c r="G250" s="1"/>
    </row>
    <row r="251" spans="1:7" x14ac:dyDescent="0.25">
      <c r="A251" s="1" t="s">
        <v>500</v>
      </c>
      <c r="B251" s="1">
        <v>124.7</v>
      </c>
      <c r="C251" s="1">
        <v>1.0389999999999999</v>
      </c>
      <c r="D251" s="1">
        <v>-122.86</v>
      </c>
      <c r="E251" s="1"/>
      <c r="F251" s="1" t="s">
        <v>198</v>
      </c>
      <c r="G251" s="1"/>
    </row>
    <row r="252" spans="1:7" x14ac:dyDescent="0.25">
      <c r="A252" s="1" t="s">
        <v>501</v>
      </c>
      <c r="B252" s="1">
        <v>123.8</v>
      </c>
      <c r="C252" s="1">
        <v>1.0309999999999999</v>
      </c>
      <c r="D252" s="1">
        <v>-3.16</v>
      </c>
      <c r="E252" s="1" t="s">
        <v>163</v>
      </c>
      <c r="F252" s="1" t="s">
        <v>200</v>
      </c>
      <c r="G252" s="1"/>
    </row>
    <row r="253" spans="1:7" x14ac:dyDescent="0.25">
      <c r="A253" s="1" t="s">
        <v>502</v>
      </c>
      <c r="B253" s="1">
        <v>123.8</v>
      </c>
      <c r="C253" s="1">
        <v>1.0309999999999999</v>
      </c>
      <c r="D253" s="1">
        <v>-3.18</v>
      </c>
      <c r="E253" s="1" t="s">
        <v>2454</v>
      </c>
      <c r="F253" s="1" t="s">
        <v>202</v>
      </c>
      <c r="G253" s="1"/>
    </row>
    <row r="254" spans="1:7" x14ac:dyDescent="0.25">
      <c r="A254" s="1" t="s">
        <v>503</v>
      </c>
      <c r="B254" s="1">
        <v>123.7</v>
      </c>
      <c r="C254" s="1">
        <v>1.0309999999999999</v>
      </c>
      <c r="D254" s="1">
        <v>-3.2</v>
      </c>
      <c r="E254" s="1" t="s">
        <v>2455</v>
      </c>
      <c r="F254" s="1" t="s">
        <v>2456</v>
      </c>
      <c r="G254" s="1"/>
    </row>
    <row r="255" spans="1:7" x14ac:dyDescent="0.25">
      <c r="A255" s="1" t="s">
        <v>504</v>
      </c>
      <c r="B255" s="1">
        <v>123.7</v>
      </c>
      <c r="C255" s="1">
        <v>1.0309999999999999</v>
      </c>
      <c r="D255" s="1">
        <v>-3.22</v>
      </c>
      <c r="E255" s="1" t="s">
        <v>2457</v>
      </c>
      <c r="F255" s="1" t="s">
        <v>2458</v>
      </c>
      <c r="G255" s="1"/>
    </row>
    <row r="256" spans="1:7" x14ac:dyDescent="0.25">
      <c r="A256" s="1" t="s">
        <v>505</v>
      </c>
      <c r="B256" s="1">
        <v>123.7</v>
      </c>
      <c r="C256" s="1">
        <v>1.0309999999999999</v>
      </c>
      <c r="D256" s="1">
        <v>-3.24</v>
      </c>
      <c r="E256" s="1" t="s">
        <v>2459</v>
      </c>
      <c r="F256" s="1" t="s">
        <v>2460</v>
      </c>
      <c r="G256" s="1"/>
    </row>
    <row r="257" spans="1:7" x14ac:dyDescent="0.25">
      <c r="A257" s="1" t="s">
        <v>506</v>
      </c>
      <c r="B257" s="1">
        <v>124.7</v>
      </c>
      <c r="C257" s="1">
        <v>1.04</v>
      </c>
      <c r="D257" s="1">
        <v>-122.87</v>
      </c>
      <c r="E257" s="1"/>
      <c r="F257" s="1" t="s">
        <v>2460</v>
      </c>
      <c r="G257" s="1"/>
    </row>
    <row r="258" spans="1:7" x14ac:dyDescent="0.25">
      <c r="A258" s="1" t="s">
        <v>507</v>
      </c>
      <c r="B258" s="1">
        <v>124.7</v>
      </c>
      <c r="C258" s="1">
        <v>1.04</v>
      </c>
      <c r="D258" s="1">
        <v>-122.87</v>
      </c>
      <c r="E258" s="1"/>
      <c r="F258" s="1" t="s">
        <v>2458</v>
      </c>
      <c r="G258" s="1"/>
    </row>
    <row r="259" spans="1:7" x14ac:dyDescent="0.25">
      <c r="A259" s="1" t="s">
        <v>508</v>
      </c>
      <c r="B259" s="1">
        <v>124.7</v>
      </c>
      <c r="C259" s="1">
        <v>1.0389999999999999</v>
      </c>
      <c r="D259" s="1">
        <v>-122.87</v>
      </c>
      <c r="E259" s="1"/>
      <c r="F259" s="1" t="s">
        <v>2456</v>
      </c>
      <c r="G259" s="1"/>
    </row>
    <row r="260" spans="1:7" x14ac:dyDescent="0.25">
      <c r="A260" s="1" t="s">
        <v>509</v>
      </c>
      <c r="B260" s="1">
        <v>124.7</v>
      </c>
      <c r="C260" s="1">
        <v>1.0389999999999999</v>
      </c>
      <c r="D260" s="1">
        <v>-122.88</v>
      </c>
      <c r="E260" s="1"/>
      <c r="F260" s="1" t="s">
        <v>2456</v>
      </c>
      <c r="G260" s="1"/>
    </row>
    <row r="261" spans="1:7" x14ac:dyDescent="0.25">
      <c r="A261" s="1" t="s">
        <v>510</v>
      </c>
      <c r="B261" s="1">
        <v>124.7</v>
      </c>
      <c r="C261" s="1">
        <v>1.0389999999999999</v>
      </c>
      <c r="D261" s="1">
        <v>-122.88</v>
      </c>
      <c r="E261" s="1"/>
      <c r="F261" s="1" t="s">
        <v>202</v>
      </c>
      <c r="G261" s="1"/>
    </row>
    <row r="262" spans="1:7" x14ac:dyDescent="0.25">
      <c r="A262" s="1" t="s">
        <v>511</v>
      </c>
      <c r="B262" s="1">
        <v>124.7</v>
      </c>
      <c r="C262" s="1">
        <v>1.0389999999999999</v>
      </c>
      <c r="D262" s="1">
        <v>-122.88</v>
      </c>
      <c r="E262" s="1"/>
      <c r="F262" s="1" t="s">
        <v>200</v>
      </c>
      <c r="G262" s="1"/>
    </row>
    <row r="263" spans="1:7" x14ac:dyDescent="0.25">
      <c r="A263" s="1" t="s">
        <v>512</v>
      </c>
      <c r="B263" s="1">
        <v>124.7</v>
      </c>
      <c r="C263" s="1">
        <v>1.0389999999999999</v>
      </c>
      <c r="D263" s="1">
        <v>-122.88</v>
      </c>
      <c r="E263" s="1"/>
      <c r="F263" s="1" t="s">
        <v>200</v>
      </c>
      <c r="G263" s="1"/>
    </row>
    <row r="264" spans="1:7" x14ac:dyDescent="0.25">
      <c r="A264" s="1" t="s">
        <v>513</v>
      </c>
      <c r="B264" s="1">
        <v>124.7</v>
      </c>
      <c r="C264" s="1">
        <v>1.0389999999999999</v>
      </c>
      <c r="D264" s="1">
        <v>-122.89</v>
      </c>
      <c r="E264" s="1"/>
      <c r="F264" s="1" t="s">
        <v>198</v>
      </c>
      <c r="G264" s="1"/>
    </row>
    <row r="265" spans="1:7" x14ac:dyDescent="0.25">
      <c r="A265" s="1" t="s">
        <v>514</v>
      </c>
      <c r="B265" s="1">
        <v>124.7</v>
      </c>
      <c r="C265" s="1">
        <v>1.0389999999999999</v>
      </c>
      <c r="D265" s="1">
        <v>-122.89</v>
      </c>
      <c r="E265" s="1"/>
      <c r="F265" s="1" t="s">
        <v>198</v>
      </c>
      <c r="G265" s="1"/>
    </row>
    <row r="266" spans="1:7" x14ac:dyDescent="0.25">
      <c r="A266" s="1" t="s">
        <v>515</v>
      </c>
      <c r="B266" s="1">
        <v>124.7</v>
      </c>
      <c r="C266" s="1">
        <v>1.0389999999999999</v>
      </c>
      <c r="D266" s="1">
        <v>-122.89</v>
      </c>
      <c r="E266" s="1"/>
      <c r="F266" s="1" t="s">
        <v>196</v>
      </c>
      <c r="G266" s="1"/>
    </row>
    <row r="267" spans="1:7" x14ac:dyDescent="0.25">
      <c r="A267" s="1" t="s">
        <v>516</v>
      </c>
      <c r="B267" s="1">
        <v>124.7</v>
      </c>
      <c r="C267" s="1">
        <v>1.0389999999999999</v>
      </c>
      <c r="D267" s="1">
        <v>-122.89</v>
      </c>
      <c r="E267" s="1"/>
      <c r="F267" s="1" t="s">
        <v>196</v>
      </c>
      <c r="G267" s="1"/>
    </row>
    <row r="268" spans="1:7" x14ac:dyDescent="0.25">
      <c r="A268" s="1" t="s">
        <v>517</v>
      </c>
      <c r="B268" s="1">
        <v>124.7</v>
      </c>
      <c r="C268" s="1">
        <v>1.0389999999999999</v>
      </c>
      <c r="D268" s="1">
        <v>-122.89</v>
      </c>
      <c r="E268" s="1"/>
      <c r="F268" s="1" t="s">
        <v>159</v>
      </c>
      <c r="G268" s="1"/>
    </row>
    <row r="269" spans="1:7" x14ac:dyDescent="0.25">
      <c r="A269" s="1" t="s">
        <v>518</v>
      </c>
      <c r="B269" s="1">
        <v>124.7</v>
      </c>
      <c r="C269" s="1">
        <v>1.0389999999999999</v>
      </c>
      <c r="D269" s="1">
        <v>-122.9</v>
      </c>
      <c r="E269" s="1"/>
      <c r="F269" s="1" t="s">
        <v>159</v>
      </c>
      <c r="G269" s="1"/>
    </row>
    <row r="270" spans="1:7" x14ac:dyDescent="0.25">
      <c r="A270" s="1" t="s">
        <v>519</v>
      </c>
      <c r="B270" s="1">
        <v>124.7</v>
      </c>
      <c r="C270" s="1">
        <v>1.0389999999999999</v>
      </c>
      <c r="D270" s="1">
        <v>-122.9</v>
      </c>
      <c r="E270" s="1"/>
      <c r="F270" s="1" t="s">
        <v>156</v>
      </c>
      <c r="G270" s="1"/>
    </row>
    <row r="271" spans="1:7" x14ac:dyDescent="0.25">
      <c r="A271" s="1" t="s">
        <v>520</v>
      </c>
      <c r="B271" s="1">
        <v>124.7</v>
      </c>
      <c r="C271" s="1">
        <v>1.0389999999999999</v>
      </c>
      <c r="D271" s="1">
        <v>-122.9</v>
      </c>
      <c r="E271" s="1"/>
      <c r="F271" s="1" t="s">
        <v>156</v>
      </c>
      <c r="G271" s="1"/>
    </row>
    <row r="272" spans="1:7" x14ac:dyDescent="0.25">
      <c r="A272" s="1" t="s">
        <v>521</v>
      </c>
      <c r="B272" s="1">
        <v>124.7</v>
      </c>
      <c r="C272" s="1">
        <v>1.0389999999999999</v>
      </c>
      <c r="D272" s="1">
        <v>-122.9</v>
      </c>
      <c r="E272" s="1"/>
      <c r="F272" s="1" t="s">
        <v>156</v>
      </c>
      <c r="G272" s="1"/>
    </row>
    <row r="273" spans="1:7" x14ac:dyDescent="0.25">
      <c r="A273" s="1" t="s">
        <v>522</v>
      </c>
      <c r="B273" s="1">
        <v>124.7</v>
      </c>
      <c r="C273" s="1">
        <v>1.0389999999999999</v>
      </c>
      <c r="D273" s="1">
        <v>-122.9</v>
      </c>
      <c r="E273" s="1"/>
      <c r="F273" s="1" t="s">
        <v>155</v>
      </c>
      <c r="G273" s="1"/>
    </row>
    <row r="274" spans="1:7" x14ac:dyDescent="0.25">
      <c r="A274" s="1" t="s">
        <v>523</v>
      </c>
      <c r="B274" s="1">
        <v>124.7</v>
      </c>
      <c r="C274" s="1">
        <v>1.0389999999999999</v>
      </c>
      <c r="D274" s="1">
        <v>-122.9</v>
      </c>
      <c r="E274" s="1"/>
      <c r="F274" s="1" t="s">
        <v>155</v>
      </c>
      <c r="G274" s="1"/>
    </row>
    <row r="275" spans="1:7" x14ac:dyDescent="0.25">
      <c r="A275" s="1" t="s">
        <v>524</v>
      </c>
      <c r="B275" s="1">
        <v>124.7</v>
      </c>
      <c r="C275" s="1">
        <v>1.0389999999999999</v>
      </c>
      <c r="D275" s="1">
        <v>-122.9</v>
      </c>
      <c r="E275" s="1"/>
      <c r="F275" s="1" t="s">
        <v>155</v>
      </c>
      <c r="G275" s="1"/>
    </row>
    <row r="276" spans="1:7" x14ac:dyDescent="0.25">
      <c r="A276" s="1" t="s">
        <v>525</v>
      </c>
      <c r="B276" s="1">
        <v>124.7</v>
      </c>
      <c r="C276" s="1">
        <v>1.0389999999999999</v>
      </c>
      <c r="D276" s="1">
        <v>-122.9</v>
      </c>
      <c r="E276" s="1"/>
      <c r="F276" s="1" t="s">
        <v>155</v>
      </c>
      <c r="G276" s="1"/>
    </row>
    <row r="277" spans="1:7" x14ac:dyDescent="0.25">
      <c r="A277" s="1" t="s">
        <v>526</v>
      </c>
      <c r="B277" s="1">
        <v>124.7</v>
      </c>
      <c r="C277" s="1">
        <v>1.0389999999999999</v>
      </c>
      <c r="D277" s="1">
        <v>-122.9</v>
      </c>
      <c r="E277" s="1"/>
      <c r="F277" s="1" t="s">
        <v>155</v>
      </c>
      <c r="G277" s="1"/>
    </row>
    <row r="278" spans="1:7" x14ac:dyDescent="0.25">
      <c r="A278" s="1" t="s">
        <v>527</v>
      </c>
      <c r="B278" s="1">
        <v>124.7</v>
      </c>
      <c r="C278" s="1">
        <v>1.0389999999999999</v>
      </c>
      <c r="D278" s="1">
        <v>-122.9</v>
      </c>
      <c r="E278" s="1"/>
      <c r="F278" s="1" t="s">
        <v>187</v>
      </c>
      <c r="G278" s="1"/>
    </row>
    <row r="279" spans="1:7" x14ac:dyDescent="0.25">
      <c r="A279" s="1" t="s">
        <v>528</v>
      </c>
      <c r="B279" s="1">
        <v>124.7</v>
      </c>
      <c r="C279" s="1">
        <v>1.0389999999999999</v>
      </c>
      <c r="D279" s="1">
        <v>-122.91</v>
      </c>
      <c r="E279" s="1"/>
      <c r="F279" s="1" t="s">
        <v>187</v>
      </c>
      <c r="G279" s="1"/>
    </row>
    <row r="280" spans="1:7" x14ac:dyDescent="0.25">
      <c r="A280" s="1" t="s">
        <v>529</v>
      </c>
      <c r="B280" s="1">
        <v>124.7</v>
      </c>
      <c r="C280" s="1">
        <v>1.0389999999999999</v>
      </c>
      <c r="D280" s="1">
        <v>-122.91</v>
      </c>
      <c r="E280" s="1"/>
      <c r="F280" s="1" t="s">
        <v>187</v>
      </c>
      <c r="G280" s="1"/>
    </row>
    <row r="281" spans="1:7" x14ac:dyDescent="0.25">
      <c r="A281" s="1" t="s">
        <v>530</v>
      </c>
      <c r="B281" s="1">
        <v>124.7</v>
      </c>
      <c r="C281" s="1">
        <v>1.0389999999999999</v>
      </c>
      <c r="D281" s="1">
        <v>-122.9</v>
      </c>
      <c r="E281" s="1"/>
      <c r="F281" s="1" t="s">
        <v>155</v>
      </c>
      <c r="G281" s="1"/>
    </row>
    <row r="282" spans="1:7" x14ac:dyDescent="0.25">
      <c r="A282" s="1" t="s">
        <v>531</v>
      </c>
      <c r="B282" s="1">
        <v>124.7</v>
      </c>
      <c r="C282" s="1">
        <v>1.0389999999999999</v>
      </c>
      <c r="D282" s="1">
        <v>-122.9</v>
      </c>
      <c r="E282" s="1"/>
      <c r="F282" s="1" t="s">
        <v>155</v>
      </c>
      <c r="G282" s="1"/>
    </row>
    <row r="283" spans="1:7" x14ac:dyDescent="0.25">
      <c r="A283" s="1" t="s">
        <v>532</v>
      </c>
      <c r="B283" s="1">
        <v>124.7</v>
      </c>
      <c r="C283" s="1">
        <v>1.0389999999999999</v>
      </c>
      <c r="D283" s="1">
        <v>-122.9</v>
      </c>
      <c r="E283" s="1"/>
      <c r="F283" s="1" t="s">
        <v>156</v>
      </c>
      <c r="G283" s="1"/>
    </row>
    <row r="284" spans="1:7" x14ac:dyDescent="0.25">
      <c r="A284" s="1" t="s">
        <v>533</v>
      </c>
      <c r="B284" s="1">
        <v>124.7</v>
      </c>
      <c r="C284" s="1">
        <v>1.0389999999999999</v>
      </c>
      <c r="D284" s="1">
        <v>-122.9</v>
      </c>
      <c r="E284" s="1"/>
      <c r="F284" s="1" t="s">
        <v>156</v>
      </c>
      <c r="G284" s="1"/>
    </row>
    <row r="285" spans="1:7" x14ac:dyDescent="0.25">
      <c r="A285" s="1" t="s">
        <v>534</v>
      </c>
      <c r="B285" s="1">
        <v>124.7</v>
      </c>
      <c r="C285" s="1">
        <v>1.0389999999999999</v>
      </c>
      <c r="D285" s="1">
        <v>-122.9</v>
      </c>
      <c r="E285" s="1"/>
      <c r="F285" s="1" t="s">
        <v>156</v>
      </c>
      <c r="G285" s="1"/>
    </row>
    <row r="286" spans="1:7" x14ac:dyDescent="0.25">
      <c r="A286" s="1" t="s">
        <v>535</v>
      </c>
      <c r="B286" s="1">
        <v>124.7</v>
      </c>
      <c r="C286" s="1">
        <v>1.0389999999999999</v>
      </c>
      <c r="D286" s="1">
        <v>-122.9</v>
      </c>
      <c r="E286" s="1"/>
      <c r="F286" s="1" t="s">
        <v>159</v>
      </c>
      <c r="G286" s="1"/>
    </row>
    <row r="287" spans="1:7" x14ac:dyDescent="0.25">
      <c r="A287" s="1" t="s">
        <v>536</v>
      </c>
      <c r="B287" s="1">
        <v>124.7</v>
      </c>
      <c r="C287" s="1">
        <v>1.0389999999999999</v>
      </c>
      <c r="D287" s="1">
        <v>-122.9</v>
      </c>
      <c r="E287" s="1"/>
      <c r="F287" s="1" t="s">
        <v>159</v>
      </c>
      <c r="G287" s="1"/>
    </row>
    <row r="288" spans="1:7" x14ac:dyDescent="0.25">
      <c r="A288" s="1" t="s">
        <v>537</v>
      </c>
      <c r="B288" s="1">
        <v>124.7</v>
      </c>
      <c r="C288" s="1">
        <v>1.0389999999999999</v>
      </c>
      <c r="D288" s="1">
        <v>-122.89</v>
      </c>
      <c r="E288" s="1"/>
      <c r="F288" s="1" t="s">
        <v>196</v>
      </c>
      <c r="G288" s="1"/>
    </row>
    <row r="289" spans="1:7" x14ac:dyDescent="0.25">
      <c r="A289" s="1" t="s">
        <v>538</v>
      </c>
      <c r="B289" s="1">
        <v>124.7</v>
      </c>
      <c r="C289" s="1">
        <v>1.0389999999999999</v>
      </c>
      <c r="D289" s="1">
        <v>-122.89</v>
      </c>
      <c r="E289" s="1"/>
      <c r="F289" s="1" t="s">
        <v>196</v>
      </c>
      <c r="G289" s="1"/>
    </row>
    <row r="290" spans="1:7" x14ac:dyDescent="0.25">
      <c r="A290" s="1" t="s">
        <v>539</v>
      </c>
      <c r="B290" s="1">
        <v>124.7</v>
      </c>
      <c r="C290" s="1">
        <v>1.0389999999999999</v>
      </c>
      <c r="D290" s="1">
        <v>-122.89</v>
      </c>
      <c r="E290" s="1"/>
      <c r="F290" s="1" t="s">
        <v>196</v>
      </c>
      <c r="G290" s="1"/>
    </row>
    <row r="291" spans="1:7" x14ac:dyDescent="0.25">
      <c r="A291" s="1" t="s">
        <v>540</v>
      </c>
      <c r="B291" s="1">
        <v>124.7</v>
      </c>
      <c r="C291" s="1">
        <v>1.0389999999999999</v>
      </c>
      <c r="D291" s="1">
        <v>-122.89</v>
      </c>
      <c r="E291" s="1"/>
      <c r="F291" s="1" t="s">
        <v>198</v>
      </c>
      <c r="G291" s="1"/>
    </row>
    <row r="292" spans="1:7" x14ac:dyDescent="0.25">
      <c r="A292" s="1" t="s">
        <v>541</v>
      </c>
      <c r="B292" s="1">
        <v>124.7</v>
      </c>
      <c r="C292" s="1">
        <v>1.0389999999999999</v>
      </c>
      <c r="D292" s="1">
        <v>-122.89</v>
      </c>
      <c r="E292" s="1"/>
      <c r="F292" s="1" t="s">
        <v>198</v>
      </c>
      <c r="G292" s="1"/>
    </row>
    <row r="293" spans="1:7" x14ac:dyDescent="0.25">
      <c r="A293" s="1" t="s">
        <v>542</v>
      </c>
      <c r="B293" s="1">
        <v>124.7</v>
      </c>
      <c r="C293" s="1">
        <v>1.0389999999999999</v>
      </c>
      <c r="D293" s="1">
        <v>-122.89</v>
      </c>
      <c r="E293" s="1"/>
      <c r="F293" s="1" t="s">
        <v>198</v>
      </c>
      <c r="G293" s="1"/>
    </row>
    <row r="294" spans="1:7" x14ac:dyDescent="0.25">
      <c r="A294" s="1" t="s">
        <v>543</v>
      </c>
      <c r="B294" s="1">
        <v>124.7</v>
      </c>
      <c r="C294" s="1">
        <v>1.0389999999999999</v>
      </c>
      <c r="D294" s="1">
        <v>-122.89</v>
      </c>
      <c r="E294" s="1"/>
      <c r="F294" s="1" t="s">
        <v>198</v>
      </c>
      <c r="G294" s="1"/>
    </row>
    <row r="295" spans="1:7" x14ac:dyDescent="0.25">
      <c r="A295" s="1" t="s">
        <v>544</v>
      </c>
      <c r="B295" s="1">
        <v>124.7</v>
      </c>
      <c r="C295" s="1">
        <v>1.0389999999999999</v>
      </c>
      <c r="D295" s="1">
        <v>-122.89</v>
      </c>
      <c r="E295" s="1"/>
      <c r="F295" s="1" t="s">
        <v>198</v>
      </c>
      <c r="G295" s="1"/>
    </row>
    <row r="296" spans="1:7" x14ac:dyDescent="0.25">
      <c r="A296" s="1" t="s">
        <v>545</v>
      </c>
      <c r="B296" s="1">
        <v>124.7</v>
      </c>
      <c r="C296" s="1">
        <v>1.0389999999999999</v>
      </c>
      <c r="D296" s="1">
        <v>-122.88</v>
      </c>
      <c r="E296" s="1"/>
      <c r="F296" s="1" t="s">
        <v>202</v>
      </c>
      <c r="G296" s="1"/>
    </row>
    <row r="297" spans="1:7" x14ac:dyDescent="0.25">
      <c r="A297" s="1" t="s">
        <v>546</v>
      </c>
      <c r="B297" s="1">
        <v>124.7</v>
      </c>
      <c r="C297" s="1">
        <v>1.0389999999999999</v>
      </c>
      <c r="D297" s="1">
        <v>-122.88</v>
      </c>
      <c r="E297" s="1"/>
      <c r="F297" s="1" t="s">
        <v>202</v>
      </c>
      <c r="G297" s="1"/>
    </row>
    <row r="298" spans="1:7" x14ac:dyDescent="0.25">
      <c r="A298" s="1" t="s">
        <v>547</v>
      </c>
      <c r="B298" s="1">
        <v>124.7</v>
      </c>
      <c r="C298" s="1">
        <v>1.0389999999999999</v>
      </c>
      <c r="D298" s="1">
        <v>-122.88</v>
      </c>
      <c r="E298" s="1"/>
      <c r="F298" s="1" t="s">
        <v>202</v>
      </c>
      <c r="G298" s="1"/>
    </row>
    <row r="299" spans="1:7" x14ac:dyDescent="0.25">
      <c r="A299" s="1" t="s">
        <v>548</v>
      </c>
      <c r="B299" s="1">
        <v>124.7</v>
      </c>
      <c r="C299" s="1">
        <v>1.0389999999999999</v>
      </c>
      <c r="D299" s="1">
        <v>-122.88</v>
      </c>
      <c r="E299" s="1"/>
      <c r="F299" s="1" t="s">
        <v>202</v>
      </c>
      <c r="G299" s="1"/>
    </row>
    <row r="300" spans="1:7" x14ac:dyDescent="0.25">
      <c r="A300" s="1" t="s">
        <v>549</v>
      </c>
      <c r="B300" s="1">
        <v>124.7</v>
      </c>
      <c r="C300" s="1">
        <v>1.0389999999999999</v>
      </c>
      <c r="D300" s="1">
        <v>-122.87</v>
      </c>
      <c r="E300" s="1"/>
      <c r="F300" s="1" t="s">
        <v>2456</v>
      </c>
      <c r="G300" s="1"/>
    </row>
    <row r="301" spans="1:7" x14ac:dyDescent="0.25">
      <c r="A301" s="1" t="s">
        <v>550</v>
      </c>
      <c r="B301" s="1">
        <v>124.7</v>
      </c>
      <c r="C301" s="1">
        <v>1.0389999999999999</v>
      </c>
      <c r="D301" s="1">
        <v>-122.87</v>
      </c>
      <c r="E301" s="1"/>
      <c r="F301" s="1" t="s">
        <v>2456</v>
      </c>
      <c r="G301" s="1"/>
    </row>
    <row r="302" spans="1:7" x14ac:dyDescent="0.25">
      <c r="A302" s="1" t="s">
        <v>551</v>
      </c>
      <c r="B302" s="1">
        <v>124.7</v>
      </c>
      <c r="C302" s="1">
        <v>1.0389999999999999</v>
      </c>
      <c r="D302" s="1">
        <v>-122.87</v>
      </c>
      <c r="E302" s="1"/>
      <c r="F302" s="1" t="s">
        <v>2456</v>
      </c>
      <c r="G302" s="1"/>
    </row>
    <row r="303" spans="1:7" x14ac:dyDescent="0.25">
      <c r="A303" s="1" t="s">
        <v>552</v>
      </c>
      <c r="B303" s="1">
        <v>124.7</v>
      </c>
      <c r="C303" s="1">
        <v>1.0389999999999999</v>
      </c>
      <c r="D303" s="1">
        <v>-122.87</v>
      </c>
      <c r="E303" s="1"/>
      <c r="F303" s="1" t="s">
        <v>2456</v>
      </c>
      <c r="G303" s="1"/>
    </row>
    <row r="304" spans="1:7" x14ac:dyDescent="0.25">
      <c r="A304" s="1" t="s">
        <v>553</v>
      </c>
      <c r="B304" s="1">
        <v>123.7</v>
      </c>
      <c r="C304" s="1">
        <v>1.0309999999999999</v>
      </c>
      <c r="D304" s="1">
        <v>-3.24</v>
      </c>
      <c r="E304" s="1" t="s">
        <v>2459</v>
      </c>
      <c r="F304" s="1" t="s">
        <v>2460</v>
      </c>
      <c r="G304" s="1"/>
    </row>
    <row r="305" spans="1:7" x14ac:dyDescent="0.25">
      <c r="A305" s="1" t="s">
        <v>554</v>
      </c>
      <c r="B305" s="1">
        <v>123.7</v>
      </c>
      <c r="C305" s="1">
        <v>1.0309999999999999</v>
      </c>
      <c r="D305" s="1">
        <v>-3.25</v>
      </c>
      <c r="E305" s="1" t="s">
        <v>2461</v>
      </c>
      <c r="F305" s="1" t="s">
        <v>2462</v>
      </c>
      <c r="G305" s="1"/>
    </row>
    <row r="306" spans="1:7" x14ac:dyDescent="0.25">
      <c r="A306" s="1" t="s">
        <v>555</v>
      </c>
      <c r="B306" s="1">
        <v>123.7</v>
      </c>
      <c r="C306" s="1">
        <v>1.0309999999999999</v>
      </c>
      <c r="D306" s="1">
        <v>-3.25</v>
      </c>
      <c r="E306" s="1" t="s">
        <v>2461</v>
      </c>
      <c r="F306" s="1" t="s">
        <v>2462</v>
      </c>
      <c r="G306" s="1"/>
    </row>
    <row r="307" spans="1:7" x14ac:dyDescent="0.25">
      <c r="A307" s="1" t="s">
        <v>556</v>
      </c>
      <c r="B307" s="1">
        <v>123.7</v>
      </c>
      <c r="C307" s="1">
        <v>1.0309999999999999</v>
      </c>
      <c r="D307" s="1">
        <v>-3.27</v>
      </c>
      <c r="E307" s="1" t="s">
        <v>166</v>
      </c>
      <c r="F307" s="1" t="s">
        <v>2463</v>
      </c>
      <c r="G307" s="1"/>
    </row>
    <row r="308" spans="1:7" x14ac:dyDescent="0.25">
      <c r="A308" s="1" t="s">
        <v>557</v>
      </c>
      <c r="B308" s="1">
        <v>122.6</v>
      </c>
      <c r="C308" s="1">
        <v>1.022</v>
      </c>
      <c r="D308" s="1">
        <v>-3.28</v>
      </c>
      <c r="E308" s="1" t="s">
        <v>2464</v>
      </c>
      <c r="F308" s="1"/>
      <c r="G308" s="1"/>
    </row>
    <row r="309" spans="1:7" x14ac:dyDescent="0.25">
      <c r="A309" s="1" t="s">
        <v>558</v>
      </c>
      <c r="B309" s="1">
        <v>123.7</v>
      </c>
      <c r="C309" s="1">
        <v>1.0309999999999999</v>
      </c>
      <c r="D309" s="1">
        <v>-3.29</v>
      </c>
      <c r="E309" s="1" t="s">
        <v>2465</v>
      </c>
      <c r="F309" s="1" t="s">
        <v>2463</v>
      </c>
      <c r="G309" s="1"/>
    </row>
    <row r="310" spans="1:7" x14ac:dyDescent="0.25">
      <c r="A310" s="1" t="s">
        <v>559</v>
      </c>
      <c r="B310" s="1">
        <v>124.1</v>
      </c>
      <c r="C310" s="1">
        <v>1.034</v>
      </c>
      <c r="D310" s="1">
        <v>-3.28</v>
      </c>
      <c r="E310" s="1" t="s">
        <v>62</v>
      </c>
      <c r="F310" s="1"/>
      <c r="G310" s="1"/>
    </row>
    <row r="311" spans="1:7" x14ac:dyDescent="0.25">
      <c r="A311" s="1" t="s">
        <v>560</v>
      </c>
      <c r="B311" s="1">
        <v>124.8</v>
      </c>
      <c r="C311" s="1">
        <v>1.04</v>
      </c>
      <c r="D311" s="1">
        <v>-122.87</v>
      </c>
      <c r="E311" s="1"/>
      <c r="F311" s="1" t="s">
        <v>2463</v>
      </c>
      <c r="G311" s="1"/>
    </row>
    <row r="312" spans="1:7" x14ac:dyDescent="0.25">
      <c r="A312" s="1" t="s">
        <v>561</v>
      </c>
      <c r="B312" s="1">
        <v>124.7</v>
      </c>
      <c r="C312" s="1">
        <v>1.0389999999999999</v>
      </c>
      <c r="D312" s="1">
        <v>-122.86</v>
      </c>
      <c r="E312" s="1"/>
      <c r="F312" s="1" t="s">
        <v>159</v>
      </c>
      <c r="G312" s="1"/>
    </row>
    <row r="313" spans="1:7" x14ac:dyDescent="0.25">
      <c r="A313" s="1" t="s">
        <v>562</v>
      </c>
      <c r="B313" s="1">
        <v>124.7</v>
      </c>
      <c r="C313" s="1">
        <v>1.0389999999999999</v>
      </c>
      <c r="D313" s="1">
        <v>-122.86</v>
      </c>
      <c r="E313" s="1"/>
      <c r="F313" s="1" t="s">
        <v>155</v>
      </c>
      <c r="G313" s="1"/>
    </row>
    <row r="314" spans="1:7" x14ac:dyDescent="0.25">
      <c r="A314" s="1" t="s">
        <v>563</v>
      </c>
      <c r="B314" s="1">
        <v>124.6</v>
      </c>
      <c r="C314" s="1">
        <v>1.0389999999999999</v>
      </c>
      <c r="D314" s="1">
        <v>-122.86</v>
      </c>
      <c r="E314" s="1"/>
      <c r="F314" s="1" t="s">
        <v>188</v>
      </c>
      <c r="G314" s="1"/>
    </row>
    <row r="315" spans="1:7" x14ac:dyDescent="0.25">
      <c r="A315" s="1" t="s">
        <v>564</v>
      </c>
      <c r="B315" s="1">
        <v>124.6</v>
      </c>
      <c r="C315" s="1">
        <v>1.038</v>
      </c>
      <c r="D315" s="1">
        <v>-122.86</v>
      </c>
      <c r="E315" s="1"/>
      <c r="F315" s="1" t="s">
        <v>2451</v>
      </c>
      <c r="G315" s="1"/>
    </row>
    <row r="316" spans="1:7" x14ac:dyDescent="0.25">
      <c r="A316" s="1" t="s">
        <v>565</v>
      </c>
      <c r="B316" s="1">
        <v>124.6</v>
      </c>
      <c r="C316" s="1">
        <v>1.038</v>
      </c>
      <c r="D316" s="1">
        <v>-122.87</v>
      </c>
      <c r="E316" s="1"/>
      <c r="F316" s="1" t="s">
        <v>189</v>
      </c>
      <c r="G316" s="1"/>
    </row>
    <row r="317" spans="1:7" x14ac:dyDescent="0.25">
      <c r="A317" s="1" t="s">
        <v>566</v>
      </c>
      <c r="B317" s="1">
        <v>124.6</v>
      </c>
      <c r="C317" s="1">
        <v>1.038</v>
      </c>
      <c r="D317" s="1">
        <v>-122.87</v>
      </c>
      <c r="E317" s="1"/>
      <c r="F317" s="1" t="s">
        <v>217</v>
      </c>
      <c r="G317" s="1"/>
    </row>
    <row r="318" spans="1:7" x14ac:dyDescent="0.25">
      <c r="A318" s="1" t="s">
        <v>567</v>
      </c>
      <c r="B318" s="1">
        <v>124.5</v>
      </c>
      <c r="C318" s="1">
        <v>1.038</v>
      </c>
      <c r="D318" s="1">
        <v>-122.87</v>
      </c>
      <c r="E318" s="1"/>
      <c r="F318" s="1" t="s">
        <v>140</v>
      </c>
      <c r="G318" s="1"/>
    </row>
    <row r="319" spans="1:7" x14ac:dyDescent="0.25">
      <c r="A319" s="1" t="s">
        <v>568</v>
      </c>
      <c r="B319" s="1">
        <v>124.5</v>
      </c>
      <c r="C319" s="1">
        <v>1.038</v>
      </c>
      <c r="D319" s="1">
        <v>-122.88</v>
      </c>
      <c r="E319" s="1"/>
      <c r="F319" s="1" t="s">
        <v>137</v>
      </c>
      <c r="G319" s="1"/>
    </row>
    <row r="320" spans="1:7" x14ac:dyDescent="0.25">
      <c r="A320" s="1" t="s">
        <v>569</v>
      </c>
      <c r="B320" s="1">
        <v>124.5</v>
      </c>
      <c r="C320" s="1">
        <v>1.038</v>
      </c>
      <c r="D320" s="1">
        <v>-122.88</v>
      </c>
      <c r="E320" s="1"/>
      <c r="F320" s="1" t="s">
        <v>218</v>
      </c>
      <c r="G320" s="1"/>
    </row>
    <row r="321" spans="1:7" x14ac:dyDescent="0.25">
      <c r="A321" s="1" t="s">
        <v>570</v>
      </c>
      <c r="B321" s="1">
        <v>124.5</v>
      </c>
      <c r="C321" s="1">
        <v>1.038</v>
      </c>
      <c r="D321" s="1">
        <v>-122.88</v>
      </c>
      <c r="E321" s="1"/>
      <c r="F321" s="1" t="s">
        <v>218</v>
      </c>
      <c r="G321" s="1"/>
    </row>
    <row r="322" spans="1:7" x14ac:dyDescent="0.25">
      <c r="A322" s="1" t="s">
        <v>571</v>
      </c>
      <c r="B322" s="1">
        <v>124.5</v>
      </c>
      <c r="C322" s="1">
        <v>1.038</v>
      </c>
      <c r="D322" s="1">
        <v>-122.88</v>
      </c>
      <c r="E322" s="1"/>
      <c r="F322" s="1" t="s">
        <v>218</v>
      </c>
      <c r="G322" s="1"/>
    </row>
    <row r="323" spans="1:7" x14ac:dyDescent="0.25">
      <c r="A323" s="1" t="s">
        <v>572</v>
      </c>
      <c r="B323" s="1">
        <v>124.5</v>
      </c>
      <c r="C323" s="1">
        <v>1.038</v>
      </c>
      <c r="D323" s="1">
        <v>-122.88</v>
      </c>
      <c r="E323" s="1"/>
      <c r="F323" s="1" t="s">
        <v>218</v>
      </c>
      <c r="G323" s="1"/>
    </row>
    <row r="324" spans="1:7" x14ac:dyDescent="0.25">
      <c r="A324" s="1" t="s">
        <v>573</v>
      </c>
      <c r="B324" s="1">
        <v>124.5</v>
      </c>
      <c r="C324" s="1">
        <v>1.038</v>
      </c>
      <c r="D324" s="1">
        <v>-122.88</v>
      </c>
      <c r="E324" s="1"/>
      <c r="F324" s="1" t="s">
        <v>218</v>
      </c>
      <c r="G324" s="1"/>
    </row>
    <row r="325" spans="1:7" x14ac:dyDescent="0.25">
      <c r="A325" s="1" t="s">
        <v>574</v>
      </c>
      <c r="B325" s="1">
        <v>124.5</v>
      </c>
      <c r="C325" s="1">
        <v>1.038</v>
      </c>
      <c r="D325" s="1">
        <v>-122.88</v>
      </c>
      <c r="E325" s="1"/>
      <c r="F325" s="1" t="s">
        <v>218</v>
      </c>
      <c r="G325" s="1"/>
    </row>
    <row r="326" spans="1:7" x14ac:dyDescent="0.25">
      <c r="A326" s="1" t="s">
        <v>575</v>
      </c>
      <c r="B326" s="1">
        <v>124.5</v>
      </c>
      <c r="C326" s="1">
        <v>1.038</v>
      </c>
      <c r="D326" s="1">
        <v>-122.88</v>
      </c>
      <c r="E326" s="1"/>
      <c r="F326" s="1" t="s">
        <v>218</v>
      </c>
      <c r="G326" s="1"/>
    </row>
    <row r="327" spans="1:7" x14ac:dyDescent="0.25">
      <c r="A327" s="1" t="s">
        <v>576</v>
      </c>
      <c r="B327" s="1">
        <v>124.5</v>
      </c>
      <c r="C327" s="1">
        <v>1.038</v>
      </c>
      <c r="D327" s="1">
        <v>-122.88</v>
      </c>
      <c r="E327" s="1"/>
      <c r="F327" s="1" t="s">
        <v>218</v>
      </c>
      <c r="G327" s="1"/>
    </row>
    <row r="328" spans="1:7" x14ac:dyDescent="0.25">
      <c r="A328" s="1" t="s">
        <v>577</v>
      </c>
      <c r="B328" s="1">
        <v>124.5</v>
      </c>
      <c r="C328" s="1">
        <v>1.038</v>
      </c>
      <c r="D328" s="1">
        <v>-122.88</v>
      </c>
      <c r="E328" s="1"/>
      <c r="F328" s="1" t="s">
        <v>218</v>
      </c>
      <c r="G328" s="1"/>
    </row>
    <row r="329" spans="1:7" x14ac:dyDescent="0.25">
      <c r="A329" s="1" t="s">
        <v>578</v>
      </c>
      <c r="B329" s="1">
        <v>124.5</v>
      </c>
      <c r="C329" s="1">
        <v>1.038</v>
      </c>
      <c r="D329" s="1">
        <v>-122.88</v>
      </c>
      <c r="E329" s="1"/>
      <c r="F329" s="1" t="s">
        <v>218</v>
      </c>
      <c r="G329" s="1"/>
    </row>
    <row r="330" spans="1:7" x14ac:dyDescent="0.25">
      <c r="A330" s="1" t="s">
        <v>579</v>
      </c>
      <c r="B330" s="1">
        <v>124.5</v>
      </c>
      <c r="C330" s="1">
        <v>1.038</v>
      </c>
      <c r="D330" s="1">
        <v>-122.88</v>
      </c>
      <c r="E330" s="1"/>
      <c r="F330" s="1" t="s">
        <v>218</v>
      </c>
      <c r="G330" s="1"/>
    </row>
    <row r="331" spans="1:7" x14ac:dyDescent="0.25">
      <c r="A331" s="1" t="s">
        <v>580</v>
      </c>
      <c r="B331" s="1">
        <v>124.5</v>
      </c>
      <c r="C331" s="1">
        <v>1.038</v>
      </c>
      <c r="D331" s="1">
        <v>-122.88</v>
      </c>
      <c r="E331" s="1"/>
      <c r="F331" s="1" t="s">
        <v>218</v>
      </c>
      <c r="G331" s="1"/>
    </row>
    <row r="332" spans="1:7" x14ac:dyDescent="0.25">
      <c r="A332" s="1" t="s">
        <v>581</v>
      </c>
      <c r="B332" s="1">
        <v>124.5</v>
      </c>
      <c r="C332" s="1">
        <v>1.038</v>
      </c>
      <c r="D332" s="1">
        <v>-122.88</v>
      </c>
      <c r="E332" s="1"/>
      <c r="F332" s="1" t="s">
        <v>218</v>
      </c>
      <c r="G332" s="1"/>
    </row>
    <row r="333" spans="1:7" x14ac:dyDescent="0.25">
      <c r="A333" s="1" t="s">
        <v>582</v>
      </c>
      <c r="B333" s="1">
        <v>124.5</v>
      </c>
      <c r="C333" s="1">
        <v>1.038</v>
      </c>
      <c r="D333" s="1">
        <v>-122.88</v>
      </c>
      <c r="E333" s="1"/>
      <c r="F333" s="1" t="s">
        <v>218</v>
      </c>
      <c r="G333" s="1"/>
    </row>
    <row r="334" spans="1:7" x14ac:dyDescent="0.25">
      <c r="A334" s="1" t="s">
        <v>583</v>
      </c>
      <c r="B334" s="1">
        <v>124.5</v>
      </c>
      <c r="C334" s="1">
        <v>1.038</v>
      </c>
      <c r="D334" s="1">
        <v>-122.88</v>
      </c>
      <c r="E334" s="1"/>
      <c r="F334" s="1" t="s">
        <v>218</v>
      </c>
      <c r="G334" s="1"/>
    </row>
    <row r="335" spans="1:7" x14ac:dyDescent="0.25">
      <c r="A335" s="1" t="s">
        <v>584</v>
      </c>
      <c r="B335" s="1">
        <v>124.5</v>
      </c>
      <c r="C335" s="1">
        <v>1.038</v>
      </c>
      <c r="D335" s="1">
        <v>-122.88</v>
      </c>
      <c r="E335" s="1"/>
      <c r="F335" s="1" t="s">
        <v>218</v>
      </c>
      <c r="G335" s="1"/>
    </row>
    <row r="336" spans="1:7" x14ac:dyDescent="0.25">
      <c r="A336" s="1" t="s">
        <v>585</v>
      </c>
      <c r="B336" s="1">
        <v>124.5</v>
      </c>
      <c r="C336" s="1">
        <v>1.038</v>
      </c>
      <c r="D336" s="1">
        <v>-122.88</v>
      </c>
      <c r="E336" s="1"/>
      <c r="F336" s="1" t="s">
        <v>218</v>
      </c>
      <c r="G336" s="1"/>
    </row>
    <row r="337" spans="1:7" x14ac:dyDescent="0.25">
      <c r="A337" s="1" t="s">
        <v>586</v>
      </c>
      <c r="B337" s="1">
        <v>124.5</v>
      </c>
      <c r="C337" s="1">
        <v>1.038</v>
      </c>
      <c r="D337" s="1">
        <v>-122.88</v>
      </c>
      <c r="E337" s="1"/>
      <c r="F337" s="1" t="s">
        <v>218</v>
      </c>
      <c r="G337" s="1"/>
    </row>
    <row r="338" spans="1:7" x14ac:dyDescent="0.25">
      <c r="A338" s="1" t="s">
        <v>587</v>
      </c>
      <c r="B338" s="1">
        <v>124.7</v>
      </c>
      <c r="C338" s="1">
        <v>1.0389999999999999</v>
      </c>
      <c r="D338" s="1">
        <v>-122.85</v>
      </c>
      <c r="E338" s="1"/>
      <c r="F338" s="1" t="s">
        <v>159</v>
      </c>
      <c r="G338" s="1"/>
    </row>
    <row r="339" spans="1:7" x14ac:dyDescent="0.25">
      <c r="A339" s="1" t="s">
        <v>588</v>
      </c>
      <c r="B339" s="1">
        <v>124.7</v>
      </c>
      <c r="C339" s="1">
        <v>1.0389999999999999</v>
      </c>
      <c r="D339" s="1">
        <v>-122.85</v>
      </c>
      <c r="E339" s="1"/>
      <c r="F339" s="1" t="s">
        <v>159</v>
      </c>
      <c r="G339" s="1"/>
    </row>
    <row r="340" spans="1:7" x14ac:dyDescent="0.25">
      <c r="A340" s="1" t="s">
        <v>589</v>
      </c>
      <c r="B340" s="1">
        <v>123.1</v>
      </c>
      <c r="C340" s="1">
        <v>1.026</v>
      </c>
      <c r="D340" s="1">
        <v>-3.05</v>
      </c>
      <c r="E340" s="1" t="s">
        <v>191</v>
      </c>
      <c r="F340" s="1"/>
      <c r="G340" s="1"/>
    </row>
    <row r="341" spans="1:7" x14ac:dyDescent="0.25">
      <c r="A341" s="1" t="s">
        <v>590</v>
      </c>
      <c r="B341" s="1">
        <v>123.1</v>
      </c>
      <c r="C341" s="1">
        <v>1.026</v>
      </c>
      <c r="D341" s="1">
        <v>-3.05</v>
      </c>
      <c r="E341" s="1" t="s">
        <v>192</v>
      </c>
      <c r="F341" s="1"/>
      <c r="G341" s="1"/>
    </row>
    <row r="342" spans="1:7" x14ac:dyDescent="0.25">
      <c r="A342" s="1" t="s">
        <v>591</v>
      </c>
      <c r="B342" s="1">
        <v>123.1</v>
      </c>
      <c r="C342" s="1">
        <v>1.026</v>
      </c>
      <c r="D342" s="1">
        <v>-3.05</v>
      </c>
      <c r="E342" s="1" t="s">
        <v>192</v>
      </c>
      <c r="F342" s="1"/>
      <c r="G342" s="1"/>
    </row>
    <row r="343" spans="1:7" x14ac:dyDescent="0.25">
      <c r="A343" s="1" t="s">
        <v>592</v>
      </c>
      <c r="B343" s="1">
        <v>123.2</v>
      </c>
      <c r="C343" s="1">
        <v>1.026</v>
      </c>
      <c r="D343" s="1">
        <v>-122.8</v>
      </c>
      <c r="E343" s="1"/>
      <c r="F343" s="1" t="s">
        <v>150</v>
      </c>
      <c r="G343" s="1"/>
    </row>
    <row r="344" spans="1:7" x14ac:dyDescent="0.25">
      <c r="A344" s="1" t="s">
        <v>593</v>
      </c>
      <c r="B344" s="1">
        <v>123.1</v>
      </c>
      <c r="C344" s="1">
        <v>1.026</v>
      </c>
      <c r="D344" s="1">
        <v>-122.8</v>
      </c>
      <c r="E344" s="1"/>
      <c r="F344" s="1" t="s">
        <v>150</v>
      </c>
      <c r="G344" s="1"/>
    </row>
    <row r="345" spans="1:7" x14ac:dyDescent="0.25">
      <c r="A345" s="1" t="s">
        <v>594</v>
      </c>
      <c r="B345" s="1">
        <v>123.1</v>
      </c>
      <c r="C345" s="1">
        <v>1.026</v>
      </c>
      <c r="D345" s="1">
        <v>-122.8</v>
      </c>
      <c r="E345" s="1"/>
      <c r="F345" s="1" t="s">
        <v>150</v>
      </c>
      <c r="G345" s="1"/>
    </row>
    <row r="346" spans="1:7" x14ac:dyDescent="0.25">
      <c r="A346" s="1" t="s">
        <v>595</v>
      </c>
      <c r="B346" s="1">
        <v>123.1</v>
      </c>
      <c r="C346" s="1">
        <v>1.026</v>
      </c>
      <c r="D346" s="1">
        <v>-122.8</v>
      </c>
      <c r="E346" s="1"/>
      <c r="F346" s="1" t="s">
        <v>152</v>
      </c>
      <c r="G346" s="1"/>
    </row>
    <row r="347" spans="1:7" x14ac:dyDescent="0.25">
      <c r="A347" s="1" t="s">
        <v>596</v>
      </c>
      <c r="B347" s="1">
        <v>123.1</v>
      </c>
      <c r="C347" s="1">
        <v>1.026</v>
      </c>
      <c r="D347" s="1">
        <v>-122.81</v>
      </c>
      <c r="E347" s="1"/>
      <c r="F347" s="1" t="s">
        <v>154</v>
      </c>
      <c r="G347" s="1"/>
    </row>
    <row r="348" spans="1:7" x14ac:dyDescent="0.25">
      <c r="A348" s="1" t="s">
        <v>597</v>
      </c>
      <c r="B348" s="1">
        <v>123.1</v>
      </c>
      <c r="C348" s="1">
        <v>1.026</v>
      </c>
      <c r="D348" s="1">
        <v>-122.81</v>
      </c>
      <c r="E348" s="1"/>
      <c r="F348" s="1" t="s">
        <v>158</v>
      </c>
      <c r="G348" s="1"/>
    </row>
    <row r="349" spans="1:7" x14ac:dyDescent="0.25">
      <c r="A349" s="1" t="s">
        <v>598</v>
      </c>
      <c r="B349" s="1">
        <v>123.1</v>
      </c>
      <c r="C349" s="1">
        <v>1.026</v>
      </c>
      <c r="D349" s="1">
        <v>-122.81</v>
      </c>
      <c r="E349" s="1"/>
      <c r="F349" s="1" t="s">
        <v>158</v>
      </c>
      <c r="G349" s="1"/>
    </row>
    <row r="350" spans="1:7" x14ac:dyDescent="0.25">
      <c r="A350" s="1" t="s">
        <v>599</v>
      </c>
      <c r="B350" s="1">
        <v>123.1</v>
      </c>
      <c r="C350" s="1">
        <v>1.026</v>
      </c>
      <c r="D350" s="1">
        <v>-122.81</v>
      </c>
      <c r="E350" s="1"/>
      <c r="F350" s="1" t="s">
        <v>191</v>
      </c>
      <c r="G350" s="1"/>
    </row>
    <row r="351" spans="1:7" x14ac:dyDescent="0.25">
      <c r="A351" s="1" t="s">
        <v>600</v>
      </c>
      <c r="B351" s="1">
        <v>123.1</v>
      </c>
      <c r="C351" s="1">
        <v>1.026</v>
      </c>
      <c r="D351" s="1">
        <v>-122.82</v>
      </c>
      <c r="E351" s="1"/>
      <c r="F351" s="1" t="s">
        <v>191</v>
      </c>
      <c r="G351" s="1"/>
    </row>
    <row r="352" spans="1:7" x14ac:dyDescent="0.25">
      <c r="A352" s="1" t="s">
        <v>601</v>
      </c>
      <c r="B352" s="1">
        <v>123.1</v>
      </c>
      <c r="C352" s="1">
        <v>1.026</v>
      </c>
      <c r="D352" s="1">
        <v>-122.82</v>
      </c>
      <c r="E352" s="1"/>
      <c r="F352" s="1" t="s">
        <v>194</v>
      </c>
      <c r="G352" s="1"/>
    </row>
    <row r="353" spans="1:7" x14ac:dyDescent="0.25">
      <c r="A353" s="1" t="s">
        <v>602</v>
      </c>
      <c r="B353" s="1">
        <v>123.1</v>
      </c>
      <c r="C353" s="1">
        <v>1.026</v>
      </c>
      <c r="D353" s="1">
        <v>-122.83</v>
      </c>
      <c r="E353" s="1"/>
      <c r="F353" s="1" t="s">
        <v>194</v>
      </c>
      <c r="G353" s="1"/>
    </row>
    <row r="354" spans="1:7" x14ac:dyDescent="0.25">
      <c r="A354" s="1" t="s">
        <v>603</v>
      </c>
      <c r="B354" s="1">
        <v>123.1</v>
      </c>
      <c r="C354" s="1">
        <v>1.026</v>
      </c>
      <c r="D354" s="1">
        <v>-122.83</v>
      </c>
      <c r="E354" s="1"/>
      <c r="F354" s="1" t="s">
        <v>195</v>
      </c>
      <c r="G354" s="1"/>
    </row>
    <row r="355" spans="1:7" x14ac:dyDescent="0.25">
      <c r="A355" s="1" t="s">
        <v>604</v>
      </c>
      <c r="B355" s="1">
        <v>123.1</v>
      </c>
      <c r="C355" s="1">
        <v>1.026</v>
      </c>
      <c r="D355" s="1">
        <v>-122.83</v>
      </c>
      <c r="E355" s="1"/>
      <c r="F355" s="1" t="s">
        <v>160</v>
      </c>
      <c r="G355" s="1"/>
    </row>
    <row r="356" spans="1:7" x14ac:dyDescent="0.25">
      <c r="A356" s="1" t="s">
        <v>605</v>
      </c>
      <c r="B356" s="1">
        <v>123.1</v>
      </c>
      <c r="C356" s="1">
        <v>1.026</v>
      </c>
      <c r="D356" s="1">
        <v>-122.84</v>
      </c>
      <c r="E356" s="1"/>
      <c r="F356" s="1" t="s">
        <v>197</v>
      </c>
      <c r="G356" s="1"/>
    </row>
    <row r="357" spans="1:7" x14ac:dyDescent="0.25">
      <c r="A357" s="1" t="s">
        <v>606</v>
      </c>
      <c r="B357" s="1">
        <v>123.1</v>
      </c>
      <c r="C357" s="1">
        <v>1.026</v>
      </c>
      <c r="D357" s="1">
        <v>-122.84</v>
      </c>
      <c r="E357" s="1"/>
      <c r="F357" s="1" t="s">
        <v>214</v>
      </c>
      <c r="G357" s="1"/>
    </row>
    <row r="358" spans="1:7" x14ac:dyDescent="0.25">
      <c r="A358" s="1" t="s">
        <v>607</v>
      </c>
      <c r="B358" s="1">
        <v>123.1</v>
      </c>
      <c r="C358" s="1">
        <v>1.026</v>
      </c>
      <c r="D358" s="1">
        <v>-122.84</v>
      </c>
      <c r="E358" s="1"/>
      <c r="F358" s="1" t="s">
        <v>214</v>
      </c>
      <c r="G358" s="1"/>
    </row>
    <row r="359" spans="1:7" x14ac:dyDescent="0.25">
      <c r="A359" s="1" t="s">
        <v>608</v>
      </c>
      <c r="B359" s="1">
        <v>123.1</v>
      </c>
      <c r="C359" s="1">
        <v>1.026</v>
      </c>
      <c r="D359" s="1">
        <v>-122.84</v>
      </c>
      <c r="E359" s="1"/>
      <c r="F359" s="1" t="s">
        <v>214</v>
      </c>
      <c r="G359" s="1"/>
    </row>
    <row r="360" spans="1:7" x14ac:dyDescent="0.25">
      <c r="A360" s="1" t="s">
        <v>609</v>
      </c>
      <c r="B360" s="1">
        <v>123.1</v>
      </c>
      <c r="C360" s="1">
        <v>1.026</v>
      </c>
      <c r="D360" s="1">
        <v>-122.84</v>
      </c>
      <c r="E360" s="1"/>
      <c r="F360" s="1" t="s">
        <v>214</v>
      </c>
      <c r="G360" s="1"/>
    </row>
    <row r="361" spans="1:7" x14ac:dyDescent="0.25">
      <c r="A361" s="1" t="s">
        <v>610</v>
      </c>
      <c r="B361" s="1">
        <v>123.1</v>
      </c>
      <c r="C361" s="1">
        <v>1.026</v>
      </c>
      <c r="D361" s="1">
        <v>-122.84</v>
      </c>
      <c r="E361" s="1"/>
      <c r="F361" s="1" t="s">
        <v>214</v>
      </c>
      <c r="G361" s="1"/>
    </row>
    <row r="362" spans="1:7" x14ac:dyDescent="0.25">
      <c r="A362" s="1" t="s">
        <v>611</v>
      </c>
      <c r="B362" s="1">
        <v>123.1</v>
      </c>
      <c r="C362" s="1">
        <v>1.026</v>
      </c>
      <c r="D362" s="1">
        <v>-122.84</v>
      </c>
      <c r="E362" s="1"/>
      <c r="F362" s="1" t="s">
        <v>214</v>
      </c>
      <c r="G362" s="1"/>
    </row>
    <row r="363" spans="1:7" x14ac:dyDescent="0.25">
      <c r="A363" s="1" t="s">
        <v>612</v>
      </c>
      <c r="B363" s="1">
        <v>123.1</v>
      </c>
      <c r="C363" s="1">
        <v>1.026</v>
      </c>
      <c r="D363" s="1">
        <v>-122.84</v>
      </c>
      <c r="E363" s="1"/>
      <c r="F363" s="1" t="s">
        <v>214</v>
      </c>
      <c r="G363" s="1"/>
    </row>
    <row r="364" spans="1:7" x14ac:dyDescent="0.25">
      <c r="A364" s="1" t="s">
        <v>613</v>
      </c>
      <c r="B364" s="1">
        <v>123.1</v>
      </c>
      <c r="C364" s="1">
        <v>1.026</v>
      </c>
      <c r="D364" s="1">
        <v>-122.84</v>
      </c>
      <c r="E364" s="1"/>
      <c r="F364" s="1" t="s">
        <v>214</v>
      </c>
      <c r="G364" s="1"/>
    </row>
    <row r="365" spans="1:7" x14ac:dyDescent="0.25">
      <c r="A365" s="1" t="s">
        <v>614</v>
      </c>
      <c r="B365" s="1">
        <v>123.1</v>
      </c>
      <c r="C365" s="1">
        <v>1.026</v>
      </c>
      <c r="D365" s="1">
        <v>-122.84</v>
      </c>
      <c r="E365" s="1"/>
      <c r="F365" s="1" t="s">
        <v>214</v>
      </c>
      <c r="G365" s="1"/>
    </row>
    <row r="366" spans="1:7" x14ac:dyDescent="0.25">
      <c r="A366" s="1" t="s">
        <v>615</v>
      </c>
      <c r="B366" s="1">
        <v>123.1</v>
      </c>
      <c r="C366" s="1">
        <v>1.026</v>
      </c>
      <c r="D366" s="1">
        <v>-122.84</v>
      </c>
      <c r="E366" s="1"/>
      <c r="F366" s="1" t="s">
        <v>214</v>
      </c>
      <c r="G366" s="1"/>
    </row>
    <row r="367" spans="1:7" x14ac:dyDescent="0.25">
      <c r="A367" s="1" t="s">
        <v>616</v>
      </c>
      <c r="B367" s="1">
        <v>123.1</v>
      </c>
      <c r="C367" s="1">
        <v>1.0249999999999999</v>
      </c>
      <c r="D367" s="1">
        <v>-122.84</v>
      </c>
      <c r="E367" s="1"/>
      <c r="F367" s="1" t="s">
        <v>214</v>
      </c>
      <c r="G367" s="1"/>
    </row>
    <row r="368" spans="1:7" x14ac:dyDescent="0.25">
      <c r="A368" s="1" t="s">
        <v>617</v>
      </c>
      <c r="B368" s="1">
        <v>123.1</v>
      </c>
      <c r="C368" s="1">
        <v>1.0249999999999999</v>
      </c>
      <c r="D368" s="1">
        <v>-122.85</v>
      </c>
      <c r="E368" s="1"/>
      <c r="F368" s="1" t="s">
        <v>199</v>
      </c>
      <c r="G368" s="1"/>
    </row>
    <row r="369" spans="1:7" x14ac:dyDescent="0.25">
      <c r="A369" s="1" t="s">
        <v>618</v>
      </c>
      <c r="B369" s="1">
        <v>123</v>
      </c>
      <c r="C369" s="1">
        <v>1.0249999999999999</v>
      </c>
      <c r="D369" s="1">
        <v>-122.85</v>
      </c>
      <c r="E369" s="1"/>
      <c r="F369" s="1" t="s">
        <v>201</v>
      </c>
      <c r="G369" s="1"/>
    </row>
    <row r="370" spans="1:7" x14ac:dyDescent="0.25">
      <c r="A370" s="1" t="s">
        <v>619</v>
      </c>
      <c r="B370" s="1">
        <v>123</v>
      </c>
      <c r="C370" s="1">
        <v>1.0249999999999999</v>
      </c>
      <c r="D370" s="1">
        <v>-122.85</v>
      </c>
      <c r="E370" s="1"/>
      <c r="F370" s="1" t="s">
        <v>209</v>
      </c>
      <c r="G370" s="1"/>
    </row>
    <row r="371" spans="1:7" x14ac:dyDescent="0.25">
      <c r="A371" s="1" t="s">
        <v>620</v>
      </c>
      <c r="B371" s="1">
        <v>123</v>
      </c>
      <c r="C371" s="1">
        <v>1.0249999999999999</v>
      </c>
      <c r="D371" s="1">
        <v>-122.86</v>
      </c>
      <c r="E371" s="1"/>
      <c r="F371" s="1" t="s">
        <v>210</v>
      </c>
      <c r="G371" s="1"/>
    </row>
    <row r="372" spans="1:7" x14ac:dyDescent="0.25">
      <c r="A372" s="1" t="s">
        <v>621</v>
      </c>
      <c r="B372" s="1">
        <v>123</v>
      </c>
      <c r="C372" s="1">
        <v>1.0249999999999999</v>
      </c>
      <c r="D372" s="1">
        <v>-122.86</v>
      </c>
      <c r="E372" s="1"/>
      <c r="F372" s="1" t="s">
        <v>2466</v>
      </c>
      <c r="G372" s="1"/>
    </row>
    <row r="373" spans="1:7" x14ac:dyDescent="0.25">
      <c r="A373" s="1" t="s">
        <v>622</v>
      </c>
      <c r="B373" s="1">
        <v>123</v>
      </c>
      <c r="C373" s="1">
        <v>1.0249999999999999</v>
      </c>
      <c r="D373" s="1">
        <v>-122.86</v>
      </c>
      <c r="E373" s="1"/>
      <c r="F373" s="1" t="s">
        <v>205</v>
      </c>
      <c r="G373" s="1"/>
    </row>
    <row r="374" spans="1:7" x14ac:dyDescent="0.25">
      <c r="A374" s="1" t="s">
        <v>623</v>
      </c>
      <c r="B374" s="1">
        <v>123</v>
      </c>
      <c r="C374" s="1">
        <v>1.0249999999999999</v>
      </c>
      <c r="D374" s="1">
        <v>-122.86</v>
      </c>
      <c r="E374" s="1"/>
      <c r="F374" s="1" t="s">
        <v>207</v>
      </c>
      <c r="G374" s="1"/>
    </row>
    <row r="375" spans="1:7" x14ac:dyDescent="0.25">
      <c r="A375" s="1" t="s">
        <v>624</v>
      </c>
      <c r="B375" s="1">
        <v>122.9</v>
      </c>
      <c r="C375" s="1">
        <v>1.0249999999999999</v>
      </c>
      <c r="D375" s="1">
        <v>-122.86</v>
      </c>
      <c r="E375" s="1"/>
      <c r="F375" s="1" t="s">
        <v>208</v>
      </c>
      <c r="G375" s="1"/>
    </row>
    <row r="376" spans="1:7" x14ac:dyDescent="0.25">
      <c r="A376" s="1" t="s">
        <v>625</v>
      </c>
      <c r="B376" s="1">
        <v>122.9</v>
      </c>
      <c r="C376" s="1">
        <v>1.0249999999999999</v>
      </c>
      <c r="D376" s="1">
        <v>-122.87</v>
      </c>
      <c r="E376" s="1"/>
      <c r="F376" s="1" t="s">
        <v>208</v>
      </c>
      <c r="G376" s="1"/>
    </row>
    <row r="377" spans="1:7" x14ac:dyDescent="0.25">
      <c r="A377" s="1" t="s">
        <v>626</v>
      </c>
      <c r="B377" s="1">
        <v>122.9</v>
      </c>
      <c r="C377" s="1">
        <v>1.0249999999999999</v>
      </c>
      <c r="D377" s="1">
        <v>-122.87</v>
      </c>
      <c r="E377" s="1"/>
      <c r="F377" s="1" t="s">
        <v>208</v>
      </c>
      <c r="G377" s="1"/>
    </row>
    <row r="378" spans="1:7" x14ac:dyDescent="0.25">
      <c r="A378" s="1" t="s">
        <v>627</v>
      </c>
      <c r="B378" s="1">
        <v>122.9</v>
      </c>
      <c r="C378" s="1">
        <v>1.024</v>
      </c>
      <c r="D378" s="1">
        <v>-122.87</v>
      </c>
      <c r="E378" s="1"/>
      <c r="F378" s="1" t="s">
        <v>161</v>
      </c>
      <c r="G378" s="1"/>
    </row>
    <row r="379" spans="1:7" x14ac:dyDescent="0.25">
      <c r="A379" s="1" t="s">
        <v>628</v>
      </c>
      <c r="B379" s="1">
        <v>122.9</v>
      </c>
      <c r="C379" s="1">
        <v>1.024</v>
      </c>
      <c r="D379" s="1">
        <v>-122.87</v>
      </c>
      <c r="E379" s="1"/>
      <c r="F379" s="1" t="s">
        <v>2467</v>
      </c>
      <c r="G379" s="1"/>
    </row>
    <row r="380" spans="1:7" x14ac:dyDescent="0.25">
      <c r="A380" s="1" t="s">
        <v>629</v>
      </c>
      <c r="B380" s="1">
        <v>122.9</v>
      </c>
      <c r="C380" s="1">
        <v>1.024</v>
      </c>
      <c r="D380" s="1">
        <v>-122.87</v>
      </c>
      <c r="E380" s="1"/>
      <c r="F380" s="1" t="s">
        <v>2467</v>
      </c>
      <c r="G380" s="1"/>
    </row>
    <row r="381" spans="1:7" x14ac:dyDescent="0.25">
      <c r="A381" s="1" t="s">
        <v>630</v>
      </c>
      <c r="B381" s="1">
        <v>122.9</v>
      </c>
      <c r="C381" s="1">
        <v>1.024</v>
      </c>
      <c r="D381" s="1">
        <v>-122.87</v>
      </c>
      <c r="E381" s="1"/>
      <c r="F381" s="1" t="s">
        <v>2467</v>
      </c>
      <c r="G381" s="1"/>
    </row>
    <row r="382" spans="1:7" x14ac:dyDescent="0.25">
      <c r="A382" s="1" t="s">
        <v>631</v>
      </c>
      <c r="B382" s="1">
        <v>122.9</v>
      </c>
      <c r="C382" s="1">
        <v>1.024</v>
      </c>
      <c r="D382" s="1">
        <v>-122.87</v>
      </c>
      <c r="E382" s="1"/>
      <c r="F382" s="1" t="s">
        <v>2467</v>
      </c>
      <c r="G382" s="1"/>
    </row>
    <row r="383" spans="1:7" x14ac:dyDescent="0.25">
      <c r="A383" s="1" t="s">
        <v>632</v>
      </c>
      <c r="B383" s="1">
        <v>122.9</v>
      </c>
      <c r="C383" s="1">
        <v>1.024</v>
      </c>
      <c r="D383" s="1">
        <v>-122.87</v>
      </c>
      <c r="E383" s="1"/>
      <c r="F383" s="1" t="s">
        <v>2467</v>
      </c>
      <c r="G383" s="1"/>
    </row>
    <row r="384" spans="1:7" x14ac:dyDescent="0.25">
      <c r="A384" s="1" t="s">
        <v>633</v>
      </c>
      <c r="B384" s="1">
        <v>122.9</v>
      </c>
      <c r="C384" s="1">
        <v>1.024</v>
      </c>
      <c r="D384" s="1">
        <v>-122.87</v>
      </c>
      <c r="E384" s="1"/>
      <c r="F384" s="1" t="s">
        <v>2467</v>
      </c>
      <c r="G384" s="1"/>
    </row>
    <row r="385" spans="1:7" x14ac:dyDescent="0.25">
      <c r="A385" s="1" t="s">
        <v>634</v>
      </c>
      <c r="B385" s="1">
        <v>122.9</v>
      </c>
      <c r="C385" s="1">
        <v>1.024</v>
      </c>
      <c r="D385" s="1">
        <v>-122.87</v>
      </c>
      <c r="E385" s="1"/>
      <c r="F385" s="1" t="s">
        <v>2467</v>
      </c>
      <c r="G385" s="1"/>
    </row>
    <row r="386" spans="1:7" x14ac:dyDescent="0.25">
      <c r="A386" s="1" t="s">
        <v>635</v>
      </c>
      <c r="B386" s="1">
        <v>122.9</v>
      </c>
      <c r="C386" s="1">
        <v>1.024</v>
      </c>
      <c r="D386" s="1">
        <v>-122.87</v>
      </c>
      <c r="E386" s="1"/>
      <c r="F386" s="1" t="s">
        <v>2467</v>
      </c>
      <c r="G386" s="1"/>
    </row>
    <row r="387" spans="1:7" x14ac:dyDescent="0.25">
      <c r="A387" s="1" t="s">
        <v>636</v>
      </c>
      <c r="B387" s="1">
        <v>122.9</v>
      </c>
      <c r="C387" s="1">
        <v>1.024</v>
      </c>
      <c r="D387" s="1">
        <v>-122.87</v>
      </c>
      <c r="E387" s="1"/>
      <c r="F387" s="1" t="s">
        <v>2467</v>
      </c>
      <c r="G387" s="1"/>
    </row>
    <row r="388" spans="1:7" x14ac:dyDescent="0.25">
      <c r="A388" s="1" t="s">
        <v>637</v>
      </c>
      <c r="B388" s="1">
        <v>122.9</v>
      </c>
      <c r="C388" s="1">
        <v>1.024</v>
      </c>
      <c r="D388" s="1">
        <v>-122.87</v>
      </c>
      <c r="E388" s="1"/>
      <c r="F388" s="1" t="s">
        <v>2467</v>
      </c>
      <c r="G388" s="1"/>
    </row>
    <row r="389" spans="1:7" x14ac:dyDescent="0.25">
      <c r="A389" s="1" t="s">
        <v>638</v>
      </c>
      <c r="B389" s="1">
        <v>122.9</v>
      </c>
      <c r="C389" s="1">
        <v>1.024</v>
      </c>
      <c r="D389" s="1">
        <v>-122.87</v>
      </c>
      <c r="E389" s="1"/>
      <c r="F389" s="1" t="s">
        <v>2467</v>
      </c>
      <c r="G389" s="1"/>
    </row>
    <row r="390" spans="1:7" x14ac:dyDescent="0.25">
      <c r="A390" s="1" t="s">
        <v>639</v>
      </c>
      <c r="B390" s="1">
        <v>122.9</v>
      </c>
      <c r="C390" s="1">
        <v>1.024</v>
      </c>
      <c r="D390" s="1">
        <v>-122.87</v>
      </c>
      <c r="E390" s="1"/>
      <c r="F390" s="1" t="s">
        <v>2467</v>
      </c>
      <c r="G390" s="1"/>
    </row>
    <row r="391" spans="1:7" x14ac:dyDescent="0.25">
      <c r="A391" s="1" t="s">
        <v>640</v>
      </c>
      <c r="B391" s="1">
        <v>122.9</v>
      </c>
      <c r="C391" s="1">
        <v>1.024</v>
      </c>
      <c r="D391" s="1">
        <v>-122.87</v>
      </c>
      <c r="E391" s="1"/>
      <c r="F391" s="1" t="s">
        <v>2467</v>
      </c>
      <c r="G391" s="1"/>
    </row>
    <row r="392" spans="1:7" x14ac:dyDescent="0.25">
      <c r="A392" s="1" t="s">
        <v>641</v>
      </c>
      <c r="B392" s="1">
        <v>122.9</v>
      </c>
      <c r="C392" s="1">
        <v>1.024</v>
      </c>
      <c r="D392" s="1">
        <v>-122.87</v>
      </c>
      <c r="E392" s="1"/>
      <c r="F392" s="1" t="s">
        <v>2467</v>
      </c>
      <c r="G392" s="1"/>
    </row>
    <row r="393" spans="1:7" x14ac:dyDescent="0.25">
      <c r="A393" s="1" t="s">
        <v>642</v>
      </c>
      <c r="B393" s="1">
        <v>122.9</v>
      </c>
      <c r="C393" s="1">
        <v>1.024</v>
      </c>
      <c r="D393" s="1">
        <v>-122.87</v>
      </c>
      <c r="E393" s="1"/>
      <c r="F393" s="1" t="s">
        <v>2467</v>
      </c>
      <c r="G393" s="1"/>
    </row>
    <row r="394" spans="1:7" x14ac:dyDescent="0.25">
      <c r="A394" s="1" t="s">
        <v>643</v>
      </c>
      <c r="B394" s="1">
        <v>122.9</v>
      </c>
      <c r="C394" s="1">
        <v>1.0249999999999999</v>
      </c>
      <c r="D394" s="1">
        <v>-122.87</v>
      </c>
      <c r="E394" s="1"/>
      <c r="F394" s="1" t="s">
        <v>208</v>
      </c>
      <c r="G394" s="1"/>
    </row>
    <row r="395" spans="1:7" x14ac:dyDescent="0.25">
      <c r="A395" s="1" t="s">
        <v>644</v>
      </c>
      <c r="B395" s="1">
        <v>122.9</v>
      </c>
      <c r="C395" s="1">
        <v>1.024</v>
      </c>
      <c r="D395" s="1">
        <v>-122.87</v>
      </c>
      <c r="E395" s="1"/>
      <c r="F395" s="1" t="s">
        <v>161</v>
      </c>
      <c r="G395" s="1"/>
    </row>
    <row r="396" spans="1:7" x14ac:dyDescent="0.25">
      <c r="A396" s="1" t="s">
        <v>645</v>
      </c>
      <c r="B396" s="1">
        <v>122.9</v>
      </c>
      <c r="C396" s="1">
        <v>1.024</v>
      </c>
      <c r="D396" s="1">
        <v>-122.87</v>
      </c>
      <c r="E396" s="1"/>
      <c r="F396" s="1" t="s">
        <v>161</v>
      </c>
      <c r="G396" s="1"/>
    </row>
    <row r="397" spans="1:7" x14ac:dyDescent="0.25">
      <c r="A397" s="1" t="s">
        <v>646</v>
      </c>
      <c r="B397" s="1">
        <v>122.9</v>
      </c>
      <c r="C397" s="1">
        <v>1.024</v>
      </c>
      <c r="D397" s="1">
        <v>-122.87</v>
      </c>
      <c r="E397" s="1"/>
      <c r="F397" s="1" t="s">
        <v>161</v>
      </c>
      <c r="G397" s="1"/>
    </row>
    <row r="398" spans="1:7" x14ac:dyDescent="0.25">
      <c r="A398" s="1" t="s">
        <v>647</v>
      </c>
      <c r="B398" s="1">
        <v>122.9</v>
      </c>
      <c r="C398" s="1">
        <v>1.024</v>
      </c>
      <c r="D398" s="1">
        <v>-122.87</v>
      </c>
      <c r="E398" s="1"/>
      <c r="F398" s="1" t="s">
        <v>161</v>
      </c>
      <c r="G398" s="1"/>
    </row>
    <row r="399" spans="1:7" x14ac:dyDescent="0.25">
      <c r="A399" s="1" t="s">
        <v>648</v>
      </c>
      <c r="B399" s="1">
        <v>122.9</v>
      </c>
      <c r="C399" s="1">
        <v>1.0249999999999999</v>
      </c>
      <c r="D399" s="1">
        <v>-122.86</v>
      </c>
      <c r="E399" s="1"/>
      <c r="F399" s="1" t="s">
        <v>208</v>
      </c>
      <c r="G399" s="1"/>
    </row>
    <row r="400" spans="1:7" x14ac:dyDescent="0.25">
      <c r="A400" s="1" t="s">
        <v>649</v>
      </c>
      <c r="B400" s="1">
        <v>122.9</v>
      </c>
      <c r="C400" s="1">
        <v>1.0249999999999999</v>
      </c>
      <c r="D400" s="1">
        <v>-122.86</v>
      </c>
      <c r="E400" s="1"/>
      <c r="F400" s="1" t="s">
        <v>208</v>
      </c>
      <c r="G400" s="1"/>
    </row>
    <row r="401" spans="1:7" x14ac:dyDescent="0.25">
      <c r="A401" s="1" t="s">
        <v>650</v>
      </c>
      <c r="B401" s="1">
        <v>122.9</v>
      </c>
      <c r="C401" s="1">
        <v>1.0249999999999999</v>
      </c>
      <c r="D401" s="1">
        <v>-122.87</v>
      </c>
      <c r="E401" s="1"/>
      <c r="F401" s="1" t="s">
        <v>208</v>
      </c>
      <c r="G401" s="1"/>
    </row>
    <row r="402" spans="1:7" x14ac:dyDescent="0.25">
      <c r="A402" s="1" t="s">
        <v>651</v>
      </c>
      <c r="B402" s="1">
        <v>122.9</v>
      </c>
      <c r="C402" s="1">
        <v>1.0249999999999999</v>
      </c>
      <c r="D402" s="1">
        <v>-122.86</v>
      </c>
      <c r="E402" s="1"/>
      <c r="F402" s="1" t="s">
        <v>208</v>
      </c>
      <c r="G402" s="1"/>
    </row>
    <row r="403" spans="1:7" x14ac:dyDescent="0.25">
      <c r="A403" s="1" t="s">
        <v>652</v>
      </c>
      <c r="B403" s="1">
        <v>122.9</v>
      </c>
      <c r="C403" s="1">
        <v>1.0249999999999999</v>
      </c>
      <c r="D403" s="1">
        <v>-122.86</v>
      </c>
      <c r="E403" s="1"/>
      <c r="F403" s="1" t="s">
        <v>208</v>
      </c>
      <c r="G403" s="1"/>
    </row>
    <row r="404" spans="1:7" x14ac:dyDescent="0.25">
      <c r="A404" s="1" t="s">
        <v>653</v>
      </c>
      <c r="B404" s="1">
        <v>122.9</v>
      </c>
      <c r="C404" s="1">
        <v>1.0249999999999999</v>
      </c>
      <c r="D404" s="1">
        <v>-122.86</v>
      </c>
      <c r="E404" s="1"/>
      <c r="F404" s="1" t="s">
        <v>208</v>
      </c>
      <c r="G404" s="1"/>
    </row>
    <row r="405" spans="1:7" x14ac:dyDescent="0.25">
      <c r="A405" s="1" t="s">
        <v>654</v>
      </c>
      <c r="B405" s="1">
        <v>123</v>
      </c>
      <c r="C405" s="1">
        <v>1.0249999999999999</v>
      </c>
      <c r="D405" s="1">
        <v>-122.86</v>
      </c>
      <c r="E405" s="1"/>
      <c r="F405" s="1" t="s">
        <v>205</v>
      </c>
      <c r="G405" s="1"/>
    </row>
    <row r="406" spans="1:7" x14ac:dyDescent="0.25">
      <c r="A406" s="1" t="s">
        <v>655</v>
      </c>
      <c r="B406" s="1">
        <v>123</v>
      </c>
      <c r="C406" s="1">
        <v>1.0249999999999999</v>
      </c>
      <c r="D406" s="1">
        <v>-122.86</v>
      </c>
      <c r="E406" s="1"/>
      <c r="F406" s="1" t="s">
        <v>205</v>
      </c>
      <c r="G406" s="1"/>
    </row>
    <row r="407" spans="1:7" x14ac:dyDescent="0.25">
      <c r="A407" s="1" t="s">
        <v>656</v>
      </c>
      <c r="B407" s="1">
        <v>123</v>
      </c>
      <c r="C407" s="1">
        <v>1.0249999999999999</v>
      </c>
      <c r="D407" s="1">
        <v>-122.86</v>
      </c>
      <c r="E407" s="1"/>
      <c r="F407" s="1" t="s">
        <v>205</v>
      </c>
      <c r="G407" s="1"/>
    </row>
    <row r="408" spans="1:7" x14ac:dyDescent="0.25">
      <c r="A408" s="1" t="s">
        <v>657</v>
      </c>
      <c r="B408" s="1">
        <v>123</v>
      </c>
      <c r="C408" s="1">
        <v>1.0249999999999999</v>
      </c>
      <c r="D408" s="1">
        <v>-122.86</v>
      </c>
      <c r="E408" s="1"/>
      <c r="F408" s="1" t="s">
        <v>210</v>
      </c>
      <c r="G408" s="1"/>
    </row>
    <row r="409" spans="1:7" x14ac:dyDescent="0.25">
      <c r="A409" s="1" t="s">
        <v>658</v>
      </c>
      <c r="B409" s="1">
        <v>123</v>
      </c>
      <c r="C409" s="1">
        <v>1.0249999999999999</v>
      </c>
      <c r="D409" s="1">
        <v>-122.86</v>
      </c>
      <c r="E409" s="1"/>
      <c r="F409" s="1" t="s">
        <v>210</v>
      </c>
      <c r="G409" s="1"/>
    </row>
    <row r="410" spans="1:7" x14ac:dyDescent="0.25">
      <c r="A410" s="1" t="s">
        <v>659</v>
      </c>
      <c r="B410" s="1">
        <v>123</v>
      </c>
      <c r="C410" s="1">
        <v>1.0249999999999999</v>
      </c>
      <c r="D410" s="1">
        <v>-122.86</v>
      </c>
      <c r="E410" s="1"/>
      <c r="F410" s="1" t="s">
        <v>210</v>
      </c>
      <c r="G410" s="1"/>
    </row>
    <row r="411" spans="1:7" x14ac:dyDescent="0.25">
      <c r="A411" s="1" t="s">
        <v>660</v>
      </c>
      <c r="B411" s="1">
        <v>123</v>
      </c>
      <c r="C411" s="1">
        <v>1.0249999999999999</v>
      </c>
      <c r="D411" s="1">
        <v>-122.86</v>
      </c>
      <c r="E411" s="1"/>
      <c r="F411" s="1" t="s">
        <v>210</v>
      </c>
      <c r="G411" s="1"/>
    </row>
    <row r="412" spans="1:7" x14ac:dyDescent="0.25">
      <c r="A412" s="1" t="s">
        <v>661</v>
      </c>
      <c r="B412" s="1">
        <v>123</v>
      </c>
      <c r="C412" s="1">
        <v>1.0249999999999999</v>
      </c>
      <c r="D412" s="1">
        <v>-122.86</v>
      </c>
      <c r="E412" s="1"/>
      <c r="F412" s="1" t="s">
        <v>210</v>
      </c>
      <c r="G412" s="1"/>
    </row>
    <row r="413" spans="1:7" x14ac:dyDescent="0.25">
      <c r="A413" s="1" t="s">
        <v>662</v>
      </c>
      <c r="B413" s="1">
        <v>123</v>
      </c>
      <c r="C413" s="1">
        <v>1.0249999999999999</v>
      </c>
      <c r="D413" s="1">
        <v>-122.86</v>
      </c>
      <c r="E413" s="1"/>
      <c r="F413" s="1" t="s">
        <v>210</v>
      </c>
      <c r="G413" s="1"/>
    </row>
    <row r="414" spans="1:7" x14ac:dyDescent="0.25">
      <c r="A414" s="1" t="s">
        <v>663</v>
      </c>
      <c r="B414" s="1">
        <v>123</v>
      </c>
      <c r="C414" s="1">
        <v>1.0249999999999999</v>
      </c>
      <c r="D414" s="1">
        <v>-122.85</v>
      </c>
      <c r="E414" s="1"/>
      <c r="F414" s="1" t="s">
        <v>209</v>
      </c>
      <c r="G414" s="1"/>
    </row>
    <row r="415" spans="1:7" x14ac:dyDescent="0.25">
      <c r="A415" s="1" t="s">
        <v>664</v>
      </c>
      <c r="B415" s="1">
        <v>123</v>
      </c>
      <c r="C415" s="1">
        <v>1.0249999999999999</v>
      </c>
      <c r="D415" s="1">
        <v>-122.85</v>
      </c>
      <c r="E415" s="1"/>
      <c r="F415" s="1" t="s">
        <v>209</v>
      </c>
      <c r="G415" s="1"/>
    </row>
    <row r="416" spans="1:7" x14ac:dyDescent="0.25">
      <c r="A416" s="1" t="s">
        <v>665</v>
      </c>
      <c r="B416" s="1">
        <v>123</v>
      </c>
      <c r="C416" s="1">
        <v>1.0249999999999999</v>
      </c>
      <c r="D416" s="1">
        <v>-122.85</v>
      </c>
      <c r="E416" s="1"/>
      <c r="F416" s="1" t="s">
        <v>209</v>
      </c>
      <c r="G416" s="1"/>
    </row>
    <row r="417" spans="1:7" x14ac:dyDescent="0.25">
      <c r="A417" s="1" t="s">
        <v>666</v>
      </c>
      <c r="B417" s="1">
        <v>123</v>
      </c>
      <c r="C417" s="1">
        <v>1.0249999999999999</v>
      </c>
      <c r="D417" s="1">
        <v>-122.86</v>
      </c>
      <c r="E417" s="1"/>
      <c r="F417" s="1" t="s">
        <v>209</v>
      </c>
      <c r="G417" s="1"/>
    </row>
    <row r="418" spans="1:7" x14ac:dyDescent="0.25">
      <c r="A418" s="1" t="s">
        <v>667</v>
      </c>
      <c r="B418" s="1">
        <v>123</v>
      </c>
      <c r="C418" s="1">
        <v>1.0249999999999999</v>
      </c>
      <c r="D418" s="1">
        <v>-122.86</v>
      </c>
      <c r="E418" s="1"/>
      <c r="F418" s="1" t="s">
        <v>209</v>
      </c>
      <c r="G418" s="1"/>
    </row>
    <row r="419" spans="1:7" x14ac:dyDescent="0.25">
      <c r="A419" s="1" t="s">
        <v>668</v>
      </c>
      <c r="B419" s="1">
        <v>123</v>
      </c>
      <c r="C419" s="1">
        <v>1.0249999999999999</v>
      </c>
      <c r="D419" s="1">
        <v>-122.86</v>
      </c>
      <c r="E419" s="1"/>
      <c r="F419" s="1" t="s">
        <v>209</v>
      </c>
      <c r="G419" s="1"/>
    </row>
    <row r="420" spans="1:7" x14ac:dyDescent="0.25">
      <c r="A420" s="1" t="s">
        <v>669</v>
      </c>
      <c r="B420" s="1">
        <v>123</v>
      </c>
      <c r="C420" s="1">
        <v>1.0249999999999999</v>
      </c>
      <c r="D420" s="1">
        <v>-122.86</v>
      </c>
      <c r="E420" s="1"/>
      <c r="F420" s="1" t="s">
        <v>209</v>
      </c>
      <c r="G420" s="1"/>
    </row>
    <row r="421" spans="1:7" x14ac:dyDescent="0.25">
      <c r="A421" s="1" t="s">
        <v>670</v>
      </c>
      <c r="B421" s="1">
        <v>123</v>
      </c>
      <c r="C421" s="1">
        <v>1.0249999999999999</v>
      </c>
      <c r="D421" s="1">
        <v>-122.86</v>
      </c>
      <c r="E421" s="1"/>
      <c r="F421" s="1" t="s">
        <v>209</v>
      </c>
      <c r="G421" s="1"/>
    </row>
    <row r="422" spans="1:7" x14ac:dyDescent="0.25">
      <c r="A422" s="1" t="s">
        <v>671</v>
      </c>
      <c r="B422" s="1">
        <v>123</v>
      </c>
      <c r="C422" s="1">
        <v>1.0249999999999999</v>
      </c>
      <c r="D422" s="1">
        <v>-122.86</v>
      </c>
      <c r="E422" s="1"/>
      <c r="F422" s="1" t="s">
        <v>209</v>
      </c>
      <c r="G422" s="1"/>
    </row>
    <row r="423" spans="1:7" x14ac:dyDescent="0.25">
      <c r="A423" s="1" t="s">
        <v>672</v>
      </c>
      <c r="B423" s="1">
        <v>123</v>
      </c>
      <c r="C423" s="1">
        <v>1.0249999999999999</v>
      </c>
      <c r="D423" s="1">
        <v>-122.86</v>
      </c>
      <c r="E423" s="1"/>
      <c r="F423" s="1" t="s">
        <v>209</v>
      </c>
      <c r="G423" s="1"/>
    </row>
    <row r="424" spans="1:7" x14ac:dyDescent="0.25">
      <c r="A424" s="1" t="s">
        <v>673</v>
      </c>
      <c r="B424" s="1">
        <v>123.1</v>
      </c>
      <c r="C424" s="1">
        <v>1.026</v>
      </c>
      <c r="D424" s="1">
        <v>-122.83</v>
      </c>
      <c r="E424" s="1"/>
      <c r="F424" s="1" t="s">
        <v>195</v>
      </c>
      <c r="G424" s="1"/>
    </row>
    <row r="425" spans="1:7" x14ac:dyDescent="0.25">
      <c r="A425" s="1" t="s">
        <v>674</v>
      </c>
      <c r="B425" s="1">
        <v>123.1</v>
      </c>
      <c r="C425" s="1">
        <v>1.026</v>
      </c>
      <c r="D425" s="1">
        <v>-122.83</v>
      </c>
      <c r="E425" s="1"/>
      <c r="F425" s="1" t="s">
        <v>195</v>
      </c>
      <c r="G425" s="1"/>
    </row>
    <row r="426" spans="1:7" x14ac:dyDescent="0.25">
      <c r="A426" s="1" t="s">
        <v>675</v>
      </c>
      <c r="B426" s="1">
        <v>123.1</v>
      </c>
      <c r="C426" s="1">
        <v>1.026</v>
      </c>
      <c r="D426" s="1">
        <v>-122.83</v>
      </c>
      <c r="E426" s="1"/>
      <c r="F426" s="1" t="s">
        <v>195</v>
      </c>
      <c r="G426" s="1"/>
    </row>
    <row r="427" spans="1:7" x14ac:dyDescent="0.25">
      <c r="A427" s="1" t="s">
        <v>676</v>
      </c>
      <c r="B427" s="1">
        <v>123.1</v>
      </c>
      <c r="C427" s="1">
        <v>1.026</v>
      </c>
      <c r="D427" s="1">
        <v>-122.82</v>
      </c>
      <c r="E427" s="1"/>
      <c r="F427" s="1" t="s">
        <v>194</v>
      </c>
      <c r="G427" s="1"/>
    </row>
    <row r="428" spans="1:7" x14ac:dyDescent="0.25">
      <c r="A428" s="1" t="s">
        <v>677</v>
      </c>
      <c r="B428" s="1">
        <v>123.1</v>
      </c>
      <c r="C428" s="1">
        <v>1.026</v>
      </c>
      <c r="D428" s="1">
        <v>-122.82</v>
      </c>
      <c r="E428" s="1"/>
      <c r="F428" s="1" t="s">
        <v>194</v>
      </c>
      <c r="G428" s="1"/>
    </row>
    <row r="429" spans="1:7" x14ac:dyDescent="0.25">
      <c r="A429" s="1" t="s">
        <v>678</v>
      </c>
      <c r="B429" s="1">
        <v>123.1</v>
      </c>
      <c r="C429" s="1">
        <v>1.026</v>
      </c>
      <c r="D429" s="1">
        <v>-122.82</v>
      </c>
      <c r="E429" s="1"/>
      <c r="F429" s="1" t="s">
        <v>194</v>
      </c>
      <c r="G429" s="1"/>
    </row>
    <row r="430" spans="1:7" x14ac:dyDescent="0.25">
      <c r="A430" s="1" t="s">
        <v>679</v>
      </c>
      <c r="B430" s="1">
        <v>123.1</v>
      </c>
      <c r="C430" s="1">
        <v>1.026</v>
      </c>
      <c r="D430" s="1">
        <v>-122.82</v>
      </c>
      <c r="E430" s="1"/>
      <c r="F430" s="1" t="s">
        <v>194</v>
      </c>
      <c r="G430" s="1"/>
    </row>
    <row r="431" spans="1:7" x14ac:dyDescent="0.25">
      <c r="A431" s="1" t="s">
        <v>680</v>
      </c>
      <c r="B431" s="1">
        <v>123.1</v>
      </c>
      <c r="C431" s="1">
        <v>1.026</v>
      </c>
      <c r="D431" s="1">
        <v>-122.82</v>
      </c>
      <c r="E431" s="1"/>
      <c r="F431" s="1" t="s">
        <v>191</v>
      </c>
      <c r="G431" s="1"/>
    </row>
    <row r="432" spans="1:7" x14ac:dyDescent="0.25">
      <c r="A432" s="1" t="s">
        <v>681</v>
      </c>
      <c r="B432" s="1">
        <v>123.1</v>
      </c>
      <c r="C432" s="1">
        <v>1.026</v>
      </c>
      <c r="D432" s="1">
        <v>-122.82</v>
      </c>
      <c r="E432" s="1"/>
      <c r="F432" s="1" t="s">
        <v>191</v>
      </c>
      <c r="G432" s="1"/>
    </row>
    <row r="433" spans="1:7" x14ac:dyDescent="0.25">
      <c r="A433" s="1" t="s">
        <v>682</v>
      </c>
      <c r="B433" s="1">
        <v>123.1</v>
      </c>
      <c r="C433" s="1">
        <v>1.026</v>
      </c>
      <c r="D433" s="1">
        <v>-122.82</v>
      </c>
      <c r="E433" s="1"/>
      <c r="F433" s="1" t="s">
        <v>191</v>
      </c>
      <c r="G433" s="1"/>
    </row>
    <row r="434" spans="1:7" x14ac:dyDescent="0.25">
      <c r="A434" s="1" t="s">
        <v>683</v>
      </c>
      <c r="B434" s="1">
        <v>123.7</v>
      </c>
      <c r="C434" s="1">
        <v>1.0309999999999999</v>
      </c>
      <c r="D434" s="1">
        <v>-2.83</v>
      </c>
      <c r="E434" s="1" t="s">
        <v>66</v>
      </c>
      <c r="F434" s="1"/>
      <c r="G434" s="1"/>
    </row>
    <row r="435" spans="1:7" x14ac:dyDescent="0.25">
      <c r="A435" s="1" t="s">
        <v>684</v>
      </c>
      <c r="B435" s="1">
        <v>123.7</v>
      </c>
      <c r="C435" s="1">
        <v>1.0309999999999999</v>
      </c>
      <c r="D435" s="1">
        <v>-2.83</v>
      </c>
      <c r="E435" s="1" t="s">
        <v>66</v>
      </c>
      <c r="F435" s="1"/>
      <c r="G435" s="1"/>
    </row>
    <row r="436" spans="1:7" x14ac:dyDescent="0.25">
      <c r="A436" s="1" t="s">
        <v>685</v>
      </c>
      <c r="B436" s="1">
        <v>123.7</v>
      </c>
      <c r="C436" s="1">
        <v>1.0309999999999999</v>
      </c>
      <c r="D436" s="1">
        <v>-2.83</v>
      </c>
      <c r="E436" s="1" t="s">
        <v>66</v>
      </c>
      <c r="F436" s="1"/>
      <c r="G436" s="1"/>
    </row>
    <row r="437" spans="1:7" x14ac:dyDescent="0.25">
      <c r="A437" s="1" t="s">
        <v>686</v>
      </c>
      <c r="B437" s="1">
        <v>123.7</v>
      </c>
      <c r="C437" s="1">
        <v>1.0309999999999999</v>
      </c>
      <c r="D437" s="1">
        <v>-2.83</v>
      </c>
      <c r="E437" s="1" t="s">
        <v>66</v>
      </c>
      <c r="F437" s="1"/>
      <c r="G437" s="1"/>
    </row>
    <row r="438" spans="1:7" x14ac:dyDescent="0.25">
      <c r="A438" s="1" t="s">
        <v>687</v>
      </c>
      <c r="B438" s="1">
        <v>123.7</v>
      </c>
      <c r="C438" s="1">
        <v>1.0309999999999999</v>
      </c>
      <c r="D438" s="1">
        <v>-2.83</v>
      </c>
      <c r="E438" s="1" t="s">
        <v>66</v>
      </c>
      <c r="F438" s="1"/>
      <c r="G438" s="1"/>
    </row>
    <row r="439" spans="1:7" x14ac:dyDescent="0.25">
      <c r="A439" s="1" t="s">
        <v>688</v>
      </c>
      <c r="B439" s="1">
        <v>123.7</v>
      </c>
      <c r="C439" s="1">
        <v>1.0309999999999999</v>
      </c>
      <c r="D439" s="1">
        <v>-2.83</v>
      </c>
      <c r="E439" s="1" t="s">
        <v>66</v>
      </c>
      <c r="F439" s="1"/>
      <c r="G439" s="1"/>
    </row>
    <row r="440" spans="1:7" x14ac:dyDescent="0.25">
      <c r="A440" s="1" t="s">
        <v>689</v>
      </c>
      <c r="B440" s="1">
        <v>123.2</v>
      </c>
      <c r="C440" s="1">
        <v>1.0269999999999999</v>
      </c>
      <c r="D440" s="1">
        <v>-122.71</v>
      </c>
      <c r="E440" s="1"/>
      <c r="F440" s="1" t="s">
        <v>134</v>
      </c>
      <c r="G440" s="1"/>
    </row>
    <row r="441" spans="1:7" x14ac:dyDescent="0.25">
      <c r="A441" s="1" t="s">
        <v>690</v>
      </c>
      <c r="B441" s="1">
        <v>123.2</v>
      </c>
      <c r="C441" s="1">
        <v>1.0269999999999999</v>
      </c>
      <c r="D441" s="1">
        <v>-122.71</v>
      </c>
      <c r="E441" s="1"/>
      <c r="F441" s="1" t="s">
        <v>134</v>
      </c>
      <c r="G441" s="1"/>
    </row>
    <row r="442" spans="1:7" x14ac:dyDescent="0.25">
      <c r="A442" s="1" t="s">
        <v>691</v>
      </c>
      <c r="B442" s="1">
        <v>123.2</v>
      </c>
      <c r="C442" s="1">
        <v>1.0269999999999999</v>
      </c>
      <c r="D442" s="1">
        <v>-122.71</v>
      </c>
      <c r="E442" s="1"/>
      <c r="F442" s="1" t="s">
        <v>141</v>
      </c>
      <c r="G442" s="1"/>
    </row>
    <row r="443" spans="1:7" x14ac:dyDescent="0.25">
      <c r="A443" s="1" t="s">
        <v>692</v>
      </c>
      <c r="B443" s="1">
        <v>123.2</v>
      </c>
      <c r="C443" s="1">
        <v>1.026</v>
      </c>
      <c r="D443" s="1">
        <v>-122.72</v>
      </c>
      <c r="E443" s="1"/>
      <c r="F443" s="1" t="s">
        <v>150</v>
      </c>
      <c r="G443" s="1"/>
    </row>
    <row r="444" spans="1:7" x14ac:dyDescent="0.25">
      <c r="A444" s="1" t="s">
        <v>693</v>
      </c>
      <c r="B444" s="1">
        <v>123.1</v>
      </c>
      <c r="C444" s="1">
        <v>1.026</v>
      </c>
      <c r="D444" s="1">
        <v>-122.73</v>
      </c>
      <c r="E444" s="1"/>
      <c r="F444" s="1" t="s">
        <v>194</v>
      </c>
      <c r="G444" s="1"/>
    </row>
    <row r="445" spans="1:7" x14ac:dyDescent="0.25">
      <c r="A445" s="1" t="s">
        <v>694</v>
      </c>
      <c r="B445" s="1">
        <v>123.1</v>
      </c>
      <c r="C445" s="1">
        <v>1.0249999999999999</v>
      </c>
      <c r="D445" s="1">
        <v>-122.73</v>
      </c>
      <c r="E445" s="1"/>
      <c r="F445" s="1" t="s">
        <v>199</v>
      </c>
      <c r="G445" s="1"/>
    </row>
    <row r="446" spans="1:7" x14ac:dyDescent="0.25">
      <c r="A446" s="1" t="s">
        <v>695</v>
      </c>
      <c r="B446" s="1">
        <v>123</v>
      </c>
      <c r="C446" s="1">
        <v>1.0249999999999999</v>
      </c>
      <c r="D446" s="1">
        <v>-122.74</v>
      </c>
      <c r="E446" s="1"/>
      <c r="F446" s="1" t="s">
        <v>209</v>
      </c>
      <c r="G446" s="1"/>
    </row>
    <row r="447" spans="1:7" x14ac:dyDescent="0.25">
      <c r="A447" s="1" t="s">
        <v>696</v>
      </c>
      <c r="B447" s="1">
        <v>123</v>
      </c>
      <c r="C447" s="1">
        <v>1.0249999999999999</v>
      </c>
      <c r="D447" s="1">
        <v>-122.74</v>
      </c>
      <c r="E447" s="1"/>
      <c r="F447" s="1" t="s">
        <v>2466</v>
      </c>
      <c r="G447" s="1"/>
    </row>
    <row r="448" spans="1:7" x14ac:dyDescent="0.25">
      <c r="A448" s="1" t="s">
        <v>697</v>
      </c>
      <c r="B448" s="1">
        <v>123</v>
      </c>
      <c r="C448" s="1">
        <v>1.0249999999999999</v>
      </c>
      <c r="D448" s="1">
        <v>-122.75</v>
      </c>
      <c r="E448" s="1"/>
      <c r="F448" s="1" t="s">
        <v>205</v>
      </c>
      <c r="G448" s="1"/>
    </row>
    <row r="449" spans="1:7" x14ac:dyDescent="0.25">
      <c r="A449" s="1" t="s">
        <v>698</v>
      </c>
      <c r="B449" s="1">
        <v>122.9</v>
      </c>
      <c r="C449" s="1">
        <v>1.024</v>
      </c>
      <c r="D449" s="1">
        <v>-122.75</v>
      </c>
      <c r="E449" s="1"/>
      <c r="F449" s="1" t="s">
        <v>161</v>
      </c>
      <c r="G449" s="1"/>
    </row>
    <row r="450" spans="1:7" x14ac:dyDescent="0.25">
      <c r="A450" s="1" t="s">
        <v>699</v>
      </c>
      <c r="B450" s="1">
        <v>122.9</v>
      </c>
      <c r="C450" s="1">
        <v>1.024</v>
      </c>
      <c r="D450" s="1">
        <v>-122.75</v>
      </c>
      <c r="E450" s="1"/>
      <c r="F450" s="1" t="s">
        <v>161</v>
      </c>
      <c r="G450" s="1"/>
    </row>
    <row r="451" spans="1:7" x14ac:dyDescent="0.25">
      <c r="A451" s="1" t="s">
        <v>700</v>
      </c>
      <c r="B451" s="1">
        <v>122.9</v>
      </c>
      <c r="C451" s="1">
        <v>1.024</v>
      </c>
      <c r="D451" s="1">
        <v>-122.75</v>
      </c>
      <c r="E451" s="1"/>
      <c r="F451" s="1" t="s">
        <v>161</v>
      </c>
      <c r="G451" s="1"/>
    </row>
    <row r="452" spans="1:7" x14ac:dyDescent="0.25">
      <c r="A452" s="1" t="s">
        <v>701</v>
      </c>
      <c r="B452" s="1">
        <v>122.9</v>
      </c>
      <c r="C452" s="1">
        <v>1.024</v>
      </c>
      <c r="D452" s="1">
        <v>-122.75</v>
      </c>
      <c r="E452" s="1"/>
      <c r="F452" s="1" t="s">
        <v>161</v>
      </c>
      <c r="G452" s="1"/>
    </row>
    <row r="453" spans="1:7" x14ac:dyDescent="0.25">
      <c r="A453" s="1" t="s">
        <v>702</v>
      </c>
      <c r="B453" s="1">
        <v>122.9</v>
      </c>
      <c r="C453" s="1">
        <v>1.024</v>
      </c>
      <c r="D453" s="1">
        <v>-122.75</v>
      </c>
      <c r="E453" s="1"/>
      <c r="F453" s="1" t="s">
        <v>161</v>
      </c>
      <c r="G453" s="1"/>
    </row>
    <row r="454" spans="1:7" x14ac:dyDescent="0.25">
      <c r="A454" s="1" t="s">
        <v>703</v>
      </c>
      <c r="B454" s="1">
        <v>122.9</v>
      </c>
      <c r="C454" s="1">
        <v>1.024</v>
      </c>
      <c r="D454" s="1">
        <v>-122.75</v>
      </c>
      <c r="E454" s="1"/>
      <c r="F454" s="1" t="s">
        <v>2467</v>
      </c>
      <c r="G454" s="1"/>
    </row>
    <row r="455" spans="1:7" x14ac:dyDescent="0.25">
      <c r="A455" s="1" t="s">
        <v>704</v>
      </c>
      <c r="B455" s="1">
        <v>122.9</v>
      </c>
      <c r="C455" s="1">
        <v>1.024</v>
      </c>
      <c r="D455" s="1">
        <v>-122.76</v>
      </c>
      <c r="E455" s="1"/>
      <c r="F455" s="1" t="s">
        <v>2468</v>
      </c>
      <c r="G455" s="1"/>
    </row>
    <row r="456" spans="1:7" x14ac:dyDescent="0.25">
      <c r="A456" s="1" t="s">
        <v>705</v>
      </c>
      <c r="B456" s="1">
        <v>122.8</v>
      </c>
      <c r="C456" s="1">
        <v>1.024</v>
      </c>
      <c r="D456" s="1">
        <v>-122.77</v>
      </c>
      <c r="E456" s="1"/>
      <c r="F456" s="1" t="s">
        <v>2469</v>
      </c>
      <c r="G456" s="1"/>
    </row>
    <row r="457" spans="1:7" x14ac:dyDescent="0.25">
      <c r="A457" s="1" t="s">
        <v>706</v>
      </c>
      <c r="B457" s="1">
        <v>122.8</v>
      </c>
      <c r="C457" s="1">
        <v>1.0229999999999999</v>
      </c>
      <c r="D457" s="1">
        <v>-122.77</v>
      </c>
      <c r="E457" s="1"/>
      <c r="F457" s="1" t="s">
        <v>2470</v>
      </c>
      <c r="G457" s="1"/>
    </row>
    <row r="458" spans="1:7" x14ac:dyDescent="0.25">
      <c r="A458" s="1" t="s">
        <v>707</v>
      </c>
      <c r="B458" s="1">
        <v>122.8</v>
      </c>
      <c r="C458" s="1">
        <v>1.0229999999999999</v>
      </c>
      <c r="D458" s="1">
        <v>-122.77</v>
      </c>
      <c r="E458" s="1"/>
      <c r="F458" s="1" t="s">
        <v>2471</v>
      </c>
      <c r="G458" s="1"/>
    </row>
    <row r="459" spans="1:7" x14ac:dyDescent="0.25">
      <c r="A459" s="1" t="s">
        <v>708</v>
      </c>
      <c r="B459" s="1">
        <v>122.8</v>
      </c>
      <c r="C459" s="1">
        <v>1.0229999999999999</v>
      </c>
      <c r="D459" s="1">
        <v>-122.77</v>
      </c>
      <c r="E459" s="1"/>
      <c r="F459" s="1" t="s">
        <v>2471</v>
      </c>
      <c r="G459" s="1"/>
    </row>
    <row r="460" spans="1:7" x14ac:dyDescent="0.25">
      <c r="A460" s="1" t="s">
        <v>709</v>
      </c>
      <c r="B460" s="1">
        <v>122.8</v>
      </c>
      <c r="C460" s="1">
        <v>1.0229999999999999</v>
      </c>
      <c r="D460" s="1">
        <v>-122.77</v>
      </c>
      <c r="E460" s="1"/>
      <c r="F460" s="1" t="s">
        <v>2471</v>
      </c>
      <c r="G460" s="1"/>
    </row>
    <row r="461" spans="1:7" x14ac:dyDescent="0.25">
      <c r="A461" s="1" t="s">
        <v>710</v>
      </c>
      <c r="B461" s="1">
        <v>122.8</v>
      </c>
      <c r="C461" s="1">
        <v>1.0229999999999999</v>
      </c>
      <c r="D461" s="1">
        <v>-122.78</v>
      </c>
      <c r="E461" s="1"/>
      <c r="F461" s="1" t="s">
        <v>2454</v>
      </c>
      <c r="G461" s="1"/>
    </row>
    <row r="462" spans="1:7" x14ac:dyDescent="0.25">
      <c r="A462" s="1" t="s">
        <v>711</v>
      </c>
      <c r="B462" s="1">
        <v>122.8</v>
      </c>
      <c r="C462" s="1">
        <v>1.0229999999999999</v>
      </c>
      <c r="D462" s="1">
        <v>-122.78</v>
      </c>
      <c r="E462" s="1"/>
      <c r="F462" s="1" t="s">
        <v>2454</v>
      </c>
      <c r="G462" s="1"/>
    </row>
    <row r="463" spans="1:7" x14ac:dyDescent="0.25">
      <c r="A463" s="1" t="s">
        <v>712</v>
      </c>
      <c r="B463" s="1">
        <v>122.8</v>
      </c>
      <c r="C463" s="1">
        <v>1.0229999999999999</v>
      </c>
      <c r="D463" s="1">
        <v>-122.78</v>
      </c>
      <c r="E463" s="1"/>
      <c r="F463" s="1" t="s">
        <v>2472</v>
      </c>
      <c r="G463" s="1"/>
    </row>
    <row r="464" spans="1:7" x14ac:dyDescent="0.25">
      <c r="A464" s="1" t="s">
        <v>713</v>
      </c>
      <c r="B464" s="1">
        <v>122.8</v>
      </c>
      <c r="C464" s="1">
        <v>1.0229999999999999</v>
      </c>
      <c r="D464" s="1">
        <v>-122.78</v>
      </c>
      <c r="E464" s="1"/>
      <c r="F464" s="1" t="s">
        <v>2472</v>
      </c>
      <c r="G464" s="1"/>
    </row>
    <row r="465" spans="1:7" x14ac:dyDescent="0.25">
      <c r="A465" s="1" t="s">
        <v>714</v>
      </c>
      <c r="B465" s="1">
        <v>122.7</v>
      </c>
      <c r="C465" s="1">
        <v>1.0229999999999999</v>
      </c>
      <c r="D465" s="1">
        <v>-122.78</v>
      </c>
      <c r="E465" s="1"/>
      <c r="F465" s="1" t="s">
        <v>2473</v>
      </c>
      <c r="G465" s="1"/>
    </row>
    <row r="466" spans="1:7" x14ac:dyDescent="0.25">
      <c r="A466" s="1" t="s">
        <v>715</v>
      </c>
      <c r="B466" s="1">
        <v>122.7</v>
      </c>
      <c r="C466" s="1">
        <v>1.0229999999999999</v>
      </c>
      <c r="D466" s="1">
        <v>-122.79</v>
      </c>
      <c r="E466" s="1"/>
      <c r="F466" s="1" t="s">
        <v>2473</v>
      </c>
      <c r="G466" s="1"/>
    </row>
    <row r="467" spans="1:7" x14ac:dyDescent="0.25">
      <c r="A467" s="1" t="s">
        <v>716</v>
      </c>
      <c r="B467" s="1">
        <v>122.7</v>
      </c>
      <c r="C467" s="1">
        <v>1.0229999999999999</v>
      </c>
      <c r="D467" s="1">
        <v>-122.79</v>
      </c>
      <c r="E467" s="1"/>
      <c r="F467" s="1" t="s">
        <v>2473</v>
      </c>
      <c r="G467" s="1"/>
    </row>
    <row r="468" spans="1:7" x14ac:dyDescent="0.25">
      <c r="A468" s="1" t="s">
        <v>717</v>
      </c>
      <c r="B468" s="1">
        <v>122.7</v>
      </c>
      <c r="C468" s="1">
        <v>1.0229999999999999</v>
      </c>
      <c r="D468" s="1">
        <v>-122.79</v>
      </c>
      <c r="E468" s="1"/>
      <c r="F468" s="1" t="s">
        <v>2474</v>
      </c>
      <c r="G468" s="1"/>
    </row>
    <row r="469" spans="1:7" x14ac:dyDescent="0.25">
      <c r="A469" s="1" t="s">
        <v>718</v>
      </c>
      <c r="B469" s="1">
        <v>122.7</v>
      </c>
      <c r="C469" s="1">
        <v>1.0229999999999999</v>
      </c>
      <c r="D469" s="1">
        <v>-122.79</v>
      </c>
      <c r="E469" s="1"/>
      <c r="F469" s="1" t="s">
        <v>2474</v>
      </c>
      <c r="G469" s="1"/>
    </row>
    <row r="470" spans="1:7" x14ac:dyDescent="0.25">
      <c r="A470" s="1" t="s">
        <v>719</v>
      </c>
      <c r="B470" s="1">
        <v>122.7</v>
      </c>
      <c r="C470" s="1">
        <v>1.0229999999999999</v>
      </c>
      <c r="D470" s="1">
        <v>-122.79</v>
      </c>
      <c r="E470" s="1"/>
      <c r="F470" s="1" t="s">
        <v>2474</v>
      </c>
      <c r="G470" s="1"/>
    </row>
    <row r="471" spans="1:7" x14ac:dyDescent="0.25">
      <c r="A471" s="1" t="s">
        <v>720</v>
      </c>
      <c r="B471" s="1">
        <v>122.7</v>
      </c>
      <c r="C471" s="1">
        <v>1.0229999999999999</v>
      </c>
      <c r="D471" s="1">
        <v>-122.79</v>
      </c>
      <c r="E471" s="1"/>
      <c r="F471" s="1" t="s">
        <v>2474</v>
      </c>
      <c r="G471" s="1"/>
    </row>
    <row r="472" spans="1:7" x14ac:dyDescent="0.25">
      <c r="A472" s="1" t="s">
        <v>721</v>
      </c>
      <c r="B472" s="1">
        <v>122.7</v>
      </c>
      <c r="C472" s="1">
        <v>1.0229999999999999</v>
      </c>
      <c r="D472" s="1">
        <v>-122.79</v>
      </c>
      <c r="E472" s="1"/>
      <c r="F472" s="1" t="s">
        <v>2474</v>
      </c>
      <c r="G472" s="1"/>
    </row>
    <row r="473" spans="1:7" x14ac:dyDescent="0.25">
      <c r="A473" s="1" t="s">
        <v>722</v>
      </c>
      <c r="B473" s="1">
        <v>122.7</v>
      </c>
      <c r="C473" s="1">
        <v>1.0229999999999999</v>
      </c>
      <c r="D473" s="1">
        <v>-122.79</v>
      </c>
      <c r="E473" s="1"/>
      <c r="F473" s="1" t="s">
        <v>2474</v>
      </c>
      <c r="G473" s="1"/>
    </row>
    <row r="474" spans="1:7" x14ac:dyDescent="0.25">
      <c r="A474" s="1" t="s">
        <v>723</v>
      </c>
      <c r="B474" s="1">
        <v>122.7</v>
      </c>
      <c r="C474" s="1">
        <v>1.0229999999999999</v>
      </c>
      <c r="D474" s="1">
        <v>-122.79</v>
      </c>
      <c r="E474" s="1"/>
      <c r="F474" s="1" t="s">
        <v>2455</v>
      </c>
      <c r="G474" s="1"/>
    </row>
    <row r="475" spans="1:7" x14ac:dyDescent="0.25">
      <c r="A475" s="1" t="s">
        <v>724</v>
      </c>
      <c r="B475" s="1">
        <v>122.7</v>
      </c>
      <c r="C475" s="1">
        <v>1.0229999999999999</v>
      </c>
      <c r="D475" s="1">
        <v>-122.79</v>
      </c>
      <c r="E475" s="1"/>
      <c r="F475" s="1" t="s">
        <v>2455</v>
      </c>
      <c r="G475" s="1"/>
    </row>
    <row r="476" spans="1:7" x14ac:dyDescent="0.25">
      <c r="A476" s="1" t="s">
        <v>725</v>
      </c>
      <c r="B476" s="1">
        <v>122.7</v>
      </c>
      <c r="C476" s="1">
        <v>1.0229999999999999</v>
      </c>
      <c r="D476" s="1">
        <v>-122.79</v>
      </c>
      <c r="E476" s="1"/>
      <c r="F476" s="1" t="s">
        <v>2455</v>
      </c>
      <c r="G476" s="1"/>
    </row>
    <row r="477" spans="1:7" x14ac:dyDescent="0.25">
      <c r="A477" s="1" t="s">
        <v>726</v>
      </c>
      <c r="B477" s="1">
        <v>122.7</v>
      </c>
      <c r="C477" s="1">
        <v>1.0229999999999999</v>
      </c>
      <c r="D477" s="1">
        <v>-122.79</v>
      </c>
      <c r="E477" s="1"/>
      <c r="F477" s="1" t="s">
        <v>2455</v>
      </c>
      <c r="G477" s="1"/>
    </row>
    <row r="478" spans="1:7" x14ac:dyDescent="0.25">
      <c r="A478" s="1" t="s">
        <v>727</v>
      </c>
      <c r="B478" s="1">
        <v>122.7</v>
      </c>
      <c r="C478" s="1">
        <v>1.0229999999999999</v>
      </c>
      <c r="D478" s="1">
        <v>-122.79</v>
      </c>
      <c r="E478" s="1"/>
      <c r="F478" s="1" t="s">
        <v>2455</v>
      </c>
      <c r="G478" s="1"/>
    </row>
    <row r="479" spans="1:7" x14ac:dyDescent="0.25">
      <c r="A479" s="1" t="s">
        <v>728</v>
      </c>
      <c r="B479" s="1">
        <v>122.7</v>
      </c>
      <c r="C479" s="1">
        <v>1.0229999999999999</v>
      </c>
      <c r="D479" s="1">
        <v>-122.79</v>
      </c>
      <c r="E479" s="1"/>
      <c r="F479" s="1" t="s">
        <v>2455</v>
      </c>
      <c r="G479" s="1"/>
    </row>
    <row r="480" spans="1:7" x14ac:dyDescent="0.25">
      <c r="A480" s="1" t="s">
        <v>729</v>
      </c>
      <c r="B480" s="1">
        <v>122.7</v>
      </c>
      <c r="C480" s="1">
        <v>1.0229999999999999</v>
      </c>
      <c r="D480" s="1">
        <v>-122.79</v>
      </c>
      <c r="E480" s="1"/>
      <c r="F480" s="1" t="s">
        <v>2455</v>
      </c>
      <c r="G480" s="1"/>
    </row>
    <row r="481" spans="1:7" x14ac:dyDescent="0.25">
      <c r="A481" s="1" t="s">
        <v>730</v>
      </c>
      <c r="B481" s="1">
        <v>122.7</v>
      </c>
      <c r="C481" s="1">
        <v>1.0229999999999999</v>
      </c>
      <c r="D481" s="1">
        <v>-122.79</v>
      </c>
      <c r="E481" s="1"/>
      <c r="F481" s="1" t="s">
        <v>2455</v>
      </c>
      <c r="G481" s="1"/>
    </row>
    <row r="482" spans="1:7" x14ac:dyDescent="0.25">
      <c r="A482" s="1" t="s">
        <v>731</v>
      </c>
      <c r="B482" s="1">
        <v>122.7</v>
      </c>
      <c r="C482" s="1">
        <v>1.0229999999999999</v>
      </c>
      <c r="D482" s="1">
        <v>-122.79</v>
      </c>
      <c r="E482" s="1"/>
      <c r="F482" s="1" t="s">
        <v>2455</v>
      </c>
      <c r="G482" s="1"/>
    </row>
    <row r="483" spans="1:7" x14ac:dyDescent="0.25">
      <c r="A483" s="1" t="s">
        <v>732</v>
      </c>
      <c r="B483" s="1">
        <v>122.7</v>
      </c>
      <c r="C483" s="1">
        <v>1.0229999999999999</v>
      </c>
      <c r="D483" s="1">
        <v>-122.79</v>
      </c>
      <c r="E483" s="1"/>
      <c r="F483" s="1" t="s">
        <v>2455</v>
      </c>
      <c r="G483" s="1"/>
    </row>
    <row r="484" spans="1:7" x14ac:dyDescent="0.25">
      <c r="A484" s="1" t="s">
        <v>733</v>
      </c>
      <c r="B484" s="1">
        <v>122.7</v>
      </c>
      <c r="C484" s="1">
        <v>1.0229999999999999</v>
      </c>
      <c r="D484" s="1">
        <v>-122.79</v>
      </c>
      <c r="E484" s="1"/>
      <c r="F484" s="1" t="s">
        <v>2455</v>
      </c>
      <c r="G484" s="1"/>
    </row>
    <row r="485" spans="1:7" x14ac:dyDescent="0.25">
      <c r="A485" s="1" t="s">
        <v>734</v>
      </c>
      <c r="B485" s="1">
        <v>122.7</v>
      </c>
      <c r="C485" s="1">
        <v>1.0229999999999999</v>
      </c>
      <c r="D485" s="1">
        <v>-122.79</v>
      </c>
      <c r="E485" s="1"/>
      <c r="F485" s="1" t="s">
        <v>2455</v>
      </c>
      <c r="G485" s="1"/>
    </row>
    <row r="486" spans="1:7" x14ac:dyDescent="0.25">
      <c r="A486" s="1" t="s">
        <v>735</v>
      </c>
      <c r="B486" s="1">
        <v>122.7</v>
      </c>
      <c r="C486" s="1">
        <v>1.0229999999999999</v>
      </c>
      <c r="D486" s="1">
        <v>-122.79</v>
      </c>
      <c r="E486" s="1"/>
      <c r="F486" s="1" t="s">
        <v>2455</v>
      </c>
      <c r="G486" s="1"/>
    </row>
    <row r="487" spans="1:7" x14ac:dyDescent="0.25">
      <c r="A487" s="1" t="s">
        <v>736</v>
      </c>
      <c r="B487" s="1">
        <v>122.7</v>
      </c>
      <c r="C487" s="1">
        <v>1.0229999999999999</v>
      </c>
      <c r="D487" s="1">
        <v>-122.79</v>
      </c>
      <c r="E487" s="1"/>
      <c r="F487" s="1" t="s">
        <v>2455</v>
      </c>
      <c r="G487" s="1"/>
    </row>
    <row r="488" spans="1:7" x14ac:dyDescent="0.25">
      <c r="A488" s="1" t="s">
        <v>737</v>
      </c>
      <c r="B488" s="1">
        <v>122.7</v>
      </c>
      <c r="C488" s="1">
        <v>1.0229999999999999</v>
      </c>
      <c r="D488" s="1">
        <v>-122.79</v>
      </c>
      <c r="E488" s="1"/>
      <c r="F488" s="1" t="s">
        <v>2455</v>
      </c>
      <c r="G488" s="1"/>
    </row>
    <row r="489" spans="1:7" x14ac:dyDescent="0.25">
      <c r="A489" s="1" t="s">
        <v>738</v>
      </c>
      <c r="B489" s="1">
        <v>122.7</v>
      </c>
      <c r="C489" s="1">
        <v>1.0229999999999999</v>
      </c>
      <c r="D489" s="1">
        <v>-122.79</v>
      </c>
      <c r="E489" s="1"/>
      <c r="F489" s="1" t="s">
        <v>2455</v>
      </c>
      <c r="G489" s="1"/>
    </row>
    <row r="490" spans="1:7" x14ac:dyDescent="0.25">
      <c r="A490" s="1" t="s">
        <v>739</v>
      </c>
      <c r="B490" s="1">
        <v>122.7</v>
      </c>
      <c r="C490" s="1">
        <v>1.0229999999999999</v>
      </c>
      <c r="D490" s="1">
        <v>-122.79</v>
      </c>
      <c r="E490" s="1"/>
      <c r="F490" s="1" t="s">
        <v>2455</v>
      </c>
      <c r="G490" s="1"/>
    </row>
    <row r="491" spans="1:7" x14ac:dyDescent="0.25">
      <c r="A491" s="1" t="s">
        <v>740</v>
      </c>
      <c r="B491" s="1">
        <v>122.7</v>
      </c>
      <c r="C491" s="1">
        <v>1.0229999999999999</v>
      </c>
      <c r="D491" s="1">
        <v>-122.79</v>
      </c>
      <c r="E491" s="1"/>
      <c r="F491" s="1" t="s">
        <v>2473</v>
      </c>
      <c r="G491" s="1"/>
    </row>
    <row r="492" spans="1:7" x14ac:dyDescent="0.25">
      <c r="A492" s="1" t="s">
        <v>741</v>
      </c>
      <c r="B492" s="1">
        <v>122.7</v>
      </c>
      <c r="C492" s="1">
        <v>1.0229999999999999</v>
      </c>
      <c r="D492" s="1">
        <v>-122.79</v>
      </c>
      <c r="E492" s="1"/>
      <c r="F492" s="1" t="s">
        <v>2473</v>
      </c>
      <c r="G492" s="1"/>
    </row>
    <row r="493" spans="1:7" x14ac:dyDescent="0.25">
      <c r="A493" s="1" t="s">
        <v>742</v>
      </c>
      <c r="B493" s="1">
        <v>122.7</v>
      </c>
      <c r="C493" s="1">
        <v>1.0229999999999999</v>
      </c>
      <c r="D493" s="1">
        <v>-122.79</v>
      </c>
      <c r="E493" s="1"/>
      <c r="F493" s="1" t="s">
        <v>2473</v>
      </c>
      <c r="G493" s="1"/>
    </row>
    <row r="494" spans="1:7" x14ac:dyDescent="0.25">
      <c r="A494" s="1" t="s">
        <v>743</v>
      </c>
      <c r="B494" s="1">
        <v>122.7</v>
      </c>
      <c r="C494" s="1">
        <v>1.0229999999999999</v>
      </c>
      <c r="D494" s="1">
        <v>-122.79</v>
      </c>
      <c r="E494" s="1"/>
      <c r="F494" s="1" t="s">
        <v>2473</v>
      </c>
      <c r="G494" s="1"/>
    </row>
    <row r="495" spans="1:7" x14ac:dyDescent="0.25">
      <c r="A495" s="1" t="s">
        <v>744</v>
      </c>
      <c r="B495" s="1">
        <v>122.7</v>
      </c>
      <c r="C495" s="1">
        <v>1.0229999999999999</v>
      </c>
      <c r="D495" s="1">
        <v>-122.79</v>
      </c>
      <c r="E495" s="1"/>
      <c r="F495" s="1" t="s">
        <v>2473</v>
      </c>
      <c r="G495" s="1"/>
    </row>
    <row r="496" spans="1:7" x14ac:dyDescent="0.25">
      <c r="A496" s="1" t="s">
        <v>745</v>
      </c>
      <c r="B496" s="1">
        <v>122.7</v>
      </c>
      <c r="C496" s="1">
        <v>1.0229999999999999</v>
      </c>
      <c r="D496" s="1">
        <v>-122.79</v>
      </c>
      <c r="E496" s="1"/>
      <c r="F496" s="1" t="s">
        <v>2474</v>
      </c>
      <c r="G496" s="1"/>
    </row>
    <row r="497" spans="1:7" x14ac:dyDescent="0.25">
      <c r="A497" s="1" t="s">
        <v>746</v>
      </c>
      <c r="B497" s="1">
        <v>122.7</v>
      </c>
      <c r="C497" s="1">
        <v>1.0229999999999999</v>
      </c>
      <c r="D497" s="1">
        <v>-122.79</v>
      </c>
      <c r="E497" s="1"/>
      <c r="F497" s="1" t="s">
        <v>2474</v>
      </c>
      <c r="G497" s="1"/>
    </row>
    <row r="498" spans="1:7" x14ac:dyDescent="0.25">
      <c r="A498" s="1" t="s">
        <v>747</v>
      </c>
      <c r="B498" s="1">
        <v>122.8</v>
      </c>
      <c r="C498" s="1">
        <v>1.0229999999999999</v>
      </c>
      <c r="D498" s="1">
        <v>-122.78</v>
      </c>
      <c r="E498" s="1"/>
      <c r="F498" s="1" t="s">
        <v>2472</v>
      </c>
      <c r="G498" s="1"/>
    </row>
    <row r="499" spans="1:7" x14ac:dyDescent="0.25">
      <c r="A499" s="1" t="s">
        <v>748</v>
      </c>
      <c r="B499" s="1">
        <v>122.8</v>
      </c>
      <c r="C499" s="1">
        <v>1.0229999999999999</v>
      </c>
      <c r="D499" s="1">
        <v>-122.78</v>
      </c>
      <c r="E499" s="1"/>
      <c r="F499" s="1" t="s">
        <v>2472</v>
      </c>
      <c r="G499" s="1"/>
    </row>
    <row r="500" spans="1:7" x14ac:dyDescent="0.25">
      <c r="A500" s="1" t="s">
        <v>749</v>
      </c>
      <c r="B500" s="1">
        <v>122.8</v>
      </c>
      <c r="C500" s="1">
        <v>1.0229999999999999</v>
      </c>
      <c r="D500" s="1">
        <v>-122.78</v>
      </c>
      <c r="E500" s="1"/>
      <c r="F500" s="1" t="s">
        <v>2472</v>
      </c>
      <c r="G500" s="1"/>
    </row>
    <row r="501" spans="1:7" x14ac:dyDescent="0.25">
      <c r="A501" s="1" t="s">
        <v>750</v>
      </c>
      <c r="B501" s="1">
        <v>122.8</v>
      </c>
      <c r="C501" s="1">
        <v>1.0229999999999999</v>
      </c>
      <c r="D501" s="1">
        <v>-122.78</v>
      </c>
      <c r="E501" s="1"/>
      <c r="F501" s="1" t="s">
        <v>2472</v>
      </c>
      <c r="G501" s="1"/>
    </row>
    <row r="502" spans="1:7" x14ac:dyDescent="0.25">
      <c r="A502" s="1" t="s">
        <v>751</v>
      </c>
      <c r="B502" s="1">
        <v>122.8</v>
      </c>
      <c r="C502" s="1">
        <v>1.0229999999999999</v>
      </c>
      <c r="D502" s="1">
        <v>-122.78</v>
      </c>
      <c r="E502" s="1"/>
      <c r="F502" s="1" t="s">
        <v>2472</v>
      </c>
      <c r="G502" s="1"/>
    </row>
    <row r="503" spans="1:7" x14ac:dyDescent="0.25">
      <c r="A503" s="1" t="s">
        <v>752</v>
      </c>
      <c r="B503" s="1">
        <v>122.8</v>
      </c>
      <c r="C503" s="1">
        <v>1.0229999999999999</v>
      </c>
      <c r="D503" s="1">
        <v>-122.78</v>
      </c>
      <c r="E503" s="1"/>
      <c r="F503" s="1" t="s">
        <v>2454</v>
      </c>
      <c r="G503" s="1"/>
    </row>
    <row r="504" spans="1:7" x14ac:dyDescent="0.25">
      <c r="A504" s="1" t="s">
        <v>753</v>
      </c>
      <c r="B504" s="1">
        <v>122.8</v>
      </c>
      <c r="C504" s="1">
        <v>1.0229999999999999</v>
      </c>
      <c r="D504" s="1">
        <v>-122.78</v>
      </c>
      <c r="E504" s="1"/>
      <c r="F504" s="1" t="s">
        <v>2454</v>
      </c>
      <c r="G504" s="1"/>
    </row>
    <row r="505" spans="1:7" x14ac:dyDescent="0.25">
      <c r="A505" s="1" t="s">
        <v>754</v>
      </c>
      <c r="B505" s="1">
        <v>122.8</v>
      </c>
      <c r="C505" s="1">
        <v>1.024</v>
      </c>
      <c r="D505" s="1">
        <v>-122.77</v>
      </c>
      <c r="E505" s="1"/>
      <c r="F505" s="1" t="s">
        <v>2469</v>
      </c>
      <c r="G505" s="1"/>
    </row>
    <row r="506" spans="1:7" x14ac:dyDescent="0.25">
      <c r="A506" s="1" t="s">
        <v>755</v>
      </c>
      <c r="B506" s="1">
        <v>122.8</v>
      </c>
      <c r="C506" s="1">
        <v>1.024</v>
      </c>
      <c r="D506" s="1">
        <v>-122.77</v>
      </c>
      <c r="E506" s="1"/>
      <c r="F506" s="1" t="s">
        <v>2469</v>
      </c>
      <c r="G506" s="1"/>
    </row>
    <row r="507" spans="1:7" x14ac:dyDescent="0.25">
      <c r="A507" s="1" t="s">
        <v>756</v>
      </c>
      <c r="B507" s="1">
        <v>122.8</v>
      </c>
      <c r="C507" s="1">
        <v>1.024</v>
      </c>
      <c r="D507" s="1">
        <v>-122.77</v>
      </c>
      <c r="E507" s="1"/>
      <c r="F507" s="1" t="s">
        <v>2469</v>
      </c>
      <c r="G507" s="1"/>
    </row>
    <row r="508" spans="1:7" x14ac:dyDescent="0.25">
      <c r="A508" s="1" t="s">
        <v>757</v>
      </c>
      <c r="B508" s="1">
        <v>122.8</v>
      </c>
      <c r="C508" s="1">
        <v>1.024</v>
      </c>
      <c r="D508" s="1">
        <v>-122.77</v>
      </c>
      <c r="E508" s="1"/>
      <c r="F508" s="1" t="s">
        <v>2469</v>
      </c>
      <c r="G508" s="1"/>
    </row>
    <row r="509" spans="1:7" x14ac:dyDescent="0.25">
      <c r="A509" s="1" t="s">
        <v>758</v>
      </c>
      <c r="B509" s="1">
        <v>122.8</v>
      </c>
      <c r="C509" s="1">
        <v>1.024</v>
      </c>
      <c r="D509" s="1">
        <v>-122.77</v>
      </c>
      <c r="E509" s="1"/>
      <c r="F509" s="1" t="s">
        <v>2469</v>
      </c>
      <c r="G509" s="1"/>
    </row>
    <row r="510" spans="1:7" x14ac:dyDescent="0.25">
      <c r="A510" s="1" t="s">
        <v>759</v>
      </c>
      <c r="B510" s="1">
        <v>122.8</v>
      </c>
      <c r="C510" s="1">
        <v>1.024</v>
      </c>
      <c r="D510" s="1">
        <v>-122.77</v>
      </c>
      <c r="E510" s="1"/>
      <c r="F510" s="1" t="s">
        <v>2469</v>
      </c>
      <c r="G510" s="1"/>
    </row>
    <row r="511" spans="1:7" x14ac:dyDescent="0.25">
      <c r="A511" s="1" t="s">
        <v>760</v>
      </c>
      <c r="B511" s="1">
        <v>122.8</v>
      </c>
      <c r="C511" s="1">
        <v>1.024</v>
      </c>
      <c r="D511" s="1">
        <v>-122.77</v>
      </c>
      <c r="E511" s="1"/>
      <c r="F511" s="1" t="s">
        <v>2469</v>
      </c>
      <c r="G511" s="1"/>
    </row>
    <row r="512" spans="1:7" x14ac:dyDescent="0.25">
      <c r="A512" s="1" t="s">
        <v>761</v>
      </c>
      <c r="B512" s="1">
        <v>122.8</v>
      </c>
      <c r="C512" s="1">
        <v>1.024</v>
      </c>
      <c r="D512" s="1">
        <v>-122.77</v>
      </c>
      <c r="E512" s="1"/>
      <c r="F512" s="1" t="s">
        <v>2469</v>
      </c>
      <c r="G512" s="1"/>
    </row>
    <row r="513" spans="1:7" x14ac:dyDescent="0.25">
      <c r="A513" s="1" t="s">
        <v>762</v>
      </c>
      <c r="B513" s="1">
        <v>122.8</v>
      </c>
      <c r="C513" s="1">
        <v>1.024</v>
      </c>
      <c r="D513" s="1">
        <v>-122.77</v>
      </c>
      <c r="E513" s="1"/>
      <c r="F513" s="1" t="s">
        <v>2469</v>
      </c>
      <c r="G513" s="1"/>
    </row>
    <row r="514" spans="1:7" x14ac:dyDescent="0.25">
      <c r="A514" s="1" t="s">
        <v>763</v>
      </c>
      <c r="B514" s="1">
        <v>122.8</v>
      </c>
      <c r="C514" s="1">
        <v>1.024</v>
      </c>
      <c r="D514" s="1">
        <v>-122.77</v>
      </c>
      <c r="E514" s="1"/>
      <c r="F514" s="1" t="s">
        <v>2469</v>
      </c>
      <c r="G514" s="1"/>
    </row>
    <row r="515" spans="1:7" x14ac:dyDescent="0.25">
      <c r="A515" s="1" t="s">
        <v>764</v>
      </c>
      <c r="B515" s="1">
        <v>122.8</v>
      </c>
      <c r="C515" s="1">
        <v>1.024</v>
      </c>
      <c r="D515" s="1">
        <v>-122.77</v>
      </c>
      <c r="E515" s="1"/>
      <c r="F515" s="1" t="s">
        <v>2469</v>
      </c>
      <c r="G515" s="1"/>
    </row>
    <row r="516" spans="1:7" x14ac:dyDescent="0.25">
      <c r="A516" s="1" t="s">
        <v>765</v>
      </c>
      <c r="B516" s="1">
        <v>123.5</v>
      </c>
      <c r="C516" s="1">
        <v>1.0289999999999999</v>
      </c>
      <c r="D516" s="1">
        <v>-2.78</v>
      </c>
      <c r="E516" s="1" t="s">
        <v>248</v>
      </c>
      <c r="F516" s="1" t="s">
        <v>134</v>
      </c>
      <c r="G516" s="1" t="s">
        <v>127</v>
      </c>
    </row>
    <row r="517" spans="1:7" x14ac:dyDescent="0.25">
      <c r="A517" s="1" t="s">
        <v>766</v>
      </c>
      <c r="B517" s="1">
        <v>123.5</v>
      </c>
      <c r="C517" s="1">
        <v>1.0289999999999999</v>
      </c>
      <c r="D517" s="1">
        <v>-2.78</v>
      </c>
      <c r="E517" s="1" t="s">
        <v>248</v>
      </c>
      <c r="F517" s="1" t="s">
        <v>134</v>
      </c>
      <c r="G517" s="1" t="s">
        <v>127</v>
      </c>
    </row>
    <row r="518" spans="1:7" x14ac:dyDescent="0.25">
      <c r="A518" s="1" t="s">
        <v>767</v>
      </c>
      <c r="B518" s="1">
        <v>123.5</v>
      </c>
      <c r="C518" s="1">
        <v>1.0289999999999999</v>
      </c>
      <c r="D518" s="1">
        <v>-2.78</v>
      </c>
      <c r="E518" s="1" t="s">
        <v>235</v>
      </c>
      <c r="F518" s="1" t="s">
        <v>134</v>
      </c>
      <c r="G518" s="1" t="s">
        <v>206</v>
      </c>
    </row>
    <row r="519" spans="1:7" x14ac:dyDescent="0.25">
      <c r="A519" s="1" t="s">
        <v>768</v>
      </c>
      <c r="B519" s="1">
        <v>123.5</v>
      </c>
      <c r="C519" s="1">
        <v>1.0289999999999999</v>
      </c>
      <c r="D519" s="1">
        <v>-2.78</v>
      </c>
      <c r="E519" s="1" t="s">
        <v>235</v>
      </c>
      <c r="F519" s="1" t="s">
        <v>141</v>
      </c>
      <c r="G519" s="1" t="s">
        <v>2475</v>
      </c>
    </row>
    <row r="520" spans="1:7" x14ac:dyDescent="0.25">
      <c r="A520" s="1" t="s">
        <v>769</v>
      </c>
      <c r="B520" s="1">
        <v>123.5</v>
      </c>
      <c r="C520" s="1">
        <v>1.0289999999999999</v>
      </c>
      <c r="D520" s="1">
        <v>-2.78</v>
      </c>
      <c r="E520" s="1" t="s">
        <v>235</v>
      </c>
      <c r="F520" s="1" t="s">
        <v>213</v>
      </c>
      <c r="G520" s="1" t="s">
        <v>134</v>
      </c>
    </row>
    <row r="521" spans="1:7" x14ac:dyDescent="0.25">
      <c r="A521" s="1" t="s">
        <v>770</v>
      </c>
      <c r="B521" s="1">
        <v>123.4</v>
      </c>
      <c r="C521" s="1">
        <v>1.0289999999999999</v>
      </c>
      <c r="D521" s="1">
        <v>-2.78</v>
      </c>
      <c r="E521" s="1" t="s">
        <v>235</v>
      </c>
      <c r="F521" s="1" t="s">
        <v>150</v>
      </c>
      <c r="G521" s="1" t="s">
        <v>141</v>
      </c>
    </row>
    <row r="522" spans="1:7" x14ac:dyDescent="0.25">
      <c r="A522" s="1" t="s">
        <v>771</v>
      </c>
      <c r="B522" s="1">
        <v>123.4</v>
      </c>
      <c r="C522" s="1">
        <v>1.028</v>
      </c>
      <c r="D522" s="1">
        <v>-2.78</v>
      </c>
      <c r="E522" s="1" t="s">
        <v>234</v>
      </c>
      <c r="F522" s="1" t="s">
        <v>158</v>
      </c>
      <c r="G522" s="1" t="s">
        <v>145</v>
      </c>
    </row>
    <row r="523" spans="1:7" x14ac:dyDescent="0.25">
      <c r="A523" s="1" t="s">
        <v>772</v>
      </c>
      <c r="B523" s="1">
        <v>123.4</v>
      </c>
      <c r="C523" s="1">
        <v>1.028</v>
      </c>
      <c r="D523" s="1">
        <v>-2.78</v>
      </c>
      <c r="E523" s="1" t="s">
        <v>234</v>
      </c>
      <c r="F523" s="1" t="s">
        <v>194</v>
      </c>
      <c r="G523" s="1" t="s">
        <v>152</v>
      </c>
    </row>
    <row r="524" spans="1:7" x14ac:dyDescent="0.25">
      <c r="A524" s="1" t="s">
        <v>773</v>
      </c>
      <c r="B524" s="1">
        <v>123.4</v>
      </c>
      <c r="C524" s="1">
        <v>1.028</v>
      </c>
      <c r="D524" s="1">
        <v>-2.78</v>
      </c>
      <c r="E524" s="1" t="s">
        <v>234</v>
      </c>
      <c r="F524" s="1" t="s">
        <v>195</v>
      </c>
      <c r="G524" s="1" t="s">
        <v>158</v>
      </c>
    </row>
    <row r="525" spans="1:7" x14ac:dyDescent="0.25">
      <c r="A525" s="1" t="s">
        <v>774</v>
      </c>
      <c r="B525" s="1">
        <v>123.4</v>
      </c>
      <c r="C525" s="1">
        <v>1.028</v>
      </c>
      <c r="D525" s="1">
        <v>-2.78</v>
      </c>
      <c r="E525" s="1" t="s">
        <v>233</v>
      </c>
      <c r="F525" s="1" t="s">
        <v>197</v>
      </c>
      <c r="G525" s="1" t="s">
        <v>191</v>
      </c>
    </row>
    <row r="526" spans="1:7" x14ac:dyDescent="0.25">
      <c r="A526" s="1" t="s">
        <v>775</v>
      </c>
      <c r="B526" s="1">
        <v>123.4</v>
      </c>
      <c r="C526" s="1">
        <v>1.028</v>
      </c>
      <c r="D526" s="1">
        <v>-2.78</v>
      </c>
      <c r="E526" s="1" t="s">
        <v>233</v>
      </c>
      <c r="F526" s="1" t="s">
        <v>199</v>
      </c>
      <c r="G526" s="1" t="s">
        <v>194</v>
      </c>
    </row>
    <row r="527" spans="1:7" x14ac:dyDescent="0.25">
      <c r="A527" s="1" t="s">
        <v>776</v>
      </c>
      <c r="B527" s="1">
        <v>123.1</v>
      </c>
      <c r="C527" s="1">
        <v>1.026</v>
      </c>
      <c r="D527" s="1">
        <v>117.27</v>
      </c>
      <c r="E527" s="1"/>
      <c r="F527" s="1"/>
      <c r="G527" s="1" t="s">
        <v>194</v>
      </c>
    </row>
    <row r="528" spans="1:7" x14ac:dyDescent="0.25">
      <c r="A528" s="1" t="s">
        <v>777</v>
      </c>
      <c r="B528" s="1">
        <v>123.1</v>
      </c>
      <c r="C528" s="1">
        <v>1.026</v>
      </c>
      <c r="D528" s="1">
        <v>117.27</v>
      </c>
      <c r="E528" s="1"/>
      <c r="F528" s="1"/>
      <c r="G528" s="1" t="s">
        <v>194</v>
      </c>
    </row>
    <row r="529" spans="1:7" x14ac:dyDescent="0.25">
      <c r="A529" s="1" t="s">
        <v>778</v>
      </c>
      <c r="B529" s="1">
        <v>123.1</v>
      </c>
      <c r="C529" s="1">
        <v>1.026</v>
      </c>
      <c r="D529" s="1">
        <v>117.27</v>
      </c>
      <c r="E529" s="1"/>
      <c r="F529" s="1"/>
      <c r="G529" s="1" t="s">
        <v>194</v>
      </c>
    </row>
    <row r="530" spans="1:7" x14ac:dyDescent="0.25">
      <c r="A530" s="1" t="s">
        <v>779</v>
      </c>
      <c r="B530" s="1">
        <v>123.1</v>
      </c>
      <c r="C530" s="1">
        <v>1.026</v>
      </c>
      <c r="D530" s="1">
        <v>117.27</v>
      </c>
      <c r="E530" s="1"/>
      <c r="F530" s="1"/>
      <c r="G530" s="1" t="s">
        <v>194</v>
      </c>
    </row>
    <row r="531" spans="1:7" x14ac:dyDescent="0.25">
      <c r="A531" s="1" t="s">
        <v>780</v>
      </c>
      <c r="B531" s="1">
        <v>123.1</v>
      </c>
      <c r="C531" s="1">
        <v>1.026</v>
      </c>
      <c r="D531" s="1">
        <v>117.27</v>
      </c>
      <c r="E531" s="1"/>
      <c r="F531" s="1"/>
      <c r="G531" s="1" t="s">
        <v>194</v>
      </c>
    </row>
    <row r="532" spans="1:7" x14ac:dyDescent="0.25">
      <c r="A532" s="1" t="s">
        <v>781</v>
      </c>
      <c r="B532" s="1">
        <v>123.1</v>
      </c>
      <c r="C532" s="1">
        <v>1.026</v>
      </c>
      <c r="D532" s="1">
        <v>117.27</v>
      </c>
      <c r="E532" s="1"/>
      <c r="F532" s="1"/>
      <c r="G532" s="1" t="s">
        <v>195</v>
      </c>
    </row>
    <row r="533" spans="1:7" x14ac:dyDescent="0.25">
      <c r="A533" s="1" t="s">
        <v>782</v>
      </c>
      <c r="B533" s="1">
        <v>123.4</v>
      </c>
      <c r="C533" s="1">
        <v>1.028</v>
      </c>
      <c r="D533" s="1">
        <v>-2.78</v>
      </c>
      <c r="E533" s="1" t="s">
        <v>233</v>
      </c>
      <c r="F533" s="1" t="s">
        <v>201</v>
      </c>
      <c r="G533" s="1" t="s">
        <v>195</v>
      </c>
    </row>
    <row r="534" spans="1:7" x14ac:dyDescent="0.25">
      <c r="A534" s="1" t="s">
        <v>783</v>
      </c>
      <c r="B534" s="1">
        <v>123.4</v>
      </c>
      <c r="C534" s="1">
        <v>1.028</v>
      </c>
      <c r="D534" s="1">
        <v>-2.77</v>
      </c>
      <c r="E534" s="1" t="s">
        <v>233</v>
      </c>
      <c r="F534" s="1" t="s">
        <v>203</v>
      </c>
      <c r="G534" s="1" t="s">
        <v>160</v>
      </c>
    </row>
    <row r="535" spans="1:7" x14ac:dyDescent="0.25">
      <c r="A535" s="1" t="s">
        <v>784</v>
      </c>
      <c r="B535" s="1">
        <v>123.1</v>
      </c>
      <c r="C535" s="1">
        <v>1.026</v>
      </c>
      <c r="D535" s="1">
        <v>117.26</v>
      </c>
      <c r="E535" s="1"/>
      <c r="F535" s="1"/>
      <c r="G535" s="1" t="s">
        <v>160</v>
      </c>
    </row>
    <row r="536" spans="1:7" x14ac:dyDescent="0.25">
      <c r="A536" s="1" t="s">
        <v>785</v>
      </c>
      <c r="B536" s="1">
        <v>123.1</v>
      </c>
      <c r="C536" s="1">
        <v>1.026</v>
      </c>
      <c r="D536" s="1">
        <v>117.26</v>
      </c>
      <c r="E536" s="1"/>
      <c r="F536" s="1"/>
      <c r="G536" s="1" t="s">
        <v>197</v>
      </c>
    </row>
    <row r="537" spans="1:7" x14ac:dyDescent="0.25">
      <c r="A537" s="1" t="s">
        <v>786</v>
      </c>
      <c r="B537" s="1">
        <v>123.1</v>
      </c>
      <c r="C537" s="1">
        <v>1.026</v>
      </c>
      <c r="D537" s="1">
        <v>117.26</v>
      </c>
      <c r="E537" s="1"/>
      <c r="F537" s="1"/>
      <c r="G537" s="1" t="s">
        <v>197</v>
      </c>
    </row>
    <row r="538" spans="1:7" x14ac:dyDescent="0.25">
      <c r="A538" s="1" t="s">
        <v>787</v>
      </c>
      <c r="B538" s="1">
        <v>123.1</v>
      </c>
      <c r="C538" s="1">
        <v>1.026</v>
      </c>
      <c r="D538" s="1">
        <v>117.26</v>
      </c>
      <c r="E538" s="1"/>
      <c r="F538" s="1"/>
      <c r="G538" s="1" t="s">
        <v>197</v>
      </c>
    </row>
    <row r="539" spans="1:7" x14ac:dyDescent="0.25">
      <c r="A539" s="1" t="s">
        <v>788</v>
      </c>
      <c r="B539" s="1">
        <v>124</v>
      </c>
      <c r="C539" s="1">
        <v>1.0329999999999999</v>
      </c>
      <c r="D539" s="1">
        <v>-2.77</v>
      </c>
      <c r="E539" s="1" t="s">
        <v>233</v>
      </c>
      <c r="F539" s="1"/>
      <c r="G539" s="1"/>
    </row>
    <row r="540" spans="1:7" x14ac:dyDescent="0.25">
      <c r="A540" s="1" t="s">
        <v>789</v>
      </c>
      <c r="B540" s="1">
        <v>124</v>
      </c>
      <c r="C540" s="1">
        <v>1.0329999999999999</v>
      </c>
      <c r="D540" s="1">
        <v>-2.78</v>
      </c>
      <c r="E540" s="1" t="s">
        <v>233</v>
      </c>
      <c r="F540" s="1"/>
      <c r="G540" s="1"/>
    </row>
    <row r="541" spans="1:7" x14ac:dyDescent="0.25">
      <c r="A541" s="1" t="s">
        <v>790</v>
      </c>
      <c r="B541" s="1">
        <v>124</v>
      </c>
      <c r="C541" s="1">
        <v>1.0329999999999999</v>
      </c>
      <c r="D541" s="1">
        <v>-2.78</v>
      </c>
      <c r="E541" s="1" t="s">
        <v>233</v>
      </c>
      <c r="F541" s="1"/>
      <c r="G541" s="1"/>
    </row>
    <row r="542" spans="1:7" x14ac:dyDescent="0.25">
      <c r="A542" s="1" t="s">
        <v>791</v>
      </c>
      <c r="B542" s="1">
        <v>124</v>
      </c>
      <c r="C542" s="1">
        <v>1.0329999999999999</v>
      </c>
      <c r="D542" s="1">
        <v>-2.78</v>
      </c>
      <c r="E542" s="1" t="s">
        <v>233</v>
      </c>
      <c r="F542" s="1"/>
      <c r="G542" s="1"/>
    </row>
    <row r="543" spans="1:7" x14ac:dyDescent="0.25">
      <c r="A543" s="1" t="s">
        <v>792</v>
      </c>
      <c r="B543" s="1">
        <v>124</v>
      </c>
      <c r="C543" s="1">
        <v>1.0329999999999999</v>
      </c>
      <c r="D543" s="1">
        <v>-2.78</v>
      </c>
      <c r="E543" s="1" t="s">
        <v>233</v>
      </c>
      <c r="F543" s="1"/>
      <c r="G543" s="1"/>
    </row>
    <row r="544" spans="1:7" x14ac:dyDescent="0.25">
      <c r="A544" s="1" t="s">
        <v>793</v>
      </c>
      <c r="B544" s="1">
        <v>124</v>
      </c>
      <c r="C544" s="1">
        <v>1.0329999999999999</v>
      </c>
      <c r="D544" s="1">
        <v>-2.78</v>
      </c>
      <c r="E544" s="1" t="s">
        <v>233</v>
      </c>
      <c r="F544" s="1"/>
      <c r="G544" s="1"/>
    </row>
    <row r="545" spans="1:7" x14ac:dyDescent="0.25">
      <c r="A545" s="1" t="s">
        <v>794</v>
      </c>
      <c r="B545" s="1">
        <v>124</v>
      </c>
      <c r="C545" s="1">
        <v>1.0329999999999999</v>
      </c>
      <c r="D545" s="1">
        <v>-2.78</v>
      </c>
      <c r="E545" s="1" t="s">
        <v>233</v>
      </c>
      <c r="F545" s="1"/>
      <c r="G545" s="1"/>
    </row>
    <row r="546" spans="1:7" x14ac:dyDescent="0.25">
      <c r="A546" s="1" t="s">
        <v>795</v>
      </c>
      <c r="B546" s="1">
        <v>124</v>
      </c>
      <c r="C546" s="1">
        <v>1.0329999999999999</v>
      </c>
      <c r="D546" s="1">
        <v>-2.77</v>
      </c>
      <c r="E546" s="1" t="s">
        <v>233</v>
      </c>
      <c r="F546" s="1"/>
      <c r="G546" s="1"/>
    </row>
    <row r="547" spans="1:7" x14ac:dyDescent="0.25">
      <c r="A547" s="1" t="s">
        <v>796</v>
      </c>
      <c r="B547" s="1">
        <v>124</v>
      </c>
      <c r="C547" s="1">
        <v>1.0329999999999999</v>
      </c>
      <c r="D547" s="1">
        <v>-2.78</v>
      </c>
      <c r="E547" s="1" t="s">
        <v>233</v>
      </c>
      <c r="F547" s="1"/>
      <c r="G547" s="1"/>
    </row>
    <row r="548" spans="1:7" x14ac:dyDescent="0.25">
      <c r="A548" s="1" t="s">
        <v>797</v>
      </c>
      <c r="B548" s="1">
        <v>124</v>
      </c>
      <c r="C548" s="1">
        <v>1.0329999999999999</v>
      </c>
      <c r="D548" s="1">
        <v>-2.78</v>
      </c>
      <c r="E548" s="1" t="s">
        <v>233</v>
      </c>
      <c r="F548" s="1"/>
      <c r="G548" s="1"/>
    </row>
    <row r="549" spans="1:7" x14ac:dyDescent="0.25">
      <c r="A549" s="1" t="s">
        <v>798</v>
      </c>
      <c r="B549" s="1">
        <v>124</v>
      </c>
      <c r="C549" s="1">
        <v>1.0329999999999999</v>
      </c>
      <c r="D549" s="1">
        <v>-2.78</v>
      </c>
      <c r="E549" s="1" t="s">
        <v>233</v>
      </c>
      <c r="F549" s="1"/>
      <c r="G549" s="1"/>
    </row>
    <row r="550" spans="1:7" x14ac:dyDescent="0.25">
      <c r="A550" s="1" t="s">
        <v>799</v>
      </c>
      <c r="B550" s="1">
        <v>124</v>
      </c>
      <c r="C550" s="1">
        <v>1.0329999999999999</v>
      </c>
      <c r="D550" s="1">
        <v>-2.78</v>
      </c>
      <c r="E550" s="1" t="s">
        <v>233</v>
      </c>
      <c r="F550" s="1"/>
      <c r="G550" s="1"/>
    </row>
    <row r="551" spans="1:7" x14ac:dyDescent="0.25">
      <c r="A551" s="1" t="s">
        <v>800</v>
      </c>
      <c r="B551" s="1">
        <v>124</v>
      </c>
      <c r="C551" s="1">
        <v>1.0329999999999999</v>
      </c>
      <c r="D551" s="1">
        <v>-2.78</v>
      </c>
      <c r="E551" s="1" t="s">
        <v>233</v>
      </c>
      <c r="F551" s="1"/>
      <c r="G551" s="1"/>
    </row>
    <row r="552" spans="1:7" x14ac:dyDescent="0.25">
      <c r="A552" s="1" t="s">
        <v>801</v>
      </c>
      <c r="B552" s="1">
        <v>124</v>
      </c>
      <c r="C552" s="1">
        <v>1.0329999999999999</v>
      </c>
      <c r="D552" s="1">
        <v>-2.78</v>
      </c>
      <c r="E552" s="1" t="s">
        <v>233</v>
      </c>
      <c r="F552" s="1"/>
      <c r="G552" s="1"/>
    </row>
    <row r="553" spans="1:7" x14ac:dyDescent="0.25">
      <c r="A553" s="1" t="s">
        <v>802</v>
      </c>
      <c r="B553" s="1">
        <v>124</v>
      </c>
      <c r="C553" s="1">
        <v>1.0329999999999999</v>
      </c>
      <c r="D553" s="1">
        <v>-2.78</v>
      </c>
      <c r="E553" s="1" t="s">
        <v>233</v>
      </c>
      <c r="F553" s="1"/>
      <c r="G553" s="1"/>
    </row>
    <row r="554" spans="1:7" x14ac:dyDescent="0.25">
      <c r="A554" s="1" t="s">
        <v>803</v>
      </c>
      <c r="B554" s="1">
        <v>123.4</v>
      </c>
      <c r="C554" s="1">
        <v>1.028</v>
      </c>
      <c r="D554" s="1">
        <v>-2.77</v>
      </c>
      <c r="E554" s="1" t="s">
        <v>233</v>
      </c>
      <c r="F554" s="1" t="s">
        <v>2476</v>
      </c>
      <c r="G554" s="1" t="s">
        <v>197</v>
      </c>
    </row>
    <row r="555" spans="1:7" x14ac:dyDescent="0.25">
      <c r="A555" s="1" t="s">
        <v>804</v>
      </c>
      <c r="B555" s="1">
        <v>123.3</v>
      </c>
      <c r="C555" s="1">
        <v>1.028</v>
      </c>
      <c r="D555" s="1">
        <v>-2.77</v>
      </c>
      <c r="E555" s="1" t="s">
        <v>233</v>
      </c>
      <c r="F555" s="1" t="s">
        <v>210</v>
      </c>
      <c r="G555" s="1" t="s">
        <v>214</v>
      </c>
    </row>
    <row r="556" spans="1:7" x14ac:dyDescent="0.25">
      <c r="A556" s="1" t="s">
        <v>805</v>
      </c>
      <c r="B556" s="1">
        <v>123.3</v>
      </c>
      <c r="C556" s="1">
        <v>1.028</v>
      </c>
      <c r="D556" s="1">
        <v>-2.77</v>
      </c>
      <c r="E556" s="1" t="s">
        <v>232</v>
      </c>
      <c r="F556" s="1" t="s">
        <v>211</v>
      </c>
      <c r="G556" s="1" t="s">
        <v>199</v>
      </c>
    </row>
    <row r="557" spans="1:7" x14ac:dyDescent="0.25">
      <c r="A557" s="1" t="s">
        <v>806</v>
      </c>
      <c r="B557" s="1">
        <v>123.3</v>
      </c>
      <c r="C557" s="1">
        <v>1.028</v>
      </c>
      <c r="D557" s="1">
        <v>-2.77</v>
      </c>
      <c r="E557" s="1" t="s">
        <v>232</v>
      </c>
      <c r="F557" s="1" t="s">
        <v>2466</v>
      </c>
      <c r="G557" s="1" t="s">
        <v>201</v>
      </c>
    </row>
    <row r="558" spans="1:7" x14ac:dyDescent="0.25">
      <c r="A558" s="1" t="s">
        <v>807</v>
      </c>
      <c r="B558" s="1">
        <v>123</v>
      </c>
      <c r="C558" s="1">
        <v>1.0249999999999999</v>
      </c>
      <c r="D558" s="1">
        <v>-122.77</v>
      </c>
      <c r="E558" s="1"/>
      <c r="F558" s="1" t="s">
        <v>2466</v>
      </c>
      <c r="G558" s="1" t="s">
        <v>201</v>
      </c>
    </row>
    <row r="559" spans="1:7" x14ac:dyDescent="0.25">
      <c r="A559" s="1" t="s">
        <v>808</v>
      </c>
      <c r="B559" s="1">
        <v>123</v>
      </c>
      <c r="C559" s="1">
        <v>1.0249999999999999</v>
      </c>
      <c r="D559" s="1">
        <v>-122.77</v>
      </c>
      <c r="E559" s="1"/>
      <c r="F559" s="1" t="s">
        <v>204</v>
      </c>
      <c r="G559" s="1" t="s">
        <v>203</v>
      </c>
    </row>
    <row r="560" spans="1:7" x14ac:dyDescent="0.25">
      <c r="A560" s="1" t="s">
        <v>809</v>
      </c>
      <c r="B560" s="1">
        <v>123</v>
      </c>
      <c r="C560" s="1">
        <v>1.0249999999999999</v>
      </c>
      <c r="D560" s="1">
        <v>-122.78</v>
      </c>
      <c r="E560" s="1"/>
      <c r="F560" s="1" t="s">
        <v>207</v>
      </c>
      <c r="G560" s="1" t="s">
        <v>2476</v>
      </c>
    </row>
    <row r="561" spans="1:7" x14ac:dyDescent="0.25">
      <c r="A561" s="1" t="s">
        <v>810</v>
      </c>
      <c r="B561" s="1">
        <v>123</v>
      </c>
      <c r="C561" s="1">
        <v>1.0249999999999999</v>
      </c>
      <c r="D561" s="1">
        <v>-122.78</v>
      </c>
      <c r="E561" s="1"/>
      <c r="F561" s="1" t="s">
        <v>208</v>
      </c>
      <c r="G561" s="1" t="s">
        <v>209</v>
      </c>
    </row>
    <row r="562" spans="1:7" x14ac:dyDescent="0.25">
      <c r="A562" s="1" t="s">
        <v>811</v>
      </c>
      <c r="B562" s="1">
        <v>123</v>
      </c>
      <c r="C562" s="1">
        <v>1.0249999999999999</v>
      </c>
      <c r="D562" s="1">
        <v>117.22</v>
      </c>
      <c r="E562" s="1"/>
      <c r="F562" s="1"/>
      <c r="G562" s="1" t="s">
        <v>211</v>
      </c>
    </row>
    <row r="563" spans="1:7" x14ac:dyDescent="0.25">
      <c r="A563" s="1" t="s">
        <v>812</v>
      </c>
      <c r="B563" s="1">
        <v>123</v>
      </c>
      <c r="C563" s="1">
        <v>1.0249999999999999</v>
      </c>
      <c r="D563" s="1">
        <v>117.21</v>
      </c>
      <c r="E563" s="1"/>
      <c r="F563" s="1"/>
      <c r="G563" s="1" t="s">
        <v>212</v>
      </c>
    </row>
    <row r="564" spans="1:7" x14ac:dyDescent="0.25">
      <c r="A564" s="1" t="s">
        <v>813</v>
      </c>
      <c r="B564" s="1">
        <v>123</v>
      </c>
      <c r="C564" s="1">
        <v>1.0249999999999999</v>
      </c>
      <c r="D564" s="1">
        <v>117.21</v>
      </c>
      <c r="E564" s="1"/>
      <c r="F564" s="1"/>
      <c r="G564" s="1" t="s">
        <v>205</v>
      </c>
    </row>
    <row r="565" spans="1:7" x14ac:dyDescent="0.25">
      <c r="A565" s="1" t="s">
        <v>814</v>
      </c>
      <c r="B565" s="1">
        <v>122.9</v>
      </c>
      <c r="C565" s="1">
        <v>1.0249999999999999</v>
      </c>
      <c r="D565" s="1">
        <v>117.2</v>
      </c>
      <c r="E565" s="1"/>
      <c r="F565" s="1"/>
      <c r="G565" s="1" t="s">
        <v>207</v>
      </c>
    </row>
    <row r="566" spans="1:7" x14ac:dyDescent="0.25">
      <c r="A566" s="1" t="s">
        <v>815</v>
      </c>
      <c r="B566" s="1">
        <v>122.9</v>
      </c>
      <c r="C566" s="1">
        <v>1.024</v>
      </c>
      <c r="D566" s="1">
        <v>117.19</v>
      </c>
      <c r="E566" s="1"/>
      <c r="F566" s="1"/>
      <c r="G566" s="1" t="s">
        <v>161</v>
      </c>
    </row>
    <row r="567" spans="1:7" x14ac:dyDescent="0.25">
      <c r="A567" s="1" t="s">
        <v>816</v>
      </c>
      <c r="B567" s="1">
        <v>122.9</v>
      </c>
      <c r="C567" s="1">
        <v>1.024</v>
      </c>
      <c r="D567" s="1">
        <v>117.19</v>
      </c>
      <c r="E567" s="1"/>
      <c r="F567" s="1"/>
      <c r="G567" s="1" t="s">
        <v>2477</v>
      </c>
    </row>
    <row r="568" spans="1:7" x14ac:dyDescent="0.25">
      <c r="A568" s="1" t="s">
        <v>817</v>
      </c>
      <c r="B568" s="1">
        <v>122.9</v>
      </c>
      <c r="C568" s="1">
        <v>1.024</v>
      </c>
      <c r="D568" s="1">
        <v>117.18</v>
      </c>
      <c r="E568" s="1"/>
      <c r="F568" s="1"/>
      <c r="G568" s="1" t="s">
        <v>2478</v>
      </c>
    </row>
    <row r="569" spans="1:7" x14ac:dyDescent="0.25">
      <c r="A569" s="1" t="s">
        <v>818</v>
      </c>
      <c r="B569" s="1">
        <v>122.9</v>
      </c>
      <c r="C569" s="1">
        <v>1.024</v>
      </c>
      <c r="D569" s="1">
        <v>117.17</v>
      </c>
      <c r="E569" s="1"/>
      <c r="F569" s="1"/>
      <c r="G569" s="1" t="s">
        <v>2452</v>
      </c>
    </row>
    <row r="570" spans="1:7" x14ac:dyDescent="0.25">
      <c r="A570" s="1" t="s">
        <v>819</v>
      </c>
      <c r="B570" s="1">
        <v>122.9</v>
      </c>
      <c r="C570" s="1">
        <v>1.024</v>
      </c>
      <c r="D570" s="1">
        <v>117.17</v>
      </c>
      <c r="E570" s="1"/>
      <c r="F570" s="1"/>
      <c r="G570" s="1" t="s">
        <v>2452</v>
      </c>
    </row>
    <row r="571" spans="1:7" x14ac:dyDescent="0.25">
      <c r="A571" s="1" t="s">
        <v>820</v>
      </c>
      <c r="B571" s="1">
        <v>122.9</v>
      </c>
      <c r="C571" s="1">
        <v>1.024</v>
      </c>
      <c r="D571" s="1">
        <v>117.17</v>
      </c>
      <c r="E571" s="1"/>
      <c r="F571" s="1"/>
      <c r="G571" s="1" t="s">
        <v>2468</v>
      </c>
    </row>
    <row r="572" spans="1:7" x14ac:dyDescent="0.25">
      <c r="A572" s="1" t="s">
        <v>821</v>
      </c>
      <c r="B572" s="1">
        <v>122.9</v>
      </c>
      <c r="C572" s="1">
        <v>1.024</v>
      </c>
      <c r="D572" s="1">
        <v>117.17</v>
      </c>
      <c r="E572" s="1"/>
      <c r="F572" s="1"/>
      <c r="G572" s="1" t="s">
        <v>162</v>
      </c>
    </row>
    <row r="573" spans="1:7" x14ac:dyDescent="0.25">
      <c r="A573" s="1" t="s">
        <v>822</v>
      </c>
      <c r="B573" s="1">
        <v>122.9</v>
      </c>
      <c r="C573" s="1">
        <v>1.024</v>
      </c>
      <c r="D573" s="1">
        <v>117.16</v>
      </c>
      <c r="E573" s="1"/>
      <c r="F573" s="1"/>
      <c r="G573" s="1" t="s">
        <v>162</v>
      </c>
    </row>
    <row r="574" spans="1:7" x14ac:dyDescent="0.25">
      <c r="A574" s="1" t="s">
        <v>823</v>
      </c>
      <c r="B574" s="1">
        <v>122.9</v>
      </c>
      <c r="C574" s="1">
        <v>1.024</v>
      </c>
      <c r="D574" s="1">
        <v>117.16</v>
      </c>
      <c r="E574" s="1"/>
      <c r="F574" s="1"/>
      <c r="G574" s="1" t="s">
        <v>162</v>
      </c>
    </row>
    <row r="575" spans="1:7" x14ac:dyDescent="0.25">
      <c r="A575" s="1" t="s">
        <v>824</v>
      </c>
      <c r="B575" s="1">
        <v>122.9</v>
      </c>
      <c r="C575" s="1">
        <v>1.024</v>
      </c>
      <c r="D575" s="1">
        <v>117.16</v>
      </c>
      <c r="E575" s="1"/>
      <c r="F575" s="1"/>
      <c r="G575" s="1" t="s">
        <v>162</v>
      </c>
    </row>
    <row r="576" spans="1:7" x14ac:dyDescent="0.25">
      <c r="A576" s="1" t="s">
        <v>825</v>
      </c>
      <c r="B576" s="1">
        <v>122.9</v>
      </c>
      <c r="C576" s="1">
        <v>1.024</v>
      </c>
      <c r="D576" s="1">
        <v>117.16</v>
      </c>
      <c r="E576" s="1"/>
      <c r="F576" s="1"/>
      <c r="G576" s="1" t="s">
        <v>2453</v>
      </c>
    </row>
    <row r="577" spans="1:7" x14ac:dyDescent="0.25">
      <c r="A577" s="1" t="s">
        <v>826</v>
      </c>
      <c r="B577" s="1">
        <v>122.9</v>
      </c>
      <c r="C577" s="1">
        <v>1.024</v>
      </c>
      <c r="D577" s="1">
        <v>117.16</v>
      </c>
      <c r="E577" s="1"/>
      <c r="F577" s="1"/>
      <c r="G577" s="1" t="s">
        <v>2453</v>
      </c>
    </row>
    <row r="578" spans="1:7" x14ac:dyDescent="0.25">
      <c r="A578" s="1" t="s">
        <v>827</v>
      </c>
      <c r="B578" s="1">
        <v>122.9</v>
      </c>
      <c r="C578" s="1">
        <v>1.024</v>
      </c>
      <c r="D578" s="1">
        <v>117.16</v>
      </c>
      <c r="E578" s="1"/>
      <c r="F578" s="1"/>
      <c r="G578" s="1" t="s">
        <v>2453</v>
      </c>
    </row>
    <row r="579" spans="1:7" x14ac:dyDescent="0.25">
      <c r="A579" s="1" t="s">
        <v>828</v>
      </c>
      <c r="B579" s="1">
        <v>122.9</v>
      </c>
      <c r="C579" s="1">
        <v>1.024</v>
      </c>
      <c r="D579" s="1">
        <v>117.16</v>
      </c>
      <c r="E579" s="1"/>
      <c r="F579" s="1"/>
      <c r="G579" s="1" t="s">
        <v>2453</v>
      </c>
    </row>
    <row r="580" spans="1:7" x14ac:dyDescent="0.25">
      <c r="A580" s="1" t="s">
        <v>829</v>
      </c>
      <c r="B580" s="1">
        <v>122.9</v>
      </c>
      <c r="C580" s="1">
        <v>1.024</v>
      </c>
      <c r="D580" s="1">
        <v>117.17</v>
      </c>
      <c r="E580" s="1"/>
      <c r="F580" s="1"/>
      <c r="G580" s="1" t="s">
        <v>162</v>
      </c>
    </row>
    <row r="581" spans="1:7" x14ac:dyDescent="0.25">
      <c r="A581" s="1" t="s">
        <v>830</v>
      </c>
      <c r="B581" s="1">
        <v>122.9</v>
      </c>
      <c r="C581" s="1">
        <v>1.024</v>
      </c>
      <c r="D581" s="1">
        <v>117.17</v>
      </c>
      <c r="E581" s="1"/>
      <c r="F581" s="1"/>
      <c r="G581" s="1" t="s">
        <v>162</v>
      </c>
    </row>
    <row r="582" spans="1:7" x14ac:dyDescent="0.25">
      <c r="A582" s="1" t="s">
        <v>831</v>
      </c>
      <c r="B582" s="1">
        <v>122.9</v>
      </c>
      <c r="C582" s="1">
        <v>1.024</v>
      </c>
      <c r="D582" s="1">
        <v>117.16</v>
      </c>
      <c r="E582" s="1"/>
      <c r="F582" s="1"/>
      <c r="G582" s="1" t="s">
        <v>162</v>
      </c>
    </row>
    <row r="583" spans="1:7" x14ac:dyDescent="0.25">
      <c r="A583" s="1" t="s">
        <v>832</v>
      </c>
      <c r="B583" s="1">
        <v>122.9</v>
      </c>
      <c r="C583" s="1">
        <v>1.024</v>
      </c>
      <c r="D583" s="1">
        <v>117.16</v>
      </c>
      <c r="E583" s="1"/>
      <c r="F583" s="1"/>
      <c r="G583" s="1" t="s">
        <v>162</v>
      </c>
    </row>
    <row r="584" spans="1:7" x14ac:dyDescent="0.25">
      <c r="A584" s="1" t="s">
        <v>833</v>
      </c>
      <c r="B584" s="1">
        <v>122.9</v>
      </c>
      <c r="C584" s="1">
        <v>1.024</v>
      </c>
      <c r="D584" s="1">
        <v>117.16</v>
      </c>
      <c r="E584" s="1"/>
      <c r="F584" s="1"/>
      <c r="G584" s="1" t="s">
        <v>2453</v>
      </c>
    </row>
    <row r="585" spans="1:7" x14ac:dyDescent="0.25">
      <c r="A585" s="1" t="s">
        <v>834</v>
      </c>
      <c r="B585" s="1">
        <v>122.9</v>
      </c>
      <c r="C585" s="1">
        <v>1.024</v>
      </c>
      <c r="D585" s="1">
        <v>117.16</v>
      </c>
      <c r="E585" s="1"/>
      <c r="F585" s="1"/>
      <c r="G585" s="1" t="s">
        <v>2453</v>
      </c>
    </row>
    <row r="586" spans="1:7" x14ac:dyDescent="0.25">
      <c r="A586" s="1" t="s">
        <v>835</v>
      </c>
      <c r="B586" s="1">
        <v>122.9</v>
      </c>
      <c r="C586" s="1">
        <v>1.024</v>
      </c>
      <c r="D586" s="1">
        <v>117.16</v>
      </c>
      <c r="E586" s="1"/>
      <c r="F586" s="1"/>
      <c r="G586" s="1" t="s">
        <v>2453</v>
      </c>
    </row>
    <row r="587" spans="1:7" x14ac:dyDescent="0.25">
      <c r="A587" s="1" t="s">
        <v>836</v>
      </c>
      <c r="B587" s="1">
        <v>122.9</v>
      </c>
      <c r="C587" s="1">
        <v>1.024</v>
      </c>
      <c r="D587" s="1">
        <v>117.16</v>
      </c>
      <c r="E587" s="1"/>
      <c r="F587" s="1"/>
      <c r="G587" s="1" t="s">
        <v>2453</v>
      </c>
    </row>
    <row r="588" spans="1:7" x14ac:dyDescent="0.25">
      <c r="A588" s="1" t="s">
        <v>837</v>
      </c>
      <c r="B588" s="1">
        <v>122.9</v>
      </c>
      <c r="C588" s="1">
        <v>1.024</v>
      </c>
      <c r="D588" s="1">
        <v>117.16</v>
      </c>
      <c r="E588" s="1"/>
      <c r="F588" s="1"/>
      <c r="G588" s="1" t="s">
        <v>2453</v>
      </c>
    </row>
    <row r="589" spans="1:7" x14ac:dyDescent="0.25">
      <c r="A589" s="1" t="s">
        <v>838</v>
      </c>
      <c r="B589" s="1">
        <v>122.9</v>
      </c>
      <c r="C589" s="1">
        <v>1.024</v>
      </c>
      <c r="D589" s="1">
        <v>117.16</v>
      </c>
      <c r="E589" s="1"/>
      <c r="F589" s="1"/>
      <c r="G589" s="1" t="s">
        <v>2453</v>
      </c>
    </row>
    <row r="590" spans="1:7" x14ac:dyDescent="0.25">
      <c r="A590" s="1" t="s">
        <v>839</v>
      </c>
      <c r="B590" s="1">
        <v>122.9</v>
      </c>
      <c r="C590" s="1">
        <v>1.024</v>
      </c>
      <c r="D590" s="1">
        <v>117.16</v>
      </c>
      <c r="E590" s="1"/>
      <c r="F590" s="1"/>
      <c r="G590" s="1" t="s">
        <v>2453</v>
      </c>
    </row>
    <row r="591" spans="1:7" x14ac:dyDescent="0.25">
      <c r="A591" s="1" t="s">
        <v>840</v>
      </c>
      <c r="B591" s="1">
        <v>122.9</v>
      </c>
      <c r="C591" s="1">
        <v>1.024</v>
      </c>
      <c r="D591" s="1">
        <v>117.16</v>
      </c>
      <c r="E591" s="1"/>
      <c r="F591" s="1"/>
      <c r="G591" s="1" t="s">
        <v>2453</v>
      </c>
    </row>
    <row r="592" spans="1:7" x14ac:dyDescent="0.25">
      <c r="A592" s="1" t="s">
        <v>841</v>
      </c>
      <c r="B592" s="1">
        <v>122.9</v>
      </c>
      <c r="C592" s="1">
        <v>1.024</v>
      </c>
      <c r="D592" s="1">
        <v>117.16</v>
      </c>
      <c r="E592" s="1"/>
      <c r="F592" s="1"/>
      <c r="G592" s="1" t="s">
        <v>2453</v>
      </c>
    </row>
    <row r="593" spans="1:7" x14ac:dyDescent="0.25">
      <c r="A593" s="1" t="s">
        <v>842</v>
      </c>
      <c r="B593" s="1">
        <v>122.9</v>
      </c>
      <c r="C593" s="1">
        <v>1.024</v>
      </c>
      <c r="D593" s="1">
        <v>117.16</v>
      </c>
      <c r="E593" s="1"/>
      <c r="F593" s="1"/>
      <c r="G593" s="1" t="s">
        <v>2453</v>
      </c>
    </row>
    <row r="594" spans="1:7" x14ac:dyDescent="0.25">
      <c r="A594" s="1" t="s">
        <v>843</v>
      </c>
      <c r="B594" s="1">
        <v>122.9</v>
      </c>
      <c r="C594" s="1">
        <v>1.024</v>
      </c>
      <c r="D594" s="1">
        <v>117.17</v>
      </c>
      <c r="E594" s="1"/>
      <c r="F594" s="1"/>
      <c r="G594" s="1" t="s">
        <v>2452</v>
      </c>
    </row>
    <row r="595" spans="1:7" x14ac:dyDescent="0.25">
      <c r="A595" s="1" t="s">
        <v>844</v>
      </c>
      <c r="B595" s="1">
        <v>122.9</v>
      </c>
      <c r="C595" s="1">
        <v>1.024</v>
      </c>
      <c r="D595" s="1">
        <v>117.17</v>
      </c>
      <c r="E595" s="1"/>
      <c r="F595" s="1"/>
      <c r="G595" s="1" t="s">
        <v>2468</v>
      </c>
    </row>
    <row r="596" spans="1:7" x14ac:dyDescent="0.25">
      <c r="A596" s="1" t="s">
        <v>845</v>
      </c>
      <c r="B596" s="1">
        <v>122.9</v>
      </c>
      <c r="C596" s="1">
        <v>1.024</v>
      </c>
      <c r="D596" s="1">
        <v>117.16</v>
      </c>
      <c r="E596" s="1"/>
      <c r="F596" s="1"/>
      <c r="G596" s="1" t="s">
        <v>162</v>
      </c>
    </row>
    <row r="597" spans="1:7" x14ac:dyDescent="0.25">
      <c r="A597" s="1" t="s">
        <v>846</v>
      </c>
      <c r="B597" s="1">
        <v>122.9</v>
      </c>
      <c r="C597" s="1">
        <v>1.024</v>
      </c>
      <c r="D597" s="1">
        <v>117.16</v>
      </c>
      <c r="E597" s="1"/>
      <c r="F597" s="1"/>
      <c r="G597" s="1" t="s">
        <v>2453</v>
      </c>
    </row>
    <row r="598" spans="1:7" x14ac:dyDescent="0.25">
      <c r="A598" s="1" t="s">
        <v>847</v>
      </c>
      <c r="B598" s="1">
        <v>122.9</v>
      </c>
      <c r="C598" s="1">
        <v>1.024</v>
      </c>
      <c r="D598" s="1">
        <v>117.16</v>
      </c>
      <c r="E598" s="1"/>
      <c r="F598" s="1"/>
      <c r="G598" s="1" t="s">
        <v>2479</v>
      </c>
    </row>
    <row r="599" spans="1:7" x14ac:dyDescent="0.25">
      <c r="A599" s="1" t="s">
        <v>848</v>
      </c>
      <c r="B599" s="1">
        <v>122.8</v>
      </c>
      <c r="C599" s="1">
        <v>1.024</v>
      </c>
      <c r="D599" s="1">
        <v>117.15</v>
      </c>
      <c r="E599" s="1"/>
      <c r="F599" s="1"/>
      <c r="G599" s="1" t="s">
        <v>2479</v>
      </c>
    </row>
    <row r="600" spans="1:7" x14ac:dyDescent="0.25">
      <c r="A600" s="1" t="s">
        <v>849</v>
      </c>
      <c r="B600" s="1">
        <v>122.8</v>
      </c>
      <c r="C600" s="1">
        <v>1.024</v>
      </c>
      <c r="D600" s="1">
        <v>117.15</v>
      </c>
      <c r="E600" s="1"/>
      <c r="F600" s="1"/>
      <c r="G600" s="1" t="s">
        <v>2480</v>
      </c>
    </row>
    <row r="601" spans="1:7" x14ac:dyDescent="0.25">
      <c r="A601" s="1" t="s">
        <v>850</v>
      </c>
      <c r="B601" s="1">
        <v>122.8</v>
      </c>
      <c r="C601" s="1">
        <v>1.024</v>
      </c>
      <c r="D601" s="1">
        <v>117.15</v>
      </c>
      <c r="E601" s="1"/>
      <c r="F601" s="1"/>
      <c r="G601" s="1" t="s">
        <v>2469</v>
      </c>
    </row>
    <row r="602" spans="1:7" x14ac:dyDescent="0.25">
      <c r="A602" s="1" t="s">
        <v>851</v>
      </c>
      <c r="B602" s="1">
        <v>122.8</v>
      </c>
      <c r="C602" s="1">
        <v>1.024</v>
      </c>
      <c r="D602" s="1">
        <v>117.15</v>
      </c>
      <c r="E602" s="1"/>
      <c r="F602" s="1"/>
      <c r="G602" s="1" t="s">
        <v>2469</v>
      </c>
    </row>
    <row r="603" spans="1:7" x14ac:dyDescent="0.25">
      <c r="A603" s="1" t="s">
        <v>852</v>
      </c>
      <c r="B603" s="1">
        <v>122.8</v>
      </c>
      <c r="C603" s="1">
        <v>1.024</v>
      </c>
      <c r="D603" s="1">
        <v>117.15</v>
      </c>
      <c r="E603" s="1"/>
      <c r="F603" s="1"/>
      <c r="G603" s="1" t="s">
        <v>163</v>
      </c>
    </row>
    <row r="604" spans="1:7" x14ac:dyDescent="0.25">
      <c r="A604" s="1" t="s">
        <v>853</v>
      </c>
      <c r="B604" s="1">
        <v>122.8</v>
      </c>
      <c r="C604" s="1">
        <v>1.024</v>
      </c>
      <c r="D604" s="1">
        <v>117.14</v>
      </c>
      <c r="E604" s="1"/>
      <c r="F604" s="1"/>
      <c r="G604" s="1" t="s">
        <v>163</v>
      </c>
    </row>
    <row r="605" spans="1:7" x14ac:dyDescent="0.25">
      <c r="A605" s="1" t="s">
        <v>854</v>
      </c>
      <c r="B605" s="1">
        <v>122.8</v>
      </c>
      <c r="C605" s="1">
        <v>1.024</v>
      </c>
      <c r="D605" s="1">
        <v>117.14</v>
      </c>
      <c r="E605" s="1"/>
      <c r="F605" s="1"/>
      <c r="G605" s="1" t="s">
        <v>163</v>
      </c>
    </row>
    <row r="606" spans="1:7" x14ac:dyDescent="0.25">
      <c r="A606" s="1" t="s">
        <v>855</v>
      </c>
      <c r="B606" s="1">
        <v>122.8</v>
      </c>
      <c r="C606" s="1">
        <v>1.0229999999999999</v>
      </c>
      <c r="D606" s="1">
        <v>117.14</v>
      </c>
      <c r="E606" s="1"/>
      <c r="F606" s="1"/>
      <c r="G606" s="1" t="s">
        <v>2481</v>
      </c>
    </row>
    <row r="607" spans="1:7" x14ac:dyDescent="0.25">
      <c r="A607" s="1" t="s">
        <v>856</v>
      </c>
      <c r="B607" s="1">
        <v>122.8</v>
      </c>
      <c r="C607" s="1">
        <v>1.0229999999999999</v>
      </c>
      <c r="D607" s="1">
        <v>117.14</v>
      </c>
      <c r="E607" s="1"/>
      <c r="F607" s="1"/>
      <c r="G607" s="1" t="s">
        <v>2481</v>
      </c>
    </row>
    <row r="608" spans="1:7" x14ac:dyDescent="0.25">
      <c r="A608" s="1" t="s">
        <v>857</v>
      </c>
      <c r="B608" s="1">
        <v>122.8</v>
      </c>
      <c r="C608" s="1">
        <v>1.0229999999999999</v>
      </c>
      <c r="D608" s="1">
        <v>117.14</v>
      </c>
      <c r="E608" s="1"/>
      <c r="F608" s="1"/>
      <c r="G608" s="1" t="s">
        <v>2481</v>
      </c>
    </row>
    <row r="609" spans="1:7" x14ac:dyDescent="0.25">
      <c r="A609" s="1" t="s">
        <v>858</v>
      </c>
      <c r="B609" s="1">
        <v>122.8</v>
      </c>
      <c r="C609" s="1">
        <v>1.0229999999999999</v>
      </c>
      <c r="D609" s="1">
        <v>117.14</v>
      </c>
      <c r="E609" s="1"/>
      <c r="F609" s="1"/>
      <c r="G609" s="1" t="s">
        <v>2481</v>
      </c>
    </row>
    <row r="610" spans="1:7" x14ac:dyDescent="0.25">
      <c r="A610" s="1" t="s">
        <v>859</v>
      </c>
      <c r="B610" s="1">
        <v>122.8</v>
      </c>
      <c r="C610" s="1">
        <v>1.0229999999999999</v>
      </c>
      <c r="D610" s="1">
        <v>117.14</v>
      </c>
      <c r="E610" s="1"/>
      <c r="F610" s="1"/>
      <c r="G610" s="1" t="s">
        <v>2481</v>
      </c>
    </row>
    <row r="611" spans="1:7" x14ac:dyDescent="0.25">
      <c r="A611" s="1" t="s">
        <v>860</v>
      </c>
      <c r="B611" s="1">
        <v>122.8</v>
      </c>
      <c r="C611" s="1">
        <v>1.0229999999999999</v>
      </c>
      <c r="D611" s="1">
        <v>117.14</v>
      </c>
      <c r="E611" s="1"/>
      <c r="F611" s="1"/>
      <c r="G611" s="1" t="s">
        <v>2481</v>
      </c>
    </row>
    <row r="612" spans="1:7" x14ac:dyDescent="0.25">
      <c r="A612" s="1" t="s">
        <v>861</v>
      </c>
      <c r="B612" s="1">
        <v>122.8</v>
      </c>
      <c r="C612" s="1">
        <v>1.0229999999999999</v>
      </c>
      <c r="D612" s="1">
        <v>117.14</v>
      </c>
      <c r="E612" s="1"/>
      <c r="F612" s="1"/>
      <c r="G612" s="1" t="s">
        <v>2481</v>
      </c>
    </row>
    <row r="613" spans="1:7" x14ac:dyDescent="0.25">
      <c r="A613" s="1" t="s">
        <v>862</v>
      </c>
      <c r="B613" s="1">
        <v>122.8</v>
      </c>
      <c r="C613" s="1">
        <v>1.0229999999999999</v>
      </c>
      <c r="D613" s="1">
        <v>117.14</v>
      </c>
      <c r="E613" s="1"/>
      <c r="F613" s="1"/>
      <c r="G613" s="1" t="s">
        <v>2481</v>
      </c>
    </row>
    <row r="614" spans="1:7" x14ac:dyDescent="0.25">
      <c r="A614" s="1" t="s">
        <v>863</v>
      </c>
      <c r="B614" s="1">
        <v>122.8</v>
      </c>
      <c r="C614" s="1">
        <v>1.0229999999999999</v>
      </c>
      <c r="D614" s="1">
        <v>117.14</v>
      </c>
      <c r="E614" s="1"/>
      <c r="F614" s="1"/>
      <c r="G614" s="1" t="s">
        <v>2481</v>
      </c>
    </row>
    <row r="615" spans="1:7" x14ac:dyDescent="0.25">
      <c r="A615" s="1" t="s">
        <v>864</v>
      </c>
      <c r="B615" s="1">
        <v>122.8</v>
      </c>
      <c r="C615" s="1">
        <v>1.0229999999999999</v>
      </c>
      <c r="D615" s="1">
        <v>117.14</v>
      </c>
      <c r="E615" s="1"/>
      <c r="F615" s="1"/>
      <c r="G615" s="1" t="s">
        <v>2481</v>
      </c>
    </row>
    <row r="616" spans="1:7" x14ac:dyDescent="0.25">
      <c r="A616" s="1" t="s">
        <v>865</v>
      </c>
      <c r="B616" s="1">
        <v>122.8</v>
      </c>
      <c r="C616" s="1">
        <v>1.0229999999999999</v>
      </c>
      <c r="D616" s="1">
        <v>117.14</v>
      </c>
      <c r="E616" s="1"/>
      <c r="F616" s="1"/>
      <c r="G616" s="1" t="s">
        <v>2481</v>
      </c>
    </row>
    <row r="617" spans="1:7" x14ac:dyDescent="0.25">
      <c r="A617" s="1" t="s">
        <v>866</v>
      </c>
      <c r="B617" s="1">
        <v>122.8</v>
      </c>
      <c r="C617" s="1">
        <v>1.0229999999999999</v>
      </c>
      <c r="D617" s="1">
        <v>117.14</v>
      </c>
      <c r="E617" s="1"/>
      <c r="F617" s="1"/>
      <c r="G617" s="1" t="s">
        <v>2481</v>
      </c>
    </row>
    <row r="618" spans="1:7" x14ac:dyDescent="0.25">
      <c r="A618" s="1" t="s">
        <v>867</v>
      </c>
      <c r="B618" s="1">
        <v>122.8</v>
      </c>
      <c r="C618" s="1">
        <v>1.0229999999999999</v>
      </c>
      <c r="D618" s="1">
        <v>117.14</v>
      </c>
      <c r="E618" s="1"/>
      <c r="F618" s="1"/>
      <c r="G618" s="1" t="s">
        <v>2481</v>
      </c>
    </row>
    <row r="619" spans="1:7" x14ac:dyDescent="0.25">
      <c r="A619" s="1" t="s">
        <v>868</v>
      </c>
      <c r="B619" s="1">
        <v>122.8</v>
      </c>
      <c r="C619" s="1">
        <v>1.0229999999999999</v>
      </c>
      <c r="D619" s="1">
        <v>117.14</v>
      </c>
      <c r="E619" s="1"/>
      <c r="F619" s="1"/>
      <c r="G619" s="1" t="s">
        <v>2481</v>
      </c>
    </row>
    <row r="620" spans="1:7" x14ac:dyDescent="0.25">
      <c r="A620" s="1" t="s">
        <v>869</v>
      </c>
      <c r="B620" s="1">
        <v>122.8</v>
      </c>
      <c r="C620" s="1">
        <v>1.0229999999999999</v>
      </c>
      <c r="D620" s="1">
        <v>117.14</v>
      </c>
      <c r="E620" s="1"/>
      <c r="F620" s="1"/>
      <c r="G620" s="1" t="s">
        <v>2481</v>
      </c>
    </row>
    <row r="621" spans="1:7" x14ac:dyDescent="0.25">
      <c r="A621" s="1" t="s">
        <v>870</v>
      </c>
      <c r="B621" s="1">
        <v>122.8</v>
      </c>
      <c r="C621" s="1">
        <v>1.0229999999999999</v>
      </c>
      <c r="D621" s="1">
        <v>117.14</v>
      </c>
      <c r="E621" s="1"/>
      <c r="F621" s="1"/>
      <c r="G621" s="1" t="s">
        <v>2481</v>
      </c>
    </row>
    <row r="622" spans="1:7" x14ac:dyDescent="0.25">
      <c r="A622" s="1" t="s">
        <v>871</v>
      </c>
      <c r="B622" s="1">
        <v>122.8</v>
      </c>
      <c r="C622" s="1">
        <v>1.0229999999999999</v>
      </c>
      <c r="D622" s="1">
        <v>117.14</v>
      </c>
      <c r="E622" s="1"/>
      <c r="F622" s="1"/>
      <c r="G622" s="1" t="s">
        <v>2481</v>
      </c>
    </row>
    <row r="623" spans="1:7" x14ac:dyDescent="0.25">
      <c r="A623" s="1" t="s">
        <v>872</v>
      </c>
      <c r="B623" s="1">
        <v>122.8</v>
      </c>
      <c r="C623" s="1">
        <v>1.0229999999999999</v>
      </c>
      <c r="D623" s="1">
        <v>117.14</v>
      </c>
      <c r="E623" s="1"/>
      <c r="F623" s="1"/>
      <c r="G623" s="1" t="s">
        <v>2481</v>
      </c>
    </row>
    <row r="624" spans="1:7" x14ac:dyDescent="0.25">
      <c r="A624" s="1" t="s">
        <v>873</v>
      </c>
      <c r="B624" s="1">
        <v>122.8</v>
      </c>
      <c r="C624" s="1">
        <v>1.0229999999999999</v>
      </c>
      <c r="D624" s="1">
        <v>117.14</v>
      </c>
      <c r="E624" s="1"/>
      <c r="F624" s="1"/>
      <c r="G624" s="1" t="s">
        <v>2470</v>
      </c>
    </row>
    <row r="625" spans="1:7" x14ac:dyDescent="0.25">
      <c r="A625" s="1" t="s">
        <v>874</v>
      </c>
      <c r="B625" s="1">
        <v>122.8</v>
      </c>
      <c r="C625" s="1">
        <v>1.0229999999999999</v>
      </c>
      <c r="D625" s="1">
        <v>117.14</v>
      </c>
      <c r="E625" s="1"/>
      <c r="F625" s="1"/>
      <c r="G625" s="1" t="s">
        <v>2470</v>
      </c>
    </row>
    <row r="626" spans="1:7" x14ac:dyDescent="0.25">
      <c r="A626" s="1" t="s">
        <v>875</v>
      </c>
      <c r="B626" s="1">
        <v>122.8</v>
      </c>
      <c r="C626" s="1">
        <v>1.024</v>
      </c>
      <c r="D626" s="1">
        <v>117.14</v>
      </c>
      <c r="E626" s="1"/>
      <c r="F626" s="1"/>
      <c r="G626" s="1" t="s">
        <v>163</v>
      </c>
    </row>
    <row r="627" spans="1:7" x14ac:dyDescent="0.25">
      <c r="A627" s="1" t="s">
        <v>876</v>
      </c>
      <c r="B627" s="1">
        <v>122.8</v>
      </c>
      <c r="C627" s="1">
        <v>1.024</v>
      </c>
      <c r="D627" s="1">
        <v>117.14</v>
      </c>
      <c r="E627" s="1"/>
      <c r="F627" s="1"/>
      <c r="G627" s="1" t="s">
        <v>2481</v>
      </c>
    </row>
    <row r="628" spans="1:7" x14ac:dyDescent="0.25">
      <c r="A628" s="1" t="s">
        <v>877</v>
      </c>
      <c r="B628" s="1">
        <v>122.8</v>
      </c>
      <c r="C628" s="1">
        <v>1.024</v>
      </c>
      <c r="D628" s="1">
        <v>117.14</v>
      </c>
      <c r="E628" s="1"/>
      <c r="F628" s="1"/>
      <c r="G628" s="1" t="s">
        <v>163</v>
      </c>
    </row>
    <row r="629" spans="1:7" x14ac:dyDescent="0.25">
      <c r="A629" s="1" t="s">
        <v>878</v>
      </c>
      <c r="B629" s="1">
        <v>122.8</v>
      </c>
      <c r="C629" s="1">
        <v>1.024</v>
      </c>
      <c r="D629" s="1">
        <v>117.14</v>
      </c>
      <c r="E629" s="1"/>
      <c r="F629" s="1"/>
      <c r="G629" s="1" t="s">
        <v>2481</v>
      </c>
    </row>
    <row r="630" spans="1:7" x14ac:dyDescent="0.25">
      <c r="A630" s="1" t="s">
        <v>879</v>
      </c>
      <c r="B630" s="1">
        <v>122.8</v>
      </c>
      <c r="C630" s="1">
        <v>1.024</v>
      </c>
      <c r="D630" s="1">
        <v>117.14</v>
      </c>
      <c r="E630" s="1"/>
      <c r="F630" s="1"/>
      <c r="G630" s="1" t="s">
        <v>163</v>
      </c>
    </row>
    <row r="631" spans="1:7" x14ac:dyDescent="0.25">
      <c r="A631" s="1" t="s">
        <v>880</v>
      </c>
      <c r="B631" s="1">
        <v>122.8</v>
      </c>
      <c r="C631" s="1">
        <v>1.024</v>
      </c>
      <c r="D631" s="1">
        <v>117.14</v>
      </c>
      <c r="E631" s="1"/>
      <c r="F631" s="1"/>
      <c r="G631" s="1" t="s">
        <v>163</v>
      </c>
    </row>
    <row r="632" spans="1:7" x14ac:dyDescent="0.25">
      <c r="A632" s="1" t="s">
        <v>881</v>
      </c>
      <c r="B632" s="1">
        <v>122.8</v>
      </c>
      <c r="C632" s="1">
        <v>1.024</v>
      </c>
      <c r="D632" s="1">
        <v>117.14</v>
      </c>
      <c r="E632" s="1"/>
      <c r="F632" s="1"/>
      <c r="G632" s="1" t="s">
        <v>163</v>
      </c>
    </row>
    <row r="633" spans="1:7" x14ac:dyDescent="0.25">
      <c r="A633" s="1" t="s">
        <v>882</v>
      </c>
      <c r="B633" s="1">
        <v>122.8</v>
      </c>
      <c r="C633" s="1">
        <v>1.024</v>
      </c>
      <c r="D633" s="1">
        <v>117.14</v>
      </c>
      <c r="E633" s="1"/>
      <c r="F633" s="1"/>
      <c r="G633" s="1" t="s">
        <v>163</v>
      </c>
    </row>
    <row r="634" spans="1:7" x14ac:dyDescent="0.25">
      <c r="A634" s="1" t="s">
        <v>883</v>
      </c>
      <c r="B634" s="1">
        <v>122.8</v>
      </c>
      <c r="C634" s="1">
        <v>1.024</v>
      </c>
      <c r="D634" s="1">
        <v>117.14</v>
      </c>
      <c r="E634" s="1"/>
      <c r="F634" s="1"/>
      <c r="G634" s="1" t="s">
        <v>163</v>
      </c>
    </row>
    <row r="635" spans="1:7" x14ac:dyDescent="0.25">
      <c r="A635" s="1" t="s">
        <v>884</v>
      </c>
      <c r="B635" s="1">
        <v>122.8</v>
      </c>
      <c r="C635" s="1">
        <v>1.024</v>
      </c>
      <c r="D635" s="1">
        <v>117.14</v>
      </c>
      <c r="E635" s="1"/>
      <c r="F635" s="1"/>
      <c r="G635" s="1" t="s">
        <v>163</v>
      </c>
    </row>
    <row r="636" spans="1:7" x14ac:dyDescent="0.25">
      <c r="A636" s="1" t="s">
        <v>885</v>
      </c>
      <c r="B636" s="1">
        <v>122.8</v>
      </c>
      <c r="C636" s="1">
        <v>1.024</v>
      </c>
      <c r="D636" s="1">
        <v>117.15</v>
      </c>
      <c r="E636" s="1"/>
      <c r="F636" s="1"/>
      <c r="G636" s="1" t="s">
        <v>2480</v>
      </c>
    </row>
    <row r="637" spans="1:7" x14ac:dyDescent="0.25">
      <c r="A637" s="1" t="s">
        <v>886</v>
      </c>
      <c r="B637" s="1">
        <v>122.8</v>
      </c>
      <c r="C637" s="1">
        <v>1.024</v>
      </c>
      <c r="D637" s="1">
        <v>117.15</v>
      </c>
      <c r="E637" s="1"/>
      <c r="F637" s="1"/>
      <c r="G637" s="1" t="s">
        <v>2480</v>
      </c>
    </row>
    <row r="638" spans="1:7" x14ac:dyDescent="0.25">
      <c r="A638" s="1" t="s">
        <v>887</v>
      </c>
      <c r="B638" s="1">
        <v>122.8</v>
      </c>
      <c r="C638" s="1">
        <v>1.024</v>
      </c>
      <c r="D638" s="1">
        <v>117.15</v>
      </c>
      <c r="E638" s="1"/>
      <c r="F638" s="1"/>
      <c r="G638" s="1" t="s">
        <v>2480</v>
      </c>
    </row>
    <row r="639" spans="1:7" x14ac:dyDescent="0.25">
      <c r="A639" s="1" t="s">
        <v>888</v>
      </c>
      <c r="B639" s="1">
        <v>122.8</v>
      </c>
      <c r="C639" s="1">
        <v>1.024</v>
      </c>
      <c r="D639" s="1">
        <v>117.15</v>
      </c>
      <c r="E639" s="1"/>
      <c r="F639" s="1"/>
      <c r="G639" s="1" t="s">
        <v>2469</v>
      </c>
    </row>
    <row r="640" spans="1:7" x14ac:dyDescent="0.25">
      <c r="A640" s="1" t="s">
        <v>889</v>
      </c>
      <c r="B640" s="1">
        <v>122.8</v>
      </c>
      <c r="C640" s="1">
        <v>1.024</v>
      </c>
      <c r="D640" s="1">
        <v>117.15</v>
      </c>
      <c r="E640" s="1"/>
      <c r="F640" s="1"/>
      <c r="G640" s="1" t="s">
        <v>2469</v>
      </c>
    </row>
    <row r="641" spans="1:7" x14ac:dyDescent="0.25">
      <c r="A641" s="1" t="s">
        <v>890</v>
      </c>
      <c r="B641" s="1">
        <v>122.8</v>
      </c>
      <c r="C641" s="1">
        <v>1.024</v>
      </c>
      <c r="D641" s="1">
        <v>117.15</v>
      </c>
      <c r="E641" s="1"/>
      <c r="F641" s="1"/>
      <c r="G641" s="1" t="s">
        <v>2469</v>
      </c>
    </row>
    <row r="642" spans="1:7" x14ac:dyDescent="0.25">
      <c r="A642" s="1" t="s">
        <v>891</v>
      </c>
      <c r="B642" s="1">
        <v>122.8</v>
      </c>
      <c r="C642" s="1">
        <v>1.024</v>
      </c>
      <c r="D642" s="1">
        <v>117.15</v>
      </c>
      <c r="E642" s="1"/>
      <c r="F642" s="1"/>
      <c r="G642" s="1" t="s">
        <v>2480</v>
      </c>
    </row>
    <row r="643" spans="1:7" x14ac:dyDescent="0.25">
      <c r="A643" s="1" t="s">
        <v>892</v>
      </c>
      <c r="B643" s="1">
        <v>122.8</v>
      </c>
      <c r="C643" s="1">
        <v>1.024</v>
      </c>
      <c r="D643" s="1">
        <v>117.15</v>
      </c>
      <c r="E643" s="1"/>
      <c r="F643" s="1"/>
      <c r="G643" s="1" t="s">
        <v>2480</v>
      </c>
    </row>
    <row r="644" spans="1:7" x14ac:dyDescent="0.25">
      <c r="A644" s="1" t="s">
        <v>893</v>
      </c>
      <c r="B644" s="1">
        <v>122.9</v>
      </c>
      <c r="C644" s="1">
        <v>1.024</v>
      </c>
      <c r="D644" s="1">
        <v>117.17</v>
      </c>
      <c r="E644" s="1"/>
      <c r="F644" s="1"/>
      <c r="G644" s="1" t="s">
        <v>2468</v>
      </c>
    </row>
    <row r="645" spans="1:7" x14ac:dyDescent="0.25">
      <c r="A645" s="1" t="s">
        <v>894</v>
      </c>
      <c r="B645" s="1">
        <v>122.9</v>
      </c>
      <c r="C645" s="1">
        <v>1.024</v>
      </c>
      <c r="D645" s="1">
        <v>117.17</v>
      </c>
      <c r="E645" s="1"/>
      <c r="F645" s="1"/>
      <c r="G645" s="1" t="s">
        <v>162</v>
      </c>
    </row>
    <row r="646" spans="1:7" x14ac:dyDescent="0.25">
      <c r="A646" s="1" t="s">
        <v>895</v>
      </c>
      <c r="B646" s="1">
        <v>122.9</v>
      </c>
      <c r="C646" s="1">
        <v>1.024</v>
      </c>
      <c r="D646" s="1">
        <v>117.16</v>
      </c>
      <c r="E646" s="1"/>
      <c r="F646" s="1"/>
      <c r="G646" s="1" t="s">
        <v>162</v>
      </c>
    </row>
    <row r="647" spans="1:7" x14ac:dyDescent="0.25">
      <c r="A647" s="1" t="s">
        <v>896</v>
      </c>
      <c r="B647" s="1">
        <v>122.9</v>
      </c>
      <c r="C647" s="1">
        <v>1.024</v>
      </c>
      <c r="D647" s="1">
        <v>117.16</v>
      </c>
      <c r="E647" s="1"/>
      <c r="F647" s="1"/>
      <c r="G647" s="1" t="s">
        <v>2453</v>
      </c>
    </row>
    <row r="648" spans="1:7" x14ac:dyDescent="0.25">
      <c r="A648" s="1" t="s">
        <v>897</v>
      </c>
      <c r="B648" s="1">
        <v>122.9</v>
      </c>
      <c r="C648" s="1">
        <v>1.024</v>
      </c>
      <c r="D648" s="1">
        <v>117.16</v>
      </c>
      <c r="E648" s="1"/>
      <c r="F648" s="1"/>
      <c r="G648" s="1" t="s">
        <v>2479</v>
      </c>
    </row>
    <row r="649" spans="1:7" x14ac:dyDescent="0.25">
      <c r="A649" s="1" t="s">
        <v>898</v>
      </c>
      <c r="B649" s="1">
        <v>122.8</v>
      </c>
      <c r="C649" s="1">
        <v>1.024</v>
      </c>
      <c r="D649" s="1">
        <v>117.16</v>
      </c>
      <c r="E649" s="1"/>
      <c r="F649" s="1"/>
      <c r="G649" s="1" t="s">
        <v>2480</v>
      </c>
    </row>
    <row r="650" spans="1:7" x14ac:dyDescent="0.25">
      <c r="A650" s="1" t="s">
        <v>899</v>
      </c>
      <c r="B650" s="1">
        <v>122.8</v>
      </c>
      <c r="C650" s="1">
        <v>1.024</v>
      </c>
      <c r="D650" s="1">
        <v>117.16</v>
      </c>
      <c r="E650" s="1"/>
      <c r="F650" s="1"/>
      <c r="G650" s="1" t="s">
        <v>2480</v>
      </c>
    </row>
    <row r="651" spans="1:7" x14ac:dyDescent="0.25">
      <c r="A651" s="1" t="s">
        <v>900</v>
      </c>
      <c r="B651" s="1">
        <v>122.8</v>
      </c>
      <c r="C651" s="1">
        <v>1.024</v>
      </c>
      <c r="D651" s="1">
        <v>117.16</v>
      </c>
      <c r="E651" s="1"/>
      <c r="F651" s="1"/>
      <c r="G651" s="1" t="s">
        <v>2480</v>
      </c>
    </row>
    <row r="652" spans="1:7" x14ac:dyDescent="0.25">
      <c r="A652" s="1" t="s">
        <v>901</v>
      </c>
      <c r="B652" s="1">
        <v>122.8</v>
      </c>
      <c r="C652" s="1">
        <v>1.024</v>
      </c>
      <c r="D652" s="1">
        <v>117.16</v>
      </c>
      <c r="E652" s="1"/>
      <c r="F652" s="1"/>
      <c r="G652" s="1" t="s">
        <v>2480</v>
      </c>
    </row>
    <row r="653" spans="1:7" x14ac:dyDescent="0.25">
      <c r="A653" s="1" t="s">
        <v>902</v>
      </c>
      <c r="B653" s="1">
        <v>122.8</v>
      </c>
      <c r="C653" s="1">
        <v>1.024</v>
      </c>
      <c r="D653" s="1">
        <v>117.16</v>
      </c>
      <c r="E653" s="1"/>
      <c r="F653" s="1"/>
      <c r="G653" s="1" t="s">
        <v>2480</v>
      </c>
    </row>
    <row r="654" spans="1:7" x14ac:dyDescent="0.25">
      <c r="A654" s="1" t="s">
        <v>903</v>
      </c>
      <c r="B654" s="1">
        <v>122.9</v>
      </c>
      <c r="C654" s="1">
        <v>1.024</v>
      </c>
      <c r="D654" s="1">
        <v>117.16</v>
      </c>
      <c r="E654" s="1"/>
      <c r="F654" s="1"/>
      <c r="G654" s="1" t="s">
        <v>2479</v>
      </c>
    </row>
    <row r="655" spans="1:7" x14ac:dyDescent="0.25">
      <c r="A655" s="1" t="s">
        <v>904</v>
      </c>
      <c r="B655" s="1">
        <v>122.9</v>
      </c>
      <c r="C655" s="1">
        <v>1.024</v>
      </c>
      <c r="D655" s="1">
        <v>117.16</v>
      </c>
      <c r="E655" s="1"/>
      <c r="F655" s="1"/>
      <c r="G655" s="1" t="s">
        <v>2479</v>
      </c>
    </row>
    <row r="656" spans="1:7" x14ac:dyDescent="0.25">
      <c r="A656" s="1" t="s">
        <v>905</v>
      </c>
      <c r="B656" s="1">
        <v>122.9</v>
      </c>
      <c r="C656" s="1">
        <v>1.024</v>
      </c>
      <c r="D656" s="1">
        <v>117.16</v>
      </c>
      <c r="E656" s="1"/>
      <c r="F656" s="1"/>
      <c r="G656" s="1" t="s">
        <v>2479</v>
      </c>
    </row>
    <row r="657" spans="1:7" x14ac:dyDescent="0.25">
      <c r="A657" s="1" t="s">
        <v>906</v>
      </c>
      <c r="B657" s="1">
        <v>122.9</v>
      </c>
      <c r="C657" s="1">
        <v>1.0249999999999999</v>
      </c>
      <c r="D657" s="1">
        <v>117.2</v>
      </c>
      <c r="E657" s="1"/>
      <c r="F657" s="1"/>
      <c r="G657" s="1" t="s">
        <v>207</v>
      </c>
    </row>
    <row r="658" spans="1:7" x14ac:dyDescent="0.25">
      <c r="A658" s="1" t="s">
        <v>907</v>
      </c>
      <c r="B658" s="1">
        <v>122.9</v>
      </c>
      <c r="C658" s="1">
        <v>1.0249999999999999</v>
      </c>
      <c r="D658" s="1">
        <v>117.2</v>
      </c>
      <c r="E658" s="1"/>
      <c r="F658" s="1"/>
      <c r="G658" s="1" t="s">
        <v>208</v>
      </c>
    </row>
    <row r="659" spans="1:7" x14ac:dyDescent="0.25">
      <c r="A659" s="1" t="s">
        <v>908</v>
      </c>
      <c r="B659" s="1">
        <v>122.9</v>
      </c>
      <c r="C659" s="1">
        <v>1.0249999999999999</v>
      </c>
      <c r="D659" s="1">
        <v>117.2</v>
      </c>
      <c r="E659" s="1"/>
      <c r="F659" s="1"/>
      <c r="G659" s="1" t="s">
        <v>207</v>
      </c>
    </row>
    <row r="660" spans="1:7" x14ac:dyDescent="0.25">
      <c r="A660" s="1" t="s">
        <v>909</v>
      </c>
      <c r="B660" s="1">
        <v>122.9</v>
      </c>
      <c r="C660" s="1">
        <v>1.0249999999999999</v>
      </c>
      <c r="D660" s="1">
        <v>117.2</v>
      </c>
      <c r="E660" s="1"/>
      <c r="F660" s="1"/>
      <c r="G660" s="1" t="s">
        <v>207</v>
      </c>
    </row>
    <row r="661" spans="1:7" x14ac:dyDescent="0.25">
      <c r="A661" s="1" t="s">
        <v>910</v>
      </c>
      <c r="B661" s="1">
        <v>122.9</v>
      </c>
      <c r="C661" s="1">
        <v>1.0249999999999999</v>
      </c>
      <c r="D661" s="1">
        <v>117.2</v>
      </c>
      <c r="E661" s="1"/>
      <c r="F661" s="1"/>
      <c r="G661" s="1" t="s">
        <v>208</v>
      </c>
    </row>
    <row r="662" spans="1:7" x14ac:dyDescent="0.25">
      <c r="A662" s="1" t="s">
        <v>911</v>
      </c>
      <c r="B662" s="1">
        <v>122.9</v>
      </c>
      <c r="C662" s="1">
        <v>1.0249999999999999</v>
      </c>
      <c r="D662" s="1">
        <v>117.2</v>
      </c>
      <c r="E662" s="1"/>
      <c r="F662" s="1"/>
      <c r="G662" s="1" t="s">
        <v>208</v>
      </c>
    </row>
    <row r="663" spans="1:7" x14ac:dyDescent="0.25">
      <c r="A663" s="1" t="s">
        <v>912</v>
      </c>
      <c r="B663" s="1">
        <v>123</v>
      </c>
      <c r="C663" s="1">
        <v>1.0249999999999999</v>
      </c>
      <c r="D663" s="1">
        <v>117.21</v>
      </c>
      <c r="E663" s="1"/>
      <c r="F663" s="1"/>
      <c r="G663" s="1" t="s">
        <v>205</v>
      </c>
    </row>
    <row r="664" spans="1:7" x14ac:dyDescent="0.25">
      <c r="A664" s="1" t="s">
        <v>913</v>
      </c>
      <c r="B664" s="1">
        <v>123</v>
      </c>
      <c r="C664" s="1">
        <v>1.0249999999999999</v>
      </c>
      <c r="D664" s="1">
        <v>117.21</v>
      </c>
      <c r="E664" s="1"/>
      <c r="F664" s="1"/>
      <c r="G664" s="1" t="s">
        <v>205</v>
      </c>
    </row>
    <row r="665" spans="1:7" x14ac:dyDescent="0.25">
      <c r="A665" s="1" t="s">
        <v>914</v>
      </c>
      <c r="B665" s="1">
        <v>123</v>
      </c>
      <c r="C665" s="1">
        <v>1.0249999999999999</v>
      </c>
      <c r="D665" s="1">
        <v>117.21</v>
      </c>
      <c r="E665" s="1"/>
      <c r="F665" s="1"/>
      <c r="G665" s="1" t="s">
        <v>205</v>
      </c>
    </row>
    <row r="666" spans="1:7" x14ac:dyDescent="0.25">
      <c r="A666" s="1" t="s">
        <v>915</v>
      </c>
      <c r="B666" s="1">
        <v>123</v>
      </c>
      <c r="C666" s="1">
        <v>1.0249999999999999</v>
      </c>
      <c r="D666" s="1">
        <v>117.21</v>
      </c>
      <c r="E666" s="1"/>
      <c r="F666" s="1"/>
      <c r="G666" s="1" t="s">
        <v>205</v>
      </c>
    </row>
    <row r="667" spans="1:7" x14ac:dyDescent="0.25">
      <c r="A667" s="1" t="s">
        <v>916</v>
      </c>
      <c r="B667" s="1">
        <v>123</v>
      </c>
      <c r="C667" s="1">
        <v>1.0249999999999999</v>
      </c>
      <c r="D667" s="1">
        <v>117.2</v>
      </c>
      <c r="E667" s="1"/>
      <c r="F667" s="1"/>
      <c r="G667" s="1" t="s">
        <v>205</v>
      </c>
    </row>
    <row r="668" spans="1:7" x14ac:dyDescent="0.25">
      <c r="A668" s="1" t="s">
        <v>917</v>
      </c>
      <c r="B668" s="1">
        <v>122.9</v>
      </c>
      <c r="C668" s="1">
        <v>1.024</v>
      </c>
      <c r="D668" s="1">
        <v>-122.78</v>
      </c>
      <c r="E668" s="1"/>
      <c r="F668" s="1" t="s">
        <v>161</v>
      </c>
      <c r="G668" s="1"/>
    </row>
    <row r="669" spans="1:7" x14ac:dyDescent="0.25">
      <c r="A669" s="1" t="s">
        <v>918</v>
      </c>
      <c r="B669" s="1">
        <v>122.9</v>
      </c>
      <c r="C669" s="1">
        <v>1.024</v>
      </c>
      <c r="D669" s="1">
        <v>-122.79</v>
      </c>
      <c r="E669" s="1"/>
      <c r="F669" s="1" t="s">
        <v>2467</v>
      </c>
      <c r="G669" s="1"/>
    </row>
    <row r="670" spans="1:7" x14ac:dyDescent="0.25">
      <c r="A670" s="1" t="s">
        <v>919</v>
      </c>
      <c r="B670" s="1">
        <v>122.9</v>
      </c>
      <c r="C670" s="1">
        <v>1.024</v>
      </c>
      <c r="D670" s="1">
        <v>-122.79</v>
      </c>
      <c r="E670" s="1"/>
      <c r="F670" s="1" t="s">
        <v>2482</v>
      </c>
      <c r="G670" s="1"/>
    </row>
    <row r="671" spans="1:7" x14ac:dyDescent="0.25">
      <c r="A671" s="1" t="s">
        <v>920</v>
      </c>
      <c r="B671" s="1">
        <v>122.9</v>
      </c>
      <c r="C671" s="1">
        <v>1.024</v>
      </c>
      <c r="D671" s="1">
        <v>-122.8</v>
      </c>
      <c r="E671" s="1"/>
      <c r="F671" s="1" t="s">
        <v>2452</v>
      </c>
      <c r="G671" s="1"/>
    </row>
    <row r="672" spans="1:7" x14ac:dyDescent="0.25">
      <c r="A672" s="1" t="s">
        <v>921</v>
      </c>
      <c r="B672" s="1">
        <v>122.9</v>
      </c>
      <c r="C672" s="1">
        <v>1.024</v>
      </c>
      <c r="D672" s="1">
        <v>-122.8</v>
      </c>
      <c r="E672" s="1"/>
      <c r="F672" s="1" t="s">
        <v>2452</v>
      </c>
      <c r="G672" s="1"/>
    </row>
    <row r="673" spans="1:7" x14ac:dyDescent="0.25">
      <c r="A673" s="1" t="s">
        <v>922</v>
      </c>
      <c r="B673" s="1">
        <v>122.9</v>
      </c>
      <c r="C673" s="1">
        <v>1.024</v>
      </c>
      <c r="D673" s="1">
        <v>-122.8</v>
      </c>
      <c r="E673" s="1"/>
      <c r="F673" s="1" t="s">
        <v>2468</v>
      </c>
      <c r="G673" s="1"/>
    </row>
    <row r="674" spans="1:7" x14ac:dyDescent="0.25">
      <c r="A674" s="1" t="s">
        <v>923</v>
      </c>
      <c r="B674" s="1">
        <v>122.9</v>
      </c>
      <c r="C674" s="1">
        <v>1.024</v>
      </c>
      <c r="D674" s="1">
        <v>-122.81</v>
      </c>
      <c r="E674" s="1"/>
      <c r="F674" s="1" t="s">
        <v>2468</v>
      </c>
      <c r="G674" s="1"/>
    </row>
    <row r="675" spans="1:7" x14ac:dyDescent="0.25">
      <c r="A675" s="1" t="s">
        <v>924</v>
      </c>
      <c r="B675" s="1">
        <v>122.9</v>
      </c>
      <c r="C675" s="1">
        <v>1.024</v>
      </c>
      <c r="D675" s="1">
        <v>-122.81</v>
      </c>
      <c r="E675" s="1"/>
      <c r="F675" s="1" t="s">
        <v>162</v>
      </c>
      <c r="G675" s="1"/>
    </row>
    <row r="676" spans="1:7" x14ac:dyDescent="0.25">
      <c r="A676" s="1" t="s">
        <v>925</v>
      </c>
      <c r="B676" s="1">
        <v>122.9</v>
      </c>
      <c r="C676" s="1">
        <v>1.024</v>
      </c>
      <c r="D676" s="1">
        <v>-122.81</v>
      </c>
      <c r="E676" s="1"/>
      <c r="F676" s="1" t="s">
        <v>2453</v>
      </c>
      <c r="G676" s="1"/>
    </row>
    <row r="677" spans="1:7" x14ac:dyDescent="0.25">
      <c r="A677" s="1" t="s">
        <v>926</v>
      </c>
      <c r="B677" s="1">
        <v>122.9</v>
      </c>
      <c r="C677" s="1">
        <v>1.024</v>
      </c>
      <c r="D677" s="1">
        <v>-122.82</v>
      </c>
      <c r="E677" s="1"/>
      <c r="F677" s="1" t="s">
        <v>2479</v>
      </c>
      <c r="G677" s="1"/>
    </row>
    <row r="678" spans="1:7" x14ac:dyDescent="0.25">
      <c r="A678" s="1" t="s">
        <v>927</v>
      </c>
      <c r="B678" s="1">
        <v>122.9</v>
      </c>
      <c r="C678" s="1">
        <v>1.024</v>
      </c>
      <c r="D678" s="1">
        <v>-122.82</v>
      </c>
      <c r="E678" s="1"/>
      <c r="F678" s="1" t="s">
        <v>2479</v>
      </c>
      <c r="G678" s="1"/>
    </row>
    <row r="679" spans="1:7" x14ac:dyDescent="0.25">
      <c r="A679" s="1" t="s">
        <v>928</v>
      </c>
      <c r="B679" s="1">
        <v>122.8</v>
      </c>
      <c r="C679" s="1">
        <v>1.024</v>
      </c>
      <c r="D679" s="1">
        <v>-122.82</v>
      </c>
      <c r="E679" s="1"/>
      <c r="F679" s="1" t="s">
        <v>2480</v>
      </c>
      <c r="G679" s="1"/>
    </row>
    <row r="680" spans="1:7" x14ac:dyDescent="0.25">
      <c r="A680" s="1" t="s">
        <v>929</v>
      </c>
      <c r="B680" s="1">
        <v>122.8</v>
      </c>
      <c r="C680" s="1">
        <v>1.024</v>
      </c>
      <c r="D680" s="1">
        <v>-122.82</v>
      </c>
      <c r="E680" s="1"/>
      <c r="F680" s="1" t="s">
        <v>2469</v>
      </c>
      <c r="G680" s="1"/>
    </row>
    <row r="681" spans="1:7" x14ac:dyDescent="0.25">
      <c r="A681" s="1" t="s">
        <v>930</v>
      </c>
      <c r="B681" s="1">
        <v>122.8</v>
      </c>
      <c r="C681" s="1">
        <v>1.024</v>
      </c>
      <c r="D681" s="1">
        <v>-122.83</v>
      </c>
      <c r="E681" s="1"/>
      <c r="F681" s="1" t="s">
        <v>163</v>
      </c>
      <c r="G681" s="1"/>
    </row>
    <row r="682" spans="1:7" x14ac:dyDescent="0.25">
      <c r="A682" s="1" t="s">
        <v>931</v>
      </c>
      <c r="B682" s="1">
        <v>122.8</v>
      </c>
      <c r="C682" s="1">
        <v>1.024</v>
      </c>
      <c r="D682" s="1">
        <v>-122.83</v>
      </c>
      <c r="E682" s="1"/>
      <c r="F682" s="1" t="s">
        <v>163</v>
      </c>
      <c r="G682" s="1"/>
    </row>
    <row r="683" spans="1:7" x14ac:dyDescent="0.25">
      <c r="A683" s="1" t="s">
        <v>932</v>
      </c>
      <c r="B683" s="1">
        <v>122.8</v>
      </c>
      <c r="C683" s="1">
        <v>1.024</v>
      </c>
      <c r="D683" s="1">
        <v>-122.83</v>
      </c>
      <c r="E683" s="1"/>
      <c r="F683" s="1" t="s">
        <v>163</v>
      </c>
      <c r="G683" s="1"/>
    </row>
    <row r="684" spans="1:7" x14ac:dyDescent="0.25">
      <c r="A684" s="1" t="s">
        <v>933</v>
      </c>
      <c r="B684" s="1">
        <v>122.8</v>
      </c>
      <c r="C684" s="1">
        <v>1.024</v>
      </c>
      <c r="D684" s="1">
        <v>-122.83</v>
      </c>
      <c r="E684" s="1"/>
      <c r="F684" s="1" t="s">
        <v>163</v>
      </c>
      <c r="G684" s="1"/>
    </row>
    <row r="685" spans="1:7" x14ac:dyDescent="0.25">
      <c r="A685" s="1" t="s">
        <v>934</v>
      </c>
      <c r="B685" s="1">
        <v>122.8</v>
      </c>
      <c r="C685" s="1">
        <v>1.024</v>
      </c>
      <c r="D685" s="1">
        <v>-122.83</v>
      </c>
      <c r="E685" s="1"/>
      <c r="F685" s="1" t="s">
        <v>163</v>
      </c>
      <c r="G685" s="1"/>
    </row>
    <row r="686" spans="1:7" x14ac:dyDescent="0.25">
      <c r="A686" s="1" t="s">
        <v>935</v>
      </c>
      <c r="B686" s="1">
        <v>122.8</v>
      </c>
      <c r="C686" s="1">
        <v>1.024</v>
      </c>
      <c r="D686" s="1">
        <v>-122.83</v>
      </c>
      <c r="E686" s="1"/>
      <c r="F686" s="1" t="s">
        <v>163</v>
      </c>
      <c r="G686" s="1"/>
    </row>
    <row r="687" spans="1:7" x14ac:dyDescent="0.25">
      <c r="A687" s="1" t="s">
        <v>936</v>
      </c>
      <c r="B687" s="1">
        <v>122.8</v>
      </c>
      <c r="C687" s="1">
        <v>1.0229999999999999</v>
      </c>
      <c r="D687" s="1">
        <v>-122.83</v>
      </c>
      <c r="E687" s="1"/>
      <c r="F687" s="1" t="s">
        <v>2481</v>
      </c>
      <c r="G687" s="1"/>
    </row>
    <row r="688" spans="1:7" x14ac:dyDescent="0.25">
      <c r="A688" s="1" t="s">
        <v>937</v>
      </c>
      <c r="B688" s="1">
        <v>122.8</v>
      </c>
      <c r="C688" s="1">
        <v>1.0229999999999999</v>
      </c>
      <c r="D688" s="1">
        <v>-122.84</v>
      </c>
      <c r="E688" s="1"/>
      <c r="F688" s="1" t="s">
        <v>2481</v>
      </c>
      <c r="G688" s="1"/>
    </row>
    <row r="689" spans="1:7" x14ac:dyDescent="0.25">
      <c r="A689" s="1" t="s">
        <v>938</v>
      </c>
      <c r="B689" s="1">
        <v>122.8</v>
      </c>
      <c r="C689" s="1">
        <v>1.0229999999999999</v>
      </c>
      <c r="D689" s="1">
        <v>-122.84</v>
      </c>
      <c r="E689" s="1"/>
      <c r="F689" s="1" t="s">
        <v>2470</v>
      </c>
      <c r="G689" s="1"/>
    </row>
    <row r="690" spans="1:7" x14ac:dyDescent="0.25">
      <c r="A690" s="1" t="s">
        <v>939</v>
      </c>
      <c r="B690" s="1">
        <v>122.8</v>
      </c>
      <c r="C690" s="1">
        <v>1.0229999999999999</v>
      </c>
      <c r="D690" s="1">
        <v>-122.84</v>
      </c>
      <c r="E690" s="1"/>
      <c r="F690" s="1" t="s">
        <v>2483</v>
      </c>
      <c r="G690" s="1"/>
    </row>
    <row r="691" spans="1:7" x14ac:dyDescent="0.25">
      <c r="A691" s="1" t="s">
        <v>940</v>
      </c>
      <c r="B691" s="1">
        <v>122.8</v>
      </c>
      <c r="C691" s="1">
        <v>1.0229999999999999</v>
      </c>
      <c r="D691" s="1">
        <v>-122.84</v>
      </c>
      <c r="E691" s="1"/>
      <c r="F691" s="1" t="s">
        <v>2483</v>
      </c>
      <c r="G691" s="1"/>
    </row>
    <row r="692" spans="1:7" x14ac:dyDescent="0.25">
      <c r="A692" s="1" t="s">
        <v>941</v>
      </c>
      <c r="B692" s="1">
        <v>122.8</v>
      </c>
      <c r="C692" s="1">
        <v>1.0229999999999999</v>
      </c>
      <c r="D692" s="1">
        <v>-122.84</v>
      </c>
      <c r="E692" s="1"/>
      <c r="F692" s="1" t="s">
        <v>2483</v>
      </c>
      <c r="G692" s="1"/>
    </row>
    <row r="693" spans="1:7" x14ac:dyDescent="0.25">
      <c r="A693" s="1" t="s">
        <v>942</v>
      </c>
      <c r="B693" s="1">
        <v>122.8</v>
      </c>
      <c r="C693" s="1">
        <v>1.0229999999999999</v>
      </c>
      <c r="D693" s="1">
        <v>-122.84</v>
      </c>
      <c r="E693" s="1"/>
      <c r="F693" s="1" t="s">
        <v>2483</v>
      </c>
      <c r="G693" s="1"/>
    </row>
    <row r="694" spans="1:7" x14ac:dyDescent="0.25">
      <c r="A694" s="1" t="s">
        <v>943</v>
      </c>
      <c r="B694" s="1">
        <v>122.8</v>
      </c>
      <c r="C694" s="1">
        <v>1.0229999999999999</v>
      </c>
      <c r="D694" s="1">
        <v>-122.84</v>
      </c>
      <c r="E694" s="1"/>
      <c r="F694" s="1" t="s">
        <v>2483</v>
      </c>
      <c r="G694" s="1"/>
    </row>
    <row r="695" spans="1:7" x14ac:dyDescent="0.25">
      <c r="A695" s="1" t="s">
        <v>944</v>
      </c>
      <c r="B695" s="1">
        <v>122.8</v>
      </c>
      <c r="C695" s="1">
        <v>1.0229999999999999</v>
      </c>
      <c r="D695" s="1">
        <v>-122.84</v>
      </c>
      <c r="E695" s="1"/>
      <c r="F695" s="1" t="s">
        <v>2483</v>
      </c>
      <c r="G695" s="1"/>
    </row>
    <row r="696" spans="1:7" x14ac:dyDescent="0.25">
      <c r="A696" s="1" t="s">
        <v>945</v>
      </c>
      <c r="B696" s="1">
        <v>122.8</v>
      </c>
      <c r="C696" s="1">
        <v>1.0229999999999999</v>
      </c>
      <c r="D696" s="1">
        <v>-122.84</v>
      </c>
      <c r="E696" s="1"/>
      <c r="F696" s="1" t="s">
        <v>2483</v>
      </c>
      <c r="G696" s="1"/>
    </row>
    <row r="697" spans="1:7" x14ac:dyDescent="0.25">
      <c r="A697" s="1" t="s">
        <v>946</v>
      </c>
      <c r="B697" s="1">
        <v>122.8</v>
      </c>
      <c r="C697" s="1">
        <v>1.0229999999999999</v>
      </c>
      <c r="D697" s="1">
        <v>-122.84</v>
      </c>
      <c r="E697" s="1"/>
      <c r="F697" s="1" t="s">
        <v>2484</v>
      </c>
      <c r="G697" s="1"/>
    </row>
    <row r="698" spans="1:7" x14ac:dyDescent="0.25">
      <c r="A698" s="1" t="s">
        <v>947</v>
      </c>
      <c r="B698" s="1">
        <v>122.8</v>
      </c>
      <c r="C698" s="1">
        <v>1.0229999999999999</v>
      </c>
      <c r="D698" s="1">
        <v>-122.84</v>
      </c>
      <c r="E698" s="1"/>
      <c r="F698" s="1" t="s">
        <v>2484</v>
      </c>
      <c r="G698" s="1"/>
    </row>
    <row r="699" spans="1:7" x14ac:dyDescent="0.25">
      <c r="A699" s="1" t="s">
        <v>948</v>
      </c>
      <c r="B699" s="1">
        <v>122.8</v>
      </c>
      <c r="C699" s="1">
        <v>1.0229999999999999</v>
      </c>
      <c r="D699" s="1">
        <v>-122.84</v>
      </c>
      <c r="E699" s="1"/>
      <c r="F699" s="1" t="s">
        <v>2483</v>
      </c>
      <c r="G699" s="1"/>
    </row>
    <row r="700" spans="1:7" x14ac:dyDescent="0.25">
      <c r="A700" s="1" t="s">
        <v>949</v>
      </c>
      <c r="B700" s="1">
        <v>122.8</v>
      </c>
      <c r="C700" s="1">
        <v>1.0229999999999999</v>
      </c>
      <c r="D700" s="1">
        <v>-122.84</v>
      </c>
      <c r="E700" s="1"/>
      <c r="F700" s="1" t="s">
        <v>2484</v>
      </c>
      <c r="G700" s="1"/>
    </row>
    <row r="701" spans="1:7" x14ac:dyDescent="0.25">
      <c r="A701" s="1" t="s">
        <v>950</v>
      </c>
      <c r="B701" s="1">
        <v>122.8</v>
      </c>
      <c r="C701" s="1">
        <v>1.0229999999999999</v>
      </c>
      <c r="D701" s="1">
        <v>-122.85</v>
      </c>
      <c r="E701" s="1"/>
      <c r="F701" s="1" t="s">
        <v>2484</v>
      </c>
      <c r="G701" s="1"/>
    </row>
    <row r="702" spans="1:7" x14ac:dyDescent="0.25">
      <c r="A702" s="1" t="s">
        <v>951</v>
      </c>
      <c r="B702" s="1">
        <v>122.8</v>
      </c>
      <c r="C702" s="1">
        <v>1.0229999999999999</v>
      </c>
      <c r="D702" s="1">
        <v>-122.85</v>
      </c>
      <c r="E702" s="1"/>
      <c r="F702" s="1" t="s">
        <v>2484</v>
      </c>
      <c r="G702" s="1"/>
    </row>
    <row r="703" spans="1:7" x14ac:dyDescent="0.25">
      <c r="A703" s="1" t="s">
        <v>952</v>
      </c>
      <c r="B703" s="1">
        <v>122.8</v>
      </c>
      <c r="C703" s="1">
        <v>1.0229999999999999</v>
      </c>
      <c r="D703" s="1">
        <v>-122.85</v>
      </c>
      <c r="E703" s="1"/>
      <c r="F703" s="1" t="s">
        <v>2484</v>
      </c>
      <c r="G703" s="1"/>
    </row>
    <row r="704" spans="1:7" x14ac:dyDescent="0.25">
      <c r="A704" s="1" t="s">
        <v>953</v>
      </c>
      <c r="B704" s="1">
        <v>122.8</v>
      </c>
      <c r="C704" s="1">
        <v>1.0229999999999999</v>
      </c>
      <c r="D704" s="1">
        <v>-122.85</v>
      </c>
      <c r="E704" s="1"/>
      <c r="F704" s="1" t="s">
        <v>2471</v>
      </c>
      <c r="G704" s="1"/>
    </row>
    <row r="705" spans="1:7" x14ac:dyDescent="0.25">
      <c r="A705" s="1" t="s">
        <v>954</v>
      </c>
      <c r="B705" s="1">
        <v>122.8</v>
      </c>
      <c r="C705" s="1">
        <v>1.0229999999999999</v>
      </c>
      <c r="D705" s="1">
        <v>-122.85</v>
      </c>
      <c r="E705" s="1"/>
      <c r="F705" s="1" t="s">
        <v>2471</v>
      </c>
      <c r="G705" s="1"/>
    </row>
    <row r="706" spans="1:7" x14ac:dyDescent="0.25">
      <c r="A706" s="1" t="s">
        <v>955</v>
      </c>
      <c r="B706" s="1">
        <v>122.8</v>
      </c>
      <c r="C706" s="1">
        <v>1.0229999999999999</v>
      </c>
      <c r="D706" s="1">
        <v>-122.85</v>
      </c>
      <c r="E706" s="1"/>
      <c r="F706" s="1" t="s">
        <v>2471</v>
      </c>
      <c r="G706" s="1"/>
    </row>
    <row r="707" spans="1:7" x14ac:dyDescent="0.25">
      <c r="A707" s="1" t="s">
        <v>956</v>
      </c>
      <c r="B707" s="1">
        <v>122.8</v>
      </c>
      <c r="C707" s="1">
        <v>1.0229999999999999</v>
      </c>
      <c r="D707" s="1">
        <v>-122.85</v>
      </c>
      <c r="E707" s="1"/>
      <c r="F707" s="1" t="s">
        <v>2471</v>
      </c>
      <c r="G707" s="1"/>
    </row>
    <row r="708" spans="1:7" x14ac:dyDescent="0.25">
      <c r="A708" s="1" t="s">
        <v>957</v>
      </c>
      <c r="B708" s="1">
        <v>122.8</v>
      </c>
      <c r="C708" s="1">
        <v>1.0229999999999999</v>
      </c>
      <c r="D708" s="1">
        <v>-122.85</v>
      </c>
      <c r="E708" s="1"/>
      <c r="F708" s="1" t="s">
        <v>2454</v>
      </c>
      <c r="G708" s="1"/>
    </row>
    <row r="709" spans="1:7" x14ac:dyDescent="0.25">
      <c r="A709" s="1" t="s">
        <v>958</v>
      </c>
      <c r="B709" s="1">
        <v>122.8</v>
      </c>
      <c r="C709" s="1">
        <v>1.0229999999999999</v>
      </c>
      <c r="D709" s="1">
        <v>-122.85</v>
      </c>
      <c r="E709" s="1"/>
      <c r="F709" s="1" t="s">
        <v>2454</v>
      </c>
      <c r="G709" s="1"/>
    </row>
    <row r="710" spans="1:7" x14ac:dyDescent="0.25">
      <c r="A710" s="1" t="s">
        <v>959</v>
      </c>
      <c r="B710" s="1">
        <v>122.8</v>
      </c>
      <c r="C710" s="1">
        <v>1.0229999999999999</v>
      </c>
      <c r="D710" s="1">
        <v>-122.85</v>
      </c>
      <c r="E710" s="1"/>
      <c r="F710" s="1" t="s">
        <v>2454</v>
      </c>
      <c r="G710" s="1"/>
    </row>
    <row r="711" spans="1:7" x14ac:dyDescent="0.25">
      <c r="A711" s="1" t="s">
        <v>960</v>
      </c>
      <c r="B711" s="1">
        <v>122.8</v>
      </c>
      <c r="C711" s="1">
        <v>1.0229999999999999</v>
      </c>
      <c r="D711" s="1">
        <v>-122.85</v>
      </c>
      <c r="E711" s="1"/>
      <c r="F711" s="1" t="s">
        <v>2454</v>
      </c>
      <c r="G711" s="1"/>
    </row>
    <row r="712" spans="1:7" x14ac:dyDescent="0.25">
      <c r="A712" s="1" t="s">
        <v>961</v>
      </c>
      <c r="B712" s="1">
        <v>122.8</v>
      </c>
      <c r="C712" s="1">
        <v>1.0229999999999999</v>
      </c>
      <c r="D712" s="1">
        <v>-122.85</v>
      </c>
      <c r="E712" s="1"/>
      <c r="F712" s="1" t="s">
        <v>2454</v>
      </c>
      <c r="G712" s="1"/>
    </row>
    <row r="713" spans="1:7" x14ac:dyDescent="0.25">
      <c r="A713" s="1" t="s">
        <v>962</v>
      </c>
      <c r="B713" s="1">
        <v>122.8</v>
      </c>
      <c r="C713" s="1">
        <v>1.0229999999999999</v>
      </c>
      <c r="D713" s="1">
        <v>-122.85</v>
      </c>
      <c r="E713" s="1"/>
      <c r="F713" s="1" t="s">
        <v>2471</v>
      </c>
      <c r="G713" s="1"/>
    </row>
    <row r="714" spans="1:7" x14ac:dyDescent="0.25">
      <c r="A714" s="1" t="s">
        <v>963</v>
      </c>
      <c r="B714" s="1">
        <v>122.8</v>
      </c>
      <c r="C714" s="1">
        <v>1.0229999999999999</v>
      </c>
      <c r="D714" s="1">
        <v>-122.85</v>
      </c>
      <c r="E714" s="1"/>
      <c r="F714" s="1" t="s">
        <v>2471</v>
      </c>
      <c r="G714" s="1"/>
    </row>
    <row r="715" spans="1:7" x14ac:dyDescent="0.25">
      <c r="A715" s="1" t="s">
        <v>964</v>
      </c>
      <c r="B715" s="1">
        <v>122.8</v>
      </c>
      <c r="C715" s="1">
        <v>1.0229999999999999</v>
      </c>
      <c r="D715" s="1">
        <v>-122.85</v>
      </c>
      <c r="E715" s="1"/>
      <c r="F715" s="1" t="s">
        <v>2484</v>
      </c>
      <c r="G715" s="1"/>
    </row>
    <row r="716" spans="1:7" x14ac:dyDescent="0.25">
      <c r="A716" s="1" t="s">
        <v>965</v>
      </c>
      <c r="B716" s="1">
        <v>122.8</v>
      </c>
      <c r="C716" s="1">
        <v>1.0229999999999999</v>
      </c>
      <c r="D716" s="1">
        <v>-122.85</v>
      </c>
      <c r="E716" s="1"/>
      <c r="F716" s="1" t="s">
        <v>2484</v>
      </c>
      <c r="G716" s="1"/>
    </row>
    <row r="717" spans="1:7" x14ac:dyDescent="0.25">
      <c r="A717" s="1" t="s">
        <v>966</v>
      </c>
      <c r="B717" s="1">
        <v>122.8</v>
      </c>
      <c r="C717" s="1">
        <v>1.0229999999999999</v>
      </c>
      <c r="D717" s="1">
        <v>-122.85</v>
      </c>
      <c r="E717" s="1"/>
      <c r="F717" s="1" t="s">
        <v>2484</v>
      </c>
      <c r="G717" s="1"/>
    </row>
    <row r="718" spans="1:7" x14ac:dyDescent="0.25">
      <c r="A718" s="1" t="s">
        <v>967</v>
      </c>
      <c r="B718" s="1">
        <v>122.8</v>
      </c>
      <c r="C718" s="1">
        <v>1.0229999999999999</v>
      </c>
      <c r="D718" s="1">
        <v>-122.85</v>
      </c>
      <c r="E718" s="1"/>
      <c r="F718" s="1" t="s">
        <v>2484</v>
      </c>
      <c r="G718" s="1"/>
    </row>
    <row r="719" spans="1:7" x14ac:dyDescent="0.25">
      <c r="A719" s="1" t="s">
        <v>968</v>
      </c>
      <c r="B719" s="1">
        <v>122.8</v>
      </c>
      <c r="C719" s="1">
        <v>1.0229999999999999</v>
      </c>
      <c r="D719" s="1">
        <v>-122.85</v>
      </c>
      <c r="E719" s="1"/>
      <c r="F719" s="1" t="s">
        <v>2484</v>
      </c>
      <c r="G719" s="1"/>
    </row>
    <row r="720" spans="1:7" x14ac:dyDescent="0.25">
      <c r="A720" s="1" t="s">
        <v>969</v>
      </c>
      <c r="B720" s="1">
        <v>122.8</v>
      </c>
      <c r="C720" s="1">
        <v>1.0229999999999999</v>
      </c>
      <c r="D720" s="1">
        <v>-122.85</v>
      </c>
      <c r="E720" s="1"/>
      <c r="F720" s="1" t="s">
        <v>2484</v>
      </c>
      <c r="G720" s="1"/>
    </row>
    <row r="721" spans="1:7" x14ac:dyDescent="0.25">
      <c r="A721" s="1" t="s">
        <v>970</v>
      </c>
      <c r="B721" s="1">
        <v>122.8</v>
      </c>
      <c r="C721" s="1">
        <v>1.0229999999999999</v>
      </c>
      <c r="D721" s="1">
        <v>-122.85</v>
      </c>
      <c r="E721" s="1"/>
      <c r="F721" s="1" t="s">
        <v>2484</v>
      </c>
      <c r="G721" s="1"/>
    </row>
    <row r="722" spans="1:7" x14ac:dyDescent="0.25">
      <c r="A722" s="1" t="s">
        <v>971</v>
      </c>
      <c r="B722" s="1">
        <v>122.8</v>
      </c>
      <c r="C722" s="1">
        <v>1.0229999999999999</v>
      </c>
      <c r="D722" s="1">
        <v>-122.85</v>
      </c>
      <c r="E722" s="1"/>
      <c r="F722" s="1" t="s">
        <v>2484</v>
      </c>
      <c r="G722" s="1"/>
    </row>
    <row r="723" spans="1:7" x14ac:dyDescent="0.25">
      <c r="A723" s="1" t="s">
        <v>972</v>
      </c>
      <c r="B723" s="1">
        <v>122.8</v>
      </c>
      <c r="C723" s="1">
        <v>1.0229999999999999</v>
      </c>
      <c r="D723" s="1">
        <v>-122.84</v>
      </c>
      <c r="E723" s="1"/>
      <c r="F723" s="1" t="s">
        <v>2483</v>
      </c>
      <c r="G723" s="1"/>
    </row>
    <row r="724" spans="1:7" x14ac:dyDescent="0.25">
      <c r="A724" s="1" t="s">
        <v>973</v>
      </c>
      <c r="B724" s="1">
        <v>122.8</v>
      </c>
      <c r="C724" s="1">
        <v>1.0229999999999999</v>
      </c>
      <c r="D724" s="1">
        <v>-122.84</v>
      </c>
      <c r="E724" s="1"/>
      <c r="F724" s="1" t="s">
        <v>2483</v>
      </c>
      <c r="G724" s="1"/>
    </row>
    <row r="725" spans="1:7" x14ac:dyDescent="0.25">
      <c r="A725" s="1" t="s">
        <v>974</v>
      </c>
      <c r="B725" s="1">
        <v>122.8</v>
      </c>
      <c r="C725" s="1">
        <v>1.0229999999999999</v>
      </c>
      <c r="D725" s="1">
        <v>-122.84</v>
      </c>
      <c r="E725" s="1"/>
      <c r="F725" s="1" t="s">
        <v>2484</v>
      </c>
      <c r="G725" s="1"/>
    </row>
    <row r="726" spans="1:7" x14ac:dyDescent="0.25">
      <c r="A726" s="1" t="s">
        <v>975</v>
      </c>
      <c r="B726" s="1">
        <v>122.8</v>
      </c>
      <c r="C726" s="1">
        <v>1.0229999999999999</v>
      </c>
      <c r="D726" s="1">
        <v>-122.84</v>
      </c>
      <c r="E726" s="1"/>
      <c r="F726" s="1" t="s">
        <v>2484</v>
      </c>
      <c r="G726" s="1"/>
    </row>
    <row r="727" spans="1:7" x14ac:dyDescent="0.25">
      <c r="A727" s="1" t="s">
        <v>976</v>
      </c>
      <c r="B727" s="1">
        <v>122.8</v>
      </c>
      <c r="C727" s="1">
        <v>1.0229999999999999</v>
      </c>
      <c r="D727" s="1">
        <v>-122.84</v>
      </c>
      <c r="E727" s="1"/>
      <c r="F727" s="1" t="s">
        <v>2484</v>
      </c>
      <c r="G727" s="1"/>
    </row>
    <row r="728" spans="1:7" x14ac:dyDescent="0.25">
      <c r="A728" s="1" t="s">
        <v>977</v>
      </c>
      <c r="B728" s="1">
        <v>122.8</v>
      </c>
      <c r="C728" s="1">
        <v>1.0229999999999999</v>
      </c>
      <c r="D728" s="1">
        <v>-122.84</v>
      </c>
      <c r="E728" s="1"/>
      <c r="F728" s="1" t="s">
        <v>2484</v>
      </c>
      <c r="G728" s="1"/>
    </row>
    <row r="729" spans="1:7" x14ac:dyDescent="0.25">
      <c r="A729" s="1" t="s">
        <v>978</v>
      </c>
      <c r="B729" s="1">
        <v>122.8</v>
      </c>
      <c r="C729" s="1">
        <v>1.0229999999999999</v>
      </c>
      <c r="D729" s="1">
        <v>-122.84</v>
      </c>
      <c r="E729" s="1"/>
      <c r="F729" s="1" t="s">
        <v>2484</v>
      </c>
      <c r="G729" s="1"/>
    </row>
    <row r="730" spans="1:7" x14ac:dyDescent="0.25">
      <c r="A730" s="1" t="s">
        <v>979</v>
      </c>
      <c r="B730" s="1">
        <v>122.8</v>
      </c>
      <c r="C730" s="1">
        <v>1.0229999999999999</v>
      </c>
      <c r="D730" s="1">
        <v>-122.84</v>
      </c>
      <c r="E730" s="1"/>
      <c r="F730" s="1" t="s">
        <v>2484</v>
      </c>
      <c r="G730" s="1"/>
    </row>
    <row r="731" spans="1:7" x14ac:dyDescent="0.25">
      <c r="A731" s="1" t="s">
        <v>980</v>
      </c>
      <c r="B731" s="1">
        <v>122.8</v>
      </c>
      <c r="C731" s="1">
        <v>1.0229999999999999</v>
      </c>
      <c r="D731" s="1">
        <v>-122.84</v>
      </c>
      <c r="E731" s="1"/>
      <c r="F731" s="1" t="s">
        <v>2484</v>
      </c>
      <c r="G731" s="1"/>
    </row>
    <row r="732" spans="1:7" x14ac:dyDescent="0.25">
      <c r="A732" s="1" t="s">
        <v>981</v>
      </c>
      <c r="B732" s="1">
        <v>122.8</v>
      </c>
      <c r="C732" s="1">
        <v>1.0229999999999999</v>
      </c>
      <c r="D732" s="1">
        <v>-122.84</v>
      </c>
      <c r="E732" s="1"/>
      <c r="F732" s="1" t="s">
        <v>2484</v>
      </c>
      <c r="G732" s="1"/>
    </row>
    <row r="733" spans="1:7" x14ac:dyDescent="0.25">
      <c r="A733" s="1" t="s">
        <v>982</v>
      </c>
      <c r="B733" s="1">
        <v>122.8</v>
      </c>
      <c r="C733" s="1">
        <v>1.0229999999999999</v>
      </c>
      <c r="D733" s="1">
        <v>-122.84</v>
      </c>
      <c r="E733" s="1"/>
      <c r="F733" s="1" t="s">
        <v>2484</v>
      </c>
      <c r="G733" s="1"/>
    </row>
    <row r="734" spans="1:7" x14ac:dyDescent="0.25">
      <c r="A734" s="1" t="s">
        <v>983</v>
      </c>
      <c r="B734" s="1">
        <v>122.8</v>
      </c>
      <c r="C734" s="1">
        <v>1.0229999999999999</v>
      </c>
      <c r="D734" s="1">
        <v>-122.84</v>
      </c>
      <c r="E734" s="1"/>
      <c r="F734" s="1" t="s">
        <v>2470</v>
      </c>
      <c r="G734" s="1"/>
    </row>
    <row r="735" spans="1:7" x14ac:dyDescent="0.25">
      <c r="A735" s="1" t="s">
        <v>984</v>
      </c>
      <c r="B735" s="1">
        <v>122.8</v>
      </c>
      <c r="C735" s="1">
        <v>1.0229999999999999</v>
      </c>
      <c r="D735" s="1">
        <v>-122.84</v>
      </c>
      <c r="E735" s="1"/>
      <c r="F735" s="1" t="s">
        <v>2470</v>
      </c>
      <c r="G735" s="1"/>
    </row>
    <row r="736" spans="1:7" x14ac:dyDescent="0.25">
      <c r="A736" s="1" t="s">
        <v>985</v>
      </c>
      <c r="B736" s="1">
        <v>122.8</v>
      </c>
      <c r="C736" s="1">
        <v>1.0229999999999999</v>
      </c>
      <c r="D736" s="1">
        <v>-122.84</v>
      </c>
      <c r="E736" s="1"/>
      <c r="F736" s="1" t="s">
        <v>2470</v>
      </c>
      <c r="G736" s="1"/>
    </row>
    <row r="737" spans="1:7" x14ac:dyDescent="0.25">
      <c r="A737" s="1" t="s">
        <v>986</v>
      </c>
      <c r="B737" s="1">
        <v>122.8</v>
      </c>
      <c r="C737" s="1">
        <v>1.0229999999999999</v>
      </c>
      <c r="D737" s="1">
        <v>-122.84</v>
      </c>
      <c r="E737" s="1"/>
      <c r="F737" s="1" t="s">
        <v>2470</v>
      </c>
      <c r="G737" s="1"/>
    </row>
    <row r="738" spans="1:7" x14ac:dyDescent="0.25">
      <c r="A738" s="1" t="s">
        <v>987</v>
      </c>
      <c r="B738" s="1">
        <v>122.9</v>
      </c>
      <c r="C738" s="1">
        <v>1.024</v>
      </c>
      <c r="D738" s="1">
        <v>-122.82</v>
      </c>
      <c r="E738" s="1"/>
      <c r="F738" s="1" t="s">
        <v>2479</v>
      </c>
      <c r="G738" s="1"/>
    </row>
    <row r="739" spans="1:7" x14ac:dyDescent="0.25">
      <c r="A739" s="1" t="s">
        <v>988</v>
      </c>
      <c r="B739" s="1">
        <v>122.9</v>
      </c>
      <c r="C739" s="1">
        <v>1.024</v>
      </c>
      <c r="D739" s="1">
        <v>-122.82</v>
      </c>
      <c r="E739" s="1"/>
      <c r="F739" s="1" t="s">
        <v>2479</v>
      </c>
      <c r="G739" s="1"/>
    </row>
    <row r="740" spans="1:7" x14ac:dyDescent="0.25">
      <c r="A740" s="1" t="s">
        <v>989</v>
      </c>
      <c r="B740" s="1">
        <v>122.9</v>
      </c>
      <c r="C740" s="1">
        <v>1.024</v>
      </c>
      <c r="D740" s="1">
        <v>-122.82</v>
      </c>
      <c r="E740" s="1"/>
      <c r="F740" s="1" t="s">
        <v>2479</v>
      </c>
      <c r="G740" s="1"/>
    </row>
    <row r="741" spans="1:7" x14ac:dyDescent="0.25">
      <c r="A741" s="1" t="s">
        <v>990</v>
      </c>
      <c r="B741" s="1">
        <v>122.9</v>
      </c>
      <c r="C741" s="1">
        <v>1.024</v>
      </c>
      <c r="D741" s="1">
        <v>-122.8</v>
      </c>
      <c r="E741" s="1"/>
      <c r="F741" s="1" t="s">
        <v>2452</v>
      </c>
      <c r="G741" s="1"/>
    </row>
    <row r="742" spans="1:7" x14ac:dyDescent="0.25">
      <c r="A742" s="1" t="s">
        <v>991</v>
      </c>
      <c r="B742" s="1">
        <v>122.9</v>
      </c>
      <c r="C742" s="1">
        <v>1.024</v>
      </c>
      <c r="D742" s="1">
        <v>-122.8</v>
      </c>
      <c r="E742" s="1"/>
      <c r="F742" s="1" t="s">
        <v>2468</v>
      </c>
      <c r="G742" s="1"/>
    </row>
    <row r="743" spans="1:7" x14ac:dyDescent="0.25">
      <c r="A743" s="1" t="s">
        <v>992</v>
      </c>
      <c r="B743" s="1">
        <v>122.9</v>
      </c>
      <c r="C743" s="1">
        <v>1.024</v>
      </c>
      <c r="D743" s="1">
        <v>-122.8</v>
      </c>
      <c r="E743" s="1"/>
      <c r="F743" s="1" t="s">
        <v>2468</v>
      </c>
      <c r="G743" s="1"/>
    </row>
    <row r="744" spans="1:7" x14ac:dyDescent="0.25">
      <c r="A744" s="1" t="s">
        <v>993</v>
      </c>
      <c r="B744" s="1">
        <v>122.9</v>
      </c>
      <c r="C744" s="1">
        <v>1.024</v>
      </c>
      <c r="D744" s="1">
        <v>-122.81</v>
      </c>
      <c r="E744" s="1"/>
      <c r="F744" s="1" t="s">
        <v>2468</v>
      </c>
      <c r="G744" s="1"/>
    </row>
    <row r="745" spans="1:7" x14ac:dyDescent="0.25">
      <c r="A745" s="1" t="s">
        <v>994</v>
      </c>
      <c r="B745" s="1">
        <v>122.9</v>
      </c>
      <c r="C745" s="1">
        <v>1.024</v>
      </c>
      <c r="D745" s="1">
        <v>-122.81</v>
      </c>
      <c r="E745" s="1"/>
      <c r="F745" s="1" t="s">
        <v>2468</v>
      </c>
      <c r="G745" s="1"/>
    </row>
    <row r="746" spans="1:7" x14ac:dyDescent="0.25">
      <c r="A746" s="1" t="s">
        <v>995</v>
      </c>
      <c r="B746" s="1">
        <v>122.9</v>
      </c>
      <c r="C746" s="1">
        <v>1.024</v>
      </c>
      <c r="D746" s="1">
        <v>-122.81</v>
      </c>
      <c r="E746" s="1"/>
      <c r="F746" s="1" t="s">
        <v>162</v>
      </c>
      <c r="G746" s="1"/>
    </row>
    <row r="747" spans="1:7" x14ac:dyDescent="0.25">
      <c r="A747" s="1" t="s">
        <v>996</v>
      </c>
      <c r="B747" s="1">
        <v>122.9</v>
      </c>
      <c r="C747" s="1">
        <v>1.024</v>
      </c>
      <c r="D747" s="1">
        <v>-122.81</v>
      </c>
      <c r="E747" s="1"/>
      <c r="F747" s="1" t="s">
        <v>162</v>
      </c>
      <c r="G747" s="1"/>
    </row>
    <row r="748" spans="1:7" x14ac:dyDescent="0.25">
      <c r="A748" s="1" t="s">
        <v>997</v>
      </c>
      <c r="B748" s="1">
        <v>122.9</v>
      </c>
      <c r="C748" s="1">
        <v>1.024</v>
      </c>
      <c r="D748" s="1">
        <v>-122.81</v>
      </c>
      <c r="E748" s="1"/>
      <c r="F748" s="1" t="s">
        <v>162</v>
      </c>
      <c r="G748" s="1"/>
    </row>
    <row r="749" spans="1:7" x14ac:dyDescent="0.25">
      <c r="A749" s="1" t="s">
        <v>998</v>
      </c>
      <c r="B749" s="1">
        <v>122.9</v>
      </c>
      <c r="C749" s="1">
        <v>1.024</v>
      </c>
      <c r="D749" s="1">
        <v>-122.81</v>
      </c>
      <c r="E749" s="1"/>
      <c r="F749" s="1" t="s">
        <v>162</v>
      </c>
      <c r="G749" s="1"/>
    </row>
    <row r="750" spans="1:7" x14ac:dyDescent="0.25">
      <c r="A750" s="1" t="s">
        <v>999</v>
      </c>
      <c r="B750" s="1">
        <v>122.9</v>
      </c>
      <c r="C750" s="1">
        <v>1.024</v>
      </c>
      <c r="D750" s="1">
        <v>-122.81</v>
      </c>
      <c r="E750" s="1"/>
      <c r="F750" s="1" t="s">
        <v>2453</v>
      </c>
      <c r="G750" s="1"/>
    </row>
    <row r="751" spans="1:7" x14ac:dyDescent="0.25">
      <c r="A751" s="1" t="s">
        <v>1000</v>
      </c>
      <c r="B751" s="1">
        <v>122.9</v>
      </c>
      <c r="C751" s="1">
        <v>1.024</v>
      </c>
      <c r="D751" s="1">
        <v>-122.81</v>
      </c>
      <c r="E751" s="1"/>
      <c r="F751" s="1" t="s">
        <v>2453</v>
      </c>
      <c r="G751" s="1"/>
    </row>
    <row r="752" spans="1:7" x14ac:dyDescent="0.25">
      <c r="A752" s="1" t="s">
        <v>1001</v>
      </c>
      <c r="B752" s="1">
        <v>122.9</v>
      </c>
      <c r="C752" s="1">
        <v>1.024</v>
      </c>
      <c r="D752" s="1">
        <v>-122.81</v>
      </c>
      <c r="E752" s="1"/>
      <c r="F752" s="1" t="s">
        <v>2453</v>
      </c>
      <c r="G752" s="1"/>
    </row>
    <row r="753" spans="1:7" x14ac:dyDescent="0.25">
      <c r="A753" s="1" t="s">
        <v>1002</v>
      </c>
      <c r="B753" s="1">
        <v>122.9</v>
      </c>
      <c r="C753" s="1">
        <v>1.024</v>
      </c>
      <c r="D753" s="1">
        <v>-122.81</v>
      </c>
      <c r="E753" s="1"/>
      <c r="F753" s="1" t="s">
        <v>2453</v>
      </c>
      <c r="G753" s="1"/>
    </row>
    <row r="754" spans="1:7" x14ac:dyDescent="0.25">
      <c r="A754" s="1" t="s">
        <v>1003</v>
      </c>
      <c r="B754" s="1">
        <v>122.9</v>
      </c>
      <c r="C754" s="1">
        <v>1.024</v>
      </c>
      <c r="D754" s="1">
        <v>-122.81</v>
      </c>
      <c r="E754" s="1"/>
      <c r="F754" s="1" t="s">
        <v>2453</v>
      </c>
      <c r="G754" s="1"/>
    </row>
    <row r="755" spans="1:7" x14ac:dyDescent="0.25">
      <c r="A755" s="1" t="s">
        <v>1004</v>
      </c>
      <c r="B755" s="1">
        <v>122.9</v>
      </c>
      <c r="C755" s="1">
        <v>1.024</v>
      </c>
      <c r="D755" s="1">
        <v>-122.81</v>
      </c>
      <c r="E755" s="1"/>
      <c r="F755" s="1" t="s">
        <v>2453</v>
      </c>
      <c r="G755" s="1"/>
    </row>
    <row r="756" spans="1:7" x14ac:dyDescent="0.25">
      <c r="A756" s="1" t="s">
        <v>1005</v>
      </c>
      <c r="B756" s="1">
        <v>122.9</v>
      </c>
      <c r="C756" s="1">
        <v>1.024</v>
      </c>
      <c r="D756" s="1">
        <v>-122.81</v>
      </c>
      <c r="E756" s="1"/>
      <c r="F756" s="1" t="s">
        <v>2453</v>
      </c>
      <c r="G756" s="1"/>
    </row>
    <row r="757" spans="1:7" x14ac:dyDescent="0.25">
      <c r="A757" s="1" t="s">
        <v>1006</v>
      </c>
      <c r="B757" s="1">
        <v>122.9</v>
      </c>
      <c r="C757" s="1">
        <v>1.024</v>
      </c>
      <c r="D757" s="1">
        <v>-122.81</v>
      </c>
      <c r="E757" s="1"/>
      <c r="F757" s="1" t="s">
        <v>2453</v>
      </c>
      <c r="G757" s="1"/>
    </row>
    <row r="758" spans="1:7" x14ac:dyDescent="0.25">
      <c r="A758" s="1" t="s">
        <v>1007</v>
      </c>
      <c r="B758" s="1">
        <v>122.9</v>
      </c>
      <c r="C758" s="1">
        <v>1.024</v>
      </c>
      <c r="D758" s="1">
        <v>-122.81</v>
      </c>
      <c r="E758" s="1"/>
      <c r="F758" s="1" t="s">
        <v>2453</v>
      </c>
      <c r="G758" s="1"/>
    </row>
    <row r="759" spans="1:7" x14ac:dyDescent="0.25">
      <c r="A759" s="1" t="s">
        <v>1008</v>
      </c>
      <c r="B759" s="1">
        <v>122.9</v>
      </c>
      <c r="C759" s="1">
        <v>1.024</v>
      </c>
      <c r="D759" s="1">
        <v>-122.81</v>
      </c>
      <c r="E759" s="1"/>
      <c r="F759" s="1" t="s">
        <v>2453</v>
      </c>
      <c r="G759" s="1"/>
    </row>
    <row r="760" spans="1:7" x14ac:dyDescent="0.25">
      <c r="A760" s="1" t="s">
        <v>1009</v>
      </c>
      <c r="B760" s="1">
        <v>122.9</v>
      </c>
      <c r="C760" s="1">
        <v>1.024</v>
      </c>
      <c r="D760" s="1">
        <v>-122.81</v>
      </c>
      <c r="E760" s="1"/>
      <c r="F760" s="1" t="s">
        <v>2453</v>
      </c>
      <c r="G760" s="1"/>
    </row>
    <row r="761" spans="1:7" x14ac:dyDescent="0.25">
      <c r="A761" s="1" t="s">
        <v>1010</v>
      </c>
      <c r="B761" s="1">
        <v>122.9</v>
      </c>
      <c r="C761" s="1">
        <v>1.024</v>
      </c>
      <c r="D761" s="1">
        <v>-122.81</v>
      </c>
      <c r="E761" s="1"/>
      <c r="F761" s="1" t="s">
        <v>2453</v>
      </c>
      <c r="G761" s="1"/>
    </row>
    <row r="762" spans="1:7" x14ac:dyDescent="0.25">
      <c r="A762" s="1" t="s">
        <v>1011</v>
      </c>
      <c r="B762" s="1">
        <v>122.9</v>
      </c>
      <c r="C762" s="1">
        <v>1.024</v>
      </c>
      <c r="D762" s="1">
        <v>-122.81</v>
      </c>
      <c r="E762" s="1"/>
      <c r="F762" s="1" t="s">
        <v>2453</v>
      </c>
      <c r="G762" s="1"/>
    </row>
    <row r="763" spans="1:7" x14ac:dyDescent="0.25">
      <c r="A763" s="1" t="s">
        <v>1012</v>
      </c>
      <c r="B763" s="1">
        <v>122.9</v>
      </c>
      <c r="C763" s="1">
        <v>1.024</v>
      </c>
      <c r="D763" s="1">
        <v>-122.81</v>
      </c>
      <c r="E763" s="1"/>
      <c r="F763" s="1" t="s">
        <v>162</v>
      </c>
      <c r="G763" s="1"/>
    </row>
    <row r="764" spans="1:7" x14ac:dyDescent="0.25">
      <c r="A764" s="1" t="s">
        <v>1013</v>
      </c>
      <c r="B764" s="1">
        <v>122.9</v>
      </c>
      <c r="C764" s="1">
        <v>1.024</v>
      </c>
      <c r="D764" s="1">
        <v>-122.81</v>
      </c>
      <c r="E764" s="1"/>
      <c r="F764" s="1" t="s">
        <v>162</v>
      </c>
      <c r="G764" s="1"/>
    </row>
    <row r="765" spans="1:7" x14ac:dyDescent="0.25">
      <c r="A765" s="1" t="s">
        <v>1014</v>
      </c>
      <c r="B765" s="1">
        <v>122.9</v>
      </c>
      <c r="C765" s="1">
        <v>1.024</v>
      </c>
      <c r="D765" s="1">
        <v>-122.81</v>
      </c>
      <c r="E765" s="1"/>
      <c r="F765" s="1" t="s">
        <v>162</v>
      </c>
      <c r="G765" s="1"/>
    </row>
    <row r="766" spans="1:7" x14ac:dyDescent="0.25">
      <c r="A766" s="1" t="s">
        <v>1015</v>
      </c>
      <c r="B766" s="1">
        <v>122.9</v>
      </c>
      <c r="C766" s="1">
        <v>1.024</v>
      </c>
      <c r="D766" s="1">
        <v>-122.81</v>
      </c>
      <c r="E766" s="1"/>
      <c r="F766" s="1" t="s">
        <v>162</v>
      </c>
      <c r="G766" s="1"/>
    </row>
    <row r="767" spans="1:7" x14ac:dyDescent="0.25">
      <c r="A767" s="1" t="s">
        <v>1016</v>
      </c>
      <c r="B767" s="1">
        <v>122.9</v>
      </c>
      <c r="C767" s="1">
        <v>1.024</v>
      </c>
      <c r="D767" s="1">
        <v>-122.81</v>
      </c>
      <c r="E767" s="1"/>
      <c r="F767" s="1" t="s">
        <v>162</v>
      </c>
      <c r="G767" s="1"/>
    </row>
    <row r="768" spans="1:7" x14ac:dyDescent="0.25">
      <c r="A768" s="1" t="s">
        <v>1017</v>
      </c>
      <c r="B768" s="1">
        <v>122.9</v>
      </c>
      <c r="C768" s="1">
        <v>1.024</v>
      </c>
      <c r="D768" s="1">
        <v>-122.81</v>
      </c>
      <c r="E768" s="1"/>
      <c r="F768" s="1" t="s">
        <v>162</v>
      </c>
      <c r="G768" s="1"/>
    </row>
    <row r="769" spans="1:7" x14ac:dyDescent="0.25">
      <c r="A769" s="1" t="s">
        <v>1018</v>
      </c>
      <c r="B769" s="1">
        <v>122.9</v>
      </c>
      <c r="C769" s="1">
        <v>1.024</v>
      </c>
      <c r="D769" s="1">
        <v>-122.81</v>
      </c>
      <c r="E769" s="1"/>
      <c r="F769" s="1" t="s">
        <v>2468</v>
      </c>
      <c r="G769" s="1"/>
    </row>
    <row r="770" spans="1:7" x14ac:dyDescent="0.25">
      <c r="A770" s="1" t="s">
        <v>1019</v>
      </c>
      <c r="B770" s="1">
        <v>122.9</v>
      </c>
      <c r="C770" s="1">
        <v>1.024</v>
      </c>
      <c r="D770" s="1">
        <v>-122.81</v>
      </c>
      <c r="E770" s="1"/>
      <c r="F770" s="1" t="s">
        <v>2468</v>
      </c>
      <c r="G770" s="1"/>
    </row>
    <row r="771" spans="1:7" x14ac:dyDescent="0.25">
      <c r="A771" s="1" t="s">
        <v>1020</v>
      </c>
      <c r="B771" s="1">
        <v>122.9</v>
      </c>
      <c r="C771" s="1">
        <v>1.024</v>
      </c>
      <c r="D771" s="1">
        <v>-122.79</v>
      </c>
      <c r="E771" s="1"/>
      <c r="F771" s="1" t="s">
        <v>2482</v>
      </c>
      <c r="G771" s="1"/>
    </row>
    <row r="772" spans="1:7" x14ac:dyDescent="0.25">
      <c r="A772" s="1" t="s">
        <v>1021</v>
      </c>
      <c r="B772" s="1">
        <v>122.9</v>
      </c>
      <c r="C772" s="1">
        <v>1.024</v>
      </c>
      <c r="D772" s="1">
        <v>-122.79</v>
      </c>
      <c r="E772" s="1"/>
      <c r="F772" s="1" t="s">
        <v>2482</v>
      </c>
      <c r="G772" s="1"/>
    </row>
    <row r="773" spans="1:7" x14ac:dyDescent="0.25">
      <c r="A773" s="1" t="s">
        <v>1022</v>
      </c>
      <c r="B773" s="1">
        <v>122.9</v>
      </c>
      <c r="C773" s="1">
        <v>1.024</v>
      </c>
      <c r="D773" s="1">
        <v>-122.79</v>
      </c>
      <c r="E773" s="1"/>
      <c r="F773" s="1" t="s">
        <v>2467</v>
      </c>
      <c r="G773" s="1"/>
    </row>
    <row r="774" spans="1:7" x14ac:dyDescent="0.25">
      <c r="A774" s="1" t="s">
        <v>1023</v>
      </c>
      <c r="B774" s="1">
        <v>122.9</v>
      </c>
      <c r="C774" s="1">
        <v>1.024</v>
      </c>
      <c r="D774" s="1">
        <v>-122.79</v>
      </c>
      <c r="E774" s="1"/>
      <c r="F774" s="1" t="s">
        <v>2477</v>
      </c>
      <c r="G774" s="1"/>
    </row>
    <row r="775" spans="1:7" x14ac:dyDescent="0.25">
      <c r="A775" s="1" t="s">
        <v>1024</v>
      </c>
      <c r="B775" s="1">
        <v>122.9</v>
      </c>
      <c r="C775" s="1">
        <v>1.024</v>
      </c>
      <c r="D775" s="1">
        <v>-122.79</v>
      </c>
      <c r="E775" s="1"/>
      <c r="F775" s="1" t="s">
        <v>2467</v>
      </c>
      <c r="G775" s="1"/>
    </row>
    <row r="776" spans="1:7" x14ac:dyDescent="0.25">
      <c r="A776" s="1" t="s">
        <v>1025</v>
      </c>
      <c r="B776" s="1">
        <v>122.9</v>
      </c>
      <c r="C776" s="1">
        <v>1.024</v>
      </c>
      <c r="D776" s="1">
        <v>-122.79</v>
      </c>
      <c r="E776" s="1"/>
      <c r="F776" s="1" t="s">
        <v>2477</v>
      </c>
      <c r="G776" s="1"/>
    </row>
    <row r="777" spans="1:7" x14ac:dyDescent="0.25">
      <c r="A777" s="1" t="s">
        <v>1026</v>
      </c>
      <c r="B777" s="1">
        <v>122.9</v>
      </c>
      <c r="C777" s="1">
        <v>1.024</v>
      </c>
      <c r="D777" s="1">
        <v>-122.79</v>
      </c>
      <c r="E777" s="1"/>
      <c r="F777" s="1" t="s">
        <v>2477</v>
      </c>
      <c r="G777" s="1"/>
    </row>
    <row r="778" spans="1:7" x14ac:dyDescent="0.25">
      <c r="A778" s="1" t="s">
        <v>1027</v>
      </c>
      <c r="B778" s="1">
        <v>123</v>
      </c>
      <c r="C778" s="1">
        <v>1.0249999999999999</v>
      </c>
      <c r="D778" s="1">
        <v>-122.77</v>
      </c>
      <c r="E778" s="1"/>
      <c r="F778" s="1" t="s">
        <v>204</v>
      </c>
      <c r="G778" s="1"/>
    </row>
    <row r="779" spans="1:7" x14ac:dyDescent="0.25">
      <c r="A779" s="1" t="s">
        <v>1028</v>
      </c>
      <c r="B779" s="1">
        <v>123</v>
      </c>
      <c r="C779" s="1">
        <v>1.0249999999999999</v>
      </c>
      <c r="D779" s="1">
        <v>-122.77</v>
      </c>
      <c r="E779" s="1"/>
      <c r="F779" s="1" t="s">
        <v>204</v>
      </c>
      <c r="G779" s="1"/>
    </row>
    <row r="780" spans="1:7" x14ac:dyDescent="0.25">
      <c r="A780" s="1" t="s">
        <v>1029</v>
      </c>
      <c r="B780" s="1">
        <v>123</v>
      </c>
      <c r="C780" s="1">
        <v>1.0249999999999999</v>
      </c>
      <c r="D780" s="1">
        <v>-122.77</v>
      </c>
      <c r="E780" s="1"/>
      <c r="F780" s="1" t="s">
        <v>204</v>
      </c>
      <c r="G780" s="1"/>
    </row>
    <row r="781" spans="1:7" x14ac:dyDescent="0.25">
      <c r="A781" s="1" t="s">
        <v>1030</v>
      </c>
      <c r="B781" s="1">
        <v>123.3</v>
      </c>
      <c r="C781" s="1">
        <v>1.028</v>
      </c>
      <c r="D781" s="1">
        <v>-2.77</v>
      </c>
      <c r="E781" s="1" t="s">
        <v>232</v>
      </c>
      <c r="F781" s="1" t="s">
        <v>211</v>
      </c>
      <c r="G781" s="1" t="s">
        <v>199</v>
      </c>
    </row>
    <row r="782" spans="1:7" x14ac:dyDescent="0.25">
      <c r="A782" s="1" t="s">
        <v>1031</v>
      </c>
      <c r="B782" s="1">
        <v>123.3</v>
      </c>
      <c r="C782" s="1">
        <v>1.028</v>
      </c>
      <c r="D782" s="1">
        <v>-2.77</v>
      </c>
      <c r="E782" s="1" t="s">
        <v>233</v>
      </c>
      <c r="F782" s="1" t="s">
        <v>211</v>
      </c>
      <c r="G782" s="1" t="s">
        <v>199</v>
      </c>
    </row>
    <row r="783" spans="1:7" x14ac:dyDescent="0.25">
      <c r="A783" s="1" t="s">
        <v>1032</v>
      </c>
      <c r="B783" s="1">
        <v>123.3</v>
      </c>
      <c r="C783" s="1">
        <v>1.028</v>
      </c>
      <c r="D783" s="1">
        <v>-2.77</v>
      </c>
      <c r="E783" s="1" t="s">
        <v>233</v>
      </c>
      <c r="F783" s="1" t="s">
        <v>211</v>
      </c>
      <c r="G783" s="1" t="s">
        <v>199</v>
      </c>
    </row>
    <row r="784" spans="1:7" x14ac:dyDescent="0.25">
      <c r="A784" s="1" t="s">
        <v>1033</v>
      </c>
      <c r="B784" s="1">
        <v>123.3</v>
      </c>
      <c r="C784" s="1">
        <v>1.028</v>
      </c>
      <c r="D784" s="1">
        <v>-2.77</v>
      </c>
      <c r="E784" s="1" t="s">
        <v>233</v>
      </c>
      <c r="F784" s="1" t="s">
        <v>211</v>
      </c>
      <c r="G784" s="1" t="s">
        <v>199</v>
      </c>
    </row>
    <row r="785" spans="1:7" x14ac:dyDescent="0.25">
      <c r="A785" s="1" t="s">
        <v>1034</v>
      </c>
      <c r="B785" s="1">
        <v>124</v>
      </c>
      <c r="C785" s="1">
        <v>1.0329999999999999</v>
      </c>
      <c r="D785" s="1">
        <v>-2.77</v>
      </c>
      <c r="E785" s="1" t="s">
        <v>233</v>
      </c>
      <c r="F785" s="1"/>
      <c r="G785" s="1"/>
    </row>
    <row r="786" spans="1:7" x14ac:dyDescent="0.25">
      <c r="A786" s="1" t="s">
        <v>1035</v>
      </c>
      <c r="B786" s="1">
        <v>124</v>
      </c>
      <c r="C786" s="1">
        <v>1.0329999999999999</v>
      </c>
      <c r="D786" s="1">
        <v>-2.77</v>
      </c>
      <c r="E786" s="1" t="s">
        <v>233</v>
      </c>
      <c r="F786" s="1"/>
      <c r="G786" s="1"/>
    </row>
    <row r="787" spans="1:7" x14ac:dyDescent="0.25">
      <c r="A787" s="1" t="s">
        <v>1036</v>
      </c>
      <c r="B787" s="1">
        <v>123.1</v>
      </c>
      <c r="C787" s="1">
        <v>1.026</v>
      </c>
      <c r="D787" s="1">
        <v>117.27</v>
      </c>
      <c r="E787" s="1"/>
      <c r="F787" s="1"/>
      <c r="G787" s="1" t="s">
        <v>195</v>
      </c>
    </row>
    <row r="788" spans="1:7" x14ac:dyDescent="0.25">
      <c r="A788" s="1" t="s">
        <v>1037</v>
      </c>
      <c r="B788" s="1">
        <v>123.1</v>
      </c>
      <c r="C788" s="1">
        <v>1.026</v>
      </c>
      <c r="D788" s="1">
        <v>117.27</v>
      </c>
      <c r="E788" s="1"/>
      <c r="F788" s="1"/>
      <c r="G788" s="1" t="s">
        <v>195</v>
      </c>
    </row>
    <row r="789" spans="1:7" x14ac:dyDescent="0.25">
      <c r="A789" s="1" t="s">
        <v>1038</v>
      </c>
      <c r="B789" s="1">
        <v>123.1</v>
      </c>
      <c r="C789" s="1">
        <v>1.026</v>
      </c>
      <c r="D789" s="1">
        <v>117.27</v>
      </c>
      <c r="E789" s="1"/>
      <c r="F789" s="1"/>
      <c r="G789" s="1" t="s">
        <v>195</v>
      </c>
    </row>
    <row r="790" spans="1:7" x14ac:dyDescent="0.25">
      <c r="A790" s="1" t="s">
        <v>1039</v>
      </c>
      <c r="B790" s="1">
        <v>123.1</v>
      </c>
      <c r="C790" s="1">
        <v>1.026</v>
      </c>
      <c r="D790" s="1">
        <v>117.27</v>
      </c>
      <c r="E790" s="1"/>
      <c r="F790" s="1"/>
      <c r="G790" s="1" t="s">
        <v>195</v>
      </c>
    </row>
    <row r="791" spans="1:7" x14ac:dyDescent="0.25">
      <c r="A791" s="1" t="s">
        <v>1040</v>
      </c>
      <c r="B791" s="1">
        <v>123.1</v>
      </c>
      <c r="C791" s="1">
        <v>1.026</v>
      </c>
      <c r="D791" s="1">
        <v>117.27</v>
      </c>
      <c r="E791" s="1"/>
      <c r="F791" s="1"/>
      <c r="G791" s="1" t="s">
        <v>195</v>
      </c>
    </row>
    <row r="792" spans="1:7" x14ac:dyDescent="0.25">
      <c r="A792" s="1" t="s">
        <v>1041</v>
      </c>
      <c r="B792" s="1">
        <v>123.1</v>
      </c>
      <c r="C792" s="1">
        <v>1.026</v>
      </c>
      <c r="D792" s="1">
        <v>117.27</v>
      </c>
      <c r="E792" s="1"/>
      <c r="F792" s="1"/>
      <c r="G792" s="1" t="s">
        <v>195</v>
      </c>
    </row>
    <row r="793" spans="1:7" x14ac:dyDescent="0.25">
      <c r="A793" s="1" t="s">
        <v>1042</v>
      </c>
      <c r="B793" s="1">
        <v>123.1</v>
      </c>
      <c r="C793" s="1">
        <v>1.026</v>
      </c>
      <c r="D793" s="1">
        <v>117.27</v>
      </c>
      <c r="E793" s="1"/>
      <c r="F793" s="1"/>
      <c r="G793" s="1" t="s">
        <v>160</v>
      </c>
    </row>
    <row r="794" spans="1:7" x14ac:dyDescent="0.25">
      <c r="A794" s="1" t="s">
        <v>1043</v>
      </c>
      <c r="B794" s="1">
        <v>123.5</v>
      </c>
      <c r="C794" s="1">
        <v>1.0289999999999999</v>
      </c>
      <c r="D794" s="1">
        <v>-2.78</v>
      </c>
      <c r="E794" s="1" t="s">
        <v>234</v>
      </c>
      <c r="F794" s="1" t="s">
        <v>194</v>
      </c>
      <c r="G794" s="1"/>
    </row>
    <row r="795" spans="1:7" x14ac:dyDescent="0.25">
      <c r="A795" s="1" t="s">
        <v>1044</v>
      </c>
      <c r="B795" s="1">
        <v>123.5</v>
      </c>
      <c r="C795" s="1">
        <v>1.0289999999999999</v>
      </c>
      <c r="D795" s="1">
        <v>-2.78</v>
      </c>
      <c r="E795" s="1" t="s">
        <v>234</v>
      </c>
      <c r="F795" s="1" t="s">
        <v>194</v>
      </c>
      <c r="G795" s="1"/>
    </row>
    <row r="796" spans="1:7" x14ac:dyDescent="0.25">
      <c r="A796" s="1" t="s">
        <v>1045</v>
      </c>
      <c r="B796" s="1">
        <v>123.5</v>
      </c>
      <c r="C796" s="1">
        <v>1.0289999999999999</v>
      </c>
      <c r="D796" s="1">
        <v>-2.78</v>
      </c>
      <c r="E796" s="1" t="s">
        <v>234</v>
      </c>
      <c r="F796" s="1" t="s">
        <v>194</v>
      </c>
      <c r="G796" s="1"/>
    </row>
    <row r="797" spans="1:7" x14ac:dyDescent="0.25">
      <c r="A797" s="1" t="s">
        <v>1046</v>
      </c>
      <c r="B797" s="1">
        <v>123.5</v>
      </c>
      <c r="C797" s="1">
        <v>1.0289999999999999</v>
      </c>
      <c r="D797" s="1">
        <v>-2.78</v>
      </c>
      <c r="E797" s="1" t="s">
        <v>234</v>
      </c>
      <c r="F797" s="1" t="s">
        <v>194</v>
      </c>
      <c r="G797" s="1"/>
    </row>
    <row r="798" spans="1:7" x14ac:dyDescent="0.25">
      <c r="A798" s="1" t="s">
        <v>1047</v>
      </c>
      <c r="B798" s="1">
        <v>123.2</v>
      </c>
      <c r="C798" s="1">
        <v>1.026</v>
      </c>
      <c r="D798" s="1">
        <v>117.31</v>
      </c>
      <c r="E798" s="1"/>
      <c r="F798" s="1"/>
      <c r="G798" s="1" t="s">
        <v>145</v>
      </c>
    </row>
    <row r="799" spans="1:7" x14ac:dyDescent="0.25">
      <c r="A799" s="1" t="s">
        <v>1048</v>
      </c>
      <c r="B799" s="1">
        <v>123.2</v>
      </c>
      <c r="C799" s="1">
        <v>1.026</v>
      </c>
      <c r="D799" s="1">
        <v>117.31</v>
      </c>
      <c r="E799" s="1"/>
      <c r="F799" s="1"/>
      <c r="G799" s="1" t="s">
        <v>145</v>
      </c>
    </row>
    <row r="800" spans="1:7" x14ac:dyDescent="0.25">
      <c r="A800" s="1" t="s">
        <v>1049</v>
      </c>
      <c r="B800" s="1">
        <v>123.2</v>
      </c>
      <c r="C800" s="1">
        <v>1.026</v>
      </c>
      <c r="D800" s="1">
        <v>117.31</v>
      </c>
      <c r="E800" s="1"/>
      <c r="F800" s="1"/>
      <c r="G800" s="1" t="s">
        <v>145</v>
      </c>
    </row>
    <row r="801" spans="1:7" x14ac:dyDescent="0.25">
      <c r="A801" s="1" t="s">
        <v>1050</v>
      </c>
      <c r="B801" s="1">
        <v>123.2</v>
      </c>
      <c r="C801" s="1">
        <v>1.026</v>
      </c>
      <c r="D801" s="1">
        <v>117.31</v>
      </c>
      <c r="E801" s="1"/>
      <c r="F801" s="1"/>
      <c r="G801" s="1" t="s">
        <v>145</v>
      </c>
    </row>
    <row r="802" spans="1:7" x14ac:dyDescent="0.25">
      <c r="A802" s="1" t="s">
        <v>1051</v>
      </c>
      <c r="B802" s="1">
        <v>123.3</v>
      </c>
      <c r="C802" s="1">
        <v>1.0269999999999999</v>
      </c>
      <c r="D802" s="1">
        <v>117.44</v>
      </c>
      <c r="E802" s="1"/>
      <c r="F802" s="1"/>
      <c r="G802" s="1" t="s">
        <v>123</v>
      </c>
    </row>
    <row r="803" spans="1:7" x14ac:dyDescent="0.25">
      <c r="A803" s="1" t="s">
        <v>1052</v>
      </c>
      <c r="B803" s="1">
        <v>123.3</v>
      </c>
      <c r="C803" s="1">
        <v>1.0269999999999999</v>
      </c>
      <c r="D803" s="1">
        <v>117.44</v>
      </c>
      <c r="E803" s="1"/>
      <c r="F803" s="1"/>
      <c r="G803" s="1" t="s">
        <v>123</v>
      </c>
    </row>
    <row r="804" spans="1:7" x14ac:dyDescent="0.25">
      <c r="A804" s="1" t="s">
        <v>1053</v>
      </c>
      <c r="B804" s="1">
        <v>124.1</v>
      </c>
      <c r="C804" s="1">
        <v>1.034</v>
      </c>
      <c r="D804" s="1">
        <v>-2.64</v>
      </c>
      <c r="E804" s="1" t="s">
        <v>62</v>
      </c>
      <c r="F804" s="1"/>
      <c r="G804" s="1"/>
    </row>
    <row r="805" spans="1:7" x14ac:dyDescent="0.25">
      <c r="A805" s="1" t="s">
        <v>1054</v>
      </c>
      <c r="B805" s="1">
        <v>124.1</v>
      </c>
      <c r="C805" s="1">
        <v>1.034</v>
      </c>
      <c r="D805" s="1">
        <v>-2.64</v>
      </c>
      <c r="E805" s="1" t="s">
        <v>62</v>
      </c>
      <c r="F805" s="1"/>
      <c r="G805" s="1"/>
    </row>
    <row r="806" spans="1:7" x14ac:dyDescent="0.25">
      <c r="A806" s="1" t="s">
        <v>1055</v>
      </c>
      <c r="B806" s="1">
        <v>123.3</v>
      </c>
      <c r="C806" s="1">
        <v>1.028</v>
      </c>
      <c r="D806" s="1">
        <v>117.51</v>
      </c>
      <c r="E806" s="1"/>
      <c r="F806" s="1"/>
      <c r="G806" s="1" t="s">
        <v>116</v>
      </c>
    </row>
    <row r="807" spans="1:7" x14ac:dyDescent="0.25">
      <c r="A807" s="1" t="s">
        <v>1056</v>
      </c>
      <c r="B807" s="1">
        <v>123.3</v>
      </c>
      <c r="C807" s="1">
        <v>1.028</v>
      </c>
      <c r="D807" s="1">
        <v>117.51</v>
      </c>
      <c r="E807" s="1"/>
      <c r="F807" s="1"/>
      <c r="G807" s="1" t="s">
        <v>116</v>
      </c>
    </row>
    <row r="808" spans="1:7" x14ac:dyDescent="0.25">
      <c r="A808" s="1" t="s">
        <v>1057</v>
      </c>
      <c r="B808" s="1">
        <v>123.3</v>
      </c>
      <c r="C808" s="1">
        <v>1.028</v>
      </c>
      <c r="D808" s="1">
        <v>117.51</v>
      </c>
      <c r="E808" s="1"/>
      <c r="F808" s="1"/>
      <c r="G808" s="1" t="s">
        <v>116</v>
      </c>
    </row>
    <row r="809" spans="1:7" x14ac:dyDescent="0.25">
      <c r="A809" s="1" t="s">
        <v>1058</v>
      </c>
      <c r="B809" s="1">
        <v>123.3</v>
      </c>
      <c r="C809" s="1">
        <v>1.028</v>
      </c>
      <c r="D809" s="1">
        <v>117.51</v>
      </c>
      <c r="E809" s="1"/>
      <c r="F809" s="1"/>
      <c r="G809" s="1" t="s">
        <v>116</v>
      </c>
    </row>
    <row r="810" spans="1:7" x14ac:dyDescent="0.25">
      <c r="A810" s="1" t="s">
        <v>1059</v>
      </c>
      <c r="B810" s="1">
        <v>123.3</v>
      </c>
      <c r="C810" s="1">
        <v>1.028</v>
      </c>
      <c r="D810" s="1">
        <v>117.51</v>
      </c>
      <c r="E810" s="1"/>
      <c r="F810" s="1"/>
      <c r="G810" s="1" t="s">
        <v>116</v>
      </c>
    </row>
    <row r="811" spans="1:7" x14ac:dyDescent="0.25">
      <c r="A811" s="1" t="s">
        <v>1060</v>
      </c>
      <c r="B811" s="1">
        <v>123.3</v>
      </c>
      <c r="C811" s="1">
        <v>1.028</v>
      </c>
      <c r="D811" s="1">
        <v>117.51</v>
      </c>
      <c r="E811" s="1"/>
      <c r="F811" s="1"/>
      <c r="G811" s="1" t="s">
        <v>116</v>
      </c>
    </row>
    <row r="812" spans="1:7" x14ac:dyDescent="0.25">
      <c r="A812" s="1" t="s">
        <v>1061</v>
      </c>
      <c r="B812" s="1">
        <v>123.3</v>
      </c>
      <c r="C812" s="1">
        <v>1.028</v>
      </c>
      <c r="D812" s="1">
        <v>117.51</v>
      </c>
      <c r="E812" s="1"/>
      <c r="F812" s="1"/>
      <c r="G812" s="1" t="s">
        <v>116</v>
      </c>
    </row>
    <row r="813" spans="1:7" x14ac:dyDescent="0.25">
      <c r="A813" s="1" t="s">
        <v>1062</v>
      </c>
      <c r="B813" s="1">
        <v>123.3</v>
      </c>
      <c r="C813" s="1">
        <v>1.028</v>
      </c>
      <c r="D813" s="1">
        <v>117.51</v>
      </c>
      <c r="E813" s="1"/>
      <c r="F813" s="1"/>
      <c r="G813" s="1" t="s">
        <v>116</v>
      </c>
    </row>
    <row r="814" spans="1:7" x14ac:dyDescent="0.25">
      <c r="A814" s="1" t="s">
        <v>1063</v>
      </c>
      <c r="B814" s="1">
        <v>123.3</v>
      </c>
      <c r="C814" s="1">
        <v>1.028</v>
      </c>
      <c r="D814" s="1">
        <v>117.51</v>
      </c>
      <c r="E814" s="1"/>
      <c r="F814" s="1"/>
      <c r="G814" s="1" t="s">
        <v>119</v>
      </c>
    </row>
    <row r="815" spans="1:7" x14ac:dyDescent="0.25">
      <c r="A815" s="1" t="s">
        <v>1064</v>
      </c>
      <c r="B815" s="1">
        <v>123.3</v>
      </c>
      <c r="C815" s="1">
        <v>1.028</v>
      </c>
      <c r="D815" s="1">
        <v>117.51</v>
      </c>
      <c r="E815" s="1"/>
      <c r="F815" s="1"/>
      <c r="G815" s="1" t="s">
        <v>119</v>
      </c>
    </row>
    <row r="816" spans="1:7" x14ac:dyDescent="0.25">
      <c r="A816" s="1" t="s">
        <v>1065</v>
      </c>
      <c r="B816" s="1">
        <v>123.3</v>
      </c>
      <c r="C816" s="1">
        <v>1.028</v>
      </c>
      <c r="D816" s="1">
        <v>117.51</v>
      </c>
      <c r="E816" s="1"/>
      <c r="F816" s="1"/>
      <c r="G816" s="1" t="s">
        <v>119</v>
      </c>
    </row>
    <row r="817" spans="1:7" x14ac:dyDescent="0.25">
      <c r="A817" s="1" t="s">
        <v>1066</v>
      </c>
      <c r="B817" s="1">
        <v>123.3</v>
      </c>
      <c r="C817" s="1">
        <v>1.028</v>
      </c>
      <c r="D817" s="1">
        <v>117.51</v>
      </c>
      <c r="E817" s="1"/>
      <c r="F817" s="1"/>
      <c r="G817" s="1" t="s">
        <v>119</v>
      </c>
    </row>
    <row r="818" spans="1:7" x14ac:dyDescent="0.25">
      <c r="A818" s="1" t="s">
        <v>1067</v>
      </c>
      <c r="B818" s="1">
        <v>123.3</v>
      </c>
      <c r="C818" s="1">
        <v>1.028</v>
      </c>
      <c r="D818" s="1">
        <v>117.5</v>
      </c>
      <c r="E818" s="1"/>
      <c r="F818" s="1"/>
      <c r="G818" s="1" t="s">
        <v>122</v>
      </c>
    </row>
    <row r="819" spans="1:7" x14ac:dyDescent="0.25">
      <c r="A819" s="1" t="s">
        <v>1068</v>
      </c>
      <c r="B819" s="1">
        <v>123.3</v>
      </c>
      <c r="C819" s="1">
        <v>1.028</v>
      </c>
      <c r="D819" s="1">
        <v>117.5</v>
      </c>
      <c r="E819" s="1"/>
      <c r="F819" s="1"/>
      <c r="G819" s="1" t="s">
        <v>122</v>
      </c>
    </row>
    <row r="820" spans="1:7" x14ac:dyDescent="0.25">
      <c r="A820" s="1" t="s">
        <v>1069</v>
      </c>
      <c r="B820" s="1">
        <v>123.3</v>
      </c>
      <c r="C820" s="1">
        <v>1.028</v>
      </c>
      <c r="D820" s="1">
        <v>117.5</v>
      </c>
      <c r="E820" s="1"/>
      <c r="F820" s="1"/>
      <c r="G820" s="1" t="s">
        <v>122</v>
      </c>
    </row>
    <row r="821" spans="1:7" x14ac:dyDescent="0.25">
      <c r="A821" s="1" t="s">
        <v>1070</v>
      </c>
      <c r="B821" s="1">
        <v>123.3</v>
      </c>
      <c r="C821" s="1">
        <v>1.028</v>
      </c>
      <c r="D821" s="1">
        <v>117.5</v>
      </c>
      <c r="E821" s="1"/>
      <c r="F821" s="1"/>
      <c r="G821" s="1" t="s">
        <v>122</v>
      </c>
    </row>
    <row r="822" spans="1:7" x14ac:dyDescent="0.25">
      <c r="A822" s="1" t="s">
        <v>1071</v>
      </c>
      <c r="B822" s="1">
        <v>123.3</v>
      </c>
      <c r="C822" s="1">
        <v>1.028</v>
      </c>
      <c r="D822" s="1">
        <v>117.5</v>
      </c>
      <c r="E822" s="1"/>
      <c r="F822" s="1"/>
      <c r="G822" s="1" t="s">
        <v>122</v>
      </c>
    </row>
    <row r="823" spans="1:7" x14ac:dyDescent="0.25">
      <c r="A823" s="1" t="s">
        <v>1072</v>
      </c>
      <c r="B823" s="1">
        <v>123.3</v>
      </c>
      <c r="C823" s="1">
        <v>1.028</v>
      </c>
      <c r="D823" s="1">
        <v>117.5</v>
      </c>
      <c r="E823" s="1"/>
      <c r="F823" s="1"/>
      <c r="G823" s="1" t="s">
        <v>122</v>
      </c>
    </row>
    <row r="824" spans="1:7" x14ac:dyDescent="0.25">
      <c r="A824" s="1" t="s">
        <v>1073</v>
      </c>
      <c r="B824" s="1">
        <v>123.3</v>
      </c>
      <c r="C824" s="1">
        <v>1.028</v>
      </c>
      <c r="D824" s="1">
        <v>117.5</v>
      </c>
      <c r="E824" s="1"/>
      <c r="F824" s="1"/>
      <c r="G824" s="1" t="s">
        <v>122</v>
      </c>
    </row>
    <row r="825" spans="1:7" x14ac:dyDescent="0.25">
      <c r="A825" s="1" t="s">
        <v>1074</v>
      </c>
      <c r="B825" s="1">
        <v>123.3</v>
      </c>
      <c r="C825" s="1">
        <v>1.028</v>
      </c>
      <c r="D825" s="1">
        <v>117.5</v>
      </c>
      <c r="E825" s="1"/>
      <c r="F825" s="1"/>
      <c r="G825" s="1" t="s">
        <v>122</v>
      </c>
    </row>
    <row r="826" spans="1:7" x14ac:dyDescent="0.25">
      <c r="A826" s="1" t="s">
        <v>1075</v>
      </c>
      <c r="B826" s="1">
        <v>123.3</v>
      </c>
      <c r="C826" s="1">
        <v>1.028</v>
      </c>
      <c r="D826" s="1">
        <v>117.51</v>
      </c>
      <c r="E826" s="1"/>
      <c r="F826" s="1"/>
      <c r="G826" s="1" t="s">
        <v>116</v>
      </c>
    </row>
    <row r="827" spans="1:7" x14ac:dyDescent="0.25">
      <c r="A827" s="1" t="s">
        <v>1076</v>
      </c>
      <c r="B827" s="1">
        <v>123.3</v>
      </c>
      <c r="C827" s="1">
        <v>1.028</v>
      </c>
      <c r="D827" s="1">
        <v>117.51</v>
      </c>
      <c r="E827" s="1"/>
      <c r="F827" s="1"/>
      <c r="G827" s="1" t="s">
        <v>116</v>
      </c>
    </row>
    <row r="828" spans="1:7" x14ac:dyDescent="0.25">
      <c r="A828" s="1" t="s">
        <v>1077</v>
      </c>
      <c r="B828" s="1">
        <v>123.3</v>
      </c>
      <c r="C828" s="1">
        <v>1.028</v>
      </c>
      <c r="D828" s="1">
        <v>117.51</v>
      </c>
      <c r="E828" s="1"/>
      <c r="F828" s="1"/>
      <c r="G828" s="1" t="s">
        <v>116</v>
      </c>
    </row>
    <row r="829" spans="1:7" x14ac:dyDescent="0.25">
      <c r="A829" s="1" t="s">
        <v>1078</v>
      </c>
      <c r="B829" s="1">
        <v>123.3</v>
      </c>
      <c r="C829" s="1">
        <v>1.028</v>
      </c>
      <c r="D829" s="1">
        <v>117.51</v>
      </c>
      <c r="E829" s="1"/>
      <c r="F829" s="1"/>
      <c r="G829" s="1" t="s">
        <v>116</v>
      </c>
    </row>
    <row r="830" spans="1:7" x14ac:dyDescent="0.25">
      <c r="A830" s="1" t="s">
        <v>1079</v>
      </c>
      <c r="B830" s="1">
        <v>123.3</v>
      </c>
      <c r="C830" s="1">
        <v>1.028</v>
      </c>
      <c r="D830" s="1">
        <v>117.51</v>
      </c>
      <c r="E830" s="1"/>
      <c r="F830" s="1"/>
      <c r="G830" s="1" t="s">
        <v>119</v>
      </c>
    </row>
    <row r="831" spans="1:7" x14ac:dyDescent="0.25">
      <c r="A831" s="1" t="s">
        <v>1080</v>
      </c>
      <c r="B831" s="1">
        <v>123.3</v>
      </c>
      <c r="C831" s="1">
        <v>1.028</v>
      </c>
      <c r="D831" s="1">
        <v>117.51</v>
      </c>
      <c r="E831" s="1"/>
      <c r="F831" s="1"/>
      <c r="G831" s="1" t="s">
        <v>119</v>
      </c>
    </row>
    <row r="832" spans="1:7" x14ac:dyDescent="0.25">
      <c r="A832" s="1" t="s">
        <v>1081</v>
      </c>
      <c r="B832" s="1">
        <v>124.3</v>
      </c>
      <c r="C832" s="1">
        <v>1.036</v>
      </c>
      <c r="D832" s="1">
        <v>-2.4900000000000002</v>
      </c>
      <c r="E832" s="1" t="s">
        <v>107</v>
      </c>
      <c r="F832" s="1"/>
      <c r="G832" s="1"/>
    </row>
    <row r="833" spans="1:7" x14ac:dyDescent="0.25">
      <c r="A833" s="1" t="s">
        <v>1082</v>
      </c>
      <c r="B833" s="1">
        <v>124.3</v>
      </c>
      <c r="C833" s="1">
        <v>1.036</v>
      </c>
      <c r="D833" s="1">
        <v>-2.4900000000000002</v>
      </c>
      <c r="E833" s="1" t="s">
        <v>107</v>
      </c>
      <c r="F833" s="1"/>
      <c r="G833" s="1"/>
    </row>
    <row r="834" spans="1:7" x14ac:dyDescent="0.25">
      <c r="A834" s="1" t="s">
        <v>1083</v>
      </c>
      <c r="B834" s="1">
        <v>124.3</v>
      </c>
      <c r="C834" s="1">
        <v>1.036</v>
      </c>
      <c r="D834" s="1">
        <v>-2.4900000000000002</v>
      </c>
      <c r="E834" s="1" t="s">
        <v>107</v>
      </c>
      <c r="F834" s="1"/>
      <c r="G834" s="1"/>
    </row>
    <row r="835" spans="1:7" x14ac:dyDescent="0.25">
      <c r="A835" s="1" t="s">
        <v>1084</v>
      </c>
      <c r="B835" s="1">
        <v>123.6</v>
      </c>
      <c r="C835" s="1">
        <v>1.03</v>
      </c>
      <c r="D835" s="1">
        <v>-2.4500000000000002</v>
      </c>
      <c r="E835" s="1" t="s">
        <v>55</v>
      </c>
      <c r="F835" s="1"/>
      <c r="G835" s="1"/>
    </row>
    <row r="836" spans="1:7" x14ac:dyDescent="0.25">
      <c r="A836" s="1" t="s">
        <v>1085</v>
      </c>
      <c r="B836" s="1">
        <v>123.6</v>
      </c>
      <c r="C836" s="1">
        <v>1.03</v>
      </c>
      <c r="D836" s="1">
        <v>-2.4500000000000002</v>
      </c>
      <c r="E836" s="1" t="s">
        <v>58</v>
      </c>
      <c r="F836" s="1"/>
      <c r="G836" s="1"/>
    </row>
    <row r="837" spans="1:7" x14ac:dyDescent="0.25">
      <c r="A837" s="1" t="s">
        <v>1086</v>
      </c>
      <c r="B837" s="1">
        <v>123.6</v>
      </c>
      <c r="C837" s="1">
        <v>1.03</v>
      </c>
      <c r="D837" s="1">
        <v>-2.4500000000000002</v>
      </c>
      <c r="E837" s="1" t="s">
        <v>103</v>
      </c>
      <c r="F837" s="1"/>
      <c r="G837" s="1"/>
    </row>
    <row r="838" spans="1:7" x14ac:dyDescent="0.25">
      <c r="A838" s="1" t="s">
        <v>1087</v>
      </c>
      <c r="B838" s="1">
        <v>123.6</v>
      </c>
      <c r="C838" s="1">
        <v>1.03</v>
      </c>
      <c r="D838" s="1">
        <v>-2.4500000000000002</v>
      </c>
      <c r="E838" s="1" t="s">
        <v>61</v>
      </c>
      <c r="F838" s="1"/>
      <c r="G838" s="1"/>
    </row>
    <row r="839" spans="1:7" x14ac:dyDescent="0.25">
      <c r="A839" s="1" t="s">
        <v>1088</v>
      </c>
      <c r="B839" s="1">
        <v>123.6</v>
      </c>
      <c r="C839" s="1">
        <v>1.03</v>
      </c>
      <c r="D839" s="1">
        <v>-2.4500000000000002</v>
      </c>
      <c r="E839" s="1" t="s">
        <v>61</v>
      </c>
      <c r="F839" s="1"/>
      <c r="G839" s="1"/>
    </row>
    <row r="840" spans="1:7" x14ac:dyDescent="0.25">
      <c r="A840" s="1" t="s">
        <v>1089</v>
      </c>
      <c r="B840" s="1">
        <v>123.6</v>
      </c>
      <c r="C840" s="1">
        <v>1.03</v>
      </c>
      <c r="D840" s="1">
        <v>-2.4500000000000002</v>
      </c>
      <c r="E840" s="1" t="s">
        <v>61</v>
      </c>
      <c r="F840" s="1"/>
      <c r="G840" s="1"/>
    </row>
    <row r="841" spans="1:7" x14ac:dyDescent="0.25">
      <c r="A841" s="1" t="s">
        <v>1090</v>
      </c>
      <c r="B841" s="1">
        <v>123.6</v>
      </c>
      <c r="C841" s="1">
        <v>1.03</v>
      </c>
      <c r="D841" s="1">
        <v>-2.4500000000000002</v>
      </c>
      <c r="E841" s="1" t="s">
        <v>61</v>
      </c>
      <c r="F841" s="1"/>
      <c r="G841" s="1"/>
    </row>
    <row r="842" spans="1:7" x14ac:dyDescent="0.25">
      <c r="A842" s="1" t="s">
        <v>1091</v>
      </c>
      <c r="B842" s="1">
        <v>123.6</v>
      </c>
      <c r="C842" s="1">
        <v>1.03</v>
      </c>
      <c r="D842" s="1">
        <v>-2.4500000000000002</v>
      </c>
      <c r="E842" s="1" t="s">
        <v>61</v>
      </c>
      <c r="F842" s="1"/>
      <c r="G842" s="1"/>
    </row>
    <row r="843" spans="1:7" x14ac:dyDescent="0.25">
      <c r="A843" s="1" t="s">
        <v>1092</v>
      </c>
      <c r="B843" s="1">
        <v>123.6</v>
      </c>
      <c r="C843" s="1">
        <v>1.03</v>
      </c>
      <c r="D843" s="1">
        <v>-2.4500000000000002</v>
      </c>
      <c r="E843" s="1" t="s">
        <v>61</v>
      </c>
      <c r="F843" s="1"/>
      <c r="G843" s="1"/>
    </row>
    <row r="844" spans="1:7" x14ac:dyDescent="0.25">
      <c r="A844" s="1" t="s">
        <v>1093</v>
      </c>
      <c r="B844" s="1">
        <v>123.6</v>
      </c>
      <c r="C844" s="1">
        <v>1.03</v>
      </c>
      <c r="D844" s="1">
        <v>-2.4500000000000002</v>
      </c>
      <c r="E844" s="1" t="s">
        <v>61</v>
      </c>
      <c r="F844" s="1"/>
      <c r="G844" s="1"/>
    </row>
    <row r="845" spans="1:7" x14ac:dyDescent="0.25">
      <c r="A845" s="1" t="s">
        <v>1094</v>
      </c>
      <c r="B845" s="1">
        <v>123.6</v>
      </c>
      <c r="C845" s="1">
        <v>1.03</v>
      </c>
      <c r="D845" s="1">
        <v>-2.4500000000000002</v>
      </c>
      <c r="E845" s="1" t="s">
        <v>61</v>
      </c>
      <c r="F845" s="1"/>
      <c r="G845" s="1"/>
    </row>
    <row r="846" spans="1:7" x14ac:dyDescent="0.25">
      <c r="A846" s="1" t="s">
        <v>1095</v>
      </c>
      <c r="B846" s="1">
        <v>123.6</v>
      </c>
      <c r="C846" s="1">
        <v>1.03</v>
      </c>
      <c r="D846" s="1">
        <v>-2.4500000000000002</v>
      </c>
      <c r="E846" s="1" t="s">
        <v>61</v>
      </c>
      <c r="F846" s="1"/>
      <c r="G846" s="1"/>
    </row>
    <row r="847" spans="1:7" x14ac:dyDescent="0.25">
      <c r="A847" s="1" t="s">
        <v>1096</v>
      </c>
      <c r="B847" s="1">
        <v>123.6</v>
      </c>
      <c r="C847" s="1">
        <v>1.03</v>
      </c>
      <c r="D847" s="1">
        <v>-2.4500000000000002</v>
      </c>
      <c r="E847" s="1" t="s">
        <v>61</v>
      </c>
      <c r="F847" s="1"/>
      <c r="G847" s="1"/>
    </row>
    <row r="848" spans="1:7" x14ac:dyDescent="0.25">
      <c r="A848" s="1" t="s">
        <v>1097</v>
      </c>
      <c r="B848" s="1">
        <v>123.6</v>
      </c>
      <c r="C848" s="1">
        <v>1.03</v>
      </c>
      <c r="D848" s="1">
        <v>-2.4500000000000002</v>
      </c>
      <c r="E848" s="1" t="s">
        <v>61</v>
      </c>
      <c r="F848" s="1"/>
      <c r="G848" s="1"/>
    </row>
    <row r="849" spans="1:7" x14ac:dyDescent="0.25">
      <c r="A849" s="1" t="s">
        <v>1098</v>
      </c>
      <c r="B849" s="1">
        <v>123.7</v>
      </c>
      <c r="C849" s="1">
        <v>1.0309999999999999</v>
      </c>
      <c r="D849" s="1">
        <v>-2.36</v>
      </c>
      <c r="E849" s="1" t="s">
        <v>66</v>
      </c>
      <c r="F849" s="1"/>
      <c r="G849" s="1"/>
    </row>
    <row r="850" spans="1:7" x14ac:dyDescent="0.25">
      <c r="A850" s="1" t="s">
        <v>1099</v>
      </c>
      <c r="B850" s="1">
        <v>123.7</v>
      </c>
      <c r="C850" s="1">
        <v>1.0309999999999999</v>
      </c>
      <c r="D850" s="1">
        <v>-2.36</v>
      </c>
      <c r="E850" s="1" t="s">
        <v>66</v>
      </c>
      <c r="F850" s="1"/>
      <c r="G850" s="1"/>
    </row>
    <row r="851" spans="1:7" x14ac:dyDescent="0.25">
      <c r="A851" s="1" t="s">
        <v>1100</v>
      </c>
      <c r="B851" s="1">
        <v>123.4</v>
      </c>
      <c r="C851" s="1">
        <v>1.028</v>
      </c>
      <c r="D851" s="1">
        <v>117.62</v>
      </c>
      <c r="E851" s="1"/>
      <c r="F851" s="1"/>
      <c r="G851" s="1" t="s">
        <v>101</v>
      </c>
    </row>
    <row r="852" spans="1:7" x14ac:dyDescent="0.25">
      <c r="A852" s="1" t="s">
        <v>1101</v>
      </c>
      <c r="B852" s="1">
        <v>123.4</v>
      </c>
      <c r="C852" s="1">
        <v>1.028</v>
      </c>
      <c r="D852" s="1">
        <v>117.62</v>
      </c>
      <c r="E852" s="1"/>
      <c r="F852" s="1"/>
      <c r="G852" s="1" t="s">
        <v>101</v>
      </c>
    </row>
    <row r="853" spans="1:7" x14ac:dyDescent="0.25">
      <c r="A853" s="1" t="s">
        <v>1102</v>
      </c>
      <c r="B853" s="1">
        <v>123.5</v>
      </c>
      <c r="C853" s="1">
        <v>1.0289999999999999</v>
      </c>
      <c r="D853" s="1">
        <v>117.67</v>
      </c>
      <c r="E853" s="1"/>
      <c r="F853" s="1"/>
      <c r="G853" s="1" t="s">
        <v>92</v>
      </c>
    </row>
    <row r="854" spans="1:7" x14ac:dyDescent="0.25">
      <c r="A854" s="1" t="s">
        <v>1103</v>
      </c>
      <c r="B854" s="1">
        <v>123.5</v>
      </c>
      <c r="C854" s="1">
        <v>1.0289999999999999</v>
      </c>
      <c r="D854" s="1">
        <v>117.67</v>
      </c>
      <c r="E854" s="1"/>
      <c r="F854" s="1"/>
      <c r="G854" s="1" t="s">
        <v>92</v>
      </c>
    </row>
    <row r="855" spans="1:7" x14ac:dyDescent="0.25">
      <c r="A855" s="1" t="s">
        <v>1104</v>
      </c>
      <c r="B855" s="1">
        <v>123.5</v>
      </c>
      <c r="C855" s="1">
        <v>1.0289999999999999</v>
      </c>
      <c r="D855" s="1">
        <v>117.67</v>
      </c>
      <c r="E855" s="1"/>
      <c r="F855" s="1"/>
      <c r="G855" s="1" t="s">
        <v>92</v>
      </c>
    </row>
    <row r="856" spans="1:7" x14ac:dyDescent="0.25">
      <c r="A856" s="1" t="s">
        <v>1105</v>
      </c>
      <c r="B856" s="1">
        <v>123.5</v>
      </c>
      <c r="C856" s="1">
        <v>1.0289999999999999</v>
      </c>
      <c r="D856" s="1">
        <v>117.67</v>
      </c>
      <c r="E856" s="1"/>
      <c r="F856" s="1"/>
      <c r="G856" s="1" t="s">
        <v>92</v>
      </c>
    </row>
    <row r="857" spans="1:7" x14ac:dyDescent="0.25">
      <c r="A857" s="1" t="s">
        <v>1106</v>
      </c>
      <c r="B857" s="1">
        <v>123.8</v>
      </c>
      <c r="C857" s="1">
        <v>1.032</v>
      </c>
      <c r="D857" s="1">
        <v>-2.14</v>
      </c>
      <c r="E857" s="1" t="s">
        <v>41</v>
      </c>
      <c r="F857" s="1"/>
      <c r="G857" s="1" t="s">
        <v>80</v>
      </c>
    </row>
    <row r="858" spans="1:7" x14ac:dyDescent="0.25">
      <c r="A858" s="1" t="s">
        <v>1107</v>
      </c>
      <c r="B858" s="1">
        <v>123.5</v>
      </c>
      <c r="C858" s="1">
        <v>1.0289999999999999</v>
      </c>
      <c r="D858" s="1">
        <v>117.73</v>
      </c>
      <c r="E858" s="1"/>
      <c r="F858" s="1"/>
      <c r="G858" s="1" t="s">
        <v>80</v>
      </c>
    </row>
    <row r="859" spans="1:7" x14ac:dyDescent="0.25">
      <c r="A859" s="1" t="s">
        <v>1108</v>
      </c>
      <c r="B859" s="1">
        <v>123.5</v>
      </c>
      <c r="C859" s="1">
        <v>1.0289999999999999</v>
      </c>
      <c r="D859" s="1">
        <v>117.73</v>
      </c>
      <c r="E859" s="1"/>
      <c r="F859" s="1"/>
      <c r="G859" s="1" t="s">
        <v>80</v>
      </c>
    </row>
    <row r="860" spans="1:7" x14ac:dyDescent="0.25">
      <c r="A860" s="1" t="s">
        <v>1109</v>
      </c>
      <c r="B860" s="1">
        <v>123.5</v>
      </c>
      <c r="C860" s="1">
        <v>1.0289999999999999</v>
      </c>
      <c r="D860" s="1">
        <v>117.73</v>
      </c>
      <c r="E860" s="1"/>
      <c r="F860" s="1"/>
      <c r="G860" s="1" t="s">
        <v>80</v>
      </c>
    </row>
    <row r="861" spans="1:7" x14ac:dyDescent="0.25">
      <c r="A861" s="1" t="s">
        <v>1110</v>
      </c>
      <c r="B861" s="1">
        <v>123.5</v>
      </c>
      <c r="C861" s="1">
        <v>1.0289999999999999</v>
      </c>
      <c r="D861" s="1">
        <v>117.73</v>
      </c>
      <c r="E861" s="1"/>
      <c r="F861" s="1"/>
      <c r="G861" s="1" t="s">
        <v>80</v>
      </c>
    </row>
    <row r="862" spans="1:7" x14ac:dyDescent="0.25">
      <c r="A862" s="1" t="s">
        <v>1111</v>
      </c>
      <c r="B862" s="1">
        <v>123.5</v>
      </c>
      <c r="C862" s="1">
        <v>1.0289999999999999</v>
      </c>
      <c r="D862" s="1">
        <v>117.73</v>
      </c>
      <c r="E862" s="1"/>
      <c r="F862" s="1"/>
      <c r="G862" s="1" t="s">
        <v>80</v>
      </c>
    </row>
    <row r="863" spans="1:7" x14ac:dyDescent="0.25">
      <c r="A863" s="1" t="s">
        <v>1112</v>
      </c>
      <c r="B863" s="1">
        <v>123.5</v>
      </c>
      <c r="C863" s="1">
        <v>1.0289999999999999</v>
      </c>
      <c r="D863" s="1">
        <v>117.73</v>
      </c>
      <c r="E863" s="1"/>
      <c r="F863" s="1"/>
      <c r="G863" s="1" t="s">
        <v>80</v>
      </c>
    </row>
    <row r="864" spans="1:7" x14ac:dyDescent="0.25">
      <c r="A864" s="1" t="s">
        <v>1113</v>
      </c>
      <c r="B864" s="1">
        <v>123.5</v>
      </c>
      <c r="C864" s="1">
        <v>1.0289999999999999</v>
      </c>
      <c r="D864" s="1">
        <v>117.73</v>
      </c>
      <c r="E864" s="1"/>
      <c r="F864" s="1"/>
      <c r="G864" s="1" t="s">
        <v>80</v>
      </c>
    </row>
    <row r="865" spans="1:7" x14ac:dyDescent="0.25">
      <c r="A865" s="1" t="s">
        <v>1114</v>
      </c>
      <c r="B865" s="1">
        <v>123.5</v>
      </c>
      <c r="C865" s="1">
        <v>1.0289999999999999</v>
      </c>
      <c r="D865" s="1">
        <v>117.73</v>
      </c>
      <c r="E865" s="1"/>
      <c r="F865" s="1"/>
      <c r="G865" s="1" t="s">
        <v>80</v>
      </c>
    </row>
    <row r="866" spans="1:7" x14ac:dyDescent="0.25">
      <c r="A866" s="1" t="s">
        <v>1115</v>
      </c>
      <c r="B866" s="1">
        <v>123.5</v>
      </c>
      <c r="C866" s="1">
        <v>1.0289999999999999</v>
      </c>
      <c r="D866" s="1">
        <v>117.73</v>
      </c>
      <c r="E866" s="1"/>
      <c r="F866" s="1"/>
      <c r="G866" s="1" t="s">
        <v>80</v>
      </c>
    </row>
    <row r="867" spans="1:7" x14ac:dyDescent="0.25">
      <c r="A867" s="1" t="s">
        <v>1116</v>
      </c>
      <c r="B867" s="1">
        <v>123.5</v>
      </c>
      <c r="C867" s="1">
        <v>1.0289999999999999</v>
      </c>
      <c r="D867" s="1">
        <v>117.73</v>
      </c>
      <c r="E867" s="1"/>
      <c r="F867" s="1"/>
      <c r="G867" s="1" t="s">
        <v>80</v>
      </c>
    </row>
    <row r="868" spans="1:7" x14ac:dyDescent="0.25">
      <c r="A868" s="1" t="s">
        <v>1117</v>
      </c>
      <c r="B868" s="1">
        <v>123.5</v>
      </c>
      <c r="C868" s="1">
        <v>1.0289999999999999</v>
      </c>
      <c r="D868" s="1">
        <v>117.72</v>
      </c>
      <c r="E868" s="1"/>
      <c r="F868" s="1"/>
      <c r="G868" s="1" t="s">
        <v>82</v>
      </c>
    </row>
    <row r="869" spans="1:7" x14ac:dyDescent="0.25">
      <c r="A869" s="1" t="s">
        <v>1118</v>
      </c>
      <c r="B869" s="1">
        <v>123.5</v>
      </c>
      <c r="C869" s="1">
        <v>1.0289999999999999</v>
      </c>
      <c r="D869" s="1">
        <v>117.72</v>
      </c>
      <c r="E869" s="1"/>
      <c r="F869" s="1"/>
      <c r="G869" s="1" t="s">
        <v>82</v>
      </c>
    </row>
    <row r="870" spans="1:7" x14ac:dyDescent="0.25">
      <c r="A870" s="1" t="s">
        <v>1119</v>
      </c>
      <c r="B870" s="1">
        <v>123.5</v>
      </c>
      <c r="C870" s="1">
        <v>1.0289999999999999</v>
      </c>
      <c r="D870" s="1">
        <v>117.72</v>
      </c>
      <c r="E870" s="1"/>
      <c r="F870" s="1"/>
      <c r="G870" s="1" t="s">
        <v>138</v>
      </c>
    </row>
    <row r="871" spans="1:7" x14ac:dyDescent="0.25">
      <c r="A871" s="1" t="s">
        <v>1120</v>
      </c>
      <c r="B871" s="1">
        <v>123.5</v>
      </c>
      <c r="C871" s="1">
        <v>1.0289999999999999</v>
      </c>
      <c r="D871" s="1">
        <v>117.71</v>
      </c>
      <c r="E871" s="1"/>
      <c r="F871" s="1"/>
      <c r="G871" s="1" t="s">
        <v>87</v>
      </c>
    </row>
    <row r="872" spans="1:7" x14ac:dyDescent="0.25">
      <c r="A872" s="1" t="s">
        <v>1121</v>
      </c>
      <c r="B872" s="1">
        <v>123.5</v>
      </c>
      <c r="C872" s="1">
        <v>1.0289999999999999</v>
      </c>
      <c r="D872" s="1">
        <v>117.7</v>
      </c>
      <c r="E872" s="1"/>
      <c r="F872" s="1"/>
      <c r="G872" s="1" t="s">
        <v>92</v>
      </c>
    </row>
    <row r="873" spans="1:7" x14ac:dyDescent="0.25">
      <c r="A873" s="1" t="s">
        <v>1122</v>
      </c>
      <c r="B873" s="1">
        <v>123.4</v>
      </c>
      <c r="C873" s="1">
        <v>1.0289999999999999</v>
      </c>
      <c r="D873" s="1">
        <v>117.7</v>
      </c>
      <c r="E873" s="1"/>
      <c r="F873" s="1"/>
      <c r="G873" s="1" t="s">
        <v>96</v>
      </c>
    </row>
    <row r="874" spans="1:7" x14ac:dyDescent="0.25">
      <c r="A874" s="1" t="s">
        <v>1123</v>
      </c>
      <c r="B874" s="1">
        <v>123.4</v>
      </c>
      <c r="C874" s="1">
        <v>1.0289999999999999</v>
      </c>
      <c r="D874" s="1">
        <v>117.7</v>
      </c>
      <c r="E874" s="1"/>
      <c r="F874" s="1"/>
      <c r="G874" s="1" t="s">
        <v>97</v>
      </c>
    </row>
    <row r="875" spans="1:7" x14ac:dyDescent="0.25">
      <c r="A875" s="1" t="s">
        <v>1124</v>
      </c>
      <c r="B875" s="1">
        <v>123.4</v>
      </c>
      <c r="C875" s="1">
        <v>1.0289999999999999</v>
      </c>
      <c r="D875" s="1">
        <v>117.69</v>
      </c>
      <c r="E875" s="1"/>
      <c r="F875" s="1"/>
      <c r="G875" s="1" t="s">
        <v>220</v>
      </c>
    </row>
    <row r="876" spans="1:7" x14ac:dyDescent="0.25">
      <c r="A876" s="1" t="s">
        <v>1125</v>
      </c>
      <c r="B876" s="1">
        <v>123.4</v>
      </c>
      <c r="C876" s="1">
        <v>1.028</v>
      </c>
      <c r="D876" s="1">
        <v>117.68</v>
      </c>
      <c r="E876" s="1"/>
      <c r="F876" s="1"/>
      <c r="G876" s="1" t="s">
        <v>101</v>
      </c>
    </row>
    <row r="877" spans="1:7" x14ac:dyDescent="0.25">
      <c r="A877" s="1" t="s">
        <v>1126</v>
      </c>
      <c r="B877" s="1">
        <v>123.4</v>
      </c>
      <c r="C877" s="1">
        <v>1.028</v>
      </c>
      <c r="D877" s="1">
        <v>117.68</v>
      </c>
      <c r="E877" s="1"/>
      <c r="F877" s="1"/>
      <c r="G877" s="1" t="s">
        <v>157</v>
      </c>
    </row>
    <row r="878" spans="1:7" x14ac:dyDescent="0.25">
      <c r="A878" s="1" t="s">
        <v>1127</v>
      </c>
      <c r="B878" s="1">
        <v>123.4</v>
      </c>
      <c r="C878" s="1">
        <v>1.028</v>
      </c>
      <c r="D878" s="1">
        <v>117.68</v>
      </c>
      <c r="E878" s="1"/>
      <c r="F878" s="1"/>
      <c r="G878" s="1" t="s">
        <v>157</v>
      </c>
    </row>
    <row r="879" spans="1:7" x14ac:dyDescent="0.25">
      <c r="A879" s="1" t="s">
        <v>1128</v>
      </c>
      <c r="B879" s="1">
        <v>123.4</v>
      </c>
      <c r="C879" s="1">
        <v>1.028</v>
      </c>
      <c r="D879" s="1">
        <v>117.68</v>
      </c>
      <c r="E879" s="1"/>
      <c r="F879" s="1"/>
      <c r="G879" s="1" t="s">
        <v>157</v>
      </c>
    </row>
    <row r="880" spans="1:7" x14ac:dyDescent="0.25">
      <c r="A880" s="1" t="s">
        <v>1129</v>
      </c>
      <c r="B880" s="1">
        <v>123.4</v>
      </c>
      <c r="C880" s="1">
        <v>1.028</v>
      </c>
      <c r="D880" s="1">
        <v>117.68</v>
      </c>
      <c r="E880" s="1"/>
      <c r="F880" s="1"/>
      <c r="G880" s="1" t="s">
        <v>157</v>
      </c>
    </row>
    <row r="881" spans="1:7" x14ac:dyDescent="0.25">
      <c r="A881" s="1" t="s">
        <v>1130</v>
      </c>
      <c r="B881" s="1">
        <v>123.4</v>
      </c>
      <c r="C881" s="1">
        <v>1.028</v>
      </c>
      <c r="D881" s="1">
        <v>117.68</v>
      </c>
      <c r="E881" s="1"/>
      <c r="F881" s="1"/>
      <c r="G881" s="1" t="s">
        <v>157</v>
      </c>
    </row>
    <row r="882" spans="1:7" x14ac:dyDescent="0.25">
      <c r="A882" s="1" t="s">
        <v>1131</v>
      </c>
      <c r="B882" s="1">
        <v>123.4</v>
      </c>
      <c r="C882" s="1">
        <v>1.028</v>
      </c>
      <c r="D882" s="1">
        <v>117.68</v>
      </c>
      <c r="E882" s="1"/>
      <c r="F882" s="1"/>
      <c r="G882" s="1" t="s">
        <v>157</v>
      </c>
    </row>
    <row r="883" spans="1:7" x14ac:dyDescent="0.25">
      <c r="A883" s="1" t="s">
        <v>1132</v>
      </c>
      <c r="B883" s="1">
        <v>123.4</v>
      </c>
      <c r="C883" s="1">
        <v>1.028</v>
      </c>
      <c r="D883" s="1">
        <v>117.68</v>
      </c>
      <c r="E883" s="1"/>
      <c r="F883" s="1"/>
      <c r="G883" s="1" t="s">
        <v>157</v>
      </c>
    </row>
    <row r="884" spans="1:7" x14ac:dyDescent="0.25">
      <c r="A884" s="1" t="s">
        <v>1133</v>
      </c>
      <c r="B884" s="1">
        <v>123.4</v>
      </c>
      <c r="C884" s="1">
        <v>1.028</v>
      </c>
      <c r="D884" s="1">
        <v>117.67</v>
      </c>
      <c r="E884" s="1"/>
      <c r="F884" s="1"/>
      <c r="G884" s="1" t="s">
        <v>157</v>
      </c>
    </row>
    <row r="885" spans="1:7" x14ac:dyDescent="0.25">
      <c r="A885" s="1" t="s">
        <v>1134</v>
      </c>
      <c r="B885" s="1">
        <v>123.4</v>
      </c>
      <c r="C885" s="1">
        <v>1.028</v>
      </c>
      <c r="D885" s="1">
        <v>117.67</v>
      </c>
      <c r="E885" s="1"/>
      <c r="F885" s="1"/>
      <c r="G885" s="1" t="s">
        <v>157</v>
      </c>
    </row>
    <row r="886" spans="1:7" x14ac:dyDescent="0.25">
      <c r="A886" s="1" t="s">
        <v>1135</v>
      </c>
      <c r="B886" s="1">
        <v>123.4</v>
      </c>
      <c r="C886" s="1">
        <v>1.028</v>
      </c>
      <c r="D886" s="1">
        <v>117.67</v>
      </c>
      <c r="E886" s="1"/>
      <c r="F886" s="1"/>
      <c r="G886" s="1" t="s">
        <v>157</v>
      </c>
    </row>
    <row r="887" spans="1:7" x14ac:dyDescent="0.25">
      <c r="A887" s="1" t="s">
        <v>1136</v>
      </c>
      <c r="B887" s="1">
        <v>123.4</v>
      </c>
      <c r="C887" s="1">
        <v>1.028</v>
      </c>
      <c r="D887" s="1">
        <v>117.67</v>
      </c>
      <c r="E887" s="1"/>
      <c r="F887" s="1"/>
      <c r="G887" s="1" t="s">
        <v>157</v>
      </c>
    </row>
    <row r="888" spans="1:7" x14ac:dyDescent="0.25">
      <c r="A888" s="1" t="s">
        <v>1137</v>
      </c>
      <c r="B888" s="1">
        <v>123.4</v>
      </c>
      <c r="C888" s="1">
        <v>1.028</v>
      </c>
      <c r="D888" s="1">
        <v>117.67</v>
      </c>
      <c r="E888" s="1"/>
      <c r="F888" s="1"/>
      <c r="G888" s="1" t="s">
        <v>157</v>
      </c>
    </row>
    <row r="889" spans="1:7" x14ac:dyDescent="0.25">
      <c r="A889" s="1" t="s">
        <v>1138</v>
      </c>
      <c r="B889" s="1">
        <v>123.4</v>
      </c>
      <c r="C889" s="1">
        <v>1.028</v>
      </c>
      <c r="D889" s="1">
        <v>117.67</v>
      </c>
      <c r="E889" s="1"/>
      <c r="F889" s="1"/>
      <c r="G889" s="1" t="s">
        <v>157</v>
      </c>
    </row>
    <row r="890" spans="1:7" x14ac:dyDescent="0.25">
      <c r="A890" s="1" t="s">
        <v>1139</v>
      </c>
      <c r="B890" s="1">
        <v>123.4</v>
      </c>
      <c r="C890" s="1">
        <v>1.028</v>
      </c>
      <c r="D890" s="1">
        <v>117.67</v>
      </c>
      <c r="E890" s="1"/>
      <c r="F890" s="1"/>
      <c r="G890" s="1" t="s">
        <v>157</v>
      </c>
    </row>
    <row r="891" spans="1:7" x14ac:dyDescent="0.25">
      <c r="A891" s="1" t="s">
        <v>1140</v>
      </c>
      <c r="B891" s="1">
        <v>123.4</v>
      </c>
      <c r="C891" s="1">
        <v>1.028</v>
      </c>
      <c r="D891" s="1">
        <v>117.67</v>
      </c>
      <c r="E891" s="1"/>
      <c r="F891" s="1"/>
      <c r="G891" s="1" t="s">
        <v>157</v>
      </c>
    </row>
    <row r="892" spans="1:7" x14ac:dyDescent="0.25">
      <c r="A892" s="1" t="s">
        <v>1141</v>
      </c>
      <c r="B892" s="1">
        <v>123.4</v>
      </c>
      <c r="C892" s="1">
        <v>1.028</v>
      </c>
      <c r="D892" s="1">
        <v>117.67</v>
      </c>
      <c r="E892" s="1"/>
      <c r="F892" s="1"/>
      <c r="G892" s="1" t="s">
        <v>157</v>
      </c>
    </row>
    <row r="893" spans="1:7" x14ac:dyDescent="0.25">
      <c r="A893" s="1" t="s">
        <v>1142</v>
      </c>
      <c r="B893" s="1">
        <v>123.4</v>
      </c>
      <c r="C893" s="1">
        <v>1.028</v>
      </c>
      <c r="D893" s="1">
        <v>117.67</v>
      </c>
      <c r="E893" s="1"/>
      <c r="F893" s="1"/>
      <c r="G893" s="1" t="s">
        <v>106</v>
      </c>
    </row>
    <row r="894" spans="1:7" x14ac:dyDescent="0.25">
      <c r="A894" s="1" t="s">
        <v>1143</v>
      </c>
      <c r="B894" s="1">
        <v>123.4</v>
      </c>
      <c r="C894" s="1">
        <v>1.028</v>
      </c>
      <c r="D894" s="1">
        <v>117.67</v>
      </c>
      <c r="E894" s="1"/>
      <c r="F894" s="1"/>
      <c r="G894" s="1" t="s">
        <v>190</v>
      </c>
    </row>
    <row r="895" spans="1:7" x14ac:dyDescent="0.25">
      <c r="A895" s="1" t="s">
        <v>1144</v>
      </c>
      <c r="B895" s="1">
        <v>123.4</v>
      </c>
      <c r="C895" s="1">
        <v>1.028</v>
      </c>
      <c r="D895" s="1">
        <v>117.66</v>
      </c>
      <c r="E895" s="1"/>
      <c r="F895" s="1"/>
      <c r="G895" s="1" t="s">
        <v>110</v>
      </c>
    </row>
    <row r="896" spans="1:7" x14ac:dyDescent="0.25">
      <c r="A896" s="1" t="s">
        <v>1145</v>
      </c>
      <c r="B896" s="1">
        <v>123.4</v>
      </c>
      <c r="C896" s="1">
        <v>1.028</v>
      </c>
      <c r="D896" s="1">
        <v>117.66</v>
      </c>
      <c r="E896" s="1"/>
      <c r="F896" s="1"/>
      <c r="G896" s="1" t="s">
        <v>110</v>
      </c>
    </row>
    <row r="897" spans="1:7" x14ac:dyDescent="0.25">
      <c r="A897" s="1" t="s">
        <v>1146</v>
      </c>
      <c r="B897" s="1">
        <v>123.4</v>
      </c>
      <c r="C897" s="1">
        <v>1.028</v>
      </c>
      <c r="D897" s="1">
        <v>117.66</v>
      </c>
      <c r="E897" s="1"/>
      <c r="F897" s="1"/>
      <c r="G897" s="1" t="s">
        <v>110</v>
      </c>
    </row>
    <row r="898" spans="1:7" x14ac:dyDescent="0.25">
      <c r="A898" s="1" t="s">
        <v>1147</v>
      </c>
      <c r="B898" s="1">
        <v>123.4</v>
      </c>
      <c r="C898" s="1">
        <v>1.028</v>
      </c>
      <c r="D898" s="1">
        <v>117.66</v>
      </c>
      <c r="E898" s="1"/>
      <c r="F898" s="1"/>
      <c r="G898" s="1" t="s">
        <v>193</v>
      </c>
    </row>
    <row r="899" spans="1:7" x14ac:dyDescent="0.25">
      <c r="A899" s="1" t="s">
        <v>1148</v>
      </c>
      <c r="B899" s="1">
        <v>123.4</v>
      </c>
      <c r="C899" s="1">
        <v>1.028</v>
      </c>
      <c r="D899" s="1">
        <v>117.66</v>
      </c>
      <c r="E899" s="1"/>
      <c r="F899" s="1"/>
      <c r="G899" s="1" t="s">
        <v>193</v>
      </c>
    </row>
    <row r="900" spans="1:7" x14ac:dyDescent="0.25">
      <c r="A900" s="1" t="s">
        <v>1149</v>
      </c>
      <c r="B900" s="1">
        <v>123.4</v>
      </c>
      <c r="C900" s="1">
        <v>1.028</v>
      </c>
      <c r="D900" s="1">
        <v>117.66</v>
      </c>
      <c r="E900" s="1"/>
      <c r="F900" s="1"/>
      <c r="G900" s="1" t="s">
        <v>193</v>
      </c>
    </row>
    <row r="901" spans="1:7" x14ac:dyDescent="0.25">
      <c r="A901" s="1" t="s">
        <v>1150</v>
      </c>
      <c r="B901" s="1">
        <v>123.4</v>
      </c>
      <c r="C901" s="1">
        <v>1.028</v>
      </c>
      <c r="D901" s="1">
        <v>117.66</v>
      </c>
      <c r="E901" s="1"/>
      <c r="F901" s="1"/>
      <c r="G901" s="1" t="s">
        <v>193</v>
      </c>
    </row>
    <row r="902" spans="1:7" x14ac:dyDescent="0.25">
      <c r="A902" s="1" t="s">
        <v>1151</v>
      </c>
      <c r="B902" s="1">
        <v>123.3</v>
      </c>
      <c r="C902" s="1">
        <v>1.028</v>
      </c>
      <c r="D902" s="1">
        <v>117.66</v>
      </c>
      <c r="E902" s="1"/>
      <c r="F902" s="1"/>
      <c r="G902" s="1" t="s">
        <v>193</v>
      </c>
    </row>
    <row r="903" spans="1:7" x14ac:dyDescent="0.25">
      <c r="A903" s="1" t="s">
        <v>1152</v>
      </c>
      <c r="B903" s="1">
        <v>123.3</v>
      </c>
      <c r="C903" s="1">
        <v>1.028</v>
      </c>
      <c r="D903" s="1">
        <v>117.66</v>
      </c>
      <c r="E903" s="1"/>
      <c r="F903" s="1"/>
      <c r="G903" s="1" t="s">
        <v>193</v>
      </c>
    </row>
    <row r="904" spans="1:7" x14ac:dyDescent="0.25">
      <c r="A904" s="1" t="s">
        <v>1153</v>
      </c>
      <c r="B904" s="1">
        <v>123.3</v>
      </c>
      <c r="C904" s="1">
        <v>1.028</v>
      </c>
      <c r="D904" s="1">
        <v>117.66</v>
      </c>
      <c r="E904" s="1"/>
      <c r="F904" s="1"/>
      <c r="G904" s="1" t="s">
        <v>112</v>
      </c>
    </row>
    <row r="905" spans="1:7" x14ac:dyDescent="0.25">
      <c r="A905" s="1" t="s">
        <v>1154</v>
      </c>
      <c r="B905" s="1">
        <v>123.3</v>
      </c>
      <c r="C905" s="1">
        <v>1.028</v>
      </c>
      <c r="D905" s="1">
        <v>117.66</v>
      </c>
      <c r="E905" s="1"/>
      <c r="F905" s="1"/>
      <c r="G905" s="1" t="s">
        <v>114</v>
      </c>
    </row>
    <row r="906" spans="1:7" x14ac:dyDescent="0.25">
      <c r="A906" s="1" t="s">
        <v>1155</v>
      </c>
      <c r="B906" s="1">
        <v>123.3</v>
      </c>
      <c r="C906" s="1">
        <v>1.028</v>
      </c>
      <c r="D906" s="1">
        <v>117.66</v>
      </c>
      <c r="E906" s="1"/>
      <c r="F906" s="1"/>
      <c r="G906" s="1" t="s">
        <v>114</v>
      </c>
    </row>
    <row r="907" spans="1:7" x14ac:dyDescent="0.25">
      <c r="A907" s="1" t="s">
        <v>1156</v>
      </c>
      <c r="B907" s="1">
        <v>123.3</v>
      </c>
      <c r="C907" s="1">
        <v>1.028</v>
      </c>
      <c r="D907" s="1">
        <v>117.65</v>
      </c>
      <c r="E907" s="1"/>
      <c r="F907" s="1"/>
      <c r="G907" s="1" t="s">
        <v>114</v>
      </c>
    </row>
    <row r="908" spans="1:7" x14ac:dyDescent="0.25">
      <c r="A908" s="1" t="s">
        <v>1157</v>
      </c>
      <c r="B908" s="1">
        <v>123.3</v>
      </c>
      <c r="C908" s="1">
        <v>1.028</v>
      </c>
      <c r="D908" s="1">
        <v>117.65</v>
      </c>
      <c r="E908" s="1"/>
      <c r="F908" s="1"/>
      <c r="G908" s="1" t="s">
        <v>114</v>
      </c>
    </row>
    <row r="909" spans="1:7" x14ac:dyDescent="0.25">
      <c r="A909" s="1" t="s">
        <v>1158</v>
      </c>
      <c r="B909" s="1">
        <v>123.3</v>
      </c>
      <c r="C909" s="1">
        <v>1.028</v>
      </c>
      <c r="D909" s="1">
        <v>117.65</v>
      </c>
      <c r="E909" s="1"/>
      <c r="F909" s="1"/>
      <c r="G909" s="1" t="s">
        <v>114</v>
      </c>
    </row>
    <row r="910" spans="1:7" x14ac:dyDescent="0.25">
      <c r="A910" s="1" t="s">
        <v>1159</v>
      </c>
      <c r="B910" s="1">
        <v>123.3</v>
      </c>
      <c r="C910" s="1">
        <v>1.028</v>
      </c>
      <c r="D910" s="1">
        <v>117.65</v>
      </c>
      <c r="E910" s="1"/>
      <c r="F910" s="1"/>
      <c r="G910" s="1" t="s">
        <v>114</v>
      </c>
    </row>
    <row r="911" spans="1:7" x14ac:dyDescent="0.25">
      <c r="A911" s="1" t="s">
        <v>1160</v>
      </c>
      <c r="B911" s="1">
        <v>123.3</v>
      </c>
      <c r="C911" s="1">
        <v>1.028</v>
      </c>
      <c r="D911" s="1">
        <v>117.65</v>
      </c>
      <c r="E911" s="1"/>
      <c r="F911" s="1"/>
      <c r="G911" s="1" t="s">
        <v>114</v>
      </c>
    </row>
    <row r="912" spans="1:7" x14ac:dyDescent="0.25">
      <c r="A912" s="1" t="s">
        <v>1161</v>
      </c>
      <c r="B912" s="1">
        <v>123.3</v>
      </c>
      <c r="C912" s="1">
        <v>1.028</v>
      </c>
      <c r="D912" s="1">
        <v>117.65</v>
      </c>
      <c r="E912" s="1"/>
      <c r="F912" s="1"/>
      <c r="G912" s="1" t="s">
        <v>114</v>
      </c>
    </row>
    <row r="913" spans="1:7" x14ac:dyDescent="0.25">
      <c r="A913" s="1" t="s">
        <v>1162</v>
      </c>
      <c r="B913" s="1">
        <v>123.3</v>
      </c>
      <c r="C913" s="1">
        <v>1.028</v>
      </c>
      <c r="D913" s="1">
        <v>117.65</v>
      </c>
      <c r="E913" s="1"/>
      <c r="F913" s="1"/>
      <c r="G913" s="1" t="s">
        <v>114</v>
      </c>
    </row>
    <row r="914" spans="1:7" x14ac:dyDescent="0.25">
      <c r="A914" s="1" t="s">
        <v>1163</v>
      </c>
      <c r="B914" s="1">
        <v>123.3</v>
      </c>
      <c r="C914" s="1">
        <v>1.028</v>
      </c>
      <c r="D914" s="1">
        <v>117.65</v>
      </c>
      <c r="E914" s="1"/>
      <c r="F914" s="1"/>
      <c r="G914" s="1" t="s">
        <v>114</v>
      </c>
    </row>
    <row r="915" spans="1:7" x14ac:dyDescent="0.25">
      <c r="A915" s="1" t="s">
        <v>1164</v>
      </c>
      <c r="B915" s="1">
        <v>123.4</v>
      </c>
      <c r="C915" s="1">
        <v>1.028</v>
      </c>
      <c r="D915" s="1">
        <v>117.66</v>
      </c>
      <c r="E915" s="1"/>
      <c r="F915" s="1"/>
      <c r="G915" s="1" t="s">
        <v>193</v>
      </c>
    </row>
    <row r="916" spans="1:7" x14ac:dyDescent="0.25">
      <c r="A916" s="1" t="s">
        <v>1165</v>
      </c>
      <c r="B916" s="1">
        <v>123.4</v>
      </c>
      <c r="C916" s="1">
        <v>1.028</v>
      </c>
      <c r="D916" s="1">
        <v>117.66</v>
      </c>
      <c r="E916" s="1"/>
      <c r="F916" s="1"/>
      <c r="G916" s="1" t="s">
        <v>193</v>
      </c>
    </row>
    <row r="917" spans="1:7" x14ac:dyDescent="0.25">
      <c r="A917" s="1" t="s">
        <v>1166</v>
      </c>
      <c r="B917" s="1">
        <v>123.4</v>
      </c>
      <c r="C917" s="1">
        <v>1.028</v>
      </c>
      <c r="D917" s="1">
        <v>117.66</v>
      </c>
      <c r="E917" s="1"/>
      <c r="F917" s="1"/>
      <c r="G917" s="1" t="s">
        <v>193</v>
      </c>
    </row>
    <row r="918" spans="1:7" x14ac:dyDescent="0.25">
      <c r="A918" s="1" t="s">
        <v>1167</v>
      </c>
      <c r="B918" s="1">
        <v>123.4</v>
      </c>
      <c r="C918" s="1">
        <v>1.028</v>
      </c>
      <c r="D918" s="1">
        <v>117.66</v>
      </c>
      <c r="E918" s="1"/>
      <c r="F918" s="1"/>
      <c r="G918" s="1" t="s">
        <v>193</v>
      </c>
    </row>
    <row r="919" spans="1:7" x14ac:dyDescent="0.25">
      <c r="A919" s="1" t="s">
        <v>1168</v>
      </c>
      <c r="B919" s="1">
        <v>123.4</v>
      </c>
      <c r="C919" s="1">
        <v>1.028</v>
      </c>
      <c r="D919" s="1">
        <v>117.66</v>
      </c>
      <c r="E919" s="1"/>
      <c r="F919" s="1"/>
      <c r="G919" s="1" t="s">
        <v>193</v>
      </c>
    </row>
    <row r="920" spans="1:7" x14ac:dyDescent="0.25">
      <c r="A920" s="1" t="s">
        <v>1169</v>
      </c>
      <c r="B920" s="1">
        <v>123.4</v>
      </c>
      <c r="C920" s="1">
        <v>1.028</v>
      </c>
      <c r="D920" s="1">
        <v>117.66</v>
      </c>
      <c r="E920" s="1"/>
      <c r="F920" s="1"/>
      <c r="G920" s="1" t="s">
        <v>193</v>
      </c>
    </row>
    <row r="921" spans="1:7" x14ac:dyDescent="0.25">
      <c r="A921" s="1" t="s">
        <v>1170</v>
      </c>
      <c r="B921" s="1">
        <v>123.4</v>
      </c>
      <c r="C921" s="1">
        <v>1.028</v>
      </c>
      <c r="D921" s="1">
        <v>117.66</v>
      </c>
      <c r="E921" s="1"/>
      <c r="F921" s="1"/>
      <c r="G921" s="1" t="s">
        <v>110</v>
      </c>
    </row>
    <row r="922" spans="1:7" x14ac:dyDescent="0.25">
      <c r="A922" s="1" t="s">
        <v>1171</v>
      </c>
      <c r="B922" s="1">
        <v>123.4</v>
      </c>
      <c r="C922" s="1">
        <v>1.028</v>
      </c>
      <c r="D922" s="1">
        <v>117.66</v>
      </c>
      <c r="E922" s="1"/>
      <c r="F922" s="1"/>
      <c r="G922" s="1" t="s">
        <v>193</v>
      </c>
    </row>
    <row r="923" spans="1:7" x14ac:dyDescent="0.25">
      <c r="A923" s="1" t="s">
        <v>1172</v>
      </c>
      <c r="B923" s="1">
        <v>123.4</v>
      </c>
      <c r="C923" s="1">
        <v>1.028</v>
      </c>
      <c r="D923" s="1">
        <v>117.66</v>
      </c>
      <c r="E923" s="1"/>
      <c r="F923" s="1"/>
      <c r="G923" s="1" t="s">
        <v>193</v>
      </c>
    </row>
    <row r="924" spans="1:7" x14ac:dyDescent="0.25">
      <c r="A924" s="1" t="s">
        <v>1173</v>
      </c>
      <c r="B924" s="1">
        <v>123.4</v>
      </c>
      <c r="C924" s="1">
        <v>1.028</v>
      </c>
      <c r="D924" s="1">
        <v>117.66</v>
      </c>
      <c r="E924" s="1"/>
      <c r="F924" s="1"/>
      <c r="G924" s="1" t="s">
        <v>110</v>
      </c>
    </row>
    <row r="925" spans="1:7" x14ac:dyDescent="0.25">
      <c r="A925" s="1" t="s">
        <v>1174</v>
      </c>
      <c r="B925" s="1">
        <v>123.4</v>
      </c>
      <c r="C925" s="1">
        <v>1.028</v>
      </c>
      <c r="D925" s="1">
        <v>117.66</v>
      </c>
      <c r="E925" s="1"/>
      <c r="F925" s="1"/>
      <c r="G925" s="1" t="s">
        <v>110</v>
      </c>
    </row>
    <row r="926" spans="1:7" x14ac:dyDescent="0.25">
      <c r="A926" s="1" t="s">
        <v>1175</v>
      </c>
      <c r="B926" s="1">
        <v>123.4</v>
      </c>
      <c r="C926" s="1">
        <v>1.028</v>
      </c>
      <c r="D926" s="1">
        <v>117.67</v>
      </c>
      <c r="E926" s="1"/>
      <c r="F926" s="1"/>
      <c r="G926" s="1" t="s">
        <v>106</v>
      </c>
    </row>
    <row r="927" spans="1:7" x14ac:dyDescent="0.25">
      <c r="A927" s="1" t="s">
        <v>1176</v>
      </c>
      <c r="B927" s="1">
        <v>123.4</v>
      </c>
      <c r="C927" s="1">
        <v>1.028</v>
      </c>
      <c r="D927" s="1">
        <v>117.67</v>
      </c>
      <c r="E927" s="1"/>
      <c r="F927" s="1"/>
      <c r="G927" s="1" t="s">
        <v>190</v>
      </c>
    </row>
    <row r="928" spans="1:7" x14ac:dyDescent="0.25">
      <c r="A928" s="1" t="s">
        <v>1177</v>
      </c>
      <c r="B928" s="1">
        <v>123.4</v>
      </c>
      <c r="C928" s="1">
        <v>1.028</v>
      </c>
      <c r="D928" s="1">
        <v>117.67</v>
      </c>
      <c r="E928" s="1"/>
      <c r="F928" s="1"/>
      <c r="G928" s="1" t="s">
        <v>190</v>
      </c>
    </row>
    <row r="929" spans="1:7" x14ac:dyDescent="0.25">
      <c r="A929" s="1" t="s">
        <v>1178</v>
      </c>
      <c r="B929" s="1">
        <v>123.4</v>
      </c>
      <c r="C929" s="1">
        <v>1.028</v>
      </c>
      <c r="D929" s="1">
        <v>117.67</v>
      </c>
      <c r="E929" s="1"/>
      <c r="F929" s="1"/>
      <c r="G929" s="1" t="s">
        <v>190</v>
      </c>
    </row>
    <row r="930" spans="1:7" x14ac:dyDescent="0.25">
      <c r="A930" s="1" t="s">
        <v>1179</v>
      </c>
      <c r="B930" s="1">
        <v>123.5</v>
      </c>
      <c r="C930" s="1">
        <v>1.0289999999999999</v>
      </c>
      <c r="D930" s="1">
        <v>117.71</v>
      </c>
      <c r="E930" s="1"/>
      <c r="F930" s="1"/>
      <c r="G930" s="1" t="s">
        <v>87</v>
      </c>
    </row>
    <row r="931" spans="1:7" x14ac:dyDescent="0.25">
      <c r="A931" s="1" t="s">
        <v>1180</v>
      </c>
      <c r="B931" s="1">
        <v>123.5</v>
      </c>
      <c r="C931" s="1">
        <v>1.0289999999999999</v>
      </c>
      <c r="D931" s="1">
        <v>117.71</v>
      </c>
      <c r="E931" s="1"/>
      <c r="F931" s="1"/>
      <c r="G931" s="1" t="s">
        <v>87</v>
      </c>
    </row>
    <row r="932" spans="1:7" x14ac:dyDescent="0.25">
      <c r="A932" s="1" t="s">
        <v>1181</v>
      </c>
      <c r="B932" s="1">
        <v>124.1</v>
      </c>
      <c r="C932" s="1">
        <v>1.034</v>
      </c>
      <c r="D932" s="1">
        <v>-2.12</v>
      </c>
      <c r="E932" s="1" t="s">
        <v>47</v>
      </c>
      <c r="F932" s="1"/>
      <c r="G932" s="1"/>
    </row>
    <row r="933" spans="1:7" x14ac:dyDescent="0.25">
      <c r="A933" s="1" t="s">
        <v>1182</v>
      </c>
      <c r="B933" s="1">
        <v>124.1</v>
      </c>
      <c r="C933" s="1">
        <v>1.034</v>
      </c>
      <c r="D933" s="1">
        <v>-2.12</v>
      </c>
      <c r="E933" s="1" t="s">
        <v>47</v>
      </c>
      <c r="F933" s="1"/>
      <c r="G933" s="1"/>
    </row>
    <row r="934" spans="1:7" x14ac:dyDescent="0.25">
      <c r="A934" s="1" t="s">
        <v>1183</v>
      </c>
      <c r="B934" s="1">
        <v>123.8</v>
      </c>
      <c r="C934" s="1">
        <v>1.0309999999999999</v>
      </c>
      <c r="D934" s="1">
        <v>-122.07</v>
      </c>
      <c r="E934" s="1"/>
      <c r="F934" s="1" t="s">
        <v>60</v>
      </c>
      <c r="G934" s="1"/>
    </row>
    <row r="935" spans="1:7" x14ac:dyDescent="0.25">
      <c r="A935" s="1" t="s">
        <v>1184</v>
      </c>
      <c r="B935" s="1">
        <v>123.8</v>
      </c>
      <c r="C935" s="1">
        <v>1.0309999999999999</v>
      </c>
      <c r="D935" s="1">
        <v>-122.07</v>
      </c>
      <c r="E935" s="1"/>
      <c r="F935" s="1" t="s">
        <v>63</v>
      </c>
      <c r="G935" s="1"/>
    </row>
    <row r="936" spans="1:7" x14ac:dyDescent="0.25">
      <c r="A936" s="1" t="s">
        <v>1185</v>
      </c>
      <c r="B936" s="1">
        <v>123.8</v>
      </c>
      <c r="C936" s="1">
        <v>1.032</v>
      </c>
      <c r="D936" s="1">
        <v>117.91</v>
      </c>
      <c r="E936" s="1"/>
      <c r="F936" s="1"/>
      <c r="G936" s="1" t="s">
        <v>54</v>
      </c>
    </row>
    <row r="937" spans="1:7" x14ac:dyDescent="0.25">
      <c r="A937" s="1" t="s">
        <v>1186</v>
      </c>
      <c r="B937" s="1">
        <v>123.8</v>
      </c>
      <c r="C937" s="1">
        <v>1.0309999999999999</v>
      </c>
      <c r="D937" s="1">
        <v>117.91</v>
      </c>
      <c r="E937" s="1"/>
      <c r="F937" s="1"/>
      <c r="G937" s="1" t="s">
        <v>54</v>
      </c>
    </row>
    <row r="938" spans="1:7" x14ac:dyDescent="0.25">
      <c r="A938" s="1" t="s">
        <v>1187</v>
      </c>
      <c r="B938" s="1">
        <v>123.8</v>
      </c>
      <c r="C938" s="1">
        <v>1.0309999999999999</v>
      </c>
      <c r="D938" s="1">
        <v>117.91</v>
      </c>
      <c r="E938" s="1"/>
      <c r="F938" s="1"/>
      <c r="G938" s="1" t="s">
        <v>54</v>
      </c>
    </row>
    <row r="939" spans="1:7" x14ac:dyDescent="0.25">
      <c r="A939" s="1" t="s">
        <v>1188</v>
      </c>
      <c r="B939" s="1">
        <v>123.8</v>
      </c>
      <c r="C939" s="1">
        <v>1.0309999999999999</v>
      </c>
      <c r="D939" s="1">
        <v>117.91</v>
      </c>
      <c r="E939" s="1"/>
      <c r="F939" s="1"/>
      <c r="G939" s="1" t="s">
        <v>57</v>
      </c>
    </row>
    <row r="940" spans="1:7" x14ac:dyDescent="0.25">
      <c r="A940" s="1" t="s">
        <v>1189</v>
      </c>
      <c r="B940" s="1">
        <v>123.8</v>
      </c>
      <c r="C940" s="1">
        <v>1.0309999999999999</v>
      </c>
      <c r="D940" s="1">
        <v>117.91</v>
      </c>
      <c r="E940" s="1"/>
      <c r="F940" s="1"/>
      <c r="G940" s="1" t="s">
        <v>60</v>
      </c>
    </row>
    <row r="941" spans="1:7" x14ac:dyDescent="0.25">
      <c r="A941" s="1" t="s">
        <v>1190</v>
      </c>
      <c r="B941" s="1">
        <v>123.8</v>
      </c>
      <c r="C941" s="1">
        <v>1.0309999999999999</v>
      </c>
      <c r="D941" s="1">
        <v>117.91</v>
      </c>
      <c r="E941" s="1"/>
      <c r="F941" s="1"/>
      <c r="G941" s="1" t="s">
        <v>60</v>
      </c>
    </row>
    <row r="942" spans="1:7" x14ac:dyDescent="0.25">
      <c r="A942" s="1" t="s">
        <v>1191</v>
      </c>
      <c r="B942" s="1">
        <v>123.8</v>
      </c>
      <c r="C942" s="1">
        <v>1.0309999999999999</v>
      </c>
      <c r="D942" s="1">
        <v>117.91</v>
      </c>
      <c r="E942" s="1"/>
      <c r="F942" s="1"/>
      <c r="G942" s="1" t="s">
        <v>60</v>
      </c>
    </row>
    <row r="943" spans="1:7" x14ac:dyDescent="0.25">
      <c r="A943" s="1" t="s">
        <v>1192</v>
      </c>
      <c r="B943" s="1">
        <v>123.8</v>
      </c>
      <c r="C943" s="1">
        <v>1.0309999999999999</v>
      </c>
      <c r="D943" s="1">
        <v>117.91</v>
      </c>
      <c r="E943" s="1"/>
      <c r="F943" s="1"/>
      <c r="G943" s="1" t="s">
        <v>60</v>
      </c>
    </row>
    <row r="944" spans="1:7" x14ac:dyDescent="0.25">
      <c r="A944" s="1" t="s">
        <v>1193</v>
      </c>
      <c r="B944" s="1">
        <v>124</v>
      </c>
      <c r="C944" s="1">
        <v>1.0329999999999999</v>
      </c>
      <c r="D944" s="1">
        <v>118.01</v>
      </c>
      <c r="E944" s="1"/>
      <c r="F944" s="1"/>
      <c r="G944" s="1" t="s">
        <v>234</v>
      </c>
    </row>
    <row r="945" spans="1:7" x14ac:dyDescent="0.25">
      <c r="A945" s="1" t="s">
        <v>1194</v>
      </c>
      <c r="B945" s="1">
        <v>124</v>
      </c>
      <c r="C945" s="1">
        <v>1.0329999999999999</v>
      </c>
      <c r="D945" s="1">
        <v>118.01</v>
      </c>
      <c r="E945" s="1"/>
      <c r="F945" s="1"/>
      <c r="G945" s="1" t="s">
        <v>234</v>
      </c>
    </row>
    <row r="946" spans="1:7" x14ac:dyDescent="0.25">
      <c r="A946" s="1" t="s">
        <v>1195</v>
      </c>
      <c r="B946" s="1">
        <v>124</v>
      </c>
      <c r="C946" s="1">
        <v>1.0329999999999999</v>
      </c>
      <c r="D946" s="1">
        <v>118.01</v>
      </c>
      <c r="E946" s="1"/>
      <c r="F946" s="1"/>
      <c r="G946" s="1" t="s">
        <v>234</v>
      </c>
    </row>
    <row r="947" spans="1:7" x14ac:dyDescent="0.25">
      <c r="A947" s="1" t="s">
        <v>1196</v>
      </c>
      <c r="B947" s="1">
        <v>124</v>
      </c>
      <c r="C947" s="1">
        <v>1.0329999999999999</v>
      </c>
      <c r="D947" s="1">
        <v>118.01</v>
      </c>
      <c r="E947" s="1"/>
      <c r="F947" s="1"/>
      <c r="G947" s="1" t="s">
        <v>234</v>
      </c>
    </row>
    <row r="948" spans="1:7" x14ac:dyDescent="0.25">
      <c r="A948" s="1" t="s">
        <v>1197</v>
      </c>
      <c r="B948" s="1">
        <v>124</v>
      </c>
      <c r="C948" s="1">
        <v>1.0329999999999999</v>
      </c>
      <c r="D948" s="1">
        <v>118.01</v>
      </c>
      <c r="E948" s="1"/>
      <c r="F948" s="1"/>
      <c r="G948" s="1" t="s">
        <v>234</v>
      </c>
    </row>
    <row r="949" spans="1:7" x14ac:dyDescent="0.25">
      <c r="A949" s="1" t="s">
        <v>1198</v>
      </c>
      <c r="B949" s="1">
        <v>124.1</v>
      </c>
      <c r="C949" s="1">
        <v>1.034</v>
      </c>
      <c r="D949" s="1">
        <v>118.12</v>
      </c>
      <c r="E949" s="1"/>
      <c r="F949" s="1"/>
      <c r="G949" s="1" t="s">
        <v>56</v>
      </c>
    </row>
    <row r="950" spans="1:7" x14ac:dyDescent="0.25">
      <c r="A950" s="1" t="s">
        <v>1199</v>
      </c>
      <c r="B950" s="1">
        <v>124.1</v>
      </c>
      <c r="C950" s="1">
        <v>1.034</v>
      </c>
      <c r="D950" s="1">
        <v>118.12</v>
      </c>
      <c r="E950" s="1"/>
      <c r="F950" s="1"/>
      <c r="G950" s="1" t="s">
        <v>50</v>
      </c>
    </row>
    <row r="951" spans="1:7" x14ac:dyDescent="0.25">
      <c r="A951" s="1" t="s">
        <v>1200</v>
      </c>
      <c r="B951" s="1">
        <v>124.1</v>
      </c>
      <c r="C951" s="1">
        <v>1.034</v>
      </c>
      <c r="D951" s="1">
        <v>118.12</v>
      </c>
      <c r="E951" s="1"/>
      <c r="F951" s="1"/>
      <c r="G951" s="1" t="s">
        <v>50</v>
      </c>
    </row>
    <row r="952" spans="1:7" x14ac:dyDescent="0.25">
      <c r="A952" s="1" t="s">
        <v>1201</v>
      </c>
      <c r="B952" s="1">
        <v>124.1</v>
      </c>
      <c r="C952" s="1">
        <v>1.034</v>
      </c>
      <c r="D952" s="1">
        <v>118.12</v>
      </c>
      <c r="E952" s="1"/>
      <c r="F952" s="1"/>
      <c r="G952" s="1" t="s">
        <v>47</v>
      </c>
    </row>
    <row r="953" spans="1:7" x14ac:dyDescent="0.25">
      <c r="A953" s="1" t="s">
        <v>1202</v>
      </c>
      <c r="B953" s="1">
        <v>124.1</v>
      </c>
      <c r="C953" s="1">
        <v>1.034</v>
      </c>
      <c r="D953" s="1">
        <v>118.11</v>
      </c>
      <c r="E953" s="1"/>
      <c r="F953" s="1"/>
      <c r="G953" s="1" t="s">
        <v>47</v>
      </c>
    </row>
    <row r="954" spans="1:7" x14ac:dyDescent="0.25">
      <c r="A954" s="1" t="s">
        <v>1203</v>
      </c>
      <c r="B954" s="1">
        <v>124.1</v>
      </c>
      <c r="C954" s="1">
        <v>1.034</v>
      </c>
      <c r="D954" s="1">
        <v>118.11</v>
      </c>
      <c r="E954" s="1"/>
      <c r="F954" s="1"/>
      <c r="G954" s="1" t="s">
        <v>47</v>
      </c>
    </row>
    <row r="955" spans="1:7" x14ac:dyDescent="0.25">
      <c r="A955" s="1" t="s">
        <v>1204</v>
      </c>
      <c r="B955" s="1">
        <v>124.1</v>
      </c>
      <c r="C955" s="1">
        <v>1.034</v>
      </c>
      <c r="D955" s="1">
        <v>118.11</v>
      </c>
      <c r="E955" s="1"/>
      <c r="F955" s="1"/>
      <c r="G955" s="1" t="s">
        <v>47</v>
      </c>
    </row>
    <row r="956" spans="1:7" x14ac:dyDescent="0.25">
      <c r="A956" s="1" t="s">
        <v>1205</v>
      </c>
      <c r="B956" s="1">
        <v>124.1</v>
      </c>
      <c r="C956" s="1">
        <v>1.034</v>
      </c>
      <c r="D956" s="1">
        <v>118.11</v>
      </c>
      <c r="E956" s="1"/>
      <c r="F956" s="1"/>
      <c r="G956" s="1" t="s">
        <v>47</v>
      </c>
    </row>
    <row r="957" spans="1:7" x14ac:dyDescent="0.25">
      <c r="A957" s="1" t="s">
        <v>1206</v>
      </c>
      <c r="B957" s="1">
        <v>124.1</v>
      </c>
      <c r="C957" s="1">
        <v>1.034</v>
      </c>
      <c r="D957" s="1">
        <v>118.11</v>
      </c>
      <c r="E957" s="1"/>
      <c r="F957" s="1"/>
      <c r="G957" s="1" t="s">
        <v>43</v>
      </c>
    </row>
    <row r="958" spans="1:7" x14ac:dyDescent="0.25">
      <c r="A958" s="1" t="s">
        <v>1207</v>
      </c>
      <c r="B958" s="1">
        <v>124.1</v>
      </c>
      <c r="C958" s="1">
        <v>1.034</v>
      </c>
      <c r="D958" s="1">
        <v>118.11</v>
      </c>
      <c r="E958" s="1"/>
      <c r="F958" s="1"/>
      <c r="G958" s="1" t="s">
        <v>228</v>
      </c>
    </row>
    <row r="959" spans="1:7" x14ac:dyDescent="0.25">
      <c r="A959" s="1" t="s">
        <v>1208</v>
      </c>
      <c r="B959" s="1">
        <v>124</v>
      </c>
      <c r="C959" s="1">
        <v>1.034</v>
      </c>
      <c r="D959" s="1">
        <v>118.1</v>
      </c>
      <c r="E959" s="1"/>
      <c r="F959" s="1"/>
      <c r="G959" s="1" t="s">
        <v>41</v>
      </c>
    </row>
    <row r="960" spans="1:7" x14ac:dyDescent="0.25">
      <c r="A960" s="1" t="s">
        <v>1209</v>
      </c>
      <c r="B960" s="1">
        <v>124</v>
      </c>
      <c r="C960" s="1">
        <v>1.034</v>
      </c>
      <c r="D960" s="1">
        <v>118.1</v>
      </c>
      <c r="E960" s="1"/>
      <c r="F960" s="1"/>
      <c r="G960" s="1" t="s">
        <v>41</v>
      </c>
    </row>
    <row r="961" spans="1:7" x14ac:dyDescent="0.25">
      <c r="A961" s="1" t="s">
        <v>1210</v>
      </c>
      <c r="B961" s="1">
        <v>124</v>
      </c>
      <c r="C961" s="1">
        <v>1.034</v>
      </c>
      <c r="D961" s="1">
        <v>118.1</v>
      </c>
      <c r="E961" s="1"/>
      <c r="F961" s="1"/>
      <c r="G961" s="1" t="s">
        <v>41</v>
      </c>
    </row>
    <row r="962" spans="1:7" x14ac:dyDescent="0.25">
      <c r="A962" s="1" t="s">
        <v>1211</v>
      </c>
      <c r="B962" s="1">
        <v>124</v>
      </c>
      <c r="C962" s="1">
        <v>1.034</v>
      </c>
      <c r="D962" s="1">
        <v>118.1</v>
      </c>
      <c r="E962" s="1"/>
      <c r="F962" s="1"/>
      <c r="G962" s="1" t="s">
        <v>41</v>
      </c>
    </row>
    <row r="963" spans="1:7" x14ac:dyDescent="0.25">
      <c r="A963" s="1" t="s">
        <v>1212</v>
      </c>
      <c r="B963" s="1">
        <v>124</v>
      </c>
      <c r="C963" s="1">
        <v>1.034</v>
      </c>
      <c r="D963" s="1">
        <v>118.1</v>
      </c>
      <c r="E963" s="1"/>
      <c r="F963" s="1"/>
      <c r="G963" s="1" t="s">
        <v>41</v>
      </c>
    </row>
    <row r="964" spans="1:7" x14ac:dyDescent="0.25">
      <c r="A964" s="1" t="s">
        <v>1213</v>
      </c>
      <c r="B964" s="1">
        <v>124</v>
      </c>
      <c r="C964" s="1">
        <v>1.034</v>
      </c>
      <c r="D964" s="1">
        <v>118.1</v>
      </c>
      <c r="E964" s="1"/>
      <c r="F964" s="1"/>
      <c r="G964" s="1" t="s">
        <v>41</v>
      </c>
    </row>
    <row r="965" spans="1:7" x14ac:dyDescent="0.25">
      <c r="A965" s="1" t="s">
        <v>1214</v>
      </c>
      <c r="B965" s="1">
        <v>124</v>
      </c>
      <c r="C965" s="1">
        <v>1.034</v>
      </c>
      <c r="D965" s="1">
        <v>118.1</v>
      </c>
      <c r="E965" s="1"/>
      <c r="F965" s="1"/>
      <c r="G965" s="1" t="s">
        <v>41</v>
      </c>
    </row>
    <row r="966" spans="1:7" x14ac:dyDescent="0.25">
      <c r="A966" s="1" t="s">
        <v>1215</v>
      </c>
      <c r="B966" s="1">
        <v>124</v>
      </c>
      <c r="C966" s="1">
        <v>1.034</v>
      </c>
      <c r="D966" s="1">
        <v>118.1</v>
      </c>
      <c r="E966" s="1"/>
      <c r="F966" s="1"/>
      <c r="G966" s="1" t="s">
        <v>41</v>
      </c>
    </row>
    <row r="967" spans="1:7" x14ac:dyDescent="0.25">
      <c r="A967" s="1" t="s">
        <v>1216</v>
      </c>
      <c r="B967" s="1">
        <v>124</v>
      </c>
      <c r="C967" s="1">
        <v>1.034</v>
      </c>
      <c r="D967" s="1">
        <v>118.1</v>
      </c>
      <c r="E967" s="1"/>
      <c r="F967" s="1"/>
      <c r="G967" s="1" t="s">
        <v>41</v>
      </c>
    </row>
    <row r="968" spans="1:7" x14ac:dyDescent="0.25">
      <c r="A968" s="1" t="s">
        <v>1217</v>
      </c>
      <c r="B968" s="1">
        <v>124</v>
      </c>
      <c r="C968" s="1">
        <v>1.034</v>
      </c>
      <c r="D968" s="1">
        <v>118.1</v>
      </c>
      <c r="E968" s="1"/>
      <c r="F968" s="1"/>
      <c r="G968" s="1" t="s">
        <v>41</v>
      </c>
    </row>
    <row r="969" spans="1:7" x14ac:dyDescent="0.25">
      <c r="A969" s="1" t="s">
        <v>1218</v>
      </c>
      <c r="B969" s="1">
        <v>124</v>
      </c>
      <c r="C969" s="1">
        <v>1.034</v>
      </c>
      <c r="D969" s="1">
        <v>118.1</v>
      </c>
      <c r="E969" s="1"/>
      <c r="F969" s="1"/>
      <c r="G969" s="1" t="s">
        <v>41</v>
      </c>
    </row>
    <row r="970" spans="1:7" x14ac:dyDescent="0.25">
      <c r="A970" s="1" t="s">
        <v>1219</v>
      </c>
      <c r="B970" s="1">
        <v>124</v>
      </c>
      <c r="C970" s="1">
        <v>1.034</v>
      </c>
      <c r="D970" s="1">
        <v>118.1</v>
      </c>
      <c r="E970" s="1"/>
      <c r="F970" s="1"/>
      <c r="G970" s="1" t="s">
        <v>41</v>
      </c>
    </row>
    <row r="971" spans="1:7" x14ac:dyDescent="0.25">
      <c r="A971" s="1" t="s">
        <v>1220</v>
      </c>
      <c r="B971" s="1">
        <v>124</v>
      </c>
      <c r="C971" s="1">
        <v>1.034</v>
      </c>
      <c r="D971" s="1">
        <v>118.1</v>
      </c>
      <c r="E971" s="1"/>
      <c r="F971" s="1"/>
      <c r="G971" s="1" t="s">
        <v>41</v>
      </c>
    </row>
    <row r="972" spans="1:7" x14ac:dyDescent="0.25">
      <c r="A972" s="1" t="s">
        <v>1221</v>
      </c>
      <c r="B972" s="1">
        <v>124</v>
      </c>
      <c r="C972" s="1">
        <v>1.034</v>
      </c>
      <c r="D972" s="1">
        <v>118.1</v>
      </c>
      <c r="E972" s="1"/>
      <c r="F972" s="1"/>
      <c r="G972" s="1" t="s">
        <v>41</v>
      </c>
    </row>
    <row r="973" spans="1:7" x14ac:dyDescent="0.25">
      <c r="A973" s="1" t="s">
        <v>1222</v>
      </c>
      <c r="B973" s="1">
        <v>124</v>
      </c>
      <c r="C973" s="1">
        <v>1.034</v>
      </c>
      <c r="D973" s="1">
        <v>118.1</v>
      </c>
      <c r="E973" s="1"/>
      <c r="F973" s="1"/>
      <c r="G973" s="1" t="s">
        <v>41</v>
      </c>
    </row>
    <row r="974" spans="1:7" x14ac:dyDescent="0.25">
      <c r="A974" s="1" t="s">
        <v>1223</v>
      </c>
      <c r="B974" s="1">
        <v>124</v>
      </c>
      <c r="C974" s="1">
        <v>1.034</v>
      </c>
      <c r="D974" s="1">
        <v>118.1</v>
      </c>
      <c r="E974" s="1"/>
      <c r="F974" s="1"/>
      <c r="G974" s="1" t="s">
        <v>41</v>
      </c>
    </row>
    <row r="975" spans="1:7" x14ac:dyDescent="0.25">
      <c r="A975" s="1" t="s">
        <v>1224</v>
      </c>
      <c r="B975" s="1">
        <v>124</v>
      </c>
      <c r="C975" s="1">
        <v>1.034</v>
      </c>
      <c r="D975" s="1">
        <v>118.1</v>
      </c>
      <c r="E975" s="1"/>
      <c r="F975" s="1"/>
      <c r="G975" s="1" t="s">
        <v>41</v>
      </c>
    </row>
    <row r="976" spans="1:7" x14ac:dyDescent="0.25">
      <c r="A976" s="1" t="s">
        <v>1225</v>
      </c>
      <c r="B976" s="1">
        <v>124</v>
      </c>
      <c r="C976" s="1">
        <v>1.034</v>
      </c>
      <c r="D976" s="1">
        <v>118.1</v>
      </c>
      <c r="E976" s="1"/>
      <c r="F976" s="1"/>
      <c r="G976" s="1" t="s">
        <v>41</v>
      </c>
    </row>
    <row r="977" spans="1:7" x14ac:dyDescent="0.25">
      <c r="A977" s="1" t="s">
        <v>1226</v>
      </c>
      <c r="B977" s="1">
        <v>124</v>
      </c>
      <c r="C977" s="1">
        <v>1.034</v>
      </c>
      <c r="D977" s="1">
        <v>118.1</v>
      </c>
      <c r="E977" s="1"/>
      <c r="F977" s="1"/>
      <c r="G977" s="1" t="s">
        <v>41</v>
      </c>
    </row>
    <row r="978" spans="1:7" x14ac:dyDescent="0.25">
      <c r="A978" s="1" t="s">
        <v>1227</v>
      </c>
      <c r="B978" s="1">
        <v>124</v>
      </c>
      <c r="C978" s="1">
        <v>1.034</v>
      </c>
      <c r="D978" s="1">
        <v>118.1</v>
      </c>
      <c r="E978" s="1"/>
      <c r="F978" s="1"/>
      <c r="G978" s="1" t="s">
        <v>38</v>
      </c>
    </row>
    <row r="979" spans="1:7" x14ac:dyDescent="0.25">
      <c r="A979" s="1" t="s">
        <v>1228</v>
      </c>
      <c r="B979" s="1">
        <v>124</v>
      </c>
      <c r="C979" s="1">
        <v>1.034</v>
      </c>
      <c r="D979" s="1">
        <v>118.1</v>
      </c>
      <c r="E979" s="1"/>
      <c r="F979" s="1"/>
      <c r="G979" s="1" t="s">
        <v>38</v>
      </c>
    </row>
    <row r="980" spans="1:7" x14ac:dyDescent="0.25">
      <c r="A980" s="1" t="s">
        <v>1229</v>
      </c>
      <c r="B980" s="1">
        <v>124</v>
      </c>
      <c r="C980" s="1">
        <v>1.034</v>
      </c>
      <c r="D980" s="1">
        <v>118.1</v>
      </c>
      <c r="E980" s="1"/>
      <c r="F980" s="1"/>
      <c r="G980" s="1" t="s">
        <v>38</v>
      </c>
    </row>
    <row r="981" spans="1:7" x14ac:dyDescent="0.25">
      <c r="A981" s="1" t="s">
        <v>1230</v>
      </c>
      <c r="B981" s="1">
        <v>124</v>
      </c>
      <c r="C981" s="1">
        <v>1.034</v>
      </c>
      <c r="D981" s="1">
        <v>118.1</v>
      </c>
      <c r="E981" s="1"/>
      <c r="F981" s="1"/>
      <c r="G981" s="1" t="s">
        <v>38</v>
      </c>
    </row>
    <row r="982" spans="1:7" x14ac:dyDescent="0.25">
      <c r="A982" s="1" t="s">
        <v>1231</v>
      </c>
      <c r="B982" s="1">
        <v>124</v>
      </c>
      <c r="C982" s="1">
        <v>1.034</v>
      </c>
      <c r="D982" s="1">
        <v>118.1</v>
      </c>
      <c r="E982" s="1"/>
      <c r="F982" s="1"/>
      <c r="G982" s="1" t="s">
        <v>38</v>
      </c>
    </row>
    <row r="983" spans="1:7" x14ac:dyDescent="0.25">
      <c r="A983" s="1" t="s">
        <v>1232</v>
      </c>
      <c r="B983" s="1">
        <v>124</v>
      </c>
      <c r="C983" s="1">
        <v>1.034</v>
      </c>
      <c r="D983" s="1">
        <v>118.1</v>
      </c>
      <c r="E983" s="1"/>
      <c r="F983" s="1"/>
      <c r="G983" s="1" t="s">
        <v>38</v>
      </c>
    </row>
    <row r="984" spans="1:7" x14ac:dyDescent="0.25">
      <c r="A984" s="1" t="s">
        <v>1233</v>
      </c>
      <c r="B984" s="1">
        <v>124</v>
      </c>
      <c r="C984" s="1">
        <v>1.034</v>
      </c>
      <c r="D984" s="1">
        <v>118.1</v>
      </c>
      <c r="E984" s="1"/>
      <c r="F984" s="1"/>
      <c r="G984" s="1" t="s">
        <v>239</v>
      </c>
    </row>
    <row r="985" spans="1:7" x14ac:dyDescent="0.25">
      <c r="A985" s="1" t="s">
        <v>1234</v>
      </c>
      <c r="B985" s="1">
        <v>124</v>
      </c>
      <c r="C985" s="1">
        <v>1.034</v>
      </c>
      <c r="D985" s="1">
        <v>118.09</v>
      </c>
      <c r="E985" s="1"/>
      <c r="F985" s="1"/>
      <c r="G985" s="1" t="s">
        <v>239</v>
      </c>
    </row>
    <row r="986" spans="1:7" x14ac:dyDescent="0.25">
      <c r="A986" s="1" t="s">
        <v>1235</v>
      </c>
      <c r="B986" s="1">
        <v>124</v>
      </c>
      <c r="C986" s="1">
        <v>1.034</v>
      </c>
      <c r="D986" s="1">
        <v>118.09</v>
      </c>
      <c r="E986" s="1"/>
      <c r="F986" s="1"/>
      <c r="G986" s="1" t="s">
        <v>239</v>
      </c>
    </row>
    <row r="987" spans="1:7" x14ac:dyDescent="0.25">
      <c r="A987" s="1" t="s">
        <v>1236</v>
      </c>
      <c r="B987" s="1">
        <v>124</v>
      </c>
      <c r="C987" s="1">
        <v>1.034</v>
      </c>
      <c r="D987" s="1">
        <v>118.09</v>
      </c>
      <c r="E987" s="1"/>
      <c r="F987" s="1"/>
      <c r="G987" s="1" t="s">
        <v>239</v>
      </c>
    </row>
    <row r="988" spans="1:7" x14ac:dyDescent="0.25">
      <c r="A988" s="1" t="s">
        <v>1237</v>
      </c>
      <c r="B988" s="1">
        <v>124</v>
      </c>
      <c r="C988" s="1">
        <v>1.034</v>
      </c>
      <c r="D988" s="1">
        <v>118.09</v>
      </c>
      <c r="E988" s="1"/>
      <c r="F988" s="1"/>
      <c r="G988" s="1" t="s">
        <v>239</v>
      </c>
    </row>
    <row r="989" spans="1:7" x14ac:dyDescent="0.25">
      <c r="A989" s="1" t="s">
        <v>1238</v>
      </c>
      <c r="B989" s="1">
        <v>124</v>
      </c>
      <c r="C989" s="1">
        <v>1.034</v>
      </c>
      <c r="D989" s="1">
        <v>118.09</v>
      </c>
      <c r="E989" s="1"/>
      <c r="F989" s="1"/>
      <c r="G989" s="1" t="s">
        <v>239</v>
      </c>
    </row>
    <row r="990" spans="1:7" x14ac:dyDescent="0.25">
      <c r="A990" s="1" t="s">
        <v>1239</v>
      </c>
      <c r="B990" s="1">
        <v>124</v>
      </c>
      <c r="C990" s="1">
        <v>1.034</v>
      </c>
      <c r="D990" s="1">
        <v>118.09</v>
      </c>
      <c r="E990" s="1"/>
      <c r="F990" s="1"/>
      <c r="G990" s="1" t="s">
        <v>239</v>
      </c>
    </row>
    <row r="991" spans="1:7" x14ac:dyDescent="0.25">
      <c r="A991" s="1" t="s">
        <v>1240</v>
      </c>
      <c r="B991" s="1">
        <v>124</v>
      </c>
      <c r="C991" s="1">
        <v>1.034</v>
      </c>
      <c r="D991" s="1">
        <v>118.09</v>
      </c>
      <c r="E991" s="1"/>
      <c r="F991" s="1"/>
      <c r="G991" s="1" t="s">
        <v>239</v>
      </c>
    </row>
    <row r="992" spans="1:7" x14ac:dyDescent="0.25">
      <c r="A992" s="1" t="s">
        <v>1241</v>
      </c>
      <c r="B992" s="1">
        <v>124</v>
      </c>
      <c r="C992" s="1">
        <v>1.034</v>
      </c>
      <c r="D992" s="1">
        <v>118.09</v>
      </c>
      <c r="E992" s="1"/>
      <c r="F992" s="1"/>
      <c r="G992" s="1" t="s">
        <v>239</v>
      </c>
    </row>
    <row r="993" spans="1:7" x14ac:dyDescent="0.25">
      <c r="A993" s="1" t="s">
        <v>1242</v>
      </c>
      <c r="B993" s="1">
        <v>124</v>
      </c>
      <c r="C993" s="1">
        <v>1.034</v>
      </c>
      <c r="D993" s="1">
        <v>118.09</v>
      </c>
      <c r="E993" s="1"/>
      <c r="F993" s="1"/>
      <c r="G993" s="1" t="s">
        <v>239</v>
      </c>
    </row>
    <row r="994" spans="1:7" x14ac:dyDescent="0.25">
      <c r="A994" s="1" t="s">
        <v>1243</v>
      </c>
      <c r="B994" s="1">
        <v>124</v>
      </c>
      <c r="C994" s="1">
        <v>1.034</v>
      </c>
      <c r="D994" s="1">
        <v>118.09</v>
      </c>
      <c r="E994" s="1"/>
      <c r="F994" s="1"/>
      <c r="G994" s="1" t="s">
        <v>239</v>
      </c>
    </row>
    <row r="995" spans="1:7" x14ac:dyDescent="0.25">
      <c r="A995" s="1" t="s">
        <v>1244</v>
      </c>
      <c r="B995" s="1">
        <v>124</v>
      </c>
      <c r="C995" s="1">
        <v>1.034</v>
      </c>
      <c r="D995" s="1">
        <v>118.09</v>
      </c>
      <c r="E995" s="1"/>
      <c r="F995" s="1"/>
      <c r="G995" s="1" t="s">
        <v>239</v>
      </c>
    </row>
    <row r="996" spans="1:7" x14ac:dyDescent="0.25">
      <c r="A996" s="1" t="s">
        <v>1245</v>
      </c>
      <c r="B996" s="1">
        <v>124</v>
      </c>
      <c r="C996" s="1">
        <v>1.034</v>
      </c>
      <c r="D996" s="1">
        <v>118.09</v>
      </c>
      <c r="E996" s="1"/>
      <c r="F996" s="1"/>
      <c r="G996" s="1" t="s">
        <v>239</v>
      </c>
    </row>
    <row r="997" spans="1:7" x14ac:dyDescent="0.25">
      <c r="A997" s="1" t="s">
        <v>1246</v>
      </c>
      <c r="B997" s="1">
        <v>124</v>
      </c>
      <c r="C997" s="1">
        <v>1.034</v>
      </c>
      <c r="D997" s="1">
        <v>118.1</v>
      </c>
      <c r="E997" s="1"/>
      <c r="F997" s="1"/>
      <c r="G997" s="1" t="s">
        <v>239</v>
      </c>
    </row>
    <row r="998" spans="1:7" x14ac:dyDescent="0.25">
      <c r="A998" s="1" t="s">
        <v>1247</v>
      </c>
      <c r="B998" s="1">
        <v>124.1</v>
      </c>
      <c r="C998" s="1">
        <v>1.034</v>
      </c>
      <c r="D998" s="1">
        <v>118.11</v>
      </c>
      <c r="E998" s="1"/>
      <c r="F998" s="1"/>
      <c r="G998" s="1" t="s">
        <v>228</v>
      </c>
    </row>
    <row r="999" spans="1:7" x14ac:dyDescent="0.25">
      <c r="A999" s="1" t="s">
        <v>1248</v>
      </c>
      <c r="B999" s="1">
        <v>124.1</v>
      </c>
      <c r="C999" s="1">
        <v>1.034</v>
      </c>
      <c r="D999" s="1">
        <v>118.11</v>
      </c>
      <c r="E999" s="1"/>
      <c r="F999" s="1"/>
      <c r="G999" s="1" t="s">
        <v>228</v>
      </c>
    </row>
    <row r="1000" spans="1:7" x14ac:dyDescent="0.25">
      <c r="A1000" s="1" t="s">
        <v>1249</v>
      </c>
      <c r="B1000" s="1">
        <v>124.1</v>
      </c>
      <c r="C1000" s="1">
        <v>1.034</v>
      </c>
      <c r="D1000" s="1">
        <v>118.1</v>
      </c>
      <c r="E1000" s="1"/>
      <c r="F1000" s="1"/>
      <c r="G1000" s="1" t="s">
        <v>228</v>
      </c>
    </row>
    <row r="1001" spans="1:7" x14ac:dyDescent="0.25">
      <c r="A1001" s="1" t="s">
        <v>1250</v>
      </c>
      <c r="B1001" s="1">
        <v>124</v>
      </c>
      <c r="C1001" s="1">
        <v>1.034</v>
      </c>
      <c r="D1001" s="1">
        <v>118.1</v>
      </c>
      <c r="E1001" s="1"/>
      <c r="F1001" s="1"/>
      <c r="G1001" s="1" t="s">
        <v>228</v>
      </c>
    </row>
    <row r="1002" spans="1:7" x14ac:dyDescent="0.25">
      <c r="A1002" s="1" t="s">
        <v>1251</v>
      </c>
      <c r="B1002" s="1">
        <v>124</v>
      </c>
      <c r="C1002" s="1">
        <v>1.034</v>
      </c>
      <c r="D1002" s="1">
        <v>118.1</v>
      </c>
      <c r="E1002" s="1"/>
      <c r="F1002" s="1"/>
      <c r="G1002" s="1" t="s">
        <v>228</v>
      </c>
    </row>
    <row r="1003" spans="1:7" x14ac:dyDescent="0.25">
      <c r="A1003" s="1" t="s">
        <v>1252</v>
      </c>
      <c r="B1003" s="1">
        <v>124.1</v>
      </c>
      <c r="C1003" s="1">
        <v>1.034</v>
      </c>
      <c r="D1003" s="1">
        <v>118.12</v>
      </c>
      <c r="E1003" s="1"/>
      <c r="F1003" s="1"/>
      <c r="G1003" s="1" t="s">
        <v>56</v>
      </c>
    </row>
    <row r="1004" spans="1:7" x14ac:dyDescent="0.25">
      <c r="A1004" s="1" t="s">
        <v>1253</v>
      </c>
      <c r="B1004" s="1">
        <v>124.1</v>
      </c>
      <c r="C1004" s="1">
        <v>1.034</v>
      </c>
      <c r="D1004" s="1">
        <v>118.12</v>
      </c>
      <c r="E1004" s="1"/>
      <c r="F1004" s="1"/>
      <c r="G1004" s="1" t="s">
        <v>56</v>
      </c>
    </row>
    <row r="1005" spans="1:7" x14ac:dyDescent="0.25">
      <c r="A1005" s="1" t="s">
        <v>1254</v>
      </c>
      <c r="B1005" s="1">
        <v>124.1</v>
      </c>
      <c r="C1005" s="1">
        <v>1.034</v>
      </c>
      <c r="D1005" s="1">
        <v>118.12</v>
      </c>
      <c r="E1005" s="1"/>
      <c r="F1005" s="1"/>
      <c r="G1005" s="1" t="s">
        <v>56</v>
      </c>
    </row>
    <row r="1006" spans="1:7" x14ac:dyDescent="0.25">
      <c r="A1006" s="1" t="s">
        <v>1255</v>
      </c>
      <c r="B1006" s="1">
        <v>124.1</v>
      </c>
      <c r="C1006" s="1">
        <v>1.034</v>
      </c>
      <c r="D1006" s="1">
        <v>118.12</v>
      </c>
      <c r="E1006" s="1"/>
      <c r="F1006" s="1"/>
      <c r="G1006" s="1" t="s">
        <v>56</v>
      </c>
    </row>
    <row r="1007" spans="1:7" x14ac:dyDescent="0.25">
      <c r="A1007" s="1" t="s">
        <v>1256</v>
      </c>
      <c r="B1007" s="1">
        <v>124.1</v>
      </c>
      <c r="C1007" s="1">
        <v>1.034</v>
      </c>
      <c r="D1007" s="1">
        <v>118.16</v>
      </c>
      <c r="E1007" s="1"/>
      <c r="F1007" s="1"/>
      <c r="G1007" s="1" t="s">
        <v>56</v>
      </c>
    </row>
    <row r="1008" spans="1:7" x14ac:dyDescent="0.25">
      <c r="A1008" s="1" t="s">
        <v>1257</v>
      </c>
      <c r="B1008" s="1">
        <v>124.1</v>
      </c>
      <c r="C1008" s="1">
        <v>1.034</v>
      </c>
      <c r="D1008" s="1">
        <v>118.16</v>
      </c>
      <c r="E1008" s="1"/>
      <c r="F1008" s="1"/>
      <c r="G1008" s="1" t="s">
        <v>56</v>
      </c>
    </row>
    <row r="1009" spans="1:7" x14ac:dyDescent="0.25">
      <c r="A1009" s="1" t="s">
        <v>1258</v>
      </c>
      <c r="B1009" s="1">
        <v>124.1</v>
      </c>
      <c r="C1009" s="1">
        <v>1.034</v>
      </c>
      <c r="D1009" s="1">
        <v>118.16</v>
      </c>
      <c r="E1009" s="1"/>
      <c r="F1009" s="1"/>
      <c r="G1009" s="1" t="s">
        <v>56</v>
      </c>
    </row>
    <row r="1010" spans="1:7" x14ac:dyDescent="0.25">
      <c r="A1010" s="1" t="s">
        <v>1259</v>
      </c>
      <c r="B1010" s="1">
        <v>124.1</v>
      </c>
      <c r="C1010" s="1">
        <v>1.034</v>
      </c>
      <c r="D1010" s="1">
        <v>118.16</v>
      </c>
      <c r="E1010" s="1"/>
      <c r="F1010" s="1"/>
      <c r="G1010" s="1" t="s">
        <v>56</v>
      </c>
    </row>
    <row r="1011" spans="1:7" x14ac:dyDescent="0.25">
      <c r="A1011" s="1" t="s">
        <v>1260</v>
      </c>
      <c r="B1011" s="1">
        <v>124.6</v>
      </c>
      <c r="C1011" s="1">
        <v>1.038</v>
      </c>
      <c r="D1011" s="1">
        <v>-1.66</v>
      </c>
      <c r="E1011" s="1" t="s">
        <v>148</v>
      </c>
      <c r="F1011" s="1"/>
      <c r="G1011" s="1"/>
    </row>
    <row r="1012" spans="1:7" x14ac:dyDescent="0.25">
      <c r="A1012" s="1" t="s">
        <v>1261</v>
      </c>
      <c r="B1012" s="1">
        <v>124.6</v>
      </c>
      <c r="C1012" s="1">
        <v>1.038</v>
      </c>
      <c r="D1012" s="1">
        <v>-1.66</v>
      </c>
      <c r="E1012" s="1" t="s">
        <v>148</v>
      </c>
      <c r="F1012" s="1"/>
      <c r="G1012" s="1"/>
    </row>
    <row r="1013" spans="1:7" x14ac:dyDescent="0.25">
      <c r="A1013" s="1" t="s">
        <v>1262</v>
      </c>
      <c r="B1013" s="1">
        <v>124.6</v>
      </c>
      <c r="C1013" s="1">
        <v>1.038</v>
      </c>
      <c r="D1013" s="1">
        <v>-1.66</v>
      </c>
      <c r="E1013" s="1" t="s">
        <v>148</v>
      </c>
      <c r="F1013" s="1"/>
      <c r="G1013" s="1"/>
    </row>
    <row r="1014" spans="1:7" x14ac:dyDescent="0.25">
      <c r="A1014" s="1" t="s">
        <v>1263</v>
      </c>
      <c r="B1014" s="1">
        <v>124.6</v>
      </c>
      <c r="C1014" s="1">
        <v>1.038</v>
      </c>
      <c r="D1014" s="1">
        <v>-1.66</v>
      </c>
      <c r="E1014" s="1" t="s">
        <v>148</v>
      </c>
      <c r="F1014" s="1"/>
      <c r="G1014" s="1"/>
    </row>
    <row r="1015" spans="1:7" x14ac:dyDescent="0.25">
      <c r="A1015" s="1" t="s">
        <v>1264</v>
      </c>
      <c r="B1015" s="1">
        <v>124.6</v>
      </c>
      <c r="C1015" s="1">
        <v>1.038</v>
      </c>
      <c r="D1015" s="1">
        <v>-1.66</v>
      </c>
      <c r="E1015" s="1" t="s">
        <v>148</v>
      </c>
      <c r="F1015" s="1"/>
      <c r="G1015" s="1"/>
    </row>
    <row r="1016" spans="1:7" x14ac:dyDescent="0.25">
      <c r="A1016" s="1" t="s">
        <v>1265</v>
      </c>
      <c r="B1016" s="1">
        <v>124.6</v>
      </c>
      <c r="C1016" s="1">
        <v>1.038</v>
      </c>
      <c r="D1016" s="1">
        <v>-1.66</v>
      </c>
      <c r="E1016" s="1" t="s">
        <v>148</v>
      </c>
      <c r="F1016" s="1"/>
      <c r="G1016" s="1"/>
    </row>
    <row r="1017" spans="1:7" x14ac:dyDescent="0.25">
      <c r="A1017" s="1" t="s">
        <v>1266</v>
      </c>
      <c r="B1017" s="1">
        <v>124.6</v>
      </c>
      <c r="C1017" s="1">
        <v>1.038</v>
      </c>
      <c r="D1017" s="1">
        <v>-1.66</v>
      </c>
      <c r="E1017" s="1" t="s">
        <v>148</v>
      </c>
      <c r="F1017" s="1"/>
      <c r="G1017" s="1"/>
    </row>
    <row r="1018" spans="1:7" x14ac:dyDescent="0.25">
      <c r="A1018" s="1" t="s">
        <v>1267</v>
      </c>
      <c r="B1018" s="1">
        <v>124.1</v>
      </c>
      <c r="C1018" s="1">
        <v>1.034</v>
      </c>
      <c r="D1018" s="1">
        <v>118.25</v>
      </c>
      <c r="E1018" s="1"/>
      <c r="F1018" s="1"/>
      <c r="G1018" s="1" t="s">
        <v>221</v>
      </c>
    </row>
    <row r="1019" spans="1:7" x14ac:dyDescent="0.25">
      <c r="A1019" s="1" t="s">
        <v>1268</v>
      </c>
      <c r="B1019" s="1">
        <v>124.1</v>
      </c>
      <c r="C1019" s="1">
        <v>1.034</v>
      </c>
      <c r="D1019" s="1">
        <v>118.25</v>
      </c>
      <c r="E1019" s="1"/>
      <c r="F1019" s="1"/>
      <c r="G1019" s="1" t="s">
        <v>221</v>
      </c>
    </row>
    <row r="1020" spans="1:7" x14ac:dyDescent="0.25">
      <c r="A1020" s="1" t="s">
        <v>1269</v>
      </c>
      <c r="B1020" s="1">
        <v>124.1</v>
      </c>
      <c r="C1020" s="1">
        <v>1.034</v>
      </c>
      <c r="D1020" s="1">
        <v>118.25</v>
      </c>
      <c r="E1020" s="1"/>
      <c r="F1020" s="1"/>
      <c r="G1020" s="1" t="s">
        <v>221</v>
      </c>
    </row>
    <row r="1021" spans="1:7" x14ac:dyDescent="0.25">
      <c r="A1021" s="1" t="s">
        <v>1270</v>
      </c>
      <c r="B1021" s="1">
        <v>124.1</v>
      </c>
      <c r="C1021" s="1">
        <v>1.034</v>
      </c>
      <c r="D1021" s="1">
        <v>118.25</v>
      </c>
      <c r="E1021" s="1"/>
      <c r="F1021" s="1"/>
      <c r="G1021" s="1" t="s">
        <v>221</v>
      </c>
    </row>
    <row r="1022" spans="1:7" x14ac:dyDescent="0.25">
      <c r="A1022" s="1" t="s">
        <v>1271</v>
      </c>
      <c r="B1022" s="1">
        <v>124.1</v>
      </c>
      <c r="C1022" s="1">
        <v>1.034</v>
      </c>
      <c r="D1022" s="1">
        <v>118.25</v>
      </c>
      <c r="E1022" s="1"/>
      <c r="F1022" s="1"/>
      <c r="G1022" s="1" t="s">
        <v>221</v>
      </c>
    </row>
    <row r="1023" spans="1:7" x14ac:dyDescent="0.25">
      <c r="A1023" s="1" t="s">
        <v>1272</v>
      </c>
      <c r="B1023" s="1">
        <v>124.1</v>
      </c>
      <c r="C1023" s="1">
        <v>1.034</v>
      </c>
      <c r="D1023" s="1">
        <v>118.25</v>
      </c>
      <c r="E1023" s="1"/>
      <c r="F1023" s="1"/>
      <c r="G1023" s="1" t="s">
        <v>221</v>
      </c>
    </row>
    <row r="1024" spans="1:7" x14ac:dyDescent="0.25">
      <c r="A1024" s="1" t="s">
        <v>1273</v>
      </c>
      <c r="B1024" s="1">
        <v>124.1</v>
      </c>
      <c r="C1024" s="1">
        <v>1.034</v>
      </c>
      <c r="D1024" s="1">
        <v>118.25</v>
      </c>
      <c r="E1024" s="1"/>
      <c r="F1024" s="1"/>
      <c r="G1024" s="1" t="s">
        <v>221</v>
      </c>
    </row>
    <row r="1025" spans="1:7" x14ac:dyDescent="0.25">
      <c r="A1025" s="1" t="s">
        <v>1274</v>
      </c>
      <c r="B1025" s="1">
        <v>124.2</v>
      </c>
      <c r="C1025" s="1">
        <v>1.0349999999999999</v>
      </c>
      <c r="D1025" s="1">
        <v>-121.63</v>
      </c>
      <c r="E1025" s="1"/>
      <c r="F1025" s="1" t="s">
        <v>74</v>
      </c>
      <c r="G1025" s="1"/>
    </row>
    <row r="1026" spans="1:7" x14ac:dyDescent="0.25">
      <c r="A1026" s="1" t="s">
        <v>1275</v>
      </c>
      <c r="B1026" s="1">
        <v>124.2</v>
      </c>
      <c r="C1026" s="1">
        <v>1.0349999999999999</v>
      </c>
      <c r="D1026" s="1">
        <v>-121.63</v>
      </c>
      <c r="E1026" s="1"/>
      <c r="F1026" s="1" t="s">
        <v>71</v>
      </c>
      <c r="G1026" s="1"/>
    </row>
    <row r="1027" spans="1:7" x14ac:dyDescent="0.25">
      <c r="A1027" s="1" t="s">
        <v>1276</v>
      </c>
      <c r="B1027" s="1">
        <v>124.2</v>
      </c>
      <c r="C1027" s="1">
        <v>1.0349999999999999</v>
      </c>
      <c r="D1027" s="1">
        <v>-121.64</v>
      </c>
      <c r="E1027" s="1"/>
      <c r="F1027" s="1" t="s">
        <v>222</v>
      </c>
      <c r="G1027" s="1"/>
    </row>
    <row r="1028" spans="1:7" x14ac:dyDescent="0.25">
      <c r="A1028" s="1" t="s">
        <v>1277</v>
      </c>
      <c r="B1028" s="1">
        <v>124.1</v>
      </c>
      <c r="C1028" s="1">
        <v>1.034</v>
      </c>
      <c r="D1028" s="1">
        <v>-121.64</v>
      </c>
      <c r="E1028" s="1"/>
      <c r="F1028" s="1" t="s">
        <v>68</v>
      </c>
      <c r="G1028" s="1"/>
    </row>
    <row r="1029" spans="1:7" x14ac:dyDescent="0.25">
      <c r="A1029" s="1" t="s">
        <v>1278</v>
      </c>
      <c r="B1029" s="1">
        <v>124.1</v>
      </c>
      <c r="C1029" s="1">
        <v>1.034</v>
      </c>
      <c r="D1029" s="1">
        <v>-121.64</v>
      </c>
      <c r="E1029" s="1"/>
      <c r="F1029" s="1" t="s">
        <v>65</v>
      </c>
      <c r="G1029" s="1"/>
    </row>
    <row r="1030" spans="1:7" x14ac:dyDescent="0.25">
      <c r="A1030" s="1" t="s">
        <v>1279</v>
      </c>
      <c r="B1030" s="1">
        <v>124.1</v>
      </c>
      <c r="C1030" s="1">
        <v>1.034</v>
      </c>
      <c r="D1030" s="1">
        <v>-121.65</v>
      </c>
      <c r="E1030" s="1"/>
      <c r="F1030" s="1" t="s">
        <v>221</v>
      </c>
      <c r="G1030" s="1"/>
    </row>
    <row r="1031" spans="1:7" x14ac:dyDescent="0.25">
      <c r="A1031" s="1" t="s">
        <v>1280</v>
      </c>
      <c r="B1031" s="1">
        <v>124.1</v>
      </c>
      <c r="C1031" s="1">
        <v>1.034</v>
      </c>
      <c r="D1031" s="1">
        <v>-121.65</v>
      </c>
      <c r="E1031" s="1"/>
      <c r="F1031" s="1" t="s">
        <v>62</v>
      </c>
      <c r="G1031" s="1"/>
    </row>
    <row r="1032" spans="1:7" x14ac:dyDescent="0.25">
      <c r="A1032" s="1" t="s">
        <v>1281</v>
      </c>
      <c r="B1032" s="1">
        <v>124.1</v>
      </c>
      <c r="C1032" s="1">
        <v>1.034</v>
      </c>
      <c r="D1032" s="1">
        <v>-121.65</v>
      </c>
      <c r="E1032" s="1"/>
      <c r="F1032" s="1" t="s">
        <v>59</v>
      </c>
      <c r="G1032" s="1"/>
    </row>
    <row r="1033" spans="1:7" x14ac:dyDescent="0.25">
      <c r="A1033" s="1" t="s">
        <v>1282</v>
      </c>
      <c r="B1033" s="1">
        <v>124.1</v>
      </c>
      <c r="C1033" s="1">
        <v>1.034</v>
      </c>
      <c r="D1033" s="1">
        <v>-121.65</v>
      </c>
      <c r="E1033" s="1"/>
      <c r="F1033" s="1" t="s">
        <v>59</v>
      </c>
      <c r="G1033" s="1"/>
    </row>
    <row r="1034" spans="1:7" x14ac:dyDescent="0.25">
      <c r="A1034" s="1" t="s">
        <v>1283</v>
      </c>
      <c r="B1034" s="1">
        <v>124.1</v>
      </c>
      <c r="C1034" s="1">
        <v>1.034</v>
      </c>
      <c r="D1034" s="1">
        <v>-121.65</v>
      </c>
      <c r="E1034" s="1"/>
      <c r="F1034" s="1" t="s">
        <v>59</v>
      </c>
      <c r="G1034" s="1"/>
    </row>
    <row r="1035" spans="1:7" x14ac:dyDescent="0.25">
      <c r="A1035" s="1" t="s">
        <v>1284</v>
      </c>
      <c r="B1035" s="1">
        <v>124.1</v>
      </c>
      <c r="C1035" s="1">
        <v>1.034</v>
      </c>
      <c r="D1035" s="1">
        <v>-121.65</v>
      </c>
      <c r="E1035" s="1"/>
      <c r="F1035" s="1" t="s">
        <v>59</v>
      </c>
      <c r="G1035" s="1"/>
    </row>
    <row r="1036" spans="1:7" x14ac:dyDescent="0.25">
      <c r="A1036" s="1" t="s">
        <v>1285</v>
      </c>
      <c r="B1036" s="1">
        <v>124.1</v>
      </c>
      <c r="C1036" s="1">
        <v>1.034</v>
      </c>
      <c r="D1036" s="1">
        <v>-121.65</v>
      </c>
      <c r="E1036" s="1"/>
      <c r="F1036" s="1" t="s">
        <v>59</v>
      </c>
      <c r="G1036" s="1"/>
    </row>
    <row r="1037" spans="1:7" x14ac:dyDescent="0.25">
      <c r="A1037" s="1" t="s">
        <v>1286</v>
      </c>
      <c r="B1037" s="1">
        <v>124.1</v>
      </c>
      <c r="C1037" s="1">
        <v>1.034</v>
      </c>
      <c r="D1037" s="1">
        <v>-121.65</v>
      </c>
      <c r="E1037" s="1"/>
      <c r="F1037" s="1" t="s">
        <v>59</v>
      </c>
      <c r="G1037" s="1"/>
    </row>
    <row r="1038" spans="1:7" x14ac:dyDescent="0.25">
      <c r="A1038" s="1" t="s">
        <v>1287</v>
      </c>
      <c r="B1038" s="1">
        <v>124.1</v>
      </c>
      <c r="C1038" s="1">
        <v>1.034</v>
      </c>
      <c r="D1038" s="1">
        <v>-121.65</v>
      </c>
      <c r="E1038" s="1"/>
      <c r="F1038" s="1" t="s">
        <v>59</v>
      </c>
      <c r="G1038" s="1"/>
    </row>
    <row r="1039" spans="1:7" x14ac:dyDescent="0.25">
      <c r="A1039" s="1" t="s">
        <v>1288</v>
      </c>
      <c r="B1039" s="1">
        <v>124.1</v>
      </c>
      <c r="C1039" s="1">
        <v>1.034</v>
      </c>
      <c r="D1039" s="1">
        <v>-121.65</v>
      </c>
      <c r="E1039" s="1"/>
      <c r="F1039" s="1" t="s">
        <v>59</v>
      </c>
      <c r="G1039" s="1"/>
    </row>
    <row r="1040" spans="1:7" x14ac:dyDescent="0.25">
      <c r="A1040" s="1" t="s">
        <v>1289</v>
      </c>
      <c r="B1040" s="1">
        <v>124.1</v>
      </c>
      <c r="C1040" s="1">
        <v>1.034</v>
      </c>
      <c r="D1040" s="1">
        <v>-121.65</v>
      </c>
      <c r="E1040" s="1"/>
      <c r="F1040" s="1" t="s">
        <v>59</v>
      </c>
      <c r="G1040" s="1"/>
    </row>
    <row r="1041" spans="1:7" x14ac:dyDescent="0.25">
      <c r="A1041" s="1" t="s">
        <v>1290</v>
      </c>
      <c r="B1041" s="1">
        <v>124.1</v>
      </c>
      <c r="C1041" s="1">
        <v>1.034</v>
      </c>
      <c r="D1041" s="1">
        <v>-121.65</v>
      </c>
      <c r="E1041" s="1"/>
      <c r="F1041" s="1" t="s">
        <v>59</v>
      </c>
      <c r="G1041" s="1"/>
    </row>
    <row r="1042" spans="1:7" x14ac:dyDescent="0.25">
      <c r="A1042" s="1" t="s">
        <v>1291</v>
      </c>
      <c r="B1042" s="1">
        <v>124.1</v>
      </c>
      <c r="C1042" s="1">
        <v>1.034</v>
      </c>
      <c r="D1042" s="1">
        <v>-121.65</v>
      </c>
      <c r="E1042" s="1"/>
      <c r="F1042" s="1" t="s">
        <v>56</v>
      </c>
      <c r="G1042" s="1"/>
    </row>
    <row r="1043" spans="1:7" x14ac:dyDescent="0.25">
      <c r="A1043" s="1" t="s">
        <v>1292</v>
      </c>
      <c r="B1043" s="1">
        <v>124.1</v>
      </c>
      <c r="C1043" s="1">
        <v>1.034</v>
      </c>
      <c r="D1043" s="1">
        <v>-121.66</v>
      </c>
      <c r="E1043" s="1"/>
      <c r="F1043" s="1" t="s">
        <v>56</v>
      </c>
      <c r="G1043" s="1"/>
    </row>
    <row r="1044" spans="1:7" x14ac:dyDescent="0.25">
      <c r="A1044" s="1" t="s">
        <v>1293</v>
      </c>
      <c r="B1044" s="1">
        <v>124.1</v>
      </c>
      <c r="C1044" s="1">
        <v>1.034</v>
      </c>
      <c r="D1044" s="1">
        <v>-121.66</v>
      </c>
      <c r="E1044" s="1"/>
      <c r="F1044" s="1" t="s">
        <v>56</v>
      </c>
      <c r="G1044" s="1"/>
    </row>
    <row r="1045" spans="1:7" x14ac:dyDescent="0.25">
      <c r="A1045" s="1" t="s">
        <v>1294</v>
      </c>
      <c r="B1045" s="1">
        <v>124.1</v>
      </c>
      <c r="C1045" s="1">
        <v>1.034</v>
      </c>
      <c r="D1045" s="1">
        <v>-121.66</v>
      </c>
      <c r="E1045" s="1"/>
      <c r="F1045" s="1" t="s">
        <v>53</v>
      </c>
      <c r="G1045" s="1"/>
    </row>
    <row r="1046" spans="1:7" x14ac:dyDescent="0.25">
      <c r="A1046" s="1" t="s">
        <v>1295</v>
      </c>
      <c r="B1046" s="1">
        <v>124.1</v>
      </c>
      <c r="C1046" s="1">
        <v>1.034</v>
      </c>
      <c r="D1046" s="1">
        <v>-121.66</v>
      </c>
      <c r="E1046" s="1"/>
      <c r="F1046" s="1" t="s">
        <v>53</v>
      </c>
      <c r="G1046" s="1"/>
    </row>
    <row r="1047" spans="1:7" x14ac:dyDescent="0.25">
      <c r="A1047" s="1" t="s">
        <v>1296</v>
      </c>
      <c r="B1047" s="1">
        <v>124.1</v>
      </c>
      <c r="C1047" s="1">
        <v>1.034</v>
      </c>
      <c r="D1047" s="1">
        <v>-121.66</v>
      </c>
      <c r="E1047" s="1"/>
      <c r="F1047" s="1" t="s">
        <v>53</v>
      </c>
      <c r="G1047" s="1"/>
    </row>
    <row r="1048" spans="1:7" x14ac:dyDescent="0.25">
      <c r="A1048" s="1" t="s">
        <v>1297</v>
      </c>
      <c r="B1048" s="1">
        <v>124.1</v>
      </c>
      <c r="C1048" s="1">
        <v>1.034</v>
      </c>
      <c r="D1048" s="1">
        <v>-121.66</v>
      </c>
      <c r="E1048" s="1"/>
      <c r="F1048" s="1" t="s">
        <v>53</v>
      </c>
      <c r="G1048" s="1"/>
    </row>
    <row r="1049" spans="1:7" x14ac:dyDescent="0.25">
      <c r="A1049" s="1" t="s">
        <v>1298</v>
      </c>
      <c r="B1049" s="1">
        <v>124.1</v>
      </c>
      <c r="C1049" s="1">
        <v>1.034</v>
      </c>
      <c r="D1049" s="1">
        <v>-121.66</v>
      </c>
      <c r="E1049" s="1"/>
      <c r="F1049" s="1" t="s">
        <v>53</v>
      </c>
      <c r="G1049" s="1"/>
    </row>
    <row r="1050" spans="1:7" x14ac:dyDescent="0.25">
      <c r="A1050" s="1" t="s">
        <v>1299</v>
      </c>
      <c r="B1050" s="1">
        <v>124.1</v>
      </c>
      <c r="C1050" s="1">
        <v>1.034</v>
      </c>
      <c r="D1050" s="1">
        <v>-121.66</v>
      </c>
      <c r="E1050" s="1"/>
      <c r="F1050" s="1" t="s">
        <v>53</v>
      </c>
      <c r="G1050" s="1"/>
    </row>
    <row r="1051" spans="1:7" x14ac:dyDescent="0.25">
      <c r="A1051" s="1" t="s">
        <v>1300</v>
      </c>
      <c r="B1051" s="1">
        <v>124.1</v>
      </c>
      <c r="C1051" s="1">
        <v>1.034</v>
      </c>
      <c r="D1051" s="1">
        <v>-121.66</v>
      </c>
      <c r="E1051" s="1"/>
      <c r="F1051" s="1" t="s">
        <v>53</v>
      </c>
      <c r="G1051" s="1"/>
    </row>
    <row r="1052" spans="1:7" x14ac:dyDescent="0.25">
      <c r="A1052" s="1" t="s">
        <v>1301</v>
      </c>
      <c r="B1052" s="1">
        <v>124.1</v>
      </c>
      <c r="C1052" s="1">
        <v>1.034</v>
      </c>
      <c r="D1052" s="1">
        <v>-121.66</v>
      </c>
      <c r="E1052" s="1"/>
      <c r="F1052" s="1" t="s">
        <v>53</v>
      </c>
      <c r="G1052" s="1"/>
    </row>
    <row r="1053" spans="1:7" x14ac:dyDescent="0.25">
      <c r="A1053" s="1" t="s">
        <v>1302</v>
      </c>
      <c r="B1053" s="1">
        <v>124.1</v>
      </c>
      <c r="C1053" s="1">
        <v>1.034</v>
      </c>
      <c r="D1053" s="1">
        <v>-121.66</v>
      </c>
      <c r="E1053" s="1"/>
      <c r="F1053" s="1" t="s">
        <v>53</v>
      </c>
      <c r="G1053" s="1"/>
    </row>
    <row r="1054" spans="1:7" x14ac:dyDescent="0.25">
      <c r="A1054" s="1" t="s">
        <v>1303</v>
      </c>
      <c r="B1054" s="1">
        <v>124.1</v>
      </c>
      <c r="C1054" s="1">
        <v>1.034</v>
      </c>
      <c r="D1054" s="1">
        <v>-121.64</v>
      </c>
      <c r="E1054" s="1"/>
      <c r="F1054" s="1" t="s">
        <v>68</v>
      </c>
      <c r="G1054" s="1"/>
    </row>
    <row r="1055" spans="1:7" x14ac:dyDescent="0.25">
      <c r="A1055" s="1" t="s">
        <v>1304</v>
      </c>
      <c r="B1055" s="1">
        <v>124.1</v>
      </c>
      <c r="C1055" s="1">
        <v>1.034</v>
      </c>
      <c r="D1055" s="1">
        <v>-121.64</v>
      </c>
      <c r="E1055" s="1"/>
      <c r="F1055" s="1" t="s">
        <v>65</v>
      </c>
      <c r="G1055" s="1"/>
    </row>
    <row r="1056" spans="1:7" x14ac:dyDescent="0.25">
      <c r="A1056" s="1" t="s">
        <v>1305</v>
      </c>
      <c r="B1056" s="1">
        <v>124.5</v>
      </c>
      <c r="C1056" s="1">
        <v>1.038</v>
      </c>
      <c r="D1056" s="1">
        <v>-1.56</v>
      </c>
      <c r="E1056" s="1" t="s">
        <v>137</v>
      </c>
      <c r="F1056" s="1"/>
      <c r="G1056" s="1"/>
    </row>
    <row r="1057" spans="1:7" x14ac:dyDescent="0.25">
      <c r="A1057" s="1" t="s">
        <v>1306</v>
      </c>
      <c r="B1057" s="1">
        <v>124.5</v>
      </c>
      <c r="C1057" s="1">
        <v>1.038</v>
      </c>
      <c r="D1057" s="1">
        <v>-1.56</v>
      </c>
      <c r="E1057" s="1" t="s">
        <v>137</v>
      </c>
      <c r="F1057" s="1"/>
      <c r="G1057" s="1"/>
    </row>
    <row r="1058" spans="1:7" x14ac:dyDescent="0.25">
      <c r="A1058" s="1" t="s">
        <v>1307</v>
      </c>
      <c r="B1058" s="1">
        <v>124.3</v>
      </c>
      <c r="C1058" s="1">
        <v>1.036</v>
      </c>
      <c r="D1058" s="1">
        <v>-1.53</v>
      </c>
      <c r="E1058" s="1" t="s">
        <v>218</v>
      </c>
      <c r="F1058" s="1" t="s">
        <v>74</v>
      </c>
      <c r="G1058" s="1" t="s">
        <v>221</v>
      </c>
    </row>
    <row r="1059" spans="1:7" x14ac:dyDescent="0.25">
      <c r="A1059" s="1" t="s">
        <v>1308</v>
      </c>
      <c r="B1059" s="1">
        <v>124.1</v>
      </c>
      <c r="C1059" s="1">
        <v>1.034</v>
      </c>
      <c r="D1059" s="1">
        <v>118.33</v>
      </c>
      <c r="E1059" s="1"/>
      <c r="F1059" s="1"/>
      <c r="G1059" s="1" t="s">
        <v>221</v>
      </c>
    </row>
    <row r="1060" spans="1:7" x14ac:dyDescent="0.25">
      <c r="A1060" s="1" t="s">
        <v>1309</v>
      </c>
      <c r="B1060" s="1">
        <v>124.1</v>
      </c>
      <c r="C1060" s="1">
        <v>1.034</v>
      </c>
      <c r="D1060" s="1">
        <v>118.33</v>
      </c>
      <c r="E1060" s="1"/>
      <c r="F1060" s="1"/>
      <c r="G1060" s="1" t="s">
        <v>221</v>
      </c>
    </row>
    <row r="1061" spans="1:7" x14ac:dyDescent="0.25">
      <c r="A1061" s="1" t="s">
        <v>1310</v>
      </c>
      <c r="B1061" s="1">
        <v>124.1</v>
      </c>
      <c r="C1061" s="1">
        <v>1.034</v>
      </c>
      <c r="D1061" s="1">
        <v>118.33</v>
      </c>
      <c r="E1061" s="1"/>
      <c r="F1061" s="1"/>
      <c r="G1061" s="1" t="s">
        <v>221</v>
      </c>
    </row>
    <row r="1062" spans="1:7" x14ac:dyDescent="0.25">
      <c r="A1062" s="1" t="s">
        <v>1311</v>
      </c>
      <c r="B1062" s="1">
        <v>124.1</v>
      </c>
      <c r="C1062" s="1">
        <v>1.034</v>
      </c>
      <c r="D1062" s="1">
        <v>118.34</v>
      </c>
      <c r="E1062" s="1"/>
      <c r="F1062" s="1"/>
      <c r="G1062" s="1" t="s">
        <v>65</v>
      </c>
    </row>
    <row r="1063" spans="1:7" x14ac:dyDescent="0.25">
      <c r="A1063" s="1" t="s">
        <v>1312</v>
      </c>
      <c r="B1063" s="1">
        <v>124.1</v>
      </c>
      <c r="C1063" s="1">
        <v>1.034</v>
      </c>
      <c r="D1063" s="1">
        <v>118.34</v>
      </c>
      <c r="E1063" s="1"/>
      <c r="F1063" s="1"/>
      <c r="G1063" s="1" t="s">
        <v>65</v>
      </c>
    </row>
    <row r="1064" spans="1:7" x14ac:dyDescent="0.25">
      <c r="A1064" s="1" t="s">
        <v>1313</v>
      </c>
      <c r="B1064" s="1">
        <v>124.2</v>
      </c>
      <c r="C1064" s="1">
        <v>1.0349999999999999</v>
      </c>
      <c r="D1064" s="1">
        <v>-121.54</v>
      </c>
      <c r="E1064" s="1"/>
      <c r="F1064" s="1" t="s">
        <v>74</v>
      </c>
      <c r="G1064" s="1"/>
    </row>
    <row r="1065" spans="1:7" x14ac:dyDescent="0.25">
      <c r="A1065" s="1" t="s">
        <v>1314</v>
      </c>
      <c r="B1065" s="1">
        <v>124.2</v>
      </c>
      <c r="C1065" s="1">
        <v>1.0349999999999999</v>
      </c>
      <c r="D1065" s="1">
        <v>-121.54</v>
      </c>
      <c r="E1065" s="1"/>
      <c r="F1065" s="1" t="s">
        <v>74</v>
      </c>
      <c r="G1065" s="1"/>
    </row>
    <row r="1066" spans="1:7" x14ac:dyDescent="0.25">
      <c r="A1066" s="1" t="s">
        <v>1315</v>
      </c>
      <c r="B1066" s="1">
        <v>124.2</v>
      </c>
      <c r="C1066" s="1">
        <v>1.0349999999999999</v>
      </c>
      <c r="D1066" s="1">
        <v>-121.54</v>
      </c>
      <c r="E1066" s="1"/>
      <c r="F1066" s="1" t="s">
        <v>74</v>
      </c>
      <c r="G1066" s="1"/>
    </row>
    <row r="1067" spans="1:7" x14ac:dyDescent="0.25">
      <c r="A1067" s="1" t="s">
        <v>1316</v>
      </c>
      <c r="B1067" s="1">
        <v>124.2</v>
      </c>
      <c r="C1067" s="1">
        <v>1.0349999999999999</v>
      </c>
      <c r="D1067" s="1">
        <v>-121.54</v>
      </c>
      <c r="E1067" s="1"/>
      <c r="F1067" s="1" t="s">
        <v>74</v>
      </c>
      <c r="G1067" s="1"/>
    </row>
    <row r="1068" spans="1:7" x14ac:dyDescent="0.25">
      <c r="A1068" s="1" t="s">
        <v>1317</v>
      </c>
      <c r="B1068" s="1">
        <v>124.2</v>
      </c>
      <c r="C1068" s="1">
        <v>1.0349999999999999</v>
      </c>
      <c r="D1068" s="1">
        <v>-121.54</v>
      </c>
      <c r="E1068" s="1"/>
      <c r="F1068" s="1" t="s">
        <v>74</v>
      </c>
      <c r="G1068" s="1"/>
    </row>
    <row r="1069" spans="1:7" x14ac:dyDescent="0.25">
      <c r="A1069" s="1" t="s">
        <v>1318</v>
      </c>
      <c r="B1069" s="1">
        <v>124.2</v>
      </c>
      <c r="C1069" s="1">
        <v>1.0349999999999999</v>
      </c>
      <c r="D1069" s="1">
        <v>-121.52</v>
      </c>
      <c r="E1069" s="1"/>
      <c r="F1069" s="1" t="s">
        <v>74</v>
      </c>
      <c r="G1069" s="1"/>
    </row>
    <row r="1070" spans="1:7" x14ac:dyDescent="0.25">
      <c r="A1070" s="1" t="s">
        <v>1319</v>
      </c>
      <c r="B1070" s="1">
        <v>124.2</v>
      </c>
      <c r="C1070" s="1">
        <v>1.0349999999999999</v>
      </c>
      <c r="D1070" s="1">
        <v>-121.52</v>
      </c>
      <c r="E1070" s="1"/>
      <c r="F1070" s="1" t="s">
        <v>74</v>
      </c>
      <c r="G1070" s="1"/>
    </row>
    <row r="1071" spans="1:7" x14ac:dyDescent="0.25">
      <c r="A1071" s="1" t="s">
        <v>1320</v>
      </c>
      <c r="B1071" s="1">
        <v>124.2</v>
      </c>
      <c r="C1071" s="1">
        <v>1.0349999999999999</v>
      </c>
      <c r="D1071" s="1">
        <v>-121.52</v>
      </c>
      <c r="E1071" s="1"/>
      <c r="F1071" s="1" t="s">
        <v>74</v>
      </c>
      <c r="G1071" s="1"/>
    </row>
    <row r="1072" spans="1:7" x14ac:dyDescent="0.25">
      <c r="A1072" s="1" t="s">
        <v>1321</v>
      </c>
      <c r="B1072" s="1">
        <v>124.2</v>
      </c>
      <c r="C1072" s="1">
        <v>1.0349999999999999</v>
      </c>
      <c r="D1072" s="1">
        <v>-121.52</v>
      </c>
      <c r="E1072" s="1"/>
      <c r="F1072" s="1" t="s">
        <v>74</v>
      </c>
      <c r="G1072" s="1"/>
    </row>
    <row r="1073" spans="1:7" x14ac:dyDescent="0.25">
      <c r="A1073" s="1" t="s">
        <v>1322</v>
      </c>
      <c r="B1073" s="1">
        <v>124.2</v>
      </c>
      <c r="C1073" s="1">
        <v>1.0349999999999999</v>
      </c>
      <c r="D1073" s="1">
        <v>-121.52</v>
      </c>
      <c r="E1073" s="1"/>
      <c r="F1073" s="1" t="s">
        <v>74</v>
      </c>
      <c r="G1073" s="1"/>
    </row>
    <row r="1074" spans="1:7" x14ac:dyDescent="0.25">
      <c r="A1074" s="1" t="s">
        <v>1323</v>
      </c>
      <c r="B1074" s="1">
        <v>124.2</v>
      </c>
      <c r="C1074" s="1">
        <v>1.0349999999999999</v>
      </c>
      <c r="D1074" s="1">
        <v>118.47</v>
      </c>
      <c r="E1074" s="1"/>
      <c r="F1074" s="1"/>
      <c r="G1074" s="1" t="s">
        <v>222</v>
      </c>
    </row>
    <row r="1075" spans="1:7" x14ac:dyDescent="0.25">
      <c r="A1075" s="1" t="s">
        <v>1324</v>
      </c>
      <c r="B1075" s="1">
        <v>124.2</v>
      </c>
      <c r="C1075" s="1">
        <v>1.0349999999999999</v>
      </c>
      <c r="D1075" s="1">
        <v>118.47</v>
      </c>
      <c r="E1075" s="1"/>
      <c r="F1075" s="1"/>
      <c r="G1075" s="1" t="s">
        <v>222</v>
      </c>
    </row>
    <row r="1076" spans="1:7" x14ac:dyDescent="0.25">
      <c r="A1076" s="1" t="s">
        <v>1325</v>
      </c>
      <c r="B1076" s="1">
        <v>124.2</v>
      </c>
      <c r="C1076" s="1">
        <v>1.0349999999999999</v>
      </c>
      <c r="D1076" s="1">
        <v>-1.33</v>
      </c>
      <c r="E1076" s="1" t="s">
        <v>115</v>
      </c>
      <c r="F1076" s="1" t="s">
        <v>77</v>
      </c>
      <c r="G1076" s="1" t="s">
        <v>74</v>
      </c>
    </row>
    <row r="1077" spans="1:7" x14ac:dyDescent="0.25">
      <c r="A1077" s="1" t="s">
        <v>1326</v>
      </c>
      <c r="B1077" s="1">
        <v>124.2</v>
      </c>
      <c r="C1077" s="1">
        <v>1.0349999999999999</v>
      </c>
      <c r="D1077" s="1">
        <v>-1.34</v>
      </c>
      <c r="E1077" s="1" t="s">
        <v>227</v>
      </c>
      <c r="F1077" s="1" t="s">
        <v>71</v>
      </c>
      <c r="G1077" s="1" t="s">
        <v>222</v>
      </c>
    </row>
    <row r="1078" spans="1:7" x14ac:dyDescent="0.25">
      <c r="A1078" s="1" t="s">
        <v>1327</v>
      </c>
      <c r="B1078" s="1">
        <v>124.2</v>
      </c>
      <c r="C1078" s="1">
        <v>1.0349999999999999</v>
      </c>
      <c r="D1078" s="1">
        <v>-1.34</v>
      </c>
      <c r="E1078" s="1" t="s">
        <v>227</v>
      </c>
      <c r="F1078" s="1" t="s">
        <v>71</v>
      </c>
      <c r="G1078" s="1" t="s">
        <v>222</v>
      </c>
    </row>
    <row r="1079" spans="1:7" x14ac:dyDescent="0.25">
      <c r="A1079" s="1" t="s">
        <v>1328</v>
      </c>
      <c r="B1079" s="1">
        <v>124.2</v>
      </c>
      <c r="C1079" s="1">
        <v>1.0349999999999999</v>
      </c>
      <c r="D1079" s="1">
        <v>-1.35</v>
      </c>
      <c r="E1079" s="1" t="s">
        <v>227</v>
      </c>
      <c r="F1079" s="1" t="s">
        <v>71</v>
      </c>
      <c r="G1079" s="1" t="s">
        <v>222</v>
      </c>
    </row>
    <row r="1080" spans="1:7" x14ac:dyDescent="0.25">
      <c r="A1080" s="1" t="s">
        <v>1329</v>
      </c>
      <c r="B1080" s="1">
        <v>124.2</v>
      </c>
      <c r="C1080" s="1">
        <v>1.0349999999999999</v>
      </c>
      <c r="D1080" s="1">
        <v>-1.36</v>
      </c>
      <c r="E1080" s="1" t="s">
        <v>111</v>
      </c>
      <c r="F1080" s="1" t="s">
        <v>71</v>
      </c>
      <c r="G1080" s="1" t="s">
        <v>222</v>
      </c>
    </row>
    <row r="1081" spans="1:7" x14ac:dyDescent="0.25">
      <c r="A1081" s="1" t="s">
        <v>1330</v>
      </c>
      <c r="B1081" s="1">
        <v>124.2</v>
      </c>
      <c r="C1081" s="1">
        <v>1.0349999999999999</v>
      </c>
      <c r="D1081" s="1">
        <v>-1.36</v>
      </c>
      <c r="E1081" s="1" t="s">
        <v>111</v>
      </c>
      <c r="F1081" s="1" t="s">
        <v>71</v>
      </c>
      <c r="G1081" s="1" t="s">
        <v>222</v>
      </c>
    </row>
    <row r="1082" spans="1:7" x14ac:dyDescent="0.25">
      <c r="A1082" s="1" t="s">
        <v>1331</v>
      </c>
      <c r="B1082" s="1">
        <v>124.2</v>
      </c>
      <c r="C1082" s="1">
        <v>1.0349999999999999</v>
      </c>
      <c r="D1082" s="1">
        <v>-1.36</v>
      </c>
      <c r="E1082" s="1" t="s">
        <v>111</v>
      </c>
      <c r="F1082" s="1" t="s">
        <v>71</v>
      </c>
      <c r="G1082" s="1" t="s">
        <v>222</v>
      </c>
    </row>
    <row r="1083" spans="1:7" x14ac:dyDescent="0.25">
      <c r="A1083" s="1" t="s">
        <v>1332</v>
      </c>
      <c r="B1083" s="1">
        <v>124.2</v>
      </c>
      <c r="C1083" s="1">
        <v>1.0349999999999999</v>
      </c>
      <c r="D1083" s="1">
        <v>-1.39</v>
      </c>
      <c r="E1083" s="1" t="s">
        <v>107</v>
      </c>
      <c r="F1083" s="1" t="s">
        <v>68</v>
      </c>
      <c r="G1083" s="1" t="s">
        <v>68</v>
      </c>
    </row>
    <row r="1084" spans="1:7" x14ac:dyDescent="0.25">
      <c r="A1084" s="1" t="s">
        <v>1333</v>
      </c>
      <c r="B1084" s="1">
        <v>124.2</v>
      </c>
      <c r="C1084" s="1">
        <v>1.0349999999999999</v>
      </c>
      <c r="D1084" s="1">
        <v>-1.41</v>
      </c>
      <c r="E1084" s="1" t="s">
        <v>100</v>
      </c>
      <c r="F1084" s="1" t="s">
        <v>62</v>
      </c>
      <c r="G1084" s="1" t="s">
        <v>221</v>
      </c>
    </row>
    <row r="1085" spans="1:7" x14ac:dyDescent="0.25">
      <c r="A1085" s="1" t="s">
        <v>1334</v>
      </c>
      <c r="B1085" s="1">
        <v>124.2</v>
      </c>
      <c r="C1085" s="1">
        <v>1.0349999999999999</v>
      </c>
      <c r="D1085" s="1">
        <v>-1.43</v>
      </c>
      <c r="E1085" s="1" t="s">
        <v>244</v>
      </c>
      <c r="F1085" s="1" t="s">
        <v>53</v>
      </c>
      <c r="G1085" s="1" t="s">
        <v>59</v>
      </c>
    </row>
    <row r="1086" spans="1:7" x14ac:dyDescent="0.25">
      <c r="A1086" s="1" t="s">
        <v>1335</v>
      </c>
      <c r="B1086" s="1">
        <v>124.1</v>
      </c>
      <c r="C1086" s="1">
        <v>1.0349999999999999</v>
      </c>
      <c r="D1086" s="1">
        <v>-1.45</v>
      </c>
      <c r="E1086" s="1" t="s">
        <v>90</v>
      </c>
      <c r="F1086" s="1" t="s">
        <v>50</v>
      </c>
      <c r="G1086" s="1" t="s">
        <v>56</v>
      </c>
    </row>
    <row r="1087" spans="1:7" x14ac:dyDescent="0.25">
      <c r="A1087" s="1" t="s">
        <v>1336</v>
      </c>
      <c r="B1087" s="1">
        <v>124.1</v>
      </c>
      <c r="C1087" s="1">
        <v>1.034</v>
      </c>
      <c r="D1087" s="1">
        <v>-1.47</v>
      </c>
      <c r="E1087" s="1" t="s">
        <v>83</v>
      </c>
      <c r="F1087" s="1" t="s">
        <v>228</v>
      </c>
      <c r="G1087" s="1" t="s">
        <v>53</v>
      </c>
    </row>
    <row r="1088" spans="1:7" x14ac:dyDescent="0.25">
      <c r="A1088" s="1" t="s">
        <v>1337</v>
      </c>
      <c r="B1088" s="1">
        <v>124.1</v>
      </c>
      <c r="C1088" s="1">
        <v>1.034</v>
      </c>
      <c r="D1088" s="1">
        <v>-1.5</v>
      </c>
      <c r="E1088" s="1" t="s">
        <v>243</v>
      </c>
      <c r="F1088" s="1" t="s">
        <v>239</v>
      </c>
      <c r="G1088" s="1" t="s">
        <v>47</v>
      </c>
    </row>
    <row r="1089" spans="1:7" x14ac:dyDescent="0.25">
      <c r="A1089" s="1" t="s">
        <v>1338</v>
      </c>
      <c r="B1089" s="1">
        <v>124.1</v>
      </c>
      <c r="C1089" s="1">
        <v>1.034</v>
      </c>
      <c r="D1089" s="1">
        <v>-1.51</v>
      </c>
      <c r="E1089" s="1" t="s">
        <v>71</v>
      </c>
      <c r="F1089" s="1" t="s">
        <v>229</v>
      </c>
      <c r="G1089" s="1" t="s">
        <v>43</v>
      </c>
    </row>
    <row r="1090" spans="1:7" x14ac:dyDescent="0.25">
      <c r="A1090" s="1" t="s">
        <v>1339</v>
      </c>
      <c r="B1090" s="1">
        <v>124.1</v>
      </c>
      <c r="C1090" s="1">
        <v>1.034</v>
      </c>
      <c r="D1090" s="1">
        <v>-1.53</v>
      </c>
      <c r="E1090" s="1" t="s">
        <v>221</v>
      </c>
      <c r="F1090" s="1" t="s">
        <v>34</v>
      </c>
      <c r="G1090" s="1" t="s">
        <v>228</v>
      </c>
    </row>
    <row r="1091" spans="1:7" x14ac:dyDescent="0.25">
      <c r="A1091" s="1" t="s">
        <v>1340</v>
      </c>
      <c r="B1091" s="1">
        <v>124</v>
      </c>
      <c r="C1091" s="1">
        <v>1.034</v>
      </c>
      <c r="D1091" s="1">
        <v>-1.55</v>
      </c>
      <c r="E1091" s="1" t="s">
        <v>59</v>
      </c>
      <c r="F1091" s="1" t="s">
        <v>34</v>
      </c>
      <c r="G1091" s="1" t="s">
        <v>38</v>
      </c>
    </row>
    <row r="1092" spans="1:7" x14ac:dyDescent="0.25">
      <c r="A1092" s="1" t="s">
        <v>1341</v>
      </c>
      <c r="B1092" s="1">
        <v>124</v>
      </c>
      <c r="C1092" s="1">
        <v>1.034</v>
      </c>
      <c r="D1092" s="1">
        <v>-1.57</v>
      </c>
      <c r="E1092" s="1" t="s">
        <v>50</v>
      </c>
      <c r="F1092" s="1" t="s">
        <v>231</v>
      </c>
      <c r="G1092" s="1" t="s">
        <v>38</v>
      </c>
    </row>
    <row r="1093" spans="1:7" x14ac:dyDescent="0.25">
      <c r="A1093" s="1" t="s">
        <v>1342</v>
      </c>
      <c r="B1093" s="1">
        <v>124</v>
      </c>
      <c r="C1093" s="1">
        <v>1.034</v>
      </c>
      <c r="D1093" s="1">
        <v>-1.6</v>
      </c>
      <c r="E1093" s="1" t="s">
        <v>228</v>
      </c>
      <c r="F1093" s="1" t="s">
        <v>231</v>
      </c>
      <c r="G1093" s="1" t="s">
        <v>239</v>
      </c>
    </row>
    <row r="1094" spans="1:7" x14ac:dyDescent="0.25">
      <c r="A1094" s="1" t="s">
        <v>1343</v>
      </c>
      <c r="B1094" s="1">
        <v>124</v>
      </c>
      <c r="C1094" s="1">
        <v>1.034</v>
      </c>
      <c r="D1094" s="1">
        <v>-1.6</v>
      </c>
      <c r="E1094" s="1" t="s">
        <v>41</v>
      </c>
      <c r="F1094" s="1" t="s">
        <v>231</v>
      </c>
      <c r="G1094" s="1" t="s">
        <v>239</v>
      </c>
    </row>
    <row r="1095" spans="1:7" x14ac:dyDescent="0.25">
      <c r="A1095" s="1" t="s">
        <v>1344</v>
      </c>
      <c r="B1095" s="1">
        <v>124</v>
      </c>
      <c r="C1095" s="1">
        <v>1.034</v>
      </c>
      <c r="D1095" s="1">
        <v>-1.6</v>
      </c>
      <c r="E1095" s="1" t="s">
        <v>41</v>
      </c>
      <c r="F1095" s="1" t="s">
        <v>231</v>
      </c>
      <c r="G1095" s="1" t="s">
        <v>239</v>
      </c>
    </row>
    <row r="1096" spans="1:7" x14ac:dyDescent="0.25">
      <c r="A1096" s="1" t="s">
        <v>1345</v>
      </c>
      <c r="B1096" s="1">
        <v>124</v>
      </c>
      <c r="C1096" s="1">
        <v>1.034</v>
      </c>
      <c r="D1096" s="1">
        <v>-1.61</v>
      </c>
      <c r="E1096" s="1" t="s">
        <v>38</v>
      </c>
      <c r="F1096" s="1" t="s">
        <v>231</v>
      </c>
      <c r="G1096" s="1" t="s">
        <v>239</v>
      </c>
    </row>
    <row r="1097" spans="1:7" x14ac:dyDescent="0.25">
      <c r="A1097" s="1" t="s">
        <v>1346</v>
      </c>
      <c r="B1097" s="1">
        <v>124</v>
      </c>
      <c r="C1097" s="1">
        <v>1.0329999999999999</v>
      </c>
      <c r="D1097" s="1">
        <v>-1.63</v>
      </c>
      <c r="E1097" s="1" t="s">
        <v>229</v>
      </c>
      <c r="F1097" s="1" t="s">
        <v>230</v>
      </c>
      <c r="G1097" s="1" t="s">
        <v>239</v>
      </c>
    </row>
    <row r="1098" spans="1:7" x14ac:dyDescent="0.25">
      <c r="A1098" s="1" t="s">
        <v>1347</v>
      </c>
      <c r="B1098" s="1">
        <v>124</v>
      </c>
      <c r="C1098" s="1">
        <v>1.0329999999999999</v>
      </c>
      <c r="D1098" s="1">
        <v>-1.65</v>
      </c>
      <c r="E1098" s="1" t="s">
        <v>34</v>
      </c>
      <c r="F1098" s="1" t="s">
        <v>230</v>
      </c>
      <c r="G1098" s="1" t="s">
        <v>229</v>
      </c>
    </row>
    <row r="1099" spans="1:7" x14ac:dyDescent="0.25">
      <c r="A1099" s="1" t="s">
        <v>1348</v>
      </c>
      <c r="B1099" s="1">
        <v>124</v>
      </c>
      <c r="C1099" s="1">
        <v>1.0329999999999999</v>
      </c>
      <c r="D1099" s="1">
        <v>-1.68</v>
      </c>
      <c r="E1099" s="1" t="s">
        <v>234</v>
      </c>
      <c r="F1099" s="1" t="s">
        <v>229</v>
      </c>
      <c r="G1099" s="1" t="s">
        <v>229</v>
      </c>
    </row>
    <row r="1100" spans="1:7" x14ac:dyDescent="0.25">
      <c r="A1100" s="1" t="s">
        <v>1349</v>
      </c>
      <c r="B1100" s="1">
        <v>124</v>
      </c>
      <c r="C1100" s="1">
        <v>1.0329999999999999</v>
      </c>
      <c r="D1100" s="1">
        <v>-1.71</v>
      </c>
      <c r="E1100" s="1" t="s">
        <v>250</v>
      </c>
      <c r="F1100" s="1" t="s">
        <v>239</v>
      </c>
      <c r="G1100" s="1" t="s">
        <v>230</v>
      </c>
    </row>
    <row r="1101" spans="1:7" x14ac:dyDescent="0.25">
      <c r="A1101" s="1" t="s">
        <v>1350</v>
      </c>
      <c r="B1101" s="1">
        <v>124</v>
      </c>
      <c r="C1101" s="1">
        <v>1.0329999999999999</v>
      </c>
      <c r="D1101" s="1">
        <v>-1.73</v>
      </c>
      <c r="E1101" s="1" t="s">
        <v>249</v>
      </c>
      <c r="F1101" s="1" t="s">
        <v>239</v>
      </c>
      <c r="G1101" s="1" t="s">
        <v>230</v>
      </c>
    </row>
    <row r="1102" spans="1:7" x14ac:dyDescent="0.25">
      <c r="A1102" s="1" t="s">
        <v>1351</v>
      </c>
      <c r="B1102" s="1">
        <v>124</v>
      </c>
      <c r="C1102" s="1">
        <v>1.0329999999999999</v>
      </c>
      <c r="D1102" s="1">
        <v>-1.78</v>
      </c>
      <c r="E1102" s="1" t="s">
        <v>237</v>
      </c>
      <c r="F1102" s="1" t="s">
        <v>38</v>
      </c>
      <c r="G1102" s="1" t="s">
        <v>231</v>
      </c>
    </row>
    <row r="1103" spans="1:7" x14ac:dyDescent="0.25">
      <c r="A1103" s="1" t="s">
        <v>1352</v>
      </c>
      <c r="B1103" s="1">
        <v>124</v>
      </c>
      <c r="C1103" s="1">
        <v>1.0329999999999999</v>
      </c>
      <c r="D1103" s="1">
        <v>-1.79</v>
      </c>
      <c r="E1103" s="1" t="s">
        <v>39</v>
      </c>
      <c r="F1103" s="1" t="s">
        <v>41</v>
      </c>
      <c r="G1103" s="1" t="s">
        <v>231</v>
      </c>
    </row>
    <row r="1104" spans="1:7" x14ac:dyDescent="0.25">
      <c r="A1104" s="1" t="s">
        <v>1353</v>
      </c>
      <c r="B1104" s="1">
        <v>124</v>
      </c>
      <c r="C1104" s="1">
        <v>1.0329999999999999</v>
      </c>
      <c r="D1104" s="1">
        <v>-1.79</v>
      </c>
      <c r="E1104" s="1" t="s">
        <v>39</v>
      </c>
      <c r="F1104" s="1" t="s">
        <v>38</v>
      </c>
      <c r="G1104" s="1" t="s">
        <v>231</v>
      </c>
    </row>
    <row r="1105" spans="1:7" x14ac:dyDescent="0.25">
      <c r="A1105" s="1" t="s">
        <v>1354</v>
      </c>
      <c r="B1105" s="1">
        <v>124</v>
      </c>
      <c r="C1105" s="1">
        <v>1.0329999999999999</v>
      </c>
      <c r="D1105" s="1">
        <v>-1.79</v>
      </c>
      <c r="E1105" s="1" t="s">
        <v>39</v>
      </c>
      <c r="F1105" s="1" t="s">
        <v>38</v>
      </c>
      <c r="G1105" s="1" t="s">
        <v>231</v>
      </c>
    </row>
    <row r="1106" spans="1:7" x14ac:dyDescent="0.25">
      <c r="A1106" s="1" t="s">
        <v>1355</v>
      </c>
      <c r="B1106" s="1">
        <v>123.9</v>
      </c>
      <c r="C1106" s="1">
        <v>1.0329999999999999</v>
      </c>
      <c r="D1106" s="1">
        <v>-1.82</v>
      </c>
      <c r="E1106" s="1" t="s">
        <v>37</v>
      </c>
      <c r="F1106" s="1" t="s">
        <v>41</v>
      </c>
      <c r="G1106" s="1" t="s">
        <v>231</v>
      </c>
    </row>
    <row r="1107" spans="1:7" x14ac:dyDescent="0.25">
      <c r="A1107" s="1" t="s">
        <v>1356</v>
      </c>
      <c r="B1107" s="1">
        <v>123.9</v>
      </c>
      <c r="C1107" s="1">
        <v>1.0329999999999999</v>
      </c>
      <c r="D1107" s="1">
        <v>-1.82</v>
      </c>
      <c r="E1107" s="1" t="s">
        <v>37</v>
      </c>
      <c r="F1107" s="1" t="s">
        <v>41</v>
      </c>
      <c r="G1107" s="1" t="s">
        <v>231</v>
      </c>
    </row>
    <row r="1108" spans="1:7" x14ac:dyDescent="0.25">
      <c r="A1108" s="1" t="s">
        <v>1357</v>
      </c>
      <c r="B1108" s="1">
        <v>123.9</v>
      </c>
      <c r="C1108" s="1">
        <v>1.0329999999999999</v>
      </c>
      <c r="D1108" s="1">
        <v>-1.84</v>
      </c>
      <c r="E1108" s="1" t="s">
        <v>54</v>
      </c>
      <c r="F1108" s="1" t="s">
        <v>43</v>
      </c>
      <c r="G1108" s="1" t="s">
        <v>231</v>
      </c>
    </row>
    <row r="1109" spans="1:7" x14ac:dyDescent="0.25">
      <c r="A1109" s="1" t="s">
        <v>1358</v>
      </c>
      <c r="B1109" s="1">
        <v>123.9</v>
      </c>
      <c r="C1109" s="1">
        <v>1.0329999999999999</v>
      </c>
      <c r="D1109" s="1">
        <v>-1.85</v>
      </c>
      <c r="E1109" s="1" t="s">
        <v>60</v>
      </c>
      <c r="F1109" s="1" t="s">
        <v>47</v>
      </c>
      <c r="G1109" s="1" t="s">
        <v>34</v>
      </c>
    </row>
    <row r="1110" spans="1:7" x14ac:dyDescent="0.25">
      <c r="A1110" s="1" t="s">
        <v>1359</v>
      </c>
      <c r="B1110" s="1">
        <v>123.9</v>
      </c>
      <c r="C1110" s="1">
        <v>1.0329999999999999</v>
      </c>
      <c r="D1110" s="1">
        <v>-1.87</v>
      </c>
      <c r="E1110" s="1" t="s">
        <v>72</v>
      </c>
      <c r="F1110" s="1" t="s">
        <v>50</v>
      </c>
      <c r="G1110" s="1" t="s">
        <v>232</v>
      </c>
    </row>
    <row r="1111" spans="1:7" x14ac:dyDescent="0.25">
      <c r="A1111" s="1" t="s">
        <v>1360</v>
      </c>
      <c r="B1111" s="1">
        <v>123.9</v>
      </c>
      <c r="C1111" s="1">
        <v>1.0329999999999999</v>
      </c>
      <c r="D1111" s="1">
        <v>-1.88</v>
      </c>
      <c r="E1111" s="1" t="s">
        <v>40</v>
      </c>
      <c r="F1111" s="1" t="s">
        <v>53</v>
      </c>
      <c r="G1111" s="1" t="s">
        <v>233</v>
      </c>
    </row>
    <row r="1112" spans="1:7" x14ac:dyDescent="0.25">
      <c r="A1112" s="1" t="s">
        <v>1361</v>
      </c>
      <c r="B1112" s="1">
        <v>123.9</v>
      </c>
      <c r="C1112" s="1">
        <v>1.0329999999999999</v>
      </c>
      <c r="D1112" s="1">
        <v>-1.89</v>
      </c>
      <c r="E1112" s="1" t="s">
        <v>46</v>
      </c>
      <c r="F1112" s="1" t="s">
        <v>53</v>
      </c>
      <c r="G1112" s="1" t="s">
        <v>234</v>
      </c>
    </row>
    <row r="1113" spans="1:7" x14ac:dyDescent="0.25">
      <c r="A1113" s="1" t="s">
        <v>1362</v>
      </c>
      <c r="B1113" s="1">
        <v>123.9</v>
      </c>
      <c r="C1113" s="1">
        <v>1.0329999999999999</v>
      </c>
      <c r="D1113" s="1">
        <v>-1.9</v>
      </c>
      <c r="E1113" s="1" t="s">
        <v>91</v>
      </c>
      <c r="F1113" s="1" t="s">
        <v>56</v>
      </c>
      <c r="G1113" s="1" t="s">
        <v>235</v>
      </c>
    </row>
    <row r="1114" spans="1:7" x14ac:dyDescent="0.25">
      <c r="A1114" s="1" t="s">
        <v>1363</v>
      </c>
      <c r="B1114" s="1">
        <v>123.9</v>
      </c>
      <c r="C1114" s="1">
        <v>1.032</v>
      </c>
      <c r="D1114" s="1">
        <v>-1.91</v>
      </c>
      <c r="E1114" s="1" t="s">
        <v>48</v>
      </c>
      <c r="F1114" s="1" t="s">
        <v>56</v>
      </c>
      <c r="G1114" s="1" t="s">
        <v>242</v>
      </c>
    </row>
    <row r="1115" spans="1:7" x14ac:dyDescent="0.25">
      <c r="A1115" s="1" t="s">
        <v>1364</v>
      </c>
      <c r="B1115" s="1">
        <v>123.9</v>
      </c>
      <c r="C1115" s="1">
        <v>1.032</v>
      </c>
      <c r="D1115" s="1">
        <v>-1.92</v>
      </c>
      <c r="E1115" s="1" t="s">
        <v>55</v>
      </c>
      <c r="F1115" s="1" t="s">
        <v>59</v>
      </c>
      <c r="G1115" s="1" t="s">
        <v>248</v>
      </c>
    </row>
    <row r="1116" spans="1:7" x14ac:dyDescent="0.25">
      <c r="A1116" s="1" t="s">
        <v>1365</v>
      </c>
      <c r="B1116" s="1">
        <v>123.9</v>
      </c>
      <c r="C1116" s="1">
        <v>1.032</v>
      </c>
      <c r="D1116" s="1">
        <v>-1.92</v>
      </c>
      <c r="E1116" s="1" t="s">
        <v>58</v>
      </c>
      <c r="F1116" s="1" t="s">
        <v>56</v>
      </c>
      <c r="G1116" s="1" t="s">
        <v>250</v>
      </c>
    </row>
    <row r="1117" spans="1:7" x14ac:dyDescent="0.25">
      <c r="A1117" s="1" t="s">
        <v>1366</v>
      </c>
      <c r="B1117" s="1">
        <v>123.6</v>
      </c>
      <c r="C1117" s="1">
        <v>1.03</v>
      </c>
      <c r="D1117" s="1">
        <v>-1.92</v>
      </c>
      <c r="E1117" s="1" t="s">
        <v>58</v>
      </c>
      <c r="F1117" s="1"/>
      <c r="G1117" s="1"/>
    </row>
    <row r="1118" spans="1:7" x14ac:dyDescent="0.25">
      <c r="A1118" s="1" t="s">
        <v>1367</v>
      </c>
      <c r="B1118" s="1">
        <v>123.9</v>
      </c>
      <c r="C1118" s="1">
        <v>1.032</v>
      </c>
      <c r="D1118" s="1">
        <v>-1.92</v>
      </c>
      <c r="E1118" s="1" t="s">
        <v>58</v>
      </c>
      <c r="F1118" s="1" t="s">
        <v>56</v>
      </c>
      <c r="G1118" s="1" t="s">
        <v>250</v>
      </c>
    </row>
    <row r="1119" spans="1:7" x14ac:dyDescent="0.25">
      <c r="A1119" s="1" t="s">
        <v>1368</v>
      </c>
      <c r="B1119" s="1">
        <v>123.9</v>
      </c>
      <c r="C1119" s="1">
        <v>1.032</v>
      </c>
      <c r="D1119" s="1">
        <v>-1.92</v>
      </c>
      <c r="E1119" s="1" t="s">
        <v>64</v>
      </c>
      <c r="F1119" s="1" t="s">
        <v>47</v>
      </c>
      <c r="G1119" s="1" t="s">
        <v>249</v>
      </c>
    </row>
    <row r="1120" spans="1:7" x14ac:dyDescent="0.25">
      <c r="A1120" s="1" t="s">
        <v>1369</v>
      </c>
      <c r="B1120" s="1">
        <v>123.9</v>
      </c>
      <c r="C1120" s="1">
        <v>1.032</v>
      </c>
      <c r="D1120" s="1">
        <v>-1.92</v>
      </c>
      <c r="E1120" s="1" t="s">
        <v>64</v>
      </c>
      <c r="F1120" s="1" t="s">
        <v>47</v>
      </c>
      <c r="G1120" s="1" t="s">
        <v>249</v>
      </c>
    </row>
    <row r="1121" spans="1:7" x14ac:dyDescent="0.25">
      <c r="A1121" s="1" t="s">
        <v>1370</v>
      </c>
      <c r="B1121" s="1">
        <v>123.9</v>
      </c>
      <c r="C1121" s="1">
        <v>1.032</v>
      </c>
      <c r="D1121" s="1">
        <v>-1.93</v>
      </c>
      <c r="E1121" s="1" t="s">
        <v>64</v>
      </c>
      <c r="F1121" s="1" t="s">
        <v>47</v>
      </c>
      <c r="G1121" s="1" t="s">
        <v>249</v>
      </c>
    </row>
    <row r="1122" spans="1:7" x14ac:dyDescent="0.25">
      <c r="A1122" s="1" t="s">
        <v>1371</v>
      </c>
      <c r="B1122" s="1">
        <v>123.8</v>
      </c>
      <c r="C1122" s="1">
        <v>1.032</v>
      </c>
      <c r="D1122" s="1">
        <v>-1.93</v>
      </c>
      <c r="E1122" s="1" t="s">
        <v>64</v>
      </c>
      <c r="F1122" s="1" t="s">
        <v>47</v>
      </c>
      <c r="G1122" s="1" t="s">
        <v>249</v>
      </c>
    </row>
    <row r="1123" spans="1:7" x14ac:dyDescent="0.25">
      <c r="A1123" s="1" t="s">
        <v>1372</v>
      </c>
      <c r="B1123" s="1">
        <v>123.8</v>
      </c>
      <c r="C1123" s="1">
        <v>1.032</v>
      </c>
      <c r="D1123" s="1">
        <v>-1.93</v>
      </c>
      <c r="E1123" s="1" t="s">
        <v>109</v>
      </c>
      <c r="F1123" s="1" t="s">
        <v>47</v>
      </c>
      <c r="G1123" s="1" t="s">
        <v>247</v>
      </c>
    </row>
    <row r="1124" spans="1:7" x14ac:dyDescent="0.25">
      <c r="A1124" s="1" t="s">
        <v>1373</v>
      </c>
      <c r="B1124" s="1">
        <v>123.8</v>
      </c>
      <c r="C1124" s="1">
        <v>1.032</v>
      </c>
      <c r="D1124" s="1">
        <v>-1.93</v>
      </c>
      <c r="E1124" s="1" t="s">
        <v>109</v>
      </c>
      <c r="F1124" s="1" t="s">
        <v>43</v>
      </c>
      <c r="G1124" s="1" t="s">
        <v>247</v>
      </c>
    </row>
    <row r="1125" spans="1:7" x14ac:dyDescent="0.25">
      <c r="A1125" s="1" t="s">
        <v>1374</v>
      </c>
      <c r="B1125" s="1">
        <v>123.8</v>
      </c>
      <c r="C1125" s="1">
        <v>1.032</v>
      </c>
      <c r="D1125" s="1">
        <v>-1.93</v>
      </c>
      <c r="E1125" s="1" t="s">
        <v>109</v>
      </c>
      <c r="F1125" s="1" t="s">
        <v>43</v>
      </c>
      <c r="G1125" s="1" t="s">
        <v>247</v>
      </c>
    </row>
    <row r="1126" spans="1:7" x14ac:dyDescent="0.25">
      <c r="A1126" s="1" t="s">
        <v>1375</v>
      </c>
      <c r="B1126" s="1">
        <v>123.8</v>
      </c>
      <c r="C1126" s="1">
        <v>1.032</v>
      </c>
      <c r="D1126" s="1">
        <v>-1.93</v>
      </c>
      <c r="E1126" s="1" t="s">
        <v>67</v>
      </c>
      <c r="F1126" s="1" t="s">
        <v>228</v>
      </c>
      <c r="G1126" s="1" t="s">
        <v>2485</v>
      </c>
    </row>
    <row r="1127" spans="1:7" x14ac:dyDescent="0.25">
      <c r="A1127" s="1" t="s">
        <v>1376</v>
      </c>
      <c r="B1127" s="1">
        <v>123.8</v>
      </c>
      <c r="C1127" s="1">
        <v>1.032</v>
      </c>
      <c r="D1127" s="1">
        <v>-1.93</v>
      </c>
      <c r="E1127" s="1" t="s">
        <v>67</v>
      </c>
      <c r="F1127" s="1" t="s">
        <v>228</v>
      </c>
      <c r="G1127" s="1" t="s">
        <v>2485</v>
      </c>
    </row>
    <row r="1128" spans="1:7" x14ac:dyDescent="0.25">
      <c r="A1128" s="1" t="s">
        <v>1377</v>
      </c>
      <c r="B1128" s="1">
        <v>123.8</v>
      </c>
      <c r="C1128" s="1">
        <v>1.032</v>
      </c>
      <c r="D1128" s="1">
        <v>-1.93</v>
      </c>
      <c r="E1128" s="1" t="s">
        <v>67</v>
      </c>
      <c r="F1128" s="1" t="s">
        <v>228</v>
      </c>
      <c r="G1128" s="1" t="s">
        <v>2485</v>
      </c>
    </row>
    <row r="1129" spans="1:7" x14ac:dyDescent="0.25">
      <c r="A1129" s="1" t="s">
        <v>1378</v>
      </c>
      <c r="B1129" s="1">
        <v>123.8</v>
      </c>
      <c r="C1129" s="1">
        <v>1.032</v>
      </c>
      <c r="D1129" s="1">
        <v>-1.93</v>
      </c>
      <c r="E1129" s="1" t="s">
        <v>70</v>
      </c>
      <c r="F1129" s="1" t="s">
        <v>41</v>
      </c>
      <c r="G1129" s="1" t="s">
        <v>2485</v>
      </c>
    </row>
    <row r="1130" spans="1:7" x14ac:dyDescent="0.25">
      <c r="A1130" s="1" t="s">
        <v>1379</v>
      </c>
      <c r="B1130" s="1">
        <v>123.8</v>
      </c>
      <c r="C1130" s="1">
        <v>1.032</v>
      </c>
      <c r="D1130" s="1">
        <v>-1.93</v>
      </c>
      <c r="E1130" s="1" t="s">
        <v>70</v>
      </c>
      <c r="F1130" s="1" t="s">
        <v>41</v>
      </c>
      <c r="G1130" s="1" t="s">
        <v>36</v>
      </c>
    </row>
    <row r="1131" spans="1:7" x14ac:dyDescent="0.25">
      <c r="A1131" s="1" t="s">
        <v>1380</v>
      </c>
      <c r="B1131" s="1">
        <v>123.8</v>
      </c>
      <c r="C1131" s="1">
        <v>1.032</v>
      </c>
      <c r="D1131" s="1">
        <v>-1.93</v>
      </c>
      <c r="E1131" s="1" t="s">
        <v>70</v>
      </c>
      <c r="F1131" s="1" t="s">
        <v>41</v>
      </c>
      <c r="G1131" s="1" t="s">
        <v>36</v>
      </c>
    </row>
    <row r="1132" spans="1:7" x14ac:dyDescent="0.25">
      <c r="A1132" s="1" t="s">
        <v>1381</v>
      </c>
      <c r="B1132" s="1">
        <v>123.8</v>
      </c>
      <c r="C1132" s="1">
        <v>1.032</v>
      </c>
      <c r="D1132" s="1">
        <v>-1.94</v>
      </c>
      <c r="E1132" s="1" t="s">
        <v>73</v>
      </c>
      <c r="F1132" s="1" t="s">
        <v>38</v>
      </c>
      <c r="G1132" s="1" t="s">
        <v>36</v>
      </c>
    </row>
    <row r="1133" spans="1:7" x14ac:dyDescent="0.25">
      <c r="A1133" s="1" t="s">
        <v>1382</v>
      </c>
      <c r="B1133" s="1">
        <v>123.8</v>
      </c>
      <c r="C1133" s="1">
        <v>1.032</v>
      </c>
      <c r="D1133" s="1">
        <v>-1.94</v>
      </c>
      <c r="E1133" s="1" t="s">
        <v>73</v>
      </c>
      <c r="F1133" s="1" t="s">
        <v>38</v>
      </c>
      <c r="G1133" s="1" t="s">
        <v>236</v>
      </c>
    </row>
    <row r="1134" spans="1:7" x14ac:dyDescent="0.25">
      <c r="A1134" s="1" t="s">
        <v>1383</v>
      </c>
      <c r="B1134" s="1">
        <v>123.8</v>
      </c>
      <c r="C1134" s="1">
        <v>1.032</v>
      </c>
      <c r="D1134" s="1">
        <v>-1.94</v>
      </c>
      <c r="E1134" s="1" t="s">
        <v>118</v>
      </c>
      <c r="F1134" s="1" t="s">
        <v>239</v>
      </c>
      <c r="G1134" s="1" t="s">
        <v>236</v>
      </c>
    </row>
    <row r="1135" spans="1:7" x14ac:dyDescent="0.25">
      <c r="A1135" s="1" t="s">
        <v>1384</v>
      </c>
      <c r="B1135" s="1">
        <v>123.8</v>
      </c>
      <c r="C1135" s="1">
        <v>1.032</v>
      </c>
      <c r="D1135" s="1">
        <v>-1.94</v>
      </c>
      <c r="E1135" s="1" t="s">
        <v>118</v>
      </c>
      <c r="F1135" s="1" t="s">
        <v>239</v>
      </c>
      <c r="G1135" s="1" t="s">
        <v>236</v>
      </c>
    </row>
    <row r="1136" spans="1:7" x14ac:dyDescent="0.25">
      <c r="A1136" s="1" t="s">
        <v>1385</v>
      </c>
      <c r="B1136" s="1">
        <v>123.8</v>
      </c>
      <c r="C1136" s="1">
        <v>1.032</v>
      </c>
      <c r="D1136" s="1">
        <v>-1.94</v>
      </c>
      <c r="E1136" s="1" t="s">
        <v>118</v>
      </c>
      <c r="F1136" s="1" t="s">
        <v>239</v>
      </c>
      <c r="G1136" s="1" t="s">
        <v>236</v>
      </c>
    </row>
    <row r="1137" spans="1:7" x14ac:dyDescent="0.25">
      <c r="A1137" s="1" t="s">
        <v>1386</v>
      </c>
      <c r="B1137" s="1">
        <v>123.8</v>
      </c>
      <c r="C1137" s="1">
        <v>1.032</v>
      </c>
      <c r="D1137" s="1">
        <v>-1.94</v>
      </c>
      <c r="E1137" s="1" t="s">
        <v>118</v>
      </c>
      <c r="F1137" s="1" t="s">
        <v>239</v>
      </c>
      <c r="G1137" s="1" t="s">
        <v>236</v>
      </c>
    </row>
    <row r="1138" spans="1:7" x14ac:dyDescent="0.25">
      <c r="A1138" s="1" t="s">
        <v>1387</v>
      </c>
      <c r="B1138" s="1">
        <v>123.8</v>
      </c>
      <c r="C1138" s="1">
        <v>1.032</v>
      </c>
      <c r="D1138" s="1">
        <v>-1.94</v>
      </c>
      <c r="E1138" s="1" t="s">
        <v>118</v>
      </c>
      <c r="F1138" s="1" t="s">
        <v>239</v>
      </c>
      <c r="G1138" s="1" t="s">
        <v>236</v>
      </c>
    </row>
    <row r="1139" spans="1:7" x14ac:dyDescent="0.25">
      <c r="A1139" s="1" t="s">
        <v>1388</v>
      </c>
      <c r="B1139" s="1">
        <v>123.8</v>
      </c>
      <c r="C1139" s="1">
        <v>1.032</v>
      </c>
      <c r="D1139" s="1">
        <v>-1.94</v>
      </c>
      <c r="E1139" s="1" t="s">
        <v>118</v>
      </c>
      <c r="F1139" s="1" t="s">
        <v>239</v>
      </c>
      <c r="G1139" s="1" t="s">
        <v>237</v>
      </c>
    </row>
    <row r="1140" spans="1:7" x14ac:dyDescent="0.25">
      <c r="A1140" s="1" t="s">
        <v>1389</v>
      </c>
      <c r="B1140" s="1">
        <v>123.8</v>
      </c>
      <c r="C1140" s="1">
        <v>1.032</v>
      </c>
      <c r="D1140" s="1">
        <v>-1.94</v>
      </c>
      <c r="E1140" s="1" t="s">
        <v>118</v>
      </c>
      <c r="F1140" s="1" t="s">
        <v>229</v>
      </c>
      <c r="G1140" s="1" t="s">
        <v>237</v>
      </c>
    </row>
    <row r="1141" spans="1:7" x14ac:dyDescent="0.25">
      <c r="A1141" s="1" t="s">
        <v>1390</v>
      </c>
      <c r="B1141" s="1">
        <v>123.8</v>
      </c>
      <c r="C1141" s="1">
        <v>1.032</v>
      </c>
      <c r="D1141" s="1">
        <v>-1.94</v>
      </c>
      <c r="E1141" s="1" t="s">
        <v>118</v>
      </c>
      <c r="F1141" s="1" t="s">
        <v>229</v>
      </c>
      <c r="G1141" s="1" t="s">
        <v>237</v>
      </c>
    </row>
    <row r="1142" spans="1:7" x14ac:dyDescent="0.25">
      <c r="A1142" s="1" t="s">
        <v>1391</v>
      </c>
      <c r="B1142" s="1">
        <v>123.8</v>
      </c>
      <c r="C1142" s="1">
        <v>1.032</v>
      </c>
      <c r="D1142" s="1">
        <v>-1.94</v>
      </c>
      <c r="E1142" s="1" t="s">
        <v>76</v>
      </c>
      <c r="F1142" s="1" t="s">
        <v>229</v>
      </c>
      <c r="G1142" s="1" t="s">
        <v>237</v>
      </c>
    </row>
    <row r="1143" spans="1:7" x14ac:dyDescent="0.25">
      <c r="A1143" s="1" t="s">
        <v>1392</v>
      </c>
      <c r="B1143" s="1">
        <v>123.8</v>
      </c>
      <c r="C1143" s="1">
        <v>1.032</v>
      </c>
      <c r="D1143" s="1">
        <v>-1.94</v>
      </c>
      <c r="E1143" s="1" t="s">
        <v>76</v>
      </c>
      <c r="F1143" s="1" t="s">
        <v>229</v>
      </c>
      <c r="G1143" s="1" t="s">
        <v>237</v>
      </c>
    </row>
    <row r="1144" spans="1:7" x14ac:dyDescent="0.25">
      <c r="A1144" s="1" t="s">
        <v>1393</v>
      </c>
      <c r="B1144" s="1">
        <v>123.8</v>
      </c>
      <c r="C1144" s="1">
        <v>1.032</v>
      </c>
      <c r="D1144" s="1">
        <v>-1.94</v>
      </c>
      <c r="E1144" s="1" t="s">
        <v>76</v>
      </c>
      <c r="F1144" s="1" t="s">
        <v>229</v>
      </c>
      <c r="G1144" s="1" t="s">
        <v>237</v>
      </c>
    </row>
    <row r="1145" spans="1:7" x14ac:dyDescent="0.25">
      <c r="A1145" s="1" t="s">
        <v>1394</v>
      </c>
      <c r="B1145" s="1">
        <v>123.8</v>
      </c>
      <c r="C1145" s="1">
        <v>1.032</v>
      </c>
      <c r="D1145" s="1">
        <v>-1.94</v>
      </c>
      <c r="E1145" s="1" t="s">
        <v>76</v>
      </c>
      <c r="F1145" s="1" t="s">
        <v>229</v>
      </c>
      <c r="G1145" s="1" t="s">
        <v>237</v>
      </c>
    </row>
    <row r="1146" spans="1:7" x14ac:dyDescent="0.25">
      <c r="A1146" s="1" t="s">
        <v>1395</v>
      </c>
      <c r="B1146" s="1">
        <v>123.8</v>
      </c>
      <c r="C1146" s="1">
        <v>1.032</v>
      </c>
      <c r="D1146" s="1">
        <v>-1.94</v>
      </c>
      <c r="E1146" s="1" t="s">
        <v>76</v>
      </c>
      <c r="F1146" s="1" t="s">
        <v>229</v>
      </c>
      <c r="G1146" s="1" t="s">
        <v>237</v>
      </c>
    </row>
    <row r="1147" spans="1:7" x14ac:dyDescent="0.25">
      <c r="A1147" s="1" t="s">
        <v>1396</v>
      </c>
      <c r="B1147" s="1">
        <v>123.8</v>
      </c>
      <c r="C1147" s="1">
        <v>1.032</v>
      </c>
      <c r="D1147" s="1">
        <v>-1.94</v>
      </c>
      <c r="E1147" s="1" t="s">
        <v>76</v>
      </c>
      <c r="F1147" s="1" t="s">
        <v>229</v>
      </c>
      <c r="G1147" s="1" t="s">
        <v>237</v>
      </c>
    </row>
    <row r="1148" spans="1:7" x14ac:dyDescent="0.25">
      <c r="A1148" s="1" t="s">
        <v>1397</v>
      </c>
      <c r="B1148" s="1">
        <v>124</v>
      </c>
      <c r="C1148" s="1">
        <v>1.034</v>
      </c>
      <c r="D1148" s="1">
        <v>-121.83</v>
      </c>
      <c r="E1148" s="1"/>
      <c r="F1148" s="1" t="s">
        <v>38</v>
      </c>
      <c r="G1148" s="1"/>
    </row>
    <row r="1149" spans="1:7" x14ac:dyDescent="0.25">
      <c r="A1149" s="1" t="s">
        <v>1398</v>
      </c>
      <c r="B1149" s="1">
        <v>124</v>
      </c>
      <c r="C1149" s="1">
        <v>1.034</v>
      </c>
      <c r="D1149" s="1">
        <v>-121.83</v>
      </c>
      <c r="E1149" s="1"/>
      <c r="F1149" s="1" t="s">
        <v>38</v>
      </c>
      <c r="G1149" s="1"/>
    </row>
    <row r="1150" spans="1:7" x14ac:dyDescent="0.25">
      <c r="A1150" s="1" t="s">
        <v>1399</v>
      </c>
      <c r="B1150" s="1">
        <v>123.9</v>
      </c>
      <c r="C1150" s="1">
        <v>1.032</v>
      </c>
      <c r="D1150" s="1">
        <v>118.33</v>
      </c>
      <c r="E1150" s="1"/>
      <c r="F1150" s="1"/>
      <c r="G1150" s="1" t="s">
        <v>2485</v>
      </c>
    </row>
    <row r="1151" spans="1:7" x14ac:dyDescent="0.25">
      <c r="A1151" s="1" t="s">
        <v>1400</v>
      </c>
      <c r="B1151" s="1">
        <v>123.9</v>
      </c>
      <c r="C1151" s="1">
        <v>1.032</v>
      </c>
      <c r="D1151" s="1">
        <v>118.33</v>
      </c>
      <c r="E1151" s="1"/>
      <c r="F1151" s="1"/>
      <c r="G1151" s="1" t="s">
        <v>2485</v>
      </c>
    </row>
    <row r="1152" spans="1:7" x14ac:dyDescent="0.25">
      <c r="A1152" s="1" t="s">
        <v>1401</v>
      </c>
      <c r="B1152" s="1">
        <v>123.6</v>
      </c>
      <c r="C1152" s="1">
        <v>1.03</v>
      </c>
      <c r="D1152" s="1">
        <v>-1.93</v>
      </c>
      <c r="E1152" s="1" t="s">
        <v>64</v>
      </c>
      <c r="F1152" s="1"/>
      <c r="G1152" s="1"/>
    </row>
    <row r="1153" spans="1:7" x14ac:dyDescent="0.25">
      <c r="A1153" s="1" t="s">
        <v>1402</v>
      </c>
      <c r="B1153" s="1">
        <v>123.6</v>
      </c>
      <c r="C1153" s="1">
        <v>1.03</v>
      </c>
      <c r="D1153" s="1">
        <v>-1.93</v>
      </c>
      <c r="E1153" s="1" t="s">
        <v>109</v>
      </c>
      <c r="F1153" s="1"/>
      <c r="G1153" s="1"/>
    </row>
    <row r="1154" spans="1:7" x14ac:dyDescent="0.25">
      <c r="A1154" s="1" t="s">
        <v>1403</v>
      </c>
      <c r="B1154" s="1">
        <v>123.6</v>
      </c>
      <c r="C1154" s="1">
        <v>1.03</v>
      </c>
      <c r="D1154" s="1">
        <v>-1.93</v>
      </c>
      <c r="E1154" s="1" t="s">
        <v>67</v>
      </c>
      <c r="F1154" s="1"/>
      <c r="G1154" s="1"/>
    </row>
    <row r="1155" spans="1:7" x14ac:dyDescent="0.25">
      <c r="A1155" s="1" t="s">
        <v>1404</v>
      </c>
      <c r="B1155" s="1">
        <v>123.6</v>
      </c>
      <c r="C1155" s="1">
        <v>1.03</v>
      </c>
      <c r="D1155" s="1">
        <v>-1.93</v>
      </c>
      <c r="E1155" s="1" t="s">
        <v>67</v>
      </c>
      <c r="F1155" s="1"/>
      <c r="G1155" s="1"/>
    </row>
    <row r="1156" spans="1:7" x14ac:dyDescent="0.25">
      <c r="A1156" s="1" t="s">
        <v>1405</v>
      </c>
      <c r="B1156" s="1">
        <v>123.6</v>
      </c>
      <c r="C1156" s="1">
        <v>1.03</v>
      </c>
      <c r="D1156" s="1">
        <v>-1.93</v>
      </c>
      <c r="E1156" s="1" t="s">
        <v>67</v>
      </c>
      <c r="F1156" s="1"/>
      <c r="G1156" s="1"/>
    </row>
    <row r="1157" spans="1:7" x14ac:dyDescent="0.25">
      <c r="A1157" s="1" t="s">
        <v>1406</v>
      </c>
      <c r="B1157" s="1">
        <v>123.6</v>
      </c>
      <c r="C1157" s="1">
        <v>1.03</v>
      </c>
      <c r="D1157" s="1">
        <v>-1.93</v>
      </c>
      <c r="E1157" s="1" t="s">
        <v>67</v>
      </c>
      <c r="F1157" s="1"/>
      <c r="G1157" s="1"/>
    </row>
    <row r="1158" spans="1:7" x14ac:dyDescent="0.25">
      <c r="A1158" s="1" t="s">
        <v>1407</v>
      </c>
      <c r="B1158" s="1">
        <v>123.6</v>
      </c>
      <c r="C1158" s="1">
        <v>1.03</v>
      </c>
      <c r="D1158" s="1">
        <v>-1.93</v>
      </c>
      <c r="E1158" s="1" t="s">
        <v>67</v>
      </c>
      <c r="F1158" s="1"/>
      <c r="G1158" s="1"/>
    </row>
    <row r="1159" spans="1:7" x14ac:dyDescent="0.25">
      <c r="A1159" s="1" t="s">
        <v>1408</v>
      </c>
      <c r="B1159" s="1">
        <v>123.6</v>
      </c>
      <c r="C1159" s="1">
        <v>1.03</v>
      </c>
      <c r="D1159" s="1">
        <v>-1.93</v>
      </c>
      <c r="E1159" s="1" t="s">
        <v>67</v>
      </c>
      <c r="F1159" s="1"/>
      <c r="G1159" s="1"/>
    </row>
    <row r="1160" spans="1:7" x14ac:dyDescent="0.25">
      <c r="A1160" s="1" t="s">
        <v>1409</v>
      </c>
      <c r="B1160" s="1">
        <v>123.9</v>
      </c>
      <c r="C1160" s="1">
        <v>1.032</v>
      </c>
      <c r="D1160" s="1">
        <v>-1.93</v>
      </c>
      <c r="E1160" s="1" t="s">
        <v>64</v>
      </c>
      <c r="F1160" s="1" t="s">
        <v>47</v>
      </c>
      <c r="G1160" s="1" t="s">
        <v>249</v>
      </c>
    </row>
    <row r="1161" spans="1:7" x14ac:dyDescent="0.25">
      <c r="A1161" s="1" t="s">
        <v>1410</v>
      </c>
      <c r="B1161" s="1">
        <v>123.8</v>
      </c>
      <c r="C1161" s="1">
        <v>1.032</v>
      </c>
      <c r="D1161" s="1">
        <v>-1.93</v>
      </c>
      <c r="E1161" s="1" t="s">
        <v>109</v>
      </c>
      <c r="F1161" s="1" t="s">
        <v>47</v>
      </c>
      <c r="G1161" s="1" t="s">
        <v>247</v>
      </c>
    </row>
    <row r="1162" spans="1:7" x14ac:dyDescent="0.25">
      <c r="A1162" s="1" t="s">
        <v>1411</v>
      </c>
      <c r="B1162" s="1">
        <v>123.8</v>
      </c>
      <c r="C1162" s="1">
        <v>1.032</v>
      </c>
      <c r="D1162" s="1">
        <v>-1.93</v>
      </c>
      <c r="E1162" s="1" t="s">
        <v>109</v>
      </c>
      <c r="F1162" s="1" t="s">
        <v>47</v>
      </c>
      <c r="G1162" s="1" t="s">
        <v>247</v>
      </c>
    </row>
    <row r="1163" spans="1:7" x14ac:dyDescent="0.25">
      <c r="A1163" s="1" t="s">
        <v>1412</v>
      </c>
      <c r="B1163" s="1">
        <v>123.6</v>
      </c>
      <c r="C1163" s="1">
        <v>1.03</v>
      </c>
      <c r="D1163" s="1">
        <v>-1.93</v>
      </c>
      <c r="E1163" s="1" t="s">
        <v>103</v>
      </c>
      <c r="F1163" s="1"/>
      <c r="G1163" s="1"/>
    </row>
    <row r="1164" spans="1:7" x14ac:dyDescent="0.25">
      <c r="A1164" s="1" t="s">
        <v>1413</v>
      </c>
      <c r="B1164" s="1">
        <v>123.6</v>
      </c>
      <c r="C1164" s="1">
        <v>1.03</v>
      </c>
      <c r="D1164" s="1">
        <v>-1.93</v>
      </c>
      <c r="E1164" s="1" t="s">
        <v>103</v>
      </c>
      <c r="F1164" s="1"/>
      <c r="G1164" s="1"/>
    </row>
    <row r="1165" spans="1:7" x14ac:dyDescent="0.25">
      <c r="A1165" s="1" t="s">
        <v>1414</v>
      </c>
      <c r="B1165" s="1">
        <v>123.6</v>
      </c>
      <c r="C1165" s="1">
        <v>1.03</v>
      </c>
      <c r="D1165" s="1">
        <v>-1.93</v>
      </c>
      <c r="E1165" s="1" t="s">
        <v>61</v>
      </c>
      <c r="F1165" s="1"/>
      <c r="G1165" s="1"/>
    </row>
    <row r="1166" spans="1:7" x14ac:dyDescent="0.25">
      <c r="A1166" s="1" t="s">
        <v>1415</v>
      </c>
      <c r="B1166" s="1">
        <v>123.6</v>
      </c>
      <c r="C1166" s="1">
        <v>1.03</v>
      </c>
      <c r="D1166" s="1">
        <v>-1.94</v>
      </c>
      <c r="E1166" s="1" t="s">
        <v>109</v>
      </c>
      <c r="F1166" s="1"/>
      <c r="G1166" s="1"/>
    </row>
    <row r="1167" spans="1:7" x14ac:dyDescent="0.25">
      <c r="A1167" s="1" t="s">
        <v>1416</v>
      </c>
      <c r="B1167" s="1">
        <v>123.6</v>
      </c>
      <c r="C1167" s="1">
        <v>1.03</v>
      </c>
      <c r="D1167" s="1">
        <v>-1.95</v>
      </c>
      <c r="E1167" s="1" t="s">
        <v>73</v>
      </c>
      <c r="F1167" s="1"/>
      <c r="G1167" s="1"/>
    </row>
    <row r="1168" spans="1:7" x14ac:dyDescent="0.25">
      <c r="A1168" s="1" t="s">
        <v>1417</v>
      </c>
      <c r="B1168" s="1">
        <v>123.5</v>
      </c>
      <c r="C1168" s="1">
        <v>1.0289999999999999</v>
      </c>
      <c r="D1168" s="1">
        <v>-1.96</v>
      </c>
      <c r="E1168" s="1" t="s">
        <v>76</v>
      </c>
      <c r="F1168" s="1"/>
      <c r="G1168" s="1"/>
    </row>
    <row r="1169" spans="1:7" x14ac:dyDescent="0.25">
      <c r="A1169" s="1" t="s">
        <v>1418</v>
      </c>
      <c r="B1169" s="1">
        <v>123.5</v>
      </c>
      <c r="C1169" s="1">
        <v>1.0289999999999999</v>
      </c>
      <c r="D1169" s="1">
        <v>-1.98</v>
      </c>
      <c r="E1169" s="1" t="s">
        <v>138</v>
      </c>
      <c r="F1169" s="1"/>
      <c r="G1169" s="1"/>
    </row>
    <row r="1170" spans="1:7" x14ac:dyDescent="0.25">
      <c r="A1170" s="1" t="s">
        <v>1419</v>
      </c>
      <c r="B1170" s="1">
        <v>123.5</v>
      </c>
      <c r="C1170" s="1">
        <v>1.0289999999999999</v>
      </c>
      <c r="D1170" s="1">
        <v>-1.98</v>
      </c>
      <c r="E1170" s="1" t="s">
        <v>138</v>
      </c>
      <c r="F1170" s="1"/>
      <c r="G1170" s="1"/>
    </row>
    <row r="1171" spans="1:7" x14ac:dyDescent="0.25">
      <c r="A1171" s="1" t="s">
        <v>1420</v>
      </c>
      <c r="B1171" s="1">
        <v>123.5</v>
      </c>
      <c r="C1171" s="1">
        <v>1.0289999999999999</v>
      </c>
      <c r="D1171" s="1">
        <v>-1.98</v>
      </c>
      <c r="E1171" s="1" t="s">
        <v>138</v>
      </c>
      <c r="F1171" s="1"/>
      <c r="G1171" s="1"/>
    </row>
    <row r="1172" spans="1:7" x14ac:dyDescent="0.25">
      <c r="A1172" s="1" t="s">
        <v>1421</v>
      </c>
      <c r="B1172" s="1">
        <v>123.5</v>
      </c>
      <c r="C1172" s="1">
        <v>1.0289999999999999</v>
      </c>
      <c r="D1172" s="1">
        <v>-1.98</v>
      </c>
      <c r="E1172" s="1" t="s">
        <v>138</v>
      </c>
      <c r="F1172" s="1"/>
      <c r="G1172" s="1"/>
    </row>
    <row r="1173" spans="1:7" x14ac:dyDescent="0.25">
      <c r="A1173" s="1" t="s">
        <v>1422</v>
      </c>
      <c r="B1173" s="1">
        <v>123.5</v>
      </c>
      <c r="C1173" s="1">
        <v>1.0289999999999999</v>
      </c>
      <c r="D1173" s="1">
        <v>-1.98</v>
      </c>
      <c r="E1173" s="1" t="s">
        <v>138</v>
      </c>
      <c r="F1173" s="1"/>
      <c r="G1173" s="1"/>
    </row>
    <row r="1174" spans="1:7" x14ac:dyDescent="0.25">
      <c r="A1174" s="1" t="s">
        <v>1423</v>
      </c>
      <c r="B1174" s="1">
        <v>123.5</v>
      </c>
      <c r="C1174" s="1">
        <v>1.0289999999999999</v>
      </c>
      <c r="D1174" s="1">
        <v>-1.99</v>
      </c>
      <c r="E1174" s="1" t="s">
        <v>219</v>
      </c>
      <c r="F1174" s="1"/>
      <c r="G1174" s="1"/>
    </row>
    <row r="1175" spans="1:7" x14ac:dyDescent="0.25">
      <c r="A1175" s="1" t="s">
        <v>1424</v>
      </c>
      <c r="B1175" s="1">
        <v>123.4</v>
      </c>
      <c r="C1175" s="1">
        <v>1.0289999999999999</v>
      </c>
      <c r="D1175" s="1">
        <v>-2</v>
      </c>
      <c r="E1175" s="1" t="s">
        <v>94</v>
      </c>
      <c r="F1175" s="1"/>
      <c r="G1175" s="1"/>
    </row>
    <row r="1176" spans="1:7" x14ac:dyDescent="0.25">
      <c r="A1176" s="1" t="s">
        <v>1425</v>
      </c>
      <c r="B1176" s="1">
        <v>123.4</v>
      </c>
      <c r="C1176" s="1">
        <v>1.0289999999999999</v>
      </c>
      <c r="D1176" s="1">
        <v>-2</v>
      </c>
      <c r="E1176" s="1" t="s">
        <v>97</v>
      </c>
      <c r="F1176" s="1"/>
      <c r="G1176" s="1"/>
    </row>
    <row r="1177" spans="1:7" x14ac:dyDescent="0.25">
      <c r="A1177" s="1" t="s">
        <v>1426</v>
      </c>
      <c r="B1177" s="1">
        <v>123.4</v>
      </c>
      <c r="C1177" s="1">
        <v>1.028</v>
      </c>
      <c r="D1177" s="1">
        <v>-2.0099999999999998</v>
      </c>
      <c r="E1177" s="1" t="s">
        <v>99</v>
      </c>
      <c r="F1177" s="1"/>
      <c r="G1177" s="1"/>
    </row>
    <row r="1178" spans="1:7" x14ac:dyDescent="0.25">
      <c r="A1178" s="1" t="s">
        <v>1427</v>
      </c>
      <c r="B1178" s="1">
        <v>123.4</v>
      </c>
      <c r="C1178" s="1">
        <v>1.028</v>
      </c>
      <c r="D1178" s="1">
        <v>-2.02</v>
      </c>
      <c r="E1178" s="1" t="s">
        <v>157</v>
      </c>
      <c r="F1178" s="1"/>
      <c r="G1178" s="1"/>
    </row>
    <row r="1179" spans="1:7" x14ac:dyDescent="0.25">
      <c r="A1179" s="1" t="s">
        <v>1428</v>
      </c>
      <c r="B1179" s="1">
        <v>123.4</v>
      </c>
      <c r="C1179" s="1">
        <v>1.028</v>
      </c>
      <c r="D1179" s="1">
        <v>-2.0299999999999998</v>
      </c>
      <c r="E1179" s="1" t="s">
        <v>106</v>
      </c>
      <c r="F1179" s="1"/>
      <c r="G1179" s="1"/>
    </row>
    <row r="1180" spans="1:7" x14ac:dyDescent="0.25">
      <c r="A1180" s="1" t="s">
        <v>1429</v>
      </c>
      <c r="B1180" s="1">
        <v>123.4</v>
      </c>
      <c r="C1180" s="1">
        <v>1.028</v>
      </c>
      <c r="D1180" s="1">
        <v>-2.04</v>
      </c>
      <c r="E1180" s="1" t="s">
        <v>110</v>
      </c>
      <c r="F1180" s="1"/>
      <c r="G1180" s="1"/>
    </row>
    <row r="1181" spans="1:7" x14ac:dyDescent="0.25">
      <c r="A1181" s="1" t="s">
        <v>1430</v>
      </c>
      <c r="B1181" s="1">
        <v>123.4</v>
      </c>
      <c r="C1181" s="1">
        <v>1.028</v>
      </c>
      <c r="D1181" s="1">
        <v>-2.04</v>
      </c>
      <c r="E1181" s="1" t="s">
        <v>193</v>
      </c>
      <c r="F1181" s="1"/>
      <c r="G1181" s="1"/>
    </row>
    <row r="1182" spans="1:7" x14ac:dyDescent="0.25">
      <c r="A1182" s="1" t="s">
        <v>1431</v>
      </c>
      <c r="B1182" s="1">
        <v>123.3</v>
      </c>
      <c r="C1182" s="1">
        <v>1.028</v>
      </c>
      <c r="D1182" s="1">
        <v>-2.0499999999999998</v>
      </c>
      <c r="E1182" s="1" t="s">
        <v>112</v>
      </c>
      <c r="F1182" s="1"/>
      <c r="G1182" s="1"/>
    </row>
    <row r="1183" spans="1:7" x14ac:dyDescent="0.25">
      <c r="A1183" s="1" t="s">
        <v>1432</v>
      </c>
      <c r="B1183" s="1">
        <v>123.3</v>
      </c>
      <c r="C1183" s="1">
        <v>1.028</v>
      </c>
      <c r="D1183" s="1">
        <v>-2.0499999999999998</v>
      </c>
      <c r="E1183" s="1" t="s">
        <v>116</v>
      </c>
      <c r="F1183" s="1"/>
      <c r="G1183" s="1"/>
    </row>
    <row r="1184" spans="1:7" x14ac:dyDescent="0.25">
      <c r="A1184" s="1" t="s">
        <v>1433</v>
      </c>
      <c r="B1184" s="1">
        <v>123.3</v>
      </c>
      <c r="C1184" s="1">
        <v>1.028</v>
      </c>
      <c r="D1184" s="1">
        <v>-2.06</v>
      </c>
      <c r="E1184" s="1" t="s">
        <v>119</v>
      </c>
      <c r="F1184" s="1"/>
      <c r="G1184" s="1"/>
    </row>
    <row r="1185" spans="1:7" x14ac:dyDescent="0.25">
      <c r="A1185" s="1" t="s">
        <v>1434</v>
      </c>
      <c r="B1185" s="1">
        <v>123.3</v>
      </c>
      <c r="C1185" s="1">
        <v>1.028</v>
      </c>
      <c r="D1185" s="1">
        <v>-2.06</v>
      </c>
      <c r="E1185" s="1" t="s">
        <v>123</v>
      </c>
      <c r="F1185" s="1"/>
      <c r="G1185" s="1"/>
    </row>
    <row r="1186" spans="1:7" x14ac:dyDescent="0.25">
      <c r="A1186" s="1" t="s">
        <v>1435</v>
      </c>
      <c r="B1186" s="1">
        <v>123.3</v>
      </c>
      <c r="C1186" s="1">
        <v>1.0269999999999999</v>
      </c>
      <c r="D1186" s="1">
        <v>-2.0699999999999998</v>
      </c>
      <c r="E1186" s="1" t="s">
        <v>127</v>
      </c>
      <c r="F1186" s="1"/>
      <c r="G1186" s="1"/>
    </row>
    <row r="1187" spans="1:7" x14ac:dyDescent="0.25">
      <c r="A1187" s="1" t="s">
        <v>1436</v>
      </c>
      <c r="B1187" s="1">
        <v>123.3</v>
      </c>
      <c r="C1187" s="1">
        <v>1.0269999999999999</v>
      </c>
      <c r="D1187" s="1">
        <v>-2.08</v>
      </c>
      <c r="E1187" s="1" t="s">
        <v>206</v>
      </c>
      <c r="F1187" s="1"/>
      <c r="G1187" s="1"/>
    </row>
    <row r="1188" spans="1:7" x14ac:dyDescent="0.25">
      <c r="A1188" s="1" t="s">
        <v>1437</v>
      </c>
      <c r="B1188" s="1">
        <v>123.3</v>
      </c>
      <c r="C1188" s="1">
        <v>1.0269999999999999</v>
      </c>
      <c r="D1188" s="1">
        <v>-2.09</v>
      </c>
      <c r="E1188" s="1" t="s">
        <v>130</v>
      </c>
      <c r="F1188" s="1"/>
      <c r="G1188" s="1"/>
    </row>
    <row r="1189" spans="1:7" x14ac:dyDescent="0.25">
      <c r="A1189" s="1" t="s">
        <v>1438</v>
      </c>
      <c r="B1189" s="1">
        <v>123.2</v>
      </c>
      <c r="C1189" s="1">
        <v>1.0269999999999999</v>
      </c>
      <c r="D1189" s="1">
        <v>-2.1</v>
      </c>
      <c r="E1189" s="1" t="s">
        <v>132</v>
      </c>
      <c r="F1189" s="1"/>
      <c r="G1189" s="1"/>
    </row>
    <row r="1190" spans="1:7" x14ac:dyDescent="0.25">
      <c r="A1190" s="1" t="s">
        <v>1439</v>
      </c>
      <c r="B1190" s="1">
        <v>123.2</v>
      </c>
      <c r="C1190" s="1">
        <v>1.0269999999999999</v>
      </c>
      <c r="D1190" s="1">
        <v>-2.1</v>
      </c>
      <c r="E1190" s="1" t="s">
        <v>136</v>
      </c>
      <c r="F1190" s="1"/>
      <c r="G1190" s="1"/>
    </row>
    <row r="1191" spans="1:7" x14ac:dyDescent="0.25">
      <c r="A1191" s="1" t="s">
        <v>1440</v>
      </c>
      <c r="B1191" s="1">
        <v>123.2</v>
      </c>
      <c r="C1191" s="1">
        <v>1.0269999999999999</v>
      </c>
      <c r="D1191" s="1">
        <v>-2.11</v>
      </c>
      <c r="E1191" s="1" t="s">
        <v>139</v>
      </c>
      <c r="F1191" s="1"/>
      <c r="G1191" s="1"/>
    </row>
    <row r="1192" spans="1:7" x14ac:dyDescent="0.25">
      <c r="A1192" s="1" t="s">
        <v>1441</v>
      </c>
      <c r="B1192" s="1">
        <v>123.2</v>
      </c>
      <c r="C1192" s="1">
        <v>1.0269999999999999</v>
      </c>
      <c r="D1192" s="1">
        <v>-2.11</v>
      </c>
      <c r="E1192" s="1" t="s">
        <v>143</v>
      </c>
      <c r="F1192" s="1"/>
      <c r="G1192" s="1"/>
    </row>
    <row r="1193" spans="1:7" x14ac:dyDescent="0.25">
      <c r="A1193" s="1" t="s">
        <v>1442</v>
      </c>
      <c r="B1193" s="1">
        <v>123.2</v>
      </c>
      <c r="C1193" s="1">
        <v>1.0269999999999999</v>
      </c>
      <c r="D1193" s="1">
        <v>-2.12</v>
      </c>
      <c r="E1193" s="1" t="s">
        <v>213</v>
      </c>
      <c r="F1193" s="1"/>
      <c r="G1193" s="1"/>
    </row>
    <row r="1194" spans="1:7" x14ac:dyDescent="0.25">
      <c r="A1194" s="1" t="s">
        <v>1443</v>
      </c>
      <c r="B1194" s="1">
        <v>123.2</v>
      </c>
      <c r="C1194" s="1">
        <v>1.0269999999999999</v>
      </c>
      <c r="D1194" s="1">
        <v>-2.12</v>
      </c>
      <c r="E1194" s="1" t="s">
        <v>213</v>
      </c>
      <c r="F1194" s="1"/>
      <c r="G1194" s="1"/>
    </row>
    <row r="1195" spans="1:7" x14ac:dyDescent="0.25">
      <c r="A1195" s="1" t="s">
        <v>1444</v>
      </c>
      <c r="B1195" s="1">
        <v>123.2</v>
      </c>
      <c r="C1195" s="1">
        <v>1.0269999999999999</v>
      </c>
      <c r="D1195" s="1">
        <v>-2.12</v>
      </c>
      <c r="E1195" s="1" t="s">
        <v>213</v>
      </c>
      <c r="F1195" s="1"/>
      <c r="G1195" s="1"/>
    </row>
    <row r="1196" spans="1:7" x14ac:dyDescent="0.25">
      <c r="A1196" s="1" t="s">
        <v>1445</v>
      </c>
      <c r="B1196" s="1">
        <v>123.2</v>
      </c>
      <c r="C1196" s="1">
        <v>1.026</v>
      </c>
      <c r="D1196" s="1">
        <v>-2.12</v>
      </c>
      <c r="E1196" s="1" t="s">
        <v>213</v>
      </c>
      <c r="F1196" s="1"/>
      <c r="G1196" s="1"/>
    </row>
    <row r="1197" spans="1:7" x14ac:dyDescent="0.25">
      <c r="A1197" s="1" t="s">
        <v>1446</v>
      </c>
      <c r="B1197" s="1">
        <v>123.2</v>
      </c>
      <c r="C1197" s="1">
        <v>1.026</v>
      </c>
      <c r="D1197" s="1">
        <v>-2.12</v>
      </c>
      <c r="E1197" s="1" t="s">
        <v>213</v>
      </c>
      <c r="F1197" s="1"/>
      <c r="G1197" s="1"/>
    </row>
    <row r="1198" spans="1:7" x14ac:dyDescent="0.25">
      <c r="A1198" s="1" t="s">
        <v>1447</v>
      </c>
      <c r="B1198" s="1">
        <v>123.2</v>
      </c>
      <c r="C1198" s="1">
        <v>1.026</v>
      </c>
      <c r="D1198" s="1">
        <v>-2.12</v>
      </c>
      <c r="E1198" s="1" t="s">
        <v>213</v>
      </c>
      <c r="F1198" s="1"/>
      <c r="G1198" s="1"/>
    </row>
    <row r="1199" spans="1:7" x14ac:dyDescent="0.25">
      <c r="A1199" s="1" t="s">
        <v>1448</v>
      </c>
      <c r="B1199" s="1">
        <v>123.2</v>
      </c>
      <c r="C1199" s="1">
        <v>1.026</v>
      </c>
      <c r="D1199" s="1">
        <v>-2.12</v>
      </c>
      <c r="E1199" s="1" t="s">
        <v>213</v>
      </c>
      <c r="F1199" s="1"/>
      <c r="G1199" s="1"/>
    </row>
    <row r="1200" spans="1:7" x14ac:dyDescent="0.25">
      <c r="A1200" s="1" t="s">
        <v>1449</v>
      </c>
      <c r="B1200" s="1">
        <v>123.2</v>
      </c>
      <c r="C1200" s="1">
        <v>1.026</v>
      </c>
      <c r="D1200" s="1">
        <v>-2.12</v>
      </c>
      <c r="E1200" s="1" t="s">
        <v>213</v>
      </c>
      <c r="F1200" s="1"/>
      <c r="G1200" s="1"/>
    </row>
    <row r="1201" spans="1:7" x14ac:dyDescent="0.25">
      <c r="A1201" s="1" t="s">
        <v>1450</v>
      </c>
      <c r="B1201" s="1">
        <v>123.2</v>
      </c>
      <c r="C1201" s="1">
        <v>1.026</v>
      </c>
      <c r="D1201" s="1">
        <v>-2.12</v>
      </c>
      <c r="E1201" s="1" t="s">
        <v>213</v>
      </c>
      <c r="F1201" s="1"/>
      <c r="G1201" s="1"/>
    </row>
    <row r="1202" spans="1:7" x14ac:dyDescent="0.25">
      <c r="A1202" s="1" t="s">
        <v>1451</v>
      </c>
      <c r="B1202" s="1">
        <v>123.2</v>
      </c>
      <c r="C1202" s="1">
        <v>1.026</v>
      </c>
      <c r="D1202" s="1">
        <v>-2.12</v>
      </c>
      <c r="E1202" s="1" t="s">
        <v>213</v>
      </c>
      <c r="F1202" s="1"/>
      <c r="G1202" s="1"/>
    </row>
    <row r="1203" spans="1:7" x14ac:dyDescent="0.25">
      <c r="A1203" s="1" t="s">
        <v>1452</v>
      </c>
      <c r="B1203" s="1">
        <v>123.2</v>
      </c>
      <c r="C1203" s="1">
        <v>1.026</v>
      </c>
      <c r="D1203" s="1">
        <v>-2.12</v>
      </c>
      <c r="E1203" s="1" t="s">
        <v>213</v>
      </c>
      <c r="F1203" s="1"/>
      <c r="G1203" s="1"/>
    </row>
    <row r="1204" spans="1:7" x14ac:dyDescent="0.25">
      <c r="A1204" s="1" t="s">
        <v>1453</v>
      </c>
      <c r="B1204" s="1">
        <v>123.2</v>
      </c>
      <c r="C1204" s="1">
        <v>1.0269999999999999</v>
      </c>
      <c r="D1204" s="1">
        <v>-2.12</v>
      </c>
      <c r="E1204" s="1" t="s">
        <v>213</v>
      </c>
      <c r="F1204" s="1"/>
      <c r="G1204" s="1"/>
    </row>
    <row r="1205" spans="1:7" x14ac:dyDescent="0.25">
      <c r="A1205" s="1" t="s">
        <v>1454</v>
      </c>
      <c r="B1205" s="1">
        <v>123.2</v>
      </c>
      <c r="C1205" s="1">
        <v>1.0269999999999999</v>
      </c>
      <c r="D1205" s="1">
        <v>-2.12</v>
      </c>
      <c r="E1205" s="1" t="s">
        <v>213</v>
      </c>
      <c r="F1205" s="1"/>
      <c r="G1205" s="1"/>
    </row>
    <row r="1206" spans="1:7" x14ac:dyDescent="0.25">
      <c r="A1206" s="1" t="s">
        <v>1455</v>
      </c>
      <c r="B1206" s="1">
        <v>123.2</v>
      </c>
      <c r="C1206" s="1">
        <v>1.0269999999999999</v>
      </c>
      <c r="D1206" s="1">
        <v>-2.12</v>
      </c>
      <c r="E1206" s="1" t="s">
        <v>213</v>
      </c>
      <c r="F1206" s="1"/>
      <c r="G1206" s="1"/>
    </row>
    <row r="1207" spans="1:7" x14ac:dyDescent="0.25">
      <c r="A1207" s="1" t="s">
        <v>1456</v>
      </c>
      <c r="B1207" s="1">
        <v>123.2</v>
      </c>
      <c r="C1207" s="1">
        <v>1.0269999999999999</v>
      </c>
      <c r="D1207" s="1">
        <v>-2.12</v>
      </c>
      <c r="E1207" s="1" t="s">
        <v>213</v>
      </c>
      <c r="F1207" s="1"/>
      <c r="G1207" s="1"/>
    </row>
    <row r="1208" spans="1:7" x14ac:dyDescent="0.25">
      <c r="A1208" s="1" t="s">
        <v>1457</v>
      </c>
      <c r="B1208" s="1">
        <v>123.2</v>
      </c>
      <c r="C1208" s="1">
        <v>1.026</v>
      </c>
      <c r="D1208" s="1">
        <v>-2.12</v>
      </c>
      <c r="E1208" s="1" t="s">
        <v>213</v>
      </c>
      <c r="F1208" s="1"/>
      <c r="G1208" s="1"/>
    </row>
    <row r="1209" spans="1:7" x14ac:dyDescent="0.25">
      <c r="A1209" s="1" t="s">
        <v>1458</v>
      </c>
      <c r="B1209" s="1">
        <v>123.2</v>
      </c>
      <c r="C1209" s="1">
        <v>1.026</v>
      </c>
      <c r="D1209" s="1">
        <v>-2.12</v>
      </c>
      <c r="E1209" s="1" t="s">
        <v>213</v>
      </c>
      <c r="F1209" s="1"/>
      <c r="G1209" s="1"/>
    </row>
    <row r="1210" spans="1:7" x14ac:dyDescent="0.25">
      <c r="A1210" s="1" t="s">
        <v>1459</v>
      </c>
      <c r="B1210" s="1">
        <v>123.2</v>
      </c>
      <c r="C1210" s="1">
        <v>1.026</v>
      </c>
      <c r="D1210" s="1">
        <v>-2.12</v>
      </c>
      <c r="E1210" s="1" t="s">
        <v>213</v>
      </c>
      <c r="F1210" s="1"/>
      <c r="G1210" s="1"/>
    </row>
    <row r="1211" spans="1:7" x14ac:dyDescent="0.25">
      <c r="A1211" s="1" t="s">
        <v>1460</v>
      </c>
      <c r="B1211" s="1">
        <v>123.2</v>
      </c>
      <c r="C1211" s="1">
        <v>1.026</v>
      </c>
      <c r="D1211" s="1">
        <v>-2.12</v>
      </c>
      <c r="E1211" s="1" t="s">
        <v>213</v>
      </c>
      <c r="F1211" s="1"/>
      <c r="G1211" s="1"/>
    </row>
    <row r="1212" spans="1:7" x14ac:dyDescent="0.25">
      <c r="A1212" s="1" t="s">
        <v>1461</v>
      </c>
      <c r="B1212" s="1">
        <v>123.2</v>
      </c>
      <c r="C1212" s="1">
        <v>1.026</v>
      </c>
      <c r="D1212" s="1">
        <v>-2.12</v>
      </c>
      <c r="E1212" s="1" t="s">
        <v>213</v>
      </c>
      <c r="F1212" s="1"/>
      <c r="G1212" s="1"/>
    </row>
    <row r="1213" spans="1:7" x14ac:dyDescent="0.25">
      <c r="A1213" s="1" t="s">
        <v>1462</v>
      </c>
      <c r="B1213" s="1">
        <v>123.2</v>
      </c>
      <c r="C1213" s="1">
        <v>1.026</v>
      </c>
      <c r="D1213" s="1">
        <v>-2.12</v>
      </c>
      <c r="E1213" s="1" t="s">
        <v>213</v>
      </c>
      <c r="F1213" s="1"/>
      <c r="G1213" s="1"/>
    </row>
    <row r="1214" spans="1:7" x14ac:dyDescent="0.25">
      <c r="A1214" s="1" t="s">
        <v>1463</v>
      </c>
      <c r="B1214" s="1">
        <v>123.2</v>
      </c>
      <c r="C1214" s="1">
        <v>1.026</v>
      </c>
      <c r="D1214" s="1">
        <v>-2.12</v>
      </c>
      <c r="E1214" s="1" t="s">
        <v>213</v>
      </c>
      <c r="F1214" s="1"/>
      <c r="G1214" s="1"/>
    </row>
    <row r="1215" spans="1:7" x14ac:dyDescent="0.25">
      <c r="A1215" s="1" t="s">
        <v>1464</v>
      </c>
      <c r="B1215" s="1">
        <v>123.2</v>
      </c>
      <c r="C1215" s="1">
        <v>1.0269999999999999</v>
      </c>
      <c r="D1215" s="1">
        <v>-2.12</v>
      </c>
      <c r="E1215" s="1" t="s">
        <v>213</v>
      </c>
      <c r="F1215" s="1"/>
      <c r="G1215" s="1"/>
    </row>
    <row r="1216" spans="1:7" x14ac:dyDescent="0.25">
      <c r="A1216" s="1" t="s">
        <v>1465</v>
      </c>
      <c r="B1216" s="1">
        <v>123.2</v>
      </c>
      <c r="C1216" s="1">
        <v>1.026</v>
      </c>
      <c r="D1216" s="1">
        <v>-2.12</v>
      </c>
      <c r="E1216" s="1" t="s">
        <v>145</v>
      </c>
      <c r="F1216" s="1"/>
      <c r="G1216" s="1"/>
    </row>
    <row r="1217" spans="1:7" x14ac:dyDescent="0.25">
      <c r="A1217" s="1" t="s">
        <v>1466</v>
      </c>
      <c r="B1217" s="1">
        <v>123.2</v>
      </c>
      <c r="C1217" s="1">
        <v>1.026</v>
      </c>
      <c r="D1217" s="1">
        <v>-2.13</v>
      </c>
      <c r="E1217" s="1" t="s">
        <v>147</v>
      </c>
      <c r="F1217" s="1"/>
      <c r="G1217" s="1"/>
    </row>
    <row r="1218" spans="1:7" x14ac:dyDescent="0.25">
      <c r="A1218" s="1" t="s">
        <v>1467</v>
      </c>
      <c r="B1218" s="1">
        <v>123.1</v>
      </c>
      <c r="C1218" s="1">
        <v>1.026</v>
      </c>
      <c r="D1218" s="1">
        <v>-2.13</v>
      </c>
      <c r="E1218" s="1" t="s">
        <v>150</v>
      </c>
      <c r="F1218" s="1"/>
      <c r="G1218" s="1"/>
    </row>
    <row r="1219" spans="1:7" x14ac:dyDescent="0.25">
      <c r="A1219" s="1" t="s">
        <v>1468</v>
      </c>
      <c r="B1219" s="1">
        <v>123.1</v>
      </c>
      <c r="C1219" s="1">
        <v>1.026</v>
      </c>
      <c r="D1219" s="1">
        <v>-2.14</v>
      </c>
      <c r="E1219" s="1" t="s">
        <v>154</v>
      </c>
      <c r="F1219" s="1"/>
      <c r="G1219" s="1"/>
    </row>
    <row r="1220" spans="1:7" x14ac:dyDescent="0.25">
      <c r="A1220" s="1" t="s">
        <v>1469</v>
      </c>
      <c r="B1220" s="1">
        <v>123.1</v>
      </c>
      <c r="C1220" s="1">
        <v>1.026</v>
      </c>
      <c r="D1220" s="1">
        <v>-2.14</v>
      </c>
      <c r="E1220" s="1" t="s">
        <v>154</v>
      </c>
      <c r="F1220" s="1"/>
      <c r="G1220" s="1"/>
    </row>
    <row r="1221" spans="1:7" x14ac:dyDescent="0.25">
      <c r="A1221" s="1" t="s">
        <v>1470</v>
      </c>
      <c r="B1221" s="1">
        <v>123.1</v>
      </c>
      <c r="C1221" s="1">
        <v>1.026</v>
      </c>
      <c r="D1221" s="1">
        <v>-2.14</v>
      </c>
      <c r="E1221" s="1" t="s">
        <v>158</v>
      </c>
      <c r="F1221" s="1"/>
      <c r="G1221" s="1"/>
    </row>
    <row r="1222" spans="1:7" x14ac:dyDescent="0.25">
      <c r="A1222" s="1" t="s">
        <v>1471</v>
      </c>
      <c r="B1222" s="1">
        <v>123.1</v>
      </c>
      <c r="C1222" s="1">
        <v>1.026</v>
      </c>
      <c r="D1222" s="1">
        <v>-2.14</v>
      </c>
      <c r="E1222" s="1" t="s">
        <v>158</v>
      </c>
      <c r="F1222" s="1"/>
      <c r="G1222" s="1"/>
    </row>
    <row r="1223" spans="1:7" x14ac:dyDescent="0.25">
      <c r="A1223" s="1" t="s">
        <v>1472</v>
      </c>
      <c r="B1223" s="1">
        <v>123.1</v>
      </c>
      <c r="C1223" s="1">
        <v>1.026</v>
      </c>
      <c r="D1223" s="1">
        <v>-2.15</v>
      </c>
      <c r="E1223" s="1" t="s">
        <v>191</v>
      </c>
      <c r="F1223" s="1"/>
      <c r="G1223" s="1"/>
    </row>
    <row r="1224" spans="1:7" x14ac:dyDescent="0.25">
      <c r="A1224" s="1" t="s">
        <v>1473</v>
      </c>
      <c r="B1224" s="1">
        <v>123.1</v>
      </c>
      <c r="C1224" s="1">
        <v>1.026</v>
      </c>
      <c r="D1224" s="1">
        <v>-2.15</v>
      </c>
      <c r="E1224" s="1" t="s">
        <v>192</v>
      </c>
      <c r="F1224" s="1"/>
      <c r="G1224" s="1"/>
    </row>
    <row r="1225" spans="1:7" x14ac:dyDescent="0.25">
      <c r="A1225" s="1" t="s">
        <v>1474</v>
      </c>
      <c r="B1225" s="1">
        <v>123.1</v>
      </c>
      <c r="C1225" s="1">
        <v>1.026</v>
      </c>
      <c r="D1225" s="1">
        <v>-2.15</v>
      </c>
      <c r="E1225" s="1" t="s">
        <v>192</v>
      </c>
      <c r="F1225" s="1"/>
      <c r="G1225" s="1"/>
    </row>
    <row r="1226" spans="1:7" x14ac:dyDescent="0.25">
      <c r="A1226" s="1" t="s">
        <v>1475</v>
      </c>
      <c r="B1226" s="1">
        <v>123.1</v>
      </c>
      <c r="C1226" s="1">
        <v>1.026</v>
      </c>
      <c r="D1226" s="1">
        <v>-2.16</v>
      </c>
      <c r="E1226" s="1" t="s">
        <v>194</v>
      </c>
      <c r="F1226" s="1"/>
      <c r="G1226" s="1"/>
    </row>
    <row r="1227" spans="1:7" x14ac:dyDescent="0.25">
      <c r="A1227" s="1" t="s">
        <v>1476</v>
      </c>
      <c r="B1227" s="1">
        <v>123.1</v>
      </c>
      <c r="C1227" s="1">
        <v>1.026</v>
      </c>
      <c r="D1227" s="1">
        <v>-2.16</v>
      </c>
      <c r="E1227" s="1" t="s">
        <v>194</v>
      </c>
      <c r="F1227" s="1"/>
      <c r="G1227" s="1"/>
    </row>
    <row r="1228" spans="1:7" x14ac:dyDescent="0.25">
      <c r="A1228" s="1" t="s">
        <v>1477</v>
      </c>
      <c r="B1228" s="1">
        <v>123.1</v>
      </c>
      <c r="C1228" s="1">
        <v>1.026</v>
      </c>
      <c r="D1228" s="1">
        <v>-2.16</v>
      </c>
      <c r="E1228" s="1" t="s">
        <v>194</v>
      </c>
      <c r="F1228" s="1"/>
      <c r="G1228" s="1"/>
    </row>
    <row r="1229" spans="1:7" x14ac:dyDescent="0.25">
      <c r="A1229" s="1" t="s">
        <v>1478</v>
      </c>
      <c r="B1229" s="1">
        <v>123.1</v>
      </c>
      <c r="C1229" s="1">
        <v>1.026</v>
      </c>
      <c r="D1229" s="1">
        <v>-2.16</v>
      </c>
      <c r="E1229" s="1" t="s">
        <v>195</v>
      </c>
      <c r="F1229" s="1"/>
      <c r="G1229" s="1"/>
    </row>
    <row r="1230" spans="1:7" x14ac:dyDescent="0.25">
      <c r="A1230" s="1" t="s">
        <v>1479</v>
      </c>
      <c r="B1230" s="1">
        <v>123.1</v>
      </c>
      <c r="C1230" s="1">
        <v>1.026</v>
      </c>
      <c r="D1230" s="1">
        <v>-2.16</v>
      </c>
      <c r="E1230" s="1" t="s">
        <v>195</v>
      </c>
      <c r="F1230" s="1"/>
      <c r="G1230" s="1"/>
    </row>
    <row r="1231" spans="1:7" x14ac:dyDescent="0.25">
      <c r="A1231" s="1" t="s">
        <v>1480</v>
      </c>
      <c r="B1231" s="1">
        <v>123.1</v>
      </c>
      <c r="C1231" s="1">
        <v>1.026</v>
      </c>
      <c r="D1231" s="1">
        <v>-2.16</v>
      </c>
      <c r="E1231" s="1" t="s">
        <v>195</v>
      </c>
      <c r="F1231" s="1"/>
      <c r="G1231" s="1"/>
    </row>
    <row r="1232" spans="1:7" x14ac:dyDescent="0.25">
      <c r="A1232" s="1" t="s">
        <v>1481</v>
      </c>
      <c r="B1232" s="1">
        <v>123.1</v>
      </c>
      <c r="C1232" s="1">
        <v>1.026</v>
      </c>
      <c r="D1232" s="1">
        <v>-2.16</v>
      </c>
      <c r="E1232" s="1" t="s">
        <v>194</v>
      </c>
      <c r="F1232" s="1"/>
      <c r="G1232" s="1"/>
    </row>
    <row r="1233" spans="1:7" x14ac:dyDescent="0.25">
      <c r="A1233" s="1" t="s">
        <v>1482</v>
      </c>
      <c r="B1233" s="1">
        <v>123.1</v>
      </c>
      <c r="C1233" s="1">
        <v>1.026</v>
      </c>
      <c r="D1233" s="1">
        <v>-2.16</v>
      </c>
      <c r="E1233" s="1" t="s">
        <v>194</v>
      </c>
      <c r="F1233" s="1"/>
      <c r="G1233" s="1"/>
    </row>
    <row r="1234" spans="1:7" x14ac:dyDescent="0.25">
      <c r="A1234" s="1" t="s">
        <v>1483</v>
      </c>
      <c r="B1234" s="1">
        <v>123.1</v>
      </c>
      <c r="C1234" s="1">
        <v>1.026</v>
      </c>
      <c r="D1234" s="1">
        <v>-2.16</v>
      </c>
      <c r="E1234" s="1" t="s">
        <v>194</v>
      </c>
      <c r="F1234" s="1"/>
      <c r="G1234" s="1"/>
    </row>
    <row r="1235" spans="1:7" x14ac:dyDescent="0.25">
      <c r="A1235" s="1" t="s">
        <v>1484</v>
      </c>
      <c r="B1235" s="1">
        <v>123.1</v>
      </c>
      <c r="C1235" s="1">
        <v>1.026</v>
      </c>
      <c r="D1235" s="1">
        <v>-2.16</v>
      </c>
      <c r="E1235" s="1" t="s">
        <v>194</v>
      </c>
      <c r="F1235" s="1"/>
      <c r="G1235" s="1"/>
    </row>
    <row r="1236" spans="1:7" x14ac:dyDescent="0.25">
      <c r="A1236" s="1" t="s">
        <v>1485</v>
      </c>
      <c r="B1236" s="1">
        <v>123.1</v>
      </c>
      <c r="C1236" s="1">
        <v>1.026</v>
      </c>
      <c r="D1236" s="1">
        <v>-2.16</v>
      </c>
      <c r="E1236" s="1" t="s">
        <v>194</v>
      </c>
      <c r="F1236" s="1"/>
      <c r="G1236" s="1"/>
    </row>
    <row r="1237" spans="1:7" x14ac:dyDescent="0.25">
      <c r="A1237" s="1" t="s">
        <v>1486</v>
      </c>
      <c r="B1237" s="1">
        <v>123.1</v>
      </c>
      <c r="C1237" s="1">
        <v>1.026</v>
      </c>
      <c r="D1237" s="1">
        <v>-2.16</v>
      </c>
      <c r="E1237" s="1" t="s">
        <v>194</v>
      </c>
      <c r="F1237" s="1"/>
      <c r="G1237" s="1"/>
    </row>
    <row r="1238" spans="1:7" x14ac:dyDescent="0.25">
      <c r="A1238" s="1" t="s">
        <v>1487</v>
      </c>
      <c r="B1238" s="1">
        <v>123.1</v>
      </c>
      <c r="C1238" s="1">
        <v>1.026</v>
      </c>
      <c r="D1238" s="1">
        <v>-2.16</v>
      </c>
      <c r="E1238" s="1" t="s">
        <v>195</v>
      </c>
      <c r="F1238" s="1"/>
      <c r="G1238" s="1"/>
    </row>
    <row r="1239" spans="1:7" x14ac:dyDescent="0.25">
      <c r="A1239" s="1" t="s">
        <v>1488</v>
      </c>
      <c r="B1239" s="1">
        <v>123.1</v>
      </c>
      <c r="C1239" s="1">
        <v>1.026</v>
      </c>
      <c r="D1239" s="1">
        <v>-2.16</v>
      </c>
      <c r="E1239" s="1" t="s">
        <v>195</v>
      </c>
      <c r="F1239" s="1"/>
      <c r="G1239" s="1"/>
    </row>
    <row r="1240" spans="1:7" x14ac:dyDescent="0.25">
      <c r="A1240" s="1" t="s">
        <v>1489</v>
      </c>
      <c r="B1240" s="1">
        <v>123.1</v>
      </c>
      <c r="C1240" s="1">
        <v>1.026</v>
      </c>
      <c r="D1240" s="1">
        <v>-2.16</v>
      </c>
      <c r="E1240" s="1" t="s">
        <v>195</v>
      </c>
      <c r="F1240" s="1"/>
      <c r="G1240" s="1"/>
    </row>
    <row r="1241" spans="1:7" x14ac:dyDescent="0.25">
      <c r="A1241" s="1" t="s">
        <v>1490</v>
      </c>
      <c r="B1241" s="1">
        <v>123.1</v>
      </c>
      <c r="C1241" s="1">
        <v>1.026</v>
      </c>
      <c r="D1241" s="1">
        <v>-2.16</v>
      </c>
      <c r="E1241" s="1" t="s">
        <v>195</v>
      </c>
      <c r="F1241" s="1"/>
      <c r="G1241" s="1"/>
    </row>
    <row r="1242" spans="1:7" x14ac:dyDescent="0.25">
      <c r="A1242" s="1" t="s">
        <v>1491</v>
      </c>
      <c r="B1242" s="1">
        <v>123.1</v>
      </c>
      <c r="C1242" s="1">
        <v>1.026</v>
      </c>
      <c r="D1242" s="1">
        <v>-2.16</v>
      </c>
      <c r="E1242" s="1" t="s">
        <v>195</v>
      </c>
      <c r="F1242" s="1"/>
      <c r="G1242" s="1"/>
    </row>
    <row r="1243" spans="1:7" x14ac:dyDescent="0.25">
      <c r="A1243" s="1" t="s">
        <v>1492</v>
      </c>
      <c r="B1243" s="1">
        <v>123.1</v>
      </c>
      <c r="C1243" s="1">
        <v>1.026</v>
      </c>
      <c r="D1243" s="1">
        <v>-2.16</v>
      </c>
      <c r="E1243" s="1" t="s">
        <v>195</v>
      </c>
      <c r="F1243" s="1"/>
      <c r="G1243" s="1"/>
    </row>
    <row r="1244" spans="1:7" x14ac:dyDescent="0.25">
      <c r="A1244" s="1" t="s">
        <v>1493</v>
      </c>
      <c r="B1244" s="1">
        <v>123.1</v>
      </c>
      <c r="C1244" s="1">
        <v>1.026</v>
      </c>
      <c r="D1244" s="1">
        <v>-2.16</v>
      </c>
      <c r="E1244" s="1" t="s">
        <v>195</v>
      </c>
      <c r="F1244" s="1"/>
      <c r="G1244" s="1"/>
    </row>
    <row r="1245" spans="1:7" x14ac:dyDescent="0.25">
      <c r="A1245" s="1" t="s">
        <v>1494</v>
      </c>
      <c r="B1245" s="1">
        <v>123.1</v>
      </c>
      <c r="C1245" s="1">
        <v>1.026</v>
      </c>
      <c r="D1245" s="1">
        <v>-2.16</v>
      </c>
      <c r="E1245" s="1" t="s">
        <v>195</v>
      </c>
      <c r="F1245" s="1"/>
      <c r="G1245" s="1"/>
    </row>
    <row r="1246" spans="1:7" x14ac:dyDescent="0.25">
      <c r="A1246" s="1" t="s">
        <v>1495</v>
      </c>
      <c r="B1246" s="1">
        <v>123.1</v>
      </c>
      <c r="C1246" s="1">
        <v>1.026</v>
      </c>
      <c r="D1246" s="1">
        <v>-2.16</v>
      </c>
      <c r="E1246" s="1" t="s">
        <v>195</v>
      </c>
      <c r="F1246" s="1"/>
      <c r="G1246" s="1"/>
    </row>
    <row r="1247" spans="1:7" x14ac:dyDescent="0.25">
      <c r="A1247" s="1" t="s">
        <v>1496</v>
      </c>
      <c r="B1247" s="1">
        <v>123.1</v>
      </c>
      <c r="C1247" s="1">
        <v>1.026</v>
      </c>
      <c r="D1247" s="1">
        <v>-2.16</v>
      </c>
      <c r="E1247" s="1" t="s">
        <v>195</v>
      </c>
      <c r="F1247" s="1"/>
      <c r="G1247" s="1"/>
    </row>
    <row r="1248" spans="1:7" x14ac:dyDescent="0.25">
      <c r="A1248" s="1" t="s">
        <v>1497</v>
      </c>
      <c r="B1248" s="1">
        <v>123.1</v>
      </c>
      <c r="C1248" s="1">
        <v>1.026</v>
      </c>
      <c r="D1248" s="1">
        <v>-2.15</v>
      </c>
      <c r="E1248" s="1" t="s">
        <v>192</v>
      </c>
      <c r="F1248" s="1"/>
      <c r="G1248" s="1"/>
    </row>
    <row r="1249" spans="1:7" x14ac:dyDescent="0.25">
      <c r="A1249" s="1" t="s">
        <v>1498</v>
      </c>
      <c r="B1249" s="1">
        <v>123.1</v>
      </c>
      <c r="C1249" s="1">
        <v>1.026</v>
      </c>
      <c r="D1249" s="1">
        <v>-2.15</v>
      </c>
      <c r="E1249" s="1" t="s">
        <v>192</v>
      </c>
      <c r="F1249" s="1"/>
      <c r="G1249" s="1"/>
    </row>
    <row r="1250" spans="1:7" x14ac:dyDescent="0.25">
      <c r="A1250" s="1" t="s">
        <v>1499</v>
      </c>
      <c r="B1250" s="1">
        <v>123.1</v>
      </c>
      <c r="C1250" s="1">
        <v>1.026</v>
      </c>
      <c r="D1250" s="1">
        <v>-2.15</v>
      </c>
      <c r="E1250" s="1" t="s">
        <v>192</v>
      </c>
      <c r="F1250" s="1"/>
      <c r="G1250" s="1"/>
    </row>
    <row r="1251" spans="1:7" x14ac:dyDescent="0.25">
      <c r="A1251" s="1" t="s">
        <v>1500</v>
      </c>
      <c r="B1251" s="1">
        <v>123.1</v>
      </c>
      <c r="C1251" s="1">
        <v>1.026</v>
      </c>
      <c r="D1251" s="1">
        <v>-2.13</v>
      </c>
      <c r="E1251" s="1" t="s">
        <v>150</v>
      </c>
      <c r="F1251" s="1"/>
      <c r="G1251" s="1"/>
    </row>
    <row r="1252" spans="1:7" x14ac:dyDescent="0.25">
      <c r="A1252" s="1" t="s">
        <v>1501</v>
      </c>
      <c r="B1252" s="1">
        <v>123.1</v>
      </c>
      <c r="C1252" s="1">
        <v>1.026</v>
      </c>
      <c r="D1252" s="1">
        <v>-2.13</v>
      </c>
      <c r="E1252" s="1" t="s">
        <v>152</v>
      </c>
      <c r="F1252" s="1"/>
      <c r="G1252" s="1"/>
    </row>
    <row r="1253" spans="1:7" x14ac:dyDescent="0.25">
      <c r="A1253" s="1" t="s">
        <v>1502</v>
      </c>
      <c r="B1253" s="1">
        <v>123.1</v>
      </c>
      <c r="C1253" s="1">
        <v>1.026</v>
      </c>
      <c r="D1253" s="1">
        <v>-2.14</v>
      </c>
      <c r="E1253" s="1" t="s">
        <v>152</v>
      </c>
      <c r="F1253" s="1"/>
      <c r="G1253" s="1"/>
    </row>
    <row r="1254" spans="1:7" x14ac:dyDescent="0.25">
      <c r="A1254" s="1" t="s">
        <v>1503</v>
      </c>
      <c r="B1254" s="1">
        <v>123.1</v>
      </c>
      <c r="C1254" s="1">
        <v>1.026</v>
      </c>
      <c r="D1254" s="1">
        <v>-2.14</v>
      </c>
      <c r="E1254" s="1" t="s">
        <v>154</v>
      </c>
      <c r="F1254" s="1"/>
      <c r="G1254" s="1"/>
    </row>
    <row r="1255" spans="1:7" x14ac:dyDescent="0.25">
      <c r="A1255" s="1" t="s">
        <v>1504</v>
      </c>
      <c r="B1255" s="1">
        <v>123.1</v>
      </c>
      <c r="C1255" s="1">
        <v>1.026</v>
      </c>
      <c r="D1255" s="1">
        <v>-2.14</v>
      </c>
      <c r="E1255" s="1" t="s">
        <v>154</v>
      </c>
      <c r="F1255" s="1"/>
      <c r="G1255" s="1"/>
    </row>
    <row r="1256" spans="1:7" x14ac:dyDescent="0.25">
      <c r="A1256" s="1" t="s">
        <v>1505</v>
      </c>
      <c r="B1256" s="1">
        <v>123.1</v>
      </c>
      <c r="C1256" s="1">
        <v>1.026</v>
      </c>
      <c r="D1256" s="1">
        <v>-2.14</v>
      </c>
      <c r="E1256" s="1" t="s">
        <v>154</v>
      </c>
      <c r="F1256" s="1"/>
      <c r="G1256" s="1"/>
    </row>
    <row r="1257" spans="1:7" x14ac:dyDescent="0.25">
      <c r="A1257" s="1" t="s">
        <v>1506</v>
      </c>
      <c r="B1257" s="1">
        <v>123.1</v>
      </c>
      <c r="C1257" s="1">
        <v>1.026</v>
      </c>
      <c r="D1257" s="1">
        <v>-2.14</v>
      </c>
      <c r="E1257" s="1" t="s">
        <v>154</v>
      </c>
      <c r="F1257" s="1"/>
      <c r="G1257" s="1"/>
    </row>
    <row r="1258" spans="1:7" x14ac:dyDescent="0.25">
      <c r="A1258" s="1" t="s">
        <v>1507</v>
      </c>
      <c r="B1258" s="1">
        <v>123.1</v>
      </c>
      <c r="C1258" s="1">
        <v>1.026</v>
      </c>
      <c r="D1258" s="1">
        <v>-2.14</v>
      </c>
      <c r="E1258" s="1" t="s">
        <v>154</v>
      </c>
      <c r="F1258" s="1"/>
      <c r="G1258" s="1"/>
    </row>
    <row r="1259" spans="1:7" x14ac:dyDescent="0.25">
      <c r="A1259" s="1" t="s">
        <v>1508</v>
      </c>
      <c r="B1259" s="1">
        <v>123.1</v>
      </c>
      <c r="C1259" s="1">
        <v>1.026</v>
      </c>
      <c r="D1259" s="1">
        <v>-2.14</v>
      </c>
      <c r="E1259" s="1" t="s">
        <v>158</v>
      </c>
      <c r="F1259" s="1"/>
      <c r="G1259" s="1"/>
    </row>
    <row r="1260" spans="1:7" x14ac:dyDescent="0.25">
      <c r="A1260" s="1" t="s">
        <v>1509</v>
      </c>
      <c r="B1260" s="1">
        <v>123.1</v>
      </c>
      <c r="C1260" s="1">
        <v>1.026</v>
      </c>
      <c r="D1260" s="1">
        <v>-2.14</v>
      </c>
      <c r="E1260" s="1" t="s">
        <v>158</v>
      </c>
      <c r="F1260" s="1"/>
      <c r="G1260" s="1"/>
    </row>
    <row r="1261" spans="1:7" x14ac:dyDescent="0.25">
      <c r="A1261" s="1" t="s">
        <v>1510</v>
      </c>
      <c r="B1261" s="1">
        <v>123.1</v>
      </c>
      <c r="C1261" s="1">
        <v>1.026</v>
      </c>
      <c r="D1261" s="1">
        <v>-2.14</v>
      </c>
      <c r="E1261" s="1" t="s">
        <v>158</v>
      </c>
      <c r="F1261" s="1"/>
      <c r="G1261" s="1"/>
    </row>
    <row r="1262" spans="1:7" x14ac:dyDescent="0.25">
      <c r="A1262" s="1" t="s">
        <v>1511</v>
      </c>
      <c r="B1262" s="1">
        <v>123.2</v>
      </c>
      <c r="C1262" s="1">
        <v>1.0269999999999999</v>
      </c>
      <c r="D1262" s="1">
        <v>-2.1</v>
      </c>
      <c r="E1262" s="1" t="s">
        <v>136</v>
      </c>
      <c r="F1262" s="1"/>
      <c r="G1262" s="1"/>
    </row>
    <row r="1263" spans="1:7" x14ac:dyDescent="0.25">
      <c r="A1263" s="1" t="s">
        <v>1512</v>
      </c>
      <c r="B1263" s="1">
        <v>123.2</v>
      </c>
      <c r="C1263" s="1">
        <v>1.0269999999999999</v>
      </c>
      <c r="D1263" s="1">
        <v>-2.11</v>
      </c>
      <c r="E1263" s="1" t="s">
        <v>139</v>
      </c>
      <c r="F1263" s="1"/>
      <c r="G1263" s="1"/>
    </row>
    <row r="1264" spans="1:7" x14ac:dyDescent="0.25">
      <c r="A1264" s="1" t="s">
        <v>1513</v>
      </c>
      <c r="B1264" s="1">
        <v>123.2</v>
      </c>
      <c r="C1264" s="1">
        <v>1.0269999999999999</v>
      </c>
      <c r="D1264" s="1">
        <v>-2.11</v>
      </c>
      <c r="E1264" s="1" t="s">
        <v>139</v>
      </c>
      <c r="F1264" s="1"/>
      <c r="G1264" s="1"/>
    </row>
    <row r="1265" spans="1:7" x14ac:dyDescent="0.25">
      <c r="A1265" s="1" t="s">
        <v>1514</v>
      </c>
      <c r="B1265" s="1">
        <v>123.2</v>
      </c>
      <c r="C1265" s="1">
        <v>1.0269999999999999</v>
      </c>
      <c r="D1265" s="1">
        <v>-2.11</v>
      </c>
      <c r="E1265" s="1" t="s">
        <v>139</v>
      </c>
      <c r="F1265" s="1"/>
      <c r="G1265" s="1"/>
    </row>
    <row r="1266" spans="1:7" x14ac:dyDescent="0.25">
      <c r="A1266" s="1" t="s">
        <v>1515</v>
      </c>
      <c r="B1266" s="1">
        <v>123.2</v>
      </c>
      <c r="C1266" s="1">
        <v>1.0269999999999999</v>
      </c>
      <c r="D1266" s="1">
        <v>-2.11</v>
      </c>
      <c r="E1266" s="1" t="s">
        <v>139</v>
      </c>
      <c r="F1266" s="1"/>
      <c r="G1266" s="1"/>
    </row>
    <row r="1267" spans="1:7" x14ac:dyDescent="0.25">
      <c r="A1267" s="1" t="s">
        <v>1516</v>
      </c>
      <c r="B1267" s="1">
        <v>123.2</v>
      </c>
      <c r="C1267" s="1">
        <v>1.0269999999999999</v>
      </c>
      <c r="D1267" s="1">
        <v>-2.11</v>
      </c>
      <c r="E1267" s="1" t="s">
        <v>139</v>
      </c>
      <c r="F1267" s="1"/>
      <c r="G1267" s="1"/>
    </row>
    <row r="1268" spans="1:7" x14ac:dyDescent="0.25">
      <c r="A1268" s="1" t="s">
        <v>1517</v>
      </c>
      <c r="B1268" s="1">
        <v>123.2</v>
      </c>
      <c r="C1268" s="1">
        <v>1.0269999999999999</v>
      </c>
      <c r="D1268" s="1">
        <v>-2.11</v>
      </c>
      <c r="E1268" s="1" t="s">
        <v>139</v>
      </c>
      <c r="F1268" s="1"/>
      <c r="G1268" s="1"/>
    </row>
    <row r="1269" spans="1:7" x14ac:dyDescent="0.25">
      <c r="A1269" s="1" t="s">
        <v>1518</v>
      </c>
      <c r="B1269" s="1">
        <v>123.3</v>
      </c>
      <c r="C1269" s="1">
        <v>1.0269999999999999</v>
      </c>
      <c r="D1269" s="1">
        <v>-2.0699999999999998</v>
      </c>
      <c r="E1269" s="1" t="s">
        <v>127</v>
      </c>
      <c r="F1269" s="1"/>
      <c r="G1269" s="1"/>
    </row>
    <row r="1270" spans="1:7" x14ac:dyDescent="0.25">
      <c r="A1270" s="1" t="s">
        <v>1519</v>
      </c>
      <c r="B1270" s="1">
        <v>123.3</v>
      </c>
      <c r="C1270" s="1">
        <v>1.0269999999999999</v>
      </c>
      <c r="D1270" s="1">
        <v>-2.0699999999999998</v>
      </c>
      <c r="E1270" s="1" t="s">
        <v>127</v>
      </c>
      <c r="F1270" s="1"/>
      <c r="G1270" s="1"/>
    </row>
    <row r="1271" spans="1:7" x14ac:dyDescent="0.25">
      <c r="A1271" s="1" t="s">
        <v>1520</v>
      </c>
      <c r="B1271" s="1">
        <v>123.3</v>
      </c>
      <c r="C1271" s="1">
        <v>1.0269999999999999</v>
      </c>
      <c r="D1271" s="1">
        <v>-2.0699999999999998</v>
      </c>
      <c r="E1271" s="1" t="s">
        <v>206</v>
      </c>
      <c r="F1271" s="1"/>
      <c r="G1271" s="1"/>
    </row>
    <row r="1272" spans="1:7" x14ac:dyDescent="0.25">
      <c r="A1272" s="1" t="s">
        <v>1521</v>
      </c>
      <c r="B1272" s="1">
        <v>123.3</v>
      </c>
      <c r="C1272" s="1">
        <v>1.0269999999999999</v>
      </c>
      <c r="D1272" s="1">
        <v>-2.0699999999999998</v>
      </c>
      <c r="E1272" s="1" t="s">
        <v>206</v>
      </c>
      <c r="F1272" s="1"/>
      <c r="G1272" s="1"/>
    </row>
    <row r="1273" spans="1:7" x14ac:dyDescent="0.25">
      <c r="A1273" s="1" t="s">
        <v>1522</v>
      </c>
      <c r="B1273" s="1">
        <v>123.3</v>
      </c>
      <c r="C1273" s="1">
        <v>1.0269999999999999</v>
      </c>
      <c r="D1273" s="1">
        <v>-2.0699999999999998</v>
      </c>
      <c r="E1273" s="1" t="s">
        <v>206</v>
      </c>
      <c r="F1273" s="1"/>
      <c r="G1273" s="1"/>
    </row>
    <row r="1274" spans="1:7" x14ac:dyDescent="0.25">
      <c r="A1274" s="1" t="s">
        <v>1523</v>
      </c>
      <c r="B1274" s="1">
        <v>123.3</v>
      </c>
      <c r="C1274" s="1">
        <v>1.0269999999999999</v>
      </c>
      <c r="D1274" s="1">
        <v>-2.08</v>
      </c>
      <c r="E1274" s="1" t="s">
        <v>206</v>
      </c>
      <c r="F1274" s="1"/>
      <c r="G1274" s="1"/>
    </row>
    <row r="1275" spans="1:7" x14ac:dyDescent="0.25">
      <c r="A1275" s="1" t="s">
        <v>1524</v>
      </c>
      <c r="B1275" s="1">
        <v>123.3</v>
      </c>
      <c r="C1275" s="1">
        <v>1.0269999999999999</v>
      </c>
      <c r="D1275" s="1">
        <v>-2.08</v>
      </c>
      <c r="E1275" s="1" t="s">
        <v>128</v>
      </c>
      <c r="F1275" s="1"/>
      <c r="G1275" s="1"/>
    </row>
    <row r="1276" spans="1:7" x14ac:dyDescent="0.25">
      <c r="A1276" s="1" t="s">
        <v>1525</v>
      </c>
      <c r="B1276" s="1">
        <v>123.3</v>
      </c>
      <c r="C1276" s="1">
        <v>1.028</v>
      </c>
      <c r="D1276" s="1">
        <v>-2.06</v>
      </c>
      <c r="E1276" s="1" t="s">
        <v>123</v>
      </c>
      <c r="F1276" s="1"/>
      <c r="G1276" s="1"/>
    </row>
    <row r="1277" spans="1:7" x14ac:dyDescent="0.25">
      <c r="A1277" s="1" t="s">
        <v>1526</v>
      </c>
      <c r="B1277" s="1">
        <v>123.3</v>
      </c>
      <c r="C1277" s="1">
        <v>1.028</v>
      </c>
      <c r="D1277" s="1">
        <v>-2.06</v>
      </c>
      <c r="E1277" s="1" t="s">
        <v>123</v>
      </c>
      <c r="F1277" s="1"/>
      <c r="G1277" s="1"/>
    </row>
    <row r="1278" spans="1:7" x14ac:dyDescent="0.25">
      <c r="A1278" s="1" t="s">
        <v>1527</v>
      </c>
      <c r="B1278" s="1">
        <v>123.3</v>
      </c>
      <c r="C1278" s="1">
        <v>1.028</v>
      </c>
      <c r="D1278" s="1">
        <v>-2.06</v>
      </c>
      <c r="E1278" s="1" t="s">
        <v>119</v>
      </c>
      <c r="F1278" s="1"/>
      <c r="G1278" s="1"/>
    </row>
    <row r="1279" spans="1:7" x14ac:dyDescent="0.25">
      <c r="A1279" s="1" t="s">
        <v>1528</v>
      </c>
      <c r="B1279" s="1">
        <v>123.3</v>
      </c>
      <c r="C1279" s="1">
        <v>1.028</v>
      </c>
      <c r="D1279" s="1">
        <v>-2.06</v>
      </c>
      <c r="E1279" s="1" t="s">
        <v>119</v>
      </c>
      <c r="F1279" s="1"/>
      <c r="G1279" s="1"/>
    </row>
    <row r="1280" spans="1:7" x14ac:dyDescent="0.25">
      <c r="A1280" s="1" t="s">
        <v>1529</v>
      </c>
      <c r="B1280" s="1">
        <v>123.4</v>
      </c>
      <c r="C1280" s="1">
        <v>1.028</v>
      </c>
      <c r="D1280" s="1">
        <v>-2.0299999999999998</v>
      </c>
      <c r="E1280" s="1" t="s">
        <v>106</v>
      </c>
      <c r="F1280" s="1"/>
      <c r="G1280" s="1"/>
    </row>
    <row r="1281" spans="1:7" x14ac:dyDescent="0.25">
      <c r="A1281" s="1" t="s">
        <v>1530</v>
      </c>
      <c r="B1281" s="1">
        <v>123.4</v>
      </c>
      <c r="C1281" s="1">
        <v>1.028</v>
      </c>
      <c r="D1281" s="1">
        <v>-2.0299999999999998</v>
      </c>
      <c r="E1281" s="1" t="s">
        <v>106</v>
      </c>
      <c r="F1281" s="1"/>
      <c r="G1281" s="1"/>
    </row>
    <row r="1282" spans="1:7" x14ac:dyDescent="0.25">
      <c r="A1282" s="1" t="s">
        <v>1531</v>
      </c>
      <c r="B1282" s="1">
        <v>123.4</v>
      </c>
      <c r="C1282" s="1">
        <v>1.028</v>
      </c>
      <c r="D1282" s="1">
        <v>-2.0299999999999998</v>
      </c>
      <c r="E1282" s="1" t="s">
        <v>190</v>
      </c>
      <c r="F1282" s="1"/>
      <c r="G1282" s="1"/>
    </row>
    <row r="1283" spans="1:7" x14ac:dyDescent="0.25">
      <c r="A1283" s="1" t="s">
        <v>1532</v>
      </c>
      <c r="B1283" s="1">
        <v>123.4</v>
      </c>
      <c r="C1283" s="1">
        <v>1.028</v>
      </c>
      <c r="D1283" s="1">
        <v>-2.0299999999999998</v>
      </c>
      <c r="E1283" s="1" t="s">
        <v>190</v>
      </c>
      <c r="F1283" s="1"/>
      <c r="G1283" s="1"/>
    </row>
    <row r="1284" spans="1:7" x14ac:dyDescent="0.25">
      <c r="A1284" s="1" t="s">
        <v>1533</v>
      </c>
      <c r="B1284" s="1">
        <v>123.4</v>
      </c>
      <c r="C1284" s="1">
        <v>1.028</v>
      </c>
      <c r="D1284" s="1">
        <v>-2.0299999999999998</v>
      </c>
      <c r="E1284" s="1" t="s">
        <v>190</v>
      </c>
      <c r="F1284" s="1"/>
      <c r="G1284" s="1"/>
    </row>
    <row r="1285" spans="1:7" x14ac:dyDescent="0.25">
      <c r="A1285" s="1" t="s">
        <v>1534</v>
      </c>
      <c r="B1285" s="1">
        <v>123.4</v>
      </c>
      <c r="C1285" s="1">
        <v>1.028</v>
      </c>
      <c r="D1285" s="1">
        <v>-2.0299999999999998</v>
      </c>
      <c r="E1285" s="1" t="s">
        <v>190</v>
      </c>
      <c r="F1285" s="1"/>
      <c r="G1285" s="1"/>
    </row>
    <row r="1286" spans="1:7" x14ac:dyDescent="0.25">
      <c r="A1286" s="1" t="s">
        <v>1535</v>
      </c>
      <c r="B1286" s="1">
        <v>123.5</v>
      </c>
      <c r="C1286" s="1">
        <v>1.0289999999999999</v>
      </c>
      <c r="D1286" s="1">
        <v>-1.99</v>
      </c>
      <c r="E1286" s="1" t="s">
        <v>219</v>
      </c>
      <c r="F1286" s="1"/>
      <c r="G1286" s="1"/>
    </row>
    <row r="1287" spans="1:7" x14ac:dyDescent="0.25">
      <c r="A1287" s="1" t="s">
        <v>1536</v>
      </c>
      <c r="B1287" s="1">
        <v>123.5</v>
      </c>
      <c r="C1287" s="1">
        <v>1.0289999999999999</v>
      </c>
      <c r="D1287" s="1">
        <v>-1.99</v>
      </c>
      <c r="E1287" s="1" t="s">
        <v>219</v>
      </c>
      <c r="F1287" s="1"/>
      <c r="G1287" s="1"/>
    </row>
    <row r="1288" spans="1:7" x14ac:dyDescent="0.25">
      <c r="A1288" s="1" t="s">
        <v>1537</v>
      </c>
      <c r="B1288" s="1">
        <v>123.5</v>
      </c>
      <c r="C1288" s="1">
        <v>1.0289999999999999</v>
      </c>
      <c r="D1288" s="1">
        <v>-1.99</v>
      </c>
      <c r="E1288" s="1" t="s">
        <v>219</v>
      </c>
      <c r="F1288" s="1"/>
      <c r="G1288" s="1"/>
    </row>
    <row r="1289" spans="1:7" x14ac:dyDescent="0.25">
      <c r="A1289" s="1" t="s">
        <v>1538</v>
      </c>
      <c r="B1289" s="1">
        <v>123.5</v>
      </c>
      <c r="C1289" s="1">
        <v>1.0289999999999999</v>
      </c>
      <c r="D1289" s="1">
        <v>-1.99</v>
      </c>
      <c r="E1289" s="1" t="s">
        <v>219</v>
      </c>
      <c r="F1289" s="1"/>
      <c r="G1289" s="1"/>
    </row>
    <row r="1290" spans="1:7" x14ac:dyDescent="0.25">
      <c r="A1290" s="1" t="s">
        <v>1539</v>
      </c>
      <c r="B1290" s="1">
        <v>123.5</v>
      </c>
      <c r="C1290" s="1">
        <v>1.0289999999999999</v>
      </c>
      <c r="D1290" s="1">
        <v>-1.99</v>
      </c>
      <c r="E1290" s="1" t="s">
        <v>219</v>
      </c>
      <c r="F1290" s="1"/>
      <c r="G1290" s="1"/>
    </row>
    <row r="1291" spans="1:7" x14ac:dyDescent="0.25">
      <c r="A1291" s="1" t="s">
        <v>1540</v>
      </c>
      <c r="B1291" s="1">
        <v>123.5</v>
      </c>
      <c r="C1291" s="1">
        <v>1.0289999999999999</v>
      </c>
      <c r="D1291" s="1">
        <v>-1.99</v>
      </c>
      <c r="E1291" s="1" t="s">
        <v>219</v>
      </c>
      <c r="F1291" s="1"/>
      <c r="G1291" s="1"/>
    </row>
    <row r="1292" spans="1:7" x14ac:dyDescent="0.25">
      <c r="A1292" s="1" t="s">
        <v>1541</v>
      </c>
      <c r="B1292" s="1">
        <v>123.5</v>
      </c>
      <c r="C1292" s="1">
        <v>1.0289999999999999</v>
      </c>
      <c r="D1292" s="1">
        <v>-1.99</v>
      </c>
      <c r="E1292" s="1" t="s">
        <v>219</v>
      </c>
      <c r="F1292" s="1"/>
      <c r="G1292" s="1"/>
    </row>
    <row r="1293" spans="1:7" x14ac:dyDescent="0.25">
      <c r="A1293" s="1" t="s">
        <v>1542</v>
      </c>
      <c r="B1293" s="1">
        <v>123.5</v>
      </c>
      <c r="C1293" s="1">
        <v>1.0289999999999999</v>
      </c>
      <c r="D1293" s="1">
        <v>-1.99</v>
      </c>
      <c r="E1293" s="1" t="s">
        <v>219</v>
      </c>
      <c r="F1293" s="1"/>
      <c r="G1293" s="1"/>
    </row>
    <row r="1294" spans="1:7" x14ac:dyDescent="0.25">
      <c r="A1294" s="1" t="s">
        <v>1543</v>
      </c>
      <c r="B1294" s="1">
        <v>123.5</v>
      </c>
      <c r="C1294" s="1">
        <v>1.0289999999999999</v>
      </c>
      <c r="D1294" s="1">
        <v>-1.99</v>
      </c>
      <c r="E1294" s="1" t="s">
        <v>219</v>
      </c>
      <c r="F1294" s="1"/>
      <c r="G1294" s="1"/>
    </row>
    <row r="1295" spans="1:7" x14ac:dyDescent="0.25">
      <c r="A1295" s="1" t="s">
        <v>1544</v>
      </c>
      <c r="B1295" s="1">
        <v>123.5</v>
      </c>
      <c r="C1295" s="1">
        <v>1.0289999999999999</v>
      </c>
      <c r="D1295" s="1">
        <v>-1.99</v>
      </c>
      <c r="E1295" s="1" t="s">
        <v>92</v>
      </c>
      <c r="F1295" s="1"/>
      <c r="G1295" s="1"/>
    </row>
    <row r="1296" spans="1:7" x14ac:dyDescent="0.25">
      <c r="A1296" s="1" t="s">
        <v>1545</v>
      </c>
      <c r="B1296" s="1">
        <v>123.5</v>
      </c>
      <c r="C1296" s="1">
        <v>1.0289999999999999</v>
      </c>
      <c r="D1296" s="1">
        <v>-1.99</v>
      </c>
      <c r="E1296" s="1" t="s">
        <v>92</v>
      </c>
      <c r="F1296" s="1"/>
      <c r="G1296" s="1"/>
    </row>
    <row r="1297" spans="1:7" x14ac:dyDescent="0.25">
      <c r="A1297" s="1" t="s">
        <v>1546</v>
      </c>
      <c r="B1297" s="1">
        <v>123.5</v>
      </c>
      <c r="C1297" s="1">
        <v>1.0289999999999999</v>
      </c>
      <c r="D1297" s="1">
        <v>-1.99</v>
      </c>
      <c r="E1297" s="1" t="s">
        <v>92</v>
      </c>
      <c r="F1297" s="1"/>
      <c r="G1297" s="1"/>
    </row>
    <row r="1298" spans="1:7" x14ac:dyDescent="0.25">
      <c r="A1298" s="1" t="s">
        <v>1547</v>
      </c>
      <c r="B1298" s="1">
        <v>123.5</v>
      </c>
      <c r="C1298" s="1">
        <v>1.0289999999999999</v>
      </c>
      <c r="D1298" s="1">
        <v>-1.99</v>
      </c>
      <c r="E1298" s="1" t="s">
        <v>92</v>
      </c>
      <c r="F1298" s="1"/>
      <c r="G1298" s="1"/>
    </row>
    <row r="1299" spans="1:7" x14ac:dyDescent="0.25">
      <c r="A1299" s="1" t="s">
        <v>1548</v>
      </c>
      <c r="B1299" s="1">
        <v>123.5</v>
      </c>
      <c r="C1299" s="1">
        <v>1.0289999999999999</v>
      </c>
      <c r="D1299" s="1">
        <v>-1.99</v>
      </c>
      <c r="E1299" s="1" t="s">
        <v>92</v>
      </c>
      <c r="F1299" s="1"/>
      <c r="G1299" s="1"/>
    </row>
    <row r="1300" spans="1:7" x14ac:dyDescent="0.25">
      <c r="A1300" s="1" t="s">
        <v>1549</v>
      </c>
      <c r="B1300" s="1">
        <v>123.5</v>
      </c>
      <c r="C1300" s="1">
        <v>1.0289999999999999</v>
      </c>
      <c r="D1300" s="1">
        <v>-1.99</v>
      </c>
      <c r="E1300" s="1" t="s">
        <v>219</v>
      </c>
      <c r="F1300" s="1"/>
      <c r="G1300" s="1"/>
    </row>
    <row r="1301" spans="1:7" x14ac:dyDescent="0.25">
      <c r="A1301" s="1" t="s">
        <v>1550</v>
      </c>
      <c r="B1301" s="1">
        <v>123.5</v>
      </c>
      <c r="C1301" s="1">
        <v>1.0289999999999999</v>
      </c>
      <c r="D1301" s="1">
        <v>-1.99</v>
      </c>
      <c r="E1301" s="1" t="s">
        <v>219</v>
      </c>
      <c r="F1301" s="1"/>
      <c r="G1301" s="1"/>
    </row>
    <row r="1302" spans="1:7" x14ac:dyDescent="0.25">
      <c r="A1302" s="1" t="s">
        <v>1551</v>
      </c>
      <c r="B1302" s="1">
        <v>123.5</v>
      </c>
      <c r="C1302" s="1">
        <v>1.0289999999999999</v>
      </c>
      <c r="D1302" s="1">
        <v>-1.99</v>
      </c>
      <c r="E1302" s="1" t="s">
        <v>219</v>
      </c>
      <c r="F1302" s="1"/>
      <c r="G1302" s="1"/>
    </row>
    <row r="1303" spans="1:7" x14ac:dyDescent="0.25">
      <c r="A1303" s="1" t="s">
        <v>1552</v>
      </c>
      <c r="B1303" s="1">
        <v>123.6</v>
      </c>
      <c r="C1303" s="1">
        <v>1.03</v>
      </c>
      <c r="D1303" s="1">
        <v>-1.95</v>
      </c>
      <c r="E1303" s="1" t="s">
        <v>73</v>
      </c>
      <c r="F1303" s="1"/>
      <c r="G1303" s="1"/>
    </row>
    <row r="1304" spans="1:7" x14ac:dyDescent="0.25">
      <c r="A1304" s="1" t="s">
        <v>1553</v>
      </c>
      <c r="B1304" s="1">
        <v>123.6</v>
      </c>
      <c r="C1304" s="1">
        <v>1.03</v>
      </c>
      <c r="D1304" s="1">
        <v>-1.95</v>
      </c>
      <c r="E1304" s="1" t="s">
        <v>73</v>
      </c>
      <c r="F1304" s="1"/>
      <c r="G1304" s="1"/>
    </row>
    <row r="1305" spans="1:7" x14ac:dyDescent="0.25">
      <c r="A1305" s="1" t="s">
        <v>1554</v>
      </c>
      <c r="B1305" s="1">
        <v>123.6</v>
      </c>
      <c r="C1305" s="1">
        <v>1.03</v>
      </c>
      <c r="D1305" s="1">
        <v>-1.95</v>
      </c>
      <c r="E1305" s="1" t="s">
        <v>73</v>
      </c>
      <c r="F1305" s="1"/>
      <c r="G1305" s="1"/>
    </row>
    <row r="1306" spans="1:7" x14ac:dyDescent="0.25">
      <c r="A1306" s="1" t="s">
        <v>1555</v>
      </c>
      <c r="B1306" s="1">
        <v>123.6</v>
      </c>
      <c r="C1306" s="1">
        <v>1.03</v>
      </c>
      <c r="D1306" s="1">
        <v>-1.95</v>
      </c>
      <c r="E1306" s="1" t="s">
        <v>73</v>
      </c>
      <c r="F1306" s="1"/>
      <c r="G1306" s="1"/>
    </row>
    <row r="1307" spans="1:7" x14ac:dyDescent="0.25">
      <c r="A1307" s="1" t="s">
        <v>1556</v>
      </c>
      <c r="B1307" s="1">
        <v>123.6</v>
      </c>
      <c r="C1307" s="1">
        <v>1.03</v>
      </c>
      <c r="D1307" s="1">
        <v>-1.95</v>
      </c>
      <c r="E1307" s="1" t="s">
        <v>73</v>
      </c>
      <c r="F1307" s="1"/>
      <c r="G1307" s="1"/>
    </row>
    <row r="1308" spans="1:7" x14ac:dyDescent="0.25">
      <c r="A1308" s="1" t="s">
        <v>1557</v>
      </c>
      <c r="B1308" s="1">
        <v>123.6</v>
      </c>
      <c r="C1308" s="1">
        <v>1.03</v>
      </c>
      <c r="D1308" s="1">
        <v>-1.94</v>
      </c>
      <c r="E1308" s="1" t="s">
        <v>109</v>
      </c>
      <c r="F1308" s="1"/>
      <c r="G1308" s="1"/>
    </row>
    <row r="1309" spans="1:7" x14ac:dyDescent="0.25">
      <c r="A1309" s="1" t="s">
        <v>1558</v>
      </c>
      <c r="B1309" s="1">
        <v>123.6</v>
      </c>
      <c r="C1309" s="1">
        <v>1.03</v>
      </c>
      <c r="D1309" s="1">
        <v>-1.94</v>
      </c>
      <c r="E1309" s="1" t="s">
        <v>109</v>
      </c>
      <c r="F1309" s="1"/>
      <c r="G1309" s="1"/>
    </row>
    <row r="1310" spans="1:7" x14ac:dyDescent="0.25">
      <c r="A1310" s="1" t="s">
        <v>1559</v>
      </c>
      <c r="B1310" s="1">
        <v>123.6</v>
      </c>
      <c r="C1310" s="1">
        <v>1.03</v>
      </c>
      <c r="D1310" s="1">
        <v>-1.93</v>
      </c>
      <c r="E1310" s="1" t="s">
        <v>61</v>
      </c>
      <c r="F1310" s="1"/>
      <c r="G1310" s="1"/>
    </row>
    <row r="1311" spans="1:7" x14ac:dyDescent="0.25">
      <c r="A1311" s="1" t="s">
        <v>1560</v>
      </c>
      <c r="B1311" s="1">
        <v>123.6</v>
      </c>
      <c r="C1311" s="1">
        <v>1.03</v>
      </c>
      <c r="D1311" s="1">
        <v>-1.93</v>
      </c>
      <c r="E1311" s="1" t="s">
        <v>61</v>
      </c>
      <c r="F1311" s="1"/>
      <c r="G1311" s="1"/>
    </row>
    <row r="1312" spans="1:7" x14ac:dyDescent="0.25">
      <c r="A1312" s="1" t="s">
        <v>1561</v>
      </c>
      <c r="B1312" s="1">
        <v>123.6</v>
      </c>
      <c r="C1312" s="1">
        <v>1.03</v>
      </c>
      <c r="D1312" s="1">
        <v>-1.93</v>
      </c>
      <c r="E1312" s="1" t="s">
        <v>61</v>
      </c>
      <c r="F1312" s="1"/>
      <c r="G1312" s="1"/>
    </row>
    <row r="1313" spans="1:7" x14ac:dyDescent="0.25">
      <c r="A1313" s="1" t="s">
        <v>1562</v>
      </c>
      <c r="B1313" s="1">
        <v>123.6</v>
      </c>
      <c r="C1313" s="1">
        <v>1.03</v>
      </c>
      <c r="D1313" s="1">
        <v>-1.93</v>
      </c>
      <c r="E1313" s="1" t="s">
        <v>61</v>
      </c>
      <c r="F1313" s="1"/>
      <c r="G1313" s="1"/>
    </row>
    <row r="1314" spans="1:7" x14ac:dyDescent="0.25">
      <c r="A1314" s="1" t="s">
        <v>1563</v>
      </c>
      <c r="B1314" s="1">
        <v>124.1</v>
      </c>
      <c r="C1314" s="1">
        <v>1.034</v>
      </c>
      <c r="D1314" s="1">
        <v>-121.81</v>
      </c>
      <c r="E1314" s="1"/>
      <c r="F1314" s="1" t="s">
        <v>50</v>
      </c>
      <c r="G1314" s="1"/>
    </row>
    <row r="1315" spans="1:7" x14ac:dyDescent="0.25">
      <c r="A1315" s="1" t="s">
        <v>1564</v>
      </c>
      <c r="B1315" s="1">
        <v>124.1</v>
      </c>
      <c r="C1315" s="1">
        <v>1.034</v>
      </c>
      <c r="D1315" s="1">
        <v>-121.81</v>
      </c>
      <c r="E1315" s="1"/>
      <c r="F1315" s="1" t="s">
        <v>50</v>
      </c>
      <c r="G1315" s="1"/>
    </row>
    <row r="1316" spans="1:7" x14ac:dyDescent="0.25">
      <c r="A1316" s="1" t="s">
        <v>1565</v>
      </c>
      <c r="B1316" s="1">
        <v>124.1</v>
      </c>
      <c r="C1316" s="1">
        <v>1.034</v>
      </c>
      <c r="D1316" s="1">
        <v>-121.81</v>
      </c>
      <c r="E1316" s="1"/>
      <c r="F1316" s="1" t="s">
        <v>50</v>
      </c>
      <c r="G1316" s="1"/>
    </row>
    <row r="1317" spans="1:7" x14ac:dyDescent="0.25">
      <c r="A1317" s="1" t="s">
        <v>1566</v>
      </c>
      <c r="B1317" s="1">
        <v>124.1</v>
      </c>
      <c r="C1317" s="1">
        <v>1.034</v>
      </c>
      <c r="D1317" s="1">
        <v>-121.81</v>
      </c>
      <c r="E1317" s="1"/>
      <c r="F1317" s="1" t="s">
        <v>50</v>
      </c>
      <c r="G1317" s="1"/>
    </row>
    <row r="1318" spans="1:7" x14ac:dyDescent="0.25">
      <c r="A1318" s="1" t="s">
        <v>1567</v>
      </c>
      <c r="B1318" s="1">
        <v>124.1</v>
      </c>
      <c r="C1318" s="1">
        <v>1.034</v>
      </c>
      <c r="D1318" s="1">
        <v>-121.81</v>
      </c>
      <c r="E1318" s="1"/>
      <c r="F1318" s="1" t="s">
        <v>50</v>
      </c>
      <c r="G1318" s="1"/>
    </row>
    <row r="1319" spans="1:7" x14ac:dyDescent="0.25">
      <c r="A1319" s="1" t="s">
        <v>1568</v>
      </c>
      <c r="B1319" s="1">
        <v>124.1</v>
      </c>
      <c r="C1319" s="1">
        <v>1.034</v>
      </c>
      <c r="D1319" s="1">
        <v>-121.81</v>
      </c>
      <c r="E1319" s="1"/>
      <c r="F1319" s="1" t="s">
        <v>50</v>
      </c>
      <c r="G1319" s="1"/>
    </row>
    <row r="1320" spans="1:7" x14ac:dyDescent="0.25">
      <c r="A1320" s="1" t="s">
        <v>1569</v>
      </c>
      <c r="B1320" s="1">
        <v>124.1</v>
      </c>
      <c r="C1320" s="1">
        <v>1.034</v>
      </c>
      <c r="D1320" s="1">
        <v>-121.81</v>
      </c>
      <c r="E1320" s="1"/>
      <c r="F1320" s="1" t="s">
        <v>47</v>
      </c>
      <c r="G1320" s="1"/>
    </row>
    <row r="1321" spans="1:7" x14ac:dyDescent="0.25">
      <c r="A1321" s="1" t="s">
        <v>1570</v>
      </c>
      <c r="B1321" s="1">
        <v>124.1</v>
      </c>
      <c r="C1321" s="1">
        <v>1.034</v>
      </c>
      <c r="D1321" s="1">
        <v>-121.8</v>
      </c>
      <c r="E1321" s="1"/>
      <c r="F1321" s="1" t="s">
        <v>43</v>
      </c>
      <c r="G1321" s="1"/>
    </row>
    <row r="1322" spans="1:7" x14ac:dyDescent="0.25">
      <c r="A1322" s="1" t="s">
        <v>1571</v>
      </c>
      <c r="B1322" s="1">
        <v>124.1</v>
      </c>
      <c r="C1322" s="1">
        <v>1.034</v>
      </c>
      <c r="D1322" s="1">
        <v>-121.8</v>
      </c>
      <c r="E1322" s="1"/>
      <c r="F1322" s="1" t="s">
        <v>43</v>
      </c>
      <c r="G1322" s="1"/>
    </row>
    <row r="1323" spans="1:7" x14ac:dyDescent="0.25">
      <c r="A1323" s="1" t="s">
        <v>1572</v>
      </c>
      <c r="B1323" s="1">
        <v>124.1</v>
      </c>
      <c r="C1323" s="1">
        <v>1.034</v>
      </c>
      <c r="D1323" s="1">
        <v>-121.8</v>
      </c>
      <c r="E1323" s="1"/>
      <c r="F1323" s="1" t="s">
        <v>228</v>
      </c>
      <c r="G1323" s="1"/>
    </row>
    <row r="1324" spans="1:7" x14ac:dyDescent="0.25">
      <c r="A1324" s="1" t="s">
        <v>1573</v>
      </c>
      <c r="B1324" s="1">
        <v>124.1</v>
      </c>
      <c r="C1324" s="1">
        <v>1.034</v>
      </c>
      <c r="D1324" s="1">
        <v>-121.8</v>
      </c>
      <c r="E1324" s="1"/>
      <c r="F1324" s="1" t="s">
        <v>228</v>
      </c>
      <c r="G1324" s="1"/>
    </row>
    <row r="1325" spans="1:7" x14ac:dyDescent="0.25">
      <c r="A1325" s="1" t="s">
        <v>1574</v>
      </c>
      <c r="B1325" s="1">
        <v>124</v>
      </c>
      <c r="C1325" s="1">
        <v>1.034</v>
      </c>
      <c r="D1325" s="1">
        <v>-121.8</v>
      </c>
      <c r="E1325" s="1"/>
      <c r="F1325" s="1" t="s">
        <v>228</v>
      </c>
      <c r="G1325" s="1"/>
    </row>
    <row r="1326" spans="1:7" x14ac:dyDescent="0.25">
      <c r="A1326" s="1" t="s">
        <v>1575</v>
      </c>
      <c r="B1326" s="1">
        <v>124</v>
      </c>
      <c r="C1326" s="1">
        <v>1.034</v>
      </c>
      <c r="D1326" s="1">
        <v>-121.81</v>
      </c>
      <c r="E1326" s="1"/>
      <c r="F1326" s="1" t="s">
        <v>41</v>
      </c>
      <c r="G1326" s="1"/>
    </row>
    <row r="1327" spans="1:7" x14ac:dyDescent="0.25">
      <c r="A1327" s="1" t="s">
        <v>1576</v>
      </c>
      <c r="B1327" s="1">
        <v>124</v>
      </c>
      <c r="C1327" s="1">
        <v>1.034</v>
      </c>
      <c r="D1327" s="1">
        <v>-121.81</v>
      </c>
      <c r="E1327" s="1"/>
      <c r="F1327" s="1" t="s">
        <v>41</v>
      </c>
      <c r="G1327" s="1"/>
    </row>
    <row r="1328" spans="1:7" x14ac:dyDescent="0.25">
      <c r="A1328" s="1" t="s">
        <v>1577</v>
      </c>
      <c r="B1328" s="1">
        <v>124</v>
      </c>
      <c r="C1328" s="1">
        <v>1.034</v>
      </c>
      <c r="D1328" s="1">
        <v>-121.81</v>
      </c>
      <c r="E1328" s="1"/>
      <c r="F1328" s="1" t="s">
        <v>41</v>
      </c>
      <c r="G1328" s="1"/>
    </row>
    <row r="1329" spans="1:7" x14ac:dyDescent="0.25">
      <c r="A1329" s="1" t="s">
        <v>1578</v>
      </c>
      <c r="B1329" s="1">
        <v>124</v>
      </c>
      <c r="C1329" s="1">
        <v>1.034</v>
      </c>
      <c r="D1329" s="1">
        <v>-121.81</v>
      </c>
      <c r="E1329" s="1"/>
      <c r="F1329" s="1" t="s">
        <v>41</v>
      </c>
      <c r="G1329" s="1"/>
    </row>
    <row r="1330" spans="1:7" x14ac:dyDescent="0.25">
      <c r="A1330" s="1" t="s">
        <v>1579</v>
      </c>
      <c r="B1330" s="1">
        <v>124</v>
      </c>
      <c r="C1330" s="1">
        <v>1.034</v>
      </c>
      <c r="D1330" s="1">
        <v>-121.81</v>
      </c>
      <c r="E1330" s="1"/>
      <c r="F1330" s="1" t="s">
        <v>41</v>
      </c>
      <c r="G1330" s="1"/>
    </row>
    <row r="1331" spans="1:7" x14ac:dyDescent="0.25">
      <c r="A1331" s="1" t="s">
        <v>1580</v>
      </c>
      <c r="B1331" s="1">
        <v>124</v>
      </c>
      <c r="C1331" s="1">
        <v>1.034</v>
      </c>
      <c r="D1331" s="1">
        <v>-121.81</v>
      </c>
      <c r="E1331" s="1"/>
      <c r="F1331" s="1" t="s">
        <v>41</v>
      </c>
      <c r="G1331" s="1"/>
    </row>
    <row r="1332" spans="1:7" x14ac:dyDescent="0.25">
      <c r="A1332" s="1" t="s">
        <v>1581</v>
      </c>
      <c r="B1332" s="1">
        <v>124</v>
      </c>
      <c r="C1332" s="1">
        <v>1.034</v>
      </c>
      <c r="D1332" s="1">
        <v>-121.81</v>
      </c>
      <c r="E1332" s="1"/>
      <c r="F1332" s="1" t="s">
        <v>41</v>
      </c>
      <c r="G1332" s="1"/>
    </row>
    <row r="1333" spans="1:7" x14ac:dyDescent="0.25">
      <c r="A1333" s="1" t="s">
        <v>1582</v>
      </c>
      <c r="B1333" s="1">
        <v>124</v>
      </c>
      <c r="C1333" s="1">
        <v>1.034</v>
      </c>
      <c r="D1333" s="1">
        <v>-121.81</v>
      </c>
      <c r="E1333" s="1"/>
      <c r="F1333" s="1" t="s">
        <v>38</v>
      </c>
      <c r="G1333" s="1"/>
    </row>
    <row r="1334" spans="1:7" x14ac:dyDescent="0.25">
      <c r="A1334" s="1" t="s">
        <v>1583</v>
      </c>
      <c r="B1334" s="1">
        <v>124</v>
      </c>
      <c r="C1334" s="1">
        <v>1.034</v>
      </c>
      <c r="D1334" s="1">
        <v>-121.81</v>
      </c>
      <c r="E1334" s="1"/>
      <c r="F1334" s="1" t="s">
        <v>38</v>
      </c>
      <c r="G1334" s="1"/>
    </row>
    <row r="1335" spans="1:7" x14ac:dyDescent="0.25">
      <c r="A1335" s="1" t="s">
        <v>1584</v>
      </c>
      <c r="B1335" s="1">
        <v>124</v>
      </c>
      <c r="C1335" s="1">
        <v>1.034</v>
      </c>
      <c r="D1335" s="1">
        <v>-121.81</v>
      </c>
      <c r="E1335" s="1"/>
      <c r="F1335" s="1" t="s">
        <v>38</v>
      </c>
      <c r="G1335" s="1"/>
    </row>
    <row r="1336" spans="1:7" x14ac:dyDescent="0.25">
      <c r="A1336" s="1" t="s">
        <v>1585</v>
      </c>
      <c r="B1336" s="1">
        <v>124</v>
      </c>
      <c r="C1336" s="1">
        <v>1.034</v>
      </c>
      <c r="D1336" s="1">
        <v>-121.81</v>
      </c>
      <c r="E1336" s="1"/>
      <c r="F1336" s="1" t="s">
        <v>38</v>
      </c>
      <c r="G1336" s="1"/>
    </row>
    <row r="1337" spans="1:7" x14ac:dyDescent="0.25">
      <c r="A1337" s="1" t="s">
        <v>1586</v>
      </c>
      <c r="B1337" s="1">
        <v>124</v>
      </c>
      <c r="C1337" s="1">
        <v>1.034</v>
      </c>
      <c r="D1337" s="1">
        <v>-121.81</v>
      </c>
      <c r="E1337" s="1"/>
      <c r="F1337" s="1" t="s">
        <v>38</v>
      </c>
      <c r="G1337" s="1"/>
    </row>
    <row r="1338" spans="1:7" x14ac:dyDescent="0.25">
      <c r="A1338" s="1" t="s">
        <v>1587</v>
      </c>
      <c r="B1338" s="1">
        <v>124</v>
      </c>
      <c r="C1338" s="1">
        <v>1.034</v>
      </c>
      <c r="D1338" s="1">
        <v>-121.81</v>
      </c>
      <c r="E1338" s="1"/>
      <c r="F1338" s="1" t="s">
        <v>41</v>
      </c>
      <c r="G1338" s="1"/>
    </row>
    <row r="1339" spans="1:7" x14ac:dyDescent="0.25">
      <c r="A1339" s="1" t="s">
        <v>1588</v>
      </c>
      <c r="B1339" s="1">
        <v>124</v>
      </c>
      <c r="C1339" s="1">
        <v>1.034</v>
      </c>
      <c r="D1339" s="1">
        <v>-121.81</v>
      </c>
      <c r="E1339" s="1"/>
      <c r="F1339" s="1" t="s">
        <v>41</v>
      </c>
      <c r="G1339" s="1"/>
    </row>
    <row r="1340" spans="1:7" x14ac:dyDescent="0.25">
      <c r="A1340" s="1" t="s">
        <v>1589</v>
      </c>
      <c r="B1340" s="1">
        <v>124</v>
      </c>
      <c r="C1340" s="1">
        <v>1.034</v>
      </c>
      <c r="D1340" s="1">
        <v>-121.81</v>
      </c>
      <c r="E1340" s="1"/>
      <c r="F1340" s="1" t="s">
        <v>38</v>
      </c>
      <c r="G1340" s="1"/>
    </row>
    <row r="1341" spans="1:7" x14ac:dyDescent="0.25">
      <c r="A1341" s="1" t="s">
        <v>1590</v>
      </c>
      <c r="B1341" s="1">
        <v>124</v>
      </c>
      <c r="C1341" s="1">
        <v>1.034</v>
      </c>
      <c r="D1341" s="1">
        <v>-121.81</v>
      </c>
      <c r="E1341" s="1"/>
      <c r="F1341" s="1" t="s">
        <v>38</v>
      </c>
      <c r="G1341" s="1"/>
    </row>
    <row r="1342" spans="1:7" x14ac:dyDescent="0.25">
      <c r="A1342" s="1" t="s">
        <v>1591</v>
      </c>
      <c r="B1342" s="1">
        <v>124</v>
      </c>
      <c r="C1342" s="1">
        <v>1.034</v>
      </c>
      <c r="D1342" s="1">
        <v>-121.81</v>
      </c>
      <c r="E1342" s="1"/>
      <c r="F1342" s="1" t="s">
        <v>38</v>
      </c>
      <c r="G1342" s="1"/>
    </row>
    <row r="1343" spans="1:7" x14ac:dyDescent="0.25">
      <c r="A1343" s="1" t="s">
        <v>1592</v>
      </c>
      <c r="B1343" s="1">
        <v>124</v>
      </c>
      <c r="C1343" s="1">
        <v>1.034</v>
      </c>
      <c r="D1343" s="1">
        <v>-121.8</v>
      </c>
      <c r="E1343" s="1"/>
      <c r="F1343" s="1" t="s">
        <v>228</v>
      </c>
      <c r="G1343" s="1"/>
    </row>
    <row r="1344" spans="1:7" x14ac:dyDescent="0.25">
      <c r="A1344" s="1" t="s">
        <v>1593</v>
      </c>
      <c r="B1344" s="1">
        <v>124</v>
      </c>
      <c r="C1344" s="1">
        <v>1.034</v>
      </c>
      <c r="D1344" s="1">
        <v>-121.8</v>
      </c>
      <c r="E1344" s="1"/>
      <c r="F1344" s="1" t="s">
        <v>41</v>
      </c>
      <c r="G1344" s="1"/>
    </row>
    <row r="1345" spans="1:7" x14ac:dyDescent="0.25">
      <c r="A1345" s="1" t="s">
        <v>1594</v>
      </c>
      <c r="B1345" s="1">
        <v>124</v>
      </c>
      <c r="C1345" s="1">
        <v>1.034</v>
      </c>
      <c r="D1345" s="1">
        <v>-121.81</v>
      </c>
      <c r="E1345" s="1"/>
      <c r="F1345" s="1" t="s">
        <v>41</v>
      </c>
      <c r="G1345" s="1"/>
    </row>
    <row r="1346" spans="1:7" x14ac:dyDescent="0.25">
      <c r="A1346" s="1" t="s">
        <v>1595</v>
      </c>
      <c r="B1346" s="1">
        <v>124</v>
      </c>
      <c r="C1346" s="1">
        <v>1.034</v>
      </c>
      <c r="D1346" s="1">
        <v>-121.81</v>
      </c>
      <c r="E1346" s="1"/>
      <c r="F1346" s="1" t="s">
        <v>41</v>
      </c>
      <c r="G1346" s="1"/>
    </row>
    <row r="1347" spans="1:7" x14ac:dyDescent="0.25">
      <c r="A1347" s="1" t="s">
        <v>1596</v>
      </c>
      <c r="B1347" s="1">
        <v>124</v>
      </c>
      <c r="C1347" s="1">
        <v>1.0329999999999999</v>
      </c>
      <c r="D1347" s="1">
        <v>118.34</v>
      </c>
      <c r="E1347" s="1"/>
      <c r="F1347" s="1"/>
      <c r="G1347" s="1" t="s">
        <v>231</v>
      </c>
    </row>
    <row r="1348" spans="1:7" x14ac:dyDescent="0.25">
      <c r="A1348" s="1" t="s">
        <v>1597</v>
      </c>
      <c r="B1348" s="1">
        <v>124</v>
      </c>
      <c r="C1348" s="1">
        <v>1.0329999999999999</v>
      </c>
      <c r="D1348" s="1">
        <v>118.34</v>
      </c>
      <c r="E1348" s="1"/>
      <c r="F1348" s="1"/>
      <c r="G1348" s="1" t="s">
        <v>231</v>
      </c>
    </row>
    <row r="1349" spans="1:7" x14ac:dyDescent="0.25">
      <c r="A1349" s="1" t="s">
        <v>1598</v>
      </c>
      <c r="B1349" s="1">
        <v>124</v>
      </c>
      <c r="C1349" s="1">
        <v>1.034</v>
      </c>
      <c r="D1349" s="1">
        <v>-121.74</v>
      </c>
      <c r="E1349" s="1"/>
      <c r="F1349" s="1" t="s">
        <v>239</v>
      </c>
      <c r="G1349" s="1"/>
    </row>
    <row r="1350" spans="1:7" x14ac:dyDescent="0.25">
      <c r="A1350" s="1" t="s">
        <v>1599</v>
      </c>
      <c r="B1350" s="1">
        <v>124</v>
      </c>
      <c r="C1350" s="1">
        <v>1.034</v>
      </c>
      <c r="D1350" s="1">
        <v>-121.74</v>
      </c>
      <c r="E1350" s="1"/>
      <c r="F1350" s="1" t="s">
        <v>239</v>
      </c>
      <c r="G1350" s="1"/>
    </row>
    <row r="1351" spans="1:7" x14ac:dyDescent="0.25">
      <c r="A1351" s="1" t="s">
        <v>1600</v>
      </c>
      <c r="B1351" s="1">
        <v>124</v>
      </c>
      <c r="C1351" s="1">
        <v>1.0329999999999999</v>
      </c>
      <c r="D1351" s="1">
        <v>-121.69</v>
      </c>
      <c r="E1351" s="1"/>
      <c r="F1351" s="1" t="s">
        <v>230</v>
      </c>
      <c r="G1351" s="1"/>
    </row>
    <row r="1352" spans="1:7" x14ac:dyDescent="0.25">
      <c r="A1352" s="1" t="s">
        <v>1601</v>
      </c>
      <c r="B1352" s="1">
        <v>124</v>
      </c>
      <c r="C1352" s="1">
        <v>1.0329999999999999</v>
      </c>
      <c r="D1352" s="1">
        <v>-121.69</v>
      </c>
      <c r="E1352" s="1"/>
      <c r="F1352" s="1" t="s">
        <v>230</v>
      </c>
      <c r="G1352" s="1"/>
    </row>
    <row r="1353" spans="1:7" x14ac:dyDescent="0.25">
      <c r="A1353" s="1" t="s">
        <v>1602</v>
      </c>
      <c r="B1353" s="1">
        <v>124</v>
      </c>
      <c r="C1353" s="1">
        <v>1.0329999999999999</v>
      </c>
      <c r="D1353" s="1">
        <v>-121.69</v>
      </c>
      <c r="E1353" s="1"/>
      <c r="F1353" s="1" t="s">
        <v>231</v>
      </c>
      <c r="G1353" s="1"/>
    </row>
    <row r="1354" spans="1:7" x14ac:dyDescent="0.25">
      <c r="A1354" s="1" t="s">
        <v>1603</v>
      </c>
      <c r="B1354" s="1">
        <v>124</v>
      </c>
      <c r="C1354" s="1">
        <v>1.0329999999999999</v>
      </c>
      <c r="D1354" s="1">
        <v>-121.69</v>
      </c>
      <c r="E1354" s="1"/>
      <c r="F1354" s="1" t="s">
        <v>231</v>
      </c>
      <c r="G1354" s="1"/>
    </row>
    <row r="1355" spans="1:7" x14ac:dyDescent="0.25">
      <c r="A1355" s="1" t="s">
        <v>1604</v>
      </c>
      <c r="B1355" s="1">
        <v>124</v>
      </c>
      <c r="C1355" s="1">
        <v>1.0329999999999999</v>
      </c>
      <c r="D1355" s="1">
        <v>-121.69</v>
      </c>
      <c r="E1355" s="1"/>
      <c r="F1355" s="1" t="s">
        <v>231</v>
      </c>
      <c r="G1355" s="1"/>
    </row>
    <row r="1356" spans="1:7" x14ac:dyDescent="0.25">
      <c r="A1356" s="1" t="s">
        <v>1605</v>
      </c>
      <c r="B1356" s="1">
        <v>124</v>
      </c>
      <c r="C1356" s="1">
        <v>1.0329999999999999</v>
      </c>
      <c r="D1356" s="1">
        <v>-121.69</v>
      </c>
      <c r="E1356" s="1"/>
      <c r="F1356" s="1" t="s">
        <v>231</v>
      </c>
      <c r="G1356" s="1"/>
    </row>
    <row r="1357" spans="1:7" x14ac:dyDescent="0.25">
      <c r="A1357" s="1" t="s">
        <v>1606</v>
      </c>
      <c r="B1357" s="1">
        <v>124</v>
      </c>
      <c r="C1357" s="1">
        <v>1.0329999999999999</v>
      </c>
      <c r="D1357" s="1">
        <v>-121.69</v>
      </c>
      <c r="E1357" s="1"/>
      <c r="F1357" s="1" t="s">
        <v>231</v>
      </c>
      <c r="G1357" s="1"/>
    </row>
    <row r="1358" spans="1:7" x14ac:dyDescent="0.25">
      <c r="A1358" s="1" t="s">
        <v>1607</v>
      </c>
      <c r="B1358" s="1">
        <v>124</v>
      </c>
      <c r="C1358" s="1">
        <v>1.0329999999999999</v>
      </c>
      <c r="D1358" s="1">
        <v>-121.69</v>
      </c>
      <c r="E1358" s="1"/>
      <c r="F1358" s="1" t="s">
        <v>231</v>
      </c>
      <c r="G1358" s="1"/>
    </row>
    <row r="1359" spans="1:7" x14ac:dyDescent="0.25">
      <c r="A1359" s="1" t="s">
        <v>1608</v>
      </c>
      <c r="B1359" s="1">
        <v>124</v>
      </c>
      <c r="C1359" s="1">
        <v>1.0329999999999999</v>
      </c>
      <c r="D1359" s="1">
        <v>-121.69</v>
      </c>
      <c r="E1359" s="1"/>
      <c r="F1359" s="1" t="s">
        <v>231</v>
      </c>
      <c r="G1359" s="1"/>
    </row>
    <row r="1360" spans="1:7" x14ac:dyDescent="0.25">
      <c r="A1360" s="1" t="s">
        <v>1609</v>
      </c>
      <c r="B1360" s="1">
        <v>124</v>
      </c>
      <c r="C1360" s="1">
        <v>1.0329999999999999</v>
      </c>
      <c r="D1360" s="1">
        <v>-121.69</v>
      </c>
      <c r="E1360" s="1"/>
      <c r="F1360" s="1" t="s">
        <v>231</v>
      </c>
      <c r="G1360" s="1"/>
    </row>
    <row r="1361" spans="1:7" x14ac:dyDescent="0.25">
      <c r="A1361" s="1" t="s">
        <v>1610</v>
      </c>
      <c r="B1361" s="1">
        <v>124</v>
      </c>
      <c r="C1361" s="1">
        <v>1.0329999999999999</v>
      </c>
      <c r="D1361" s="1">
        <v>-121.69</v>
      </c>
      <c r="E1361" s="1"/>
      <c r="F1361" s="1" t="s">
        <v>231</v>
      </c>
      <c r="G1361" s="1"/>
    </row>
    <row r="1362" spans="1:7" x14ac:dyDescent="0.25">
      <c r="A1362" s="1" t="s">
        <v>1611</v>
      </c>
      <c r="B1362" s="1">
        <v>124</v>
      </c>
      <c r="C1362" s="1">
        <v>1.0329999999999999</v>
      </c>
      <c r="D1362" s="1">
        <v>-121.69</v>
      </c>
      <c r="E1362" s="1"/>
      <c r="F1362" s="1" t="s">
        <v>231</v>
      </c>
      <c r="G1362" s="1"/>
    </row>
    <row r="1363" spans="1:7" x14ac:dyDescent="0.25">
      <c r="A1363" s="1" t="s">
        <v>1612</v>
      </c>
      <c r="B1363" s="1">
        <v>124</v>
      </c>
      <c r="C1363" s="1">
        <v>1.0329999999999999</v>
      </c>
      <c r="D1363" s="1">
        <v>-121.69</v>
      </c>
      <c r="E1363" s="1"/>
      <c r="F1363" s="1" t="s">
        <v>231</v>
      </c>
      <c r="G1363" s="1"/>
    </row>
    <row r="1364" spans="1:7" x14ac:dyDescent="0.25">
      <c r="A1364" s="1" t="s">
        <v>1613</v>
      </c>
      <c r="B1364" s="1">
        <v>124</v>
      </c>
      <c r="C1364" s="1">
        <v>1.0329999999999999</v>
      </c>
      <c r="D1364" s="1">
        <v>-121.69</v>
      </c>
      <c r="E1364" s="1"/>
      <c r="F1364" s="1" t="s">
        <v>231</v>
      </c>
      <c r="G1364" s="1"/>
    </row>
    <row r="1365" spans="1:7" x14ac:dyDescent="0.25">
      <c r="A1365" s="1" t="s">
        <v>1614</v>
      </c>
      <c r="B1365" s="1">
        <v>124</v>
      </c>
      <c r="C1365" s="1">
        <v>1.0329999999999999</v>
      </c>
      <c r="D1365" s="1">
        <v>-121.66</v>
      </c>
      <c r="E1365" s="1"/>
      <c r="F1365" s="1" t="s">
        <v>231</v>
      </c>
      <c r="G1365" s="1"/>
    </row>
    <row r="1366" spans="1:7" x14ac:dyDescent="0.25">
      <c r="A1366" s="1" t="s">
        <v>1615</v>
      </c>
      <c r="B1366" s="1">
        <v>124</v>
      </c>
      <c r="C1366" s="1">
        <v>1.0329999999999999</v>
      </c>
      <c r="D1366" s="1">
        <v>-121.66</v>
      </c>
      <c r="E1366" s="1"/>
      <c r="F1366" s="1" t="s">
        <v>231</v>
      </c>
      <c r="G1366" s="1"/>
    </row>
    <row r="1367" spans="1:7" x14ac:dyDescent="0.25">
      <c r="A1367" s="1" t="s">
        <v>1616</v>
      </c>
      <c r="B1367" s="1">
        <v>124</v>
      </c>
      <c r="C1367" s="1">
        <v>1.0329999999999999</v>
      </c>
      <c r="D1367" s="1">
        <v>-121.66</v>
      </c>
      <c r="E1367" s="1"/>
      <c r="F1367" s="1" t="s">
        <v>231</v>
      </c>
      <c r="G1367" s="1"/>
    </row>
    <row r="1368" spans="1:7" x14ac:dyDescent="0.25">
      <c r="A1368" s="1" t="s">
        <v>1617</v>
      </c>
      <c r="B1368" s="1">
        <v>124</v>
      </c>
      <c r="C1368" s="1">
        <v>1.0329999999999999</v>
      </c>
      <c r="D1368" s="1">
        <v>-121.66</v>
      </c>
      <c r="E1368" s="1"/>
      <c r="F1368" s="1" t="s">
        <v>231</v>
      </c>
      <c r="G1368" s="1"/>
    </row>
    <row r="1369" spans="1:7" x14ac:dyDescent="0.25">
      <c r="A1369" s="1" t="s">
        <v>1618</v>
      </c>
      <c r="B1369" s="1">
        <v>124</v>
      </c>
      <c r="C1369" s="1">
        <v>1.034</v>
      </c>
      <c r="D1369" s="1">
        <v>118.43</v>
      </c>
      <c r="E1369" s="1"/>
      <c r="F1369" s="1"/>
      <c r="G1369" s="1" t="s">
        <v>38</v>
      </c>
    </row>
    <row r="1370" spans="1:7" x14ac:dyDescent="0.25">
      <c r="A1370" s="1" t="s">
        <v>1619</v>
      </c>
      <c r="B1370" s="1">
        <v>124</v>
      </c>
      <c r="C1370" s="1">
        <v>1.034</v>
      </c>
      <c r="D1370" s="1">
        <v>118.42</v>
      </c>
      <c r="E1370" s="1"/>
      <c r="F1370" s="1"/>
      <c r="G1370" s="1" t="s">
        <v>239</v>
      </c>
    </row>
    <row r="1371" spans="1:7" x14ac:dyDescent="0.25">
      <c r="A1371" s="1" t="s">
        <v>1620</v>
      </c>
      <c r="B1371" s="1">
        <v>124</v>
      </c>
      <c r="C1371" s="1">
        <v>1.0329999999999999</v>
      </c>
      <c r="D1371" s="1">
        <v>118.42</v>
      </c>
      <c r="E1371" s="1"/>
      <c r="F1371" s="1"/>
      <c r="G1371" s="1" t="s">
        <v>230</v>
      </c>
    </row>
    <row r="1372" spans="1:7" x14ac:dyDescent="0.25">
      <c r="A1372" s="1" t="s">
        <v>1621</v>
      </c>
      <c r="B1372" s="1">
        <v>124</v>
      </c>
      <c r="C1372" s="1">
        <v>1.0329999999999999</v>
      </c>
      <c r="D1372" s="1">
        <v>118.41</v>
      </c>
      <c r="E1372" s="1"/>
      <c r="F1372" s="1"/>
      <c r="G1372" s="1" t="s">
        <v>231</v>
      </c>
    </row>
    <row r="1373" spans="1:7" x14ac:dyDescent="0.25">
      <c r="A1373" s="1" t="s">
        <v>1622</v>
      </c>
      <c r="B1373" s="1">
        <v>124</v>
      </c>
      <c r="C1373" s="1">
        <v>1.0329999999999999</v>
      </c>
      <c r="D1373" s="1">
        <v>118.41</v>
      </c>
      <c r="E1373" s="1"/>
      <c r="F1373" s="1"/>
      <c r="G1373" s="1" t="s">
        <v>34</v>
      </c>
    </row>
    <row r="1374" spans="1:7" x14ac:dyDescent="0.25">
      <c r="A1374" s="1" t="s">
        <v>1623</v>
      </c>
      <c r="B1374" s="1">
        <v>124</v>
      </c>
      <c r="C1374" s="1">
        <v>1.0329999999999999</v>
      </c>
      <c r="D1374" s="1">
        <v>118.4</v>
      </c>
      <c r="E1374" s="1"/>
      <c r="F1374" s="1"/>
      <c r="G1374" s="1" t="s">
        <v>232</v>
      </c>
    </row>
    <row r="1375" spans="1:7" x14ac:dyDescent="0.25">
      <c r="A1375" s="1" t="s">
        <v>1624</v>
      </c>
      <c r="B1375" s="1">
        <v>124</v>
      </c>
      <c r="C1375" s="1">
        <v>1.0329999999999999</v>
      </c>
      <c r="D1375" s="1">
        <v>118.4</v>
      </c>
      <c r="E1375" s="1"/>
      <c r="F1375" s="1"/>
      <c r="G1375" s="1" t="s">
        <v>233</v>
      </c>
    </row>
    <row r="1376" spans="1:7" x14ac:dyDescent="0.25">
      <c r="A1376" s="1" t="s">
        <v>1625</v>
      </c>
      <c r="B1376" s="1">
        <v>124</v>
      </c>
      <c r="C1376" s="1">
        <v>1.0329999999999999</v>
      </c>
      <c r="D1376" s="1">
        <v>118.39</v>
      </c>
      <c r="E1376" s="1"/>
      <c r="F1376" s="1"/>
      <c r="G1376" s="1" t="s">
        <v>234</v>
      </c>
    </row>
    <row r="1377" spans="1:7" x14ac:dyDescent="0.25">
      <c r="A1377" s="1" t="s">
        <v>1626</v>
      </c>
      <c r="B1377" s="1">
        <v>124</v>
      </c>
      <c r="C1377" s="1">
        <v>1.0329999999999999</v>
      </c>
      <c r="D1377" s="1">
        <v>118.39</v>
      </c>
      <c r="E1377" s="1"/>
      <c r="F1377" s="1"/>
      <c r="G1377" s="1" t="s">
        <v>234</v>
      </c>
    </row>
    <row r="1378" spans="1:7" x14ac:dyDescent="0.25">
      <c r="A1378" s="1" t="s">
        <v>1627</v>
      </c>
      <c r="B1378" s="1">
        <v>123.9</v>
      </c>
      <c r="C1378" s="1">
        <v>1.0329999999999999</v>
      </c>
      <c r="D1378" s="1">
        <v>118.39</v>
      </c>
      <c r="E1378" s="1"/>
      <c r="F1378" s="1"/>
      <c r="G1378" s="1" t="s">
        <v>234</v>
      </c>
    </row>
    <row r="1379" spans="1:7" x14ac:dyDescent="0.25">
      <c r="A1379" s="1" t="s">
        <v>1628</v>
      </c>
      <c r="B1379" s="1">
        <v>123.9</v>
      </c>
      <c r="C1379" s="1">
        <v>1.0329999999999999</v>
      </c>
      <c r="D1379" s="1">
        <v>118.39</v>
      </c>
      <c r="E1379" s="1"/>
      <c r="F1379" s="1"/>
      <c r="G1379" s="1" t="s">
        <v>235</v>
      </c>
    </row>
    <row r="1380" spans="1:7" x14ac:dyDescent="0.25">
      <c r="A1380" s="1" t="s">
        <v>1629</v>
      </c>
      <c r="B1380" s="1">
        <v>123.9</v>
      </c>
      <c r="C1380" s="1">
        <v>1.0329999999999999</v>
      </c>
      <c r="D1380" s="1">
        <v>118.39</v>
      </c>
      <c r="E1380" s="1"/>
      <c r="F1380" s="1"/>
      <c r="G1380" s="1" t="s">
        <v>235</v>
      </c>
    </row>
    <row r="1381" spans="1:7" x14ac:dyDescent="0.25">
      <c r="A1381" s="1" t="s">
        <v>1630</v>
      </c>
      <c r="B1381" s="1">
        <v>123.9</v>
      </c>
      <c r="C1381" s="1">
        <v>1.0329999999999999</v>
      </c>
      <c r="D1381" s="1">
        <v>118.39</v>
      </c>
      <c r="E1381" s="1"/>
      <c r="F1381" s="1"/>
      <c r="G1381" s="1" t="s">
        <v>235</v>
      </c>
    </row>
    <row r="1382" spans="1:7" x14ac:dyDescent="0.25">
      <c r="A1382" s="1" t="s">
        <v>1631</v>
      </c>
      <c r="B1382" s="1">
        <v>123.9</v>
      </c>
      <c r="C1382" s="1">
        <v>1.0329999999999999</v>
      </c>
      <c r="D1382" s="1">
        <v>118.39</v>
      </c>
      <c r="E1382" s="1"/>
      <c r="F1382" s="1"/>
      <c r="G1382" s="1" t="s">
        <v>235</v>
      </c>
    </row>
    <row r="1383" spans="1:7" x14ac:dyDescent="0.25">
      <c r="A1383" s="1" t="s">
        <v>1632</v>
      </c>
      <c r="B1383" s="1">
        <v>123.9</v>
      </c>
      <c r="C1383" s="1">
        <v>1.0329999999999999</v>
      </c>
      <c r="D1383" s="1">
        <v>118.39</v>
      </c>
      <c r="E1383" s="1"/>
      <c r="F1383" s="1"/>
      <c r="G1383" s="1" t="s">
        <v>235</v>
      </c>
    </row>
    <row r="1384" spans="1:7" x14ac:dyDescent="0.25">
      <c r="A1384" s="1" t="s">
        <v>1633</v>
      </c>
      <c r="B1384" s="1">
        <v>123.9</v>
      </c>
      <c r="C1384" s="1">
        <v>1.0329999999999999</v>
      </c>
      <c r="D1384" s="1">
        <v>118.39</v>
      </c>
      <c r="E1384" s="1"/>
      <c r="F1384" s="1"/>
      <c r="G1384" s="1" t="s">
        <v>235</v>
      </c>
    </row>
    <row r="1385" spans="1:7" x14ac:dyDescent="0.25">
      <c r="A1385" s="1" t="s">
        <v>1634</v>
      </c>
      <c r="B1385" s="1">
        <v>123.9</v>
      </c>
      <c r="C1385" s="1">
        <v>1.0329999999999999</v>
      </c>
      <c r="D1385" s="1">
        <v>118.39</v>
      </c>
      <c r="E1385" s="1"/>
      <c r="F1385" s="1"/>
      <c r="G1385" s="1" t="s">
        <v>235</v>
      </c>
    </row>
    <row r="1386" spans="1:7" x14ac:dyDescent="0.25">
      <c r="A1386" s="1" t="s">
        <v>1635</v>
      </c>
      <c r="B1386" s="1">
        <v>123.9</v>
      </c>
      <c r="C1386" s="1">
        <v>1.0329999999999999</v>
      </c>
      <c r="D1386" s="1">
        <v>118.39</v>
      </c>
      <c r="E1386" s="1"/>
      <c r="F1386" s="1"/>
      <c r="G1386" s="1" t="s">
        <v>235</v>
      </c>
    </row>
    <row r="1387" spans="1:7" x14ac:dyDescent="0.25">
      <c r="A1387" s="1" t="s">
        <v>1636</v>
      </c>
      <c r="B1387" s="1">
        <v>123.9</v>
      </c>
      <c r="C1387" s="1">
        <v>1.0329999999999999</v>
      </c>
      <c r="D1387" s="1">
        <v>118.39</v>
      </c>
      <c r="E1387" s="1"/>
      <c r="F1387" s="1"/>
      <c r="G1387" s="1" t="s">
        <v>235</v>
      </c>
    </row>
    <row r="1388" spans="1:7" x14ac:dyDescent="0.25">
      <c r="A1388" s="1" t="s">
        <v>1637</v>
      </c>
      <c r="B1388" s="1">
        <v>123.9</v>
      </c>
      <c r="C1388" s="1">
        <v>1.0329999999999999</v>
      </c>
      <c r="D1388" s="1">
        <v>118.39</v>
      </c>
      <c r="E1388" s="1"/>
      <c r="F1388" s="1"/>
      <c r="G1388" s="1" t="s">
        <v>235</v>
      </c>
    </row>
    <row r="1389" spans="1:7" x14ac:dyDescent="0.25">
      <c r="A1389" s="1" t="s">
        <v>1638</v>
      </c>
      <c r="B1389" s="1">
        <v>123.9</v>
      </c>
      <c r="C1389" s="1">
        <v>1.0329999999999999</v>
      </c>
      <c r="D1389" s="1">
        <v>118.39</v>
      </c>
      <c r="E1389" s="1"/>
      <c r="F1389" s="1"/>
      <c r="G1389" s="1" t="s">
        <v>235</v>
      </c>
    </row>
    <row r="1390" spans="1:7" x14ac:dyDescent="0.25">
      <c r="A1390" s="1" t="s">
        <v>1639</v>
      </c>
      <c r="B1390" s="1">
        <v>123.9</v>
      </c>
      <c r="C1390" s="1">
        <v>1.0329999999999999</v>
      </c>
      <c r="D1390" s="1">
        <v>118.39</v>
      </c>
      <c r="E1390" s="1"/>
      <c r="F1390" s="1"/>
      <c r="G1390" s="1" t="s">
        <v>242</v>
      </c>
    </row>
    <row r="1391" spans="1:7" x14ac:dyDescent="0.25">
      <c r="A1391" s="1" t="s">
        <v>1640</v>
      </c>
      <c r="B1391" s="1">
        <v>123.9</v>
      </c>
      <c r="C1391" s="1">
        <v>1.0329999999999999</v>
      </c>
      <c r="D1391" s="1">
        <v>118.39</v>
      </c>
      <c r="E1391" s="1"/>
      <c r="F1391" s="1"/>
      <c r="G1391" s="1" t="s">
        <v>242</v>
      </c>
    </row>
    <row r="1392" spans="1:7" x14ac:dyDescent="0.25">
      <c r="A1392" s="1" t="s">
        <v>1641</v>
      </c>
      <c r="B1392" s="1">
        <v>123.9</v>
      </c>
      <c r="C1392" s="1">
        <v>1.0329999999999999</v>
      </c>
      <c r="D1392" s="1">
        <v>118.39</v>
      </c>
      <c r="E1392" s="1"/>
      <c r="F1392" s="1"/>
      <c r="G1392" s="1" t="s">
        <v>242</v>
      </c>
    </row>
    <row r="1393" spans="1:7" x14ac:dyDescent="0.25">
      <c r="A1393" s="1" t="s">
        <v>1642</v>
      </c>
      <c r="B1393" s="1">
        <v>124</v>
      </c>
      <c r="C1393" s="1">
        <v>1.0329999999999999</v>
      </c>
      <c r="D1393" s="1">
        <v>118.4</v>
      </c>
      <c r="E1393" s="1"/>
      <c r="F1393" s="1"/>
      <c r="G1393" s="1" t="s">
        <v>232</v>
      </c>
    </row>
    <row r="1394" spans="1:7" x14ac:dyDescent="0.25">
      <c r="A1394" s="1" t="s">
        <v>1643</v>
      </c>
      <c r="B1394" s="1">
        <v>124</v>
      </c>
      <c r="C1394" s="1">
        <v>1.0329999999999999</v>
      </c>
      <c r="D1394" s="1">
        <v>118.4</v>
      </c>
      <c r="E1394" s="1"/>
      <c r="F1394" s="1"/>
      <c r="G1394" s="1" t="s">
        <v>232</v>
      </c>
    </row>
    <row r="1395" spans="1:7" x14ac:dyDescent="0.25">
      <c r="A1395" s="1" t="s">
        <v>1644</v>
      </c>
      <c r="B1395" s="1">
        <v>124</v>
      </c>
      <c r="C1395" s="1">
        <v>1.0329999999999999</v>
      </c>
      <c r="D1395" s="1">
        <v>118.4</v>
      </c>
      <c r="E1395" s="1"/>
      <c r="F1395" s="1"/>
      <c r="G1395" s="1" t="s">
        <v>232</v>
      </c>
    </row>
    <row r="1396" spans="1:7" x14ac:dyDescent="0.25">
      <c r="A1396" s="1" t="s">
        <v>1645</v>
      </c>
      <c r="B1396" s="1">
        <v>124</v>
      </c>
      <c r="C1396" s="1">
        <v>1.0329999999999999</v>
      </c>
      <c r="D1396" s="1">
        <v>118.4</v>
      </c>
      <c r="E1396" s="1"/>
      <c r="F1396" s="1"/>
      <c r="G1396" s="1" t="s">
        <v>232</v>
      </c>
    </row>
    <row r="1397" spans="1:7" x14ac:dyDescent="0.25">
      <c r="A1397" s="1" t="s">
        <v>1646</v>
      </c>
      <c r="B1397" s="1">
        <v>124</v>
      </c>
      <c r="C1397" s="1">
        <v>1.0329999999999999</v>
      </c>
      <c r="D1397" s="1">
        <v>118.4</v>
      </c>
      <c r="E1397" s="1"/>
      <c r="F1397" s="1"/>
      <c r="G1397" s="1" t="s">
        <v>232</v>
      </c>
    </row>
    <row r="1398" spans="1:7" x14ac:dyDescent="0.25">
      <c r="A1398" s="1" t="s">
        <v>1647</v>
      </c>
      <c r="B1398" s="1">
        <v>124</v>
      </c>
      <c r="C1398" s="1">
        <v>1.0329999999999999</v>
      </c>
      <c r="D1398" s="1">
        <v>118.4</v>
      </c>
      <c r="E1398" s="1"/>
      <c r="F1398" s="1"/>
      <c r="G1398" s="1" t="s">
        <v>232</v>
      </c>
    </row>
    <row r="1399" spans="1:7" x14ac:dyDescent="0.25">
      <c r="A1399" s="1" t="s">
        <v>1648</v>
      </c>
      <c r="B1399" s="1">
        <v>124</v>
      </c>
      <c r="C1399" s="1">
        <v>1.0329999999999999</v>
      </c>
      <c r="D1399" s="1">
        <v>118.4</v>
      </c>
      <c r="E1399" s="1"/>
      <c r="F1399" s="1"/>
      <c r="G1399" s="1" t="s">
        <v>232</v>
      </c>
    </row>
    <row r="1400" spans="1:7" x14ac:dyDescent="0.25">
      <c r="A1400" s="1" t="s">
        <v>1649</v>
      </c>
      <c r="B1400" s="1">
        <v>124</v>
      </c>
      <c r="C1400" s="1">
        <v>1.0329999999999999</v>
      </c>
      <c r="D1400" s="1">
        <v>118.4</v>
      </c>
      <c r="E1400" s="1"/>
      <c r="F1400" s="1"/>
      <c r="G1400" s="1" t="s">
        <v>232</v>
      </c>
    </row>
    <row r="1401" spans="1:7" x14ac:dyDescent="0.25">
      <c r="A1401" s="1" t="s">
        <v>1650</v>
      </c>
      <c r="B1401" s="1">
        <v>124</v>
      </c>
      <c r="C1401" s="1">
        <v>1.0329999999999999</v>
      </c>
      <c r="D1401" s="1">
        <v>118.4</v>
      </c>
      <c r="E1401" s="1"/>
      <c r="F1401" s="1"/>
      <c r="G1401" s="1" t="s">
        <v>233</v>
      </c>
    </row>
    <row r="1402" spans="1:7" x14ac:dyDescent="0.25">
      <c r="A1402" s="1" t="s">
        <v>1651</v>
      </c>
      <c r="B1402" s="1">
        <v>124</v>
      </c>
      <c r="C1402" s="1">
        <v>1.0329999999999999</v>
      </c>
      <c r="D1402" s="1">
        <v>118.4</v>
      </c>
      <c r="E1402" s="1"/>
      <c r="F1402" s="1"/>
      <c r="G1402" s="1" t="s">
        <v>233</v>
      </c>
    </row>
    <row r="1403" spans="1:7" x14ac:dyDescent="0.25">
      <c r="A1403" s="1" t="s">
        <v>1652</v>
      </c>
      <c r="B1403" s="1">
        <v>124</v>
      </c>
      <c r="C1403" s="1">
        <v>1.0329999999999999</v>
      </c>
      <c r="D1403" s="1">
        <v>118.4</v>
      </c>
      <c r="E1403" s="1"/>
      <c r="F1403" s="1"/>
      <c r="G1403" s="1" t="s">
        <v>233</v>
      </c>
    </row>
    <row r="1404" spans="1:7" x14ac:dyDescent="0.25">
      <c r="A1404" s="1" t="s">
        <v>1653</v>
      </c>
      <c r="B1404" s="1">
        <v>124</v>
      </c>
      <c r="C1404" s="1">
        <v>1.0329999999999999</v>
      </c>
      <c r="D1404" s="1">
        <v>118.4</v>
      </c>
      <c r="E1404" s="1"/>
      <c r="F1404" s="1"/>
      <c r="G1404" s="1" t="s">
        <v>233</v>
      </c>
    </row>
    <row r="1405" spans="1:7" x14ac:dyDescent="0.25">
      <c r="A1405" s="1" t="s">
        <v>1654</v>
      </c>
      <c r="B1405" s="1">
        <v>124</v>
      </c>
      <c r="C1405" s="1">
        <v>1.0329999999999999</v>
      </c>
      <c r="D1405" s="1">
        <v>118.4</v>
      </c>
      <c r="E1405" s="1"/>
      <c r="F1405" s="1"/>
      <c r="G1405" s="1" t="s">
        <v>233</v>
      </c>
    </row>
    <row r="1406" spans="1:7" x14ac:dyDescent="0.25">
      <c r="A1406" s="1" t="s">
        <v>1655</v>
      </c>
      <c r="B1406" s="1">
        <v>124</v>
      </c>
      <c r="C1406" s="1">
        <v>1.0329999999999999</v>
      </c>
      <c r="D1406" s="1">
        <v>118.39</v>
      </c>
      <c r="E1406" s="1"/>
      <c r="F1406" s="1"/>
      <c r="G1406" s="1" t="s">
        <v>233</v>
      </c>
    </row>
    <row r="1407" spans="1:7" x14ac:dyDescent="0.25">
      <c r="A1407" s="1" t="s">
        <v>1656</v>
      </c>
      <c r="B1407" s="1">
        <v>124</v>
      </c>
      <c r="C1407" s="1">
        <v>1.0329999999999999</v>
      </c>
      <c r="D1407" s="1">
        <v>118.39</v>
      </c>
      <c r="E1407" s="1"/>
      <c r="F1407" s="1"/>
      <c r="G1407" s="1" t="s">
        <v>233</v>
      </c>
    </row>
    <row r="1408" spans="1:7" x14ac:dyDescent="0.25">
      <c r="A1408" s="1" t="s">
        <v>1657</v>
      </c>
      <c r="B1408" s="1">
        <v>124</v>
      </c>
      <c r="C1408" s="1">
        <v>1.0329999999999999</v>
      </c>
      <c r="D1408" s="1">
        <v>118.39</v>
      </c>
      <c r="E1408" s="1"/>
      <c r="F1408" s="1"/>
      <c r="G1408" s="1" t="s">
        <v>233</v>
      </c>
    </row>
    <row r="1409" spans="1:7" x14ac:dyDescent="0.25">
      <c r="A1409" s="1" t="s">
        <v>1658</v>
      </c>
      <c r="B1409" s="1">
        <v>124</v>
      </c>
      <c r="C1409" s="1">
        <v>1.0329999999999999</v>
      </c>
      <c r="D1409" s="1">
        <v>118.4</v>
      </c>
      <c r="E1409" s="1"/>
      <c r="F1409" s="1"/>
      <c r="G1409" s="1" t="s">
        <v>233</v>
      </c>
    </row>
    <row r="1410" spans="1:7" x14ac:dyDescent="0.25">
      <c r="A1410" s="1" t="s">
        <v>1659</v>
      </c>
      <c r="B1410" s="1">
        <v>124</v>
      </c>
      <c r="C1410" s="1">
        <v>1.0329999999999999</v>
      </c>
      <c r="D1410" s="1">
        <v>118.39</v>
      </c>
      <c r="E1410" s="1"/>
      <c r="F1410" s="1"/>
      <c r="G1410" s="1" t="s">
        <v>233</v>
      </c>
    </row>
    <row r="1411" spans="1:7" x14ac:dyDescent="0.25">
      <c r="A1411" s="1" t="s">
        <v>1660</v>
      </c>
      <c r="B1411" s="1">
        <v>124</v>
      </c>
      <c r="C1411" s="1">
        <v>1.0329999999999999</v>
      </c>
      <c r="D1411" s="1">
        <v>118.4</v>
      </c>
      <c r="E1411" s="1"/>
      <c r="F1411" s="1"/>
      <c r="G1411" s="1" t="s">
        <v>233</v>
      </c>
    </row>
    <row r="1412" spans="1:7" x14ac:dyDescent="0.25">
      <c r="A1412" s="1" t="s">
        <v>1661</v>
      </c>
      <c r="B1412" s="1">
        <v>124</v>
      </c>
      <c r="C1412" s="1">
        <v>1.0329999999999999</v>
      </c>
      <c r="D1412" s="1">
        <v>118.4</v>
      </c>
      <c r="E1412" s="1"/>
      <c r="F1412" s="1"/>
      <c r="G1412" s="1" t="s">
        <v>233</v>
      </c>
    </row>
    <row r="1413" spans="1:7" x14ac:dyDescent="0.25">
      <c r="A1413" s="1" t="s">
        <v>1662</v>
      </c>
      <c r="B1413" s="1">
        <v>124</v>
      </c>
      <c r="C1413" s="1">
        <v>1.0329999999999999</v>
      </c>
      <c r="D1413" s="1">
        <v>118.42</v>
      </c>
      <c r="E1413" s="1"/>
      <c r="F1413" s="1"/>
      <c r="G1413" s="1" t="s">
        <v>230</v>
      </c>
    </row>
    <row r="1414" spans="1:7" x14ac:dyDescent="0.25">
      <c r="A1414" s="1" t="s">
        <v>1663</v>
      </c>
      <c r="B1414" s="1">
        <v>124</v>
      </c>
      <c r="C1414" s="1">
        <v>1.0329999999999999</v>
      </c>
      <c r="D1414" s="1">
        <v>118.41</v>
      </c>
      <c r="E1414" s="1"/>
      <c r="F1414" s="1"/>
      <c r="G1414" s="1" t="s">
        <v>230</v>
      </c>
    </row>
    <row r="1415" spans="1:7" x14ac:dyDescent="0.25">
      <c r="A1415" s="1" t="s">
        <v>1664</v>
      </c>
      <c r="B1415" s="1">
        <v>124</v>
      </c>
      <c r="C1415" s="1">
        <v>1.0329999999999999</v>
      </c>
      <c r="D1415" s="1">
        <v>118.41</v>
      </c>
      <c r="E1415" s="1"/>
      <c r="F1415" s="1"/>
      <c r="G1415" s="1" t="s">
        <v>231</v>
      </c>
    </row>
    <row r="1416" spans="1:7" x14ac:dyDescent="0.25">
      <c r="A1416" s="1" t="s">
        <v>1665</v>
      </c>
      <c r="B1416" s="1">
        <v>124</v>
      </c>
      <c r="C1416" s="1">
        <v>1.0329999999999999</v>
      </c>
      <c r="D1416" s="1">
        <v>118.41</v>
      </c>
      <c r="E1416" s="1"/>
      <c r="F1416" s="1"/>
      <c r="G1416" s="1" t="s">
        <v>231</v>
      </c>
    </row>
    <row r="1417" spans="1:7" x14ac:dyDescent="0.25">
      <c r="A1417" s="1" t="s">
        <v>1666</v>
      </c>
      <c r="B1417" s="1">
        <v>124</v>
      </c>
      <c r="C1417" s="1">
        <v>1.0329999999999999</v>
      </c>
      <c r="D1417" s="1">
        <v>118.41</v>
      </c>
      <c r="E1417" s="1"/>
      <c r="F1417" s="1"/>
      <c r="G1417" s="1" t="s">
        <v>231</v>
      </c>
    </row>
    <row r="1418" spans="1:7" x14ac:dyDescent="0.25">
      <c r="A1418" s="1" t="s">
        <v>1667</v>
      </c>
      <c r="B1418" s="1">
        <v>124</v>
      </c>
      <c r="C1418" s="1">
        <v>1.0329999999999999</v>
      </c>
      <c r="D1418" s="1">
        <v>118.41</v>
      </c>
      <c r="E1418" s="1"/>
      <c r="F1418" s="1"/>
      <c r="G1418" s="1" t="s">
        <v>231</v>
      </c>
    </row>
    <row r="1419" spans="1:7" x14ac:dyDescent="0.25">
      <c r="A1419" s="1" t="s">
        <v>1668</v>
      </c>
      <c r="B1419" s="1">
        <v>124</v>
      </c>
      <c r="C1419" s="1">
        <v>1.0329999999999999</v>
      </c>
      <c r="D1419" s="1">
        <v>118.41</v>
      </c>
      <c r="E1419" s="1"/>
      <c r="F1419" s="1"/>
      <c r="G1419" s="1" t="s">
        <v>231</v>
      </c>
    </row>
    <row r="1420" spans="1:7" x14ac:dyDescent="0.25">
      <c r="A1420" s="1" t="s">
        <v>1669</v>
      </c>
      <c r="B1420" s="1">
        <v>124</v>
      </c>
      <c r="C1420" s="1">
        <v>1.0329999999999999</v>
      </c>
      <c r="D1420" s="1">
        <v>118.41</v>
      </c>
      <c r="E1420" s="1"/>
      <c r="F1420" s="1"/>
      <c r="G1420" s="1" t="s">
        <v>231</v>
      </c>
    </row>
    <row r="1421" spans="1:7" x14ac:dyDescent="0.25">
      <c r="A1421" s="1" t="s">
        <v>1670</v>
      </c>
      <c r="B1421" s="1">
        <v>124</v>
      </c>
      <c r="C1421" s="1">
        <v>1.0329999999999999</v>
      </c>
      <c r="D1421" s="1">
        <v>118.41</v>
      </c>
      <c r="E1421" s="1"/>
      <c r="F1421" s="1"/>
      <c r="G1421" s="1" t="s">
        <v>34</v>
      </c>
    </row>
    <row r="1422" spans="1:7" x14ac:dyDescent="0.25">
      <c r="A1422" s="1" t="s">
        <v>1671</v>
      </c>
      <c r="B1422" s="1">
        <v>124</v>
      </c>
      <c r="C1422" s="1">
        <v>1.0329999999999999</v>
      </c>
      <c r="D1422" s="1">
        <v>118.41</v>
      </c>
      <c r="E1422" s="1"/>
      <c r="F1422" s="1"/>
      <c r="G1422" s="1" t="s">
        <v>34</v>
      </c>
    </row>
    <row r="1423" spans="1:7" x14ac:dyDescent="0.25">
      <c r="A1423" s="1" t="s">
        <v>1672</v>
      </c>
      <c r="B1423" s="1">
        <v>124</v>
      </c>
      <c r="C1423" s="1">
        <v>1.0329999999999999</v>
      </c>
      <c r="D1423" s="1">
        <v>118.42</v>
      </c>
      <c r="E1423" s="1"/>
      <c r="F1423" s="1"/>
      <c r="G1423" s="1" t="s">
        <v>230</v>
      </c>
    </row>
    <row r="1424" spans="1:7" x14ac:dyDescent="0.25">
      <c r="A1424" s="1" t="s">
        <v>1673</v>
      </c>
      <c r="B1424" s="1">
        <v>124</v>
      </c>
      <c r="C1424" s="1">
        <v>1.0329999999999999</v>
      </c>
      <c r="D1424" s="1">
        <v>118.42</v>
      </c>
      <c r="E1424" s="1"/>
      <c r="F1424" s="1"/>
      <c r="G1424" s="1" t="s">
        <v>230</v>
      </c>
    </row>
    <row r="1425" spans="1:7" x14ac:dyDescent="0.25">
      <c r="A1425" s="1" t="s">
        <v>1674</v>
      </c>
      <c r="B1425" s="1">
        <v>124</v>
      </c>
      <c r="C1425" s="1">
        <v>1.0329999999999999</v>
      </c>
      <c r="D1425" s="1">
        <v>118.42</v>
      </c>
      <c r="E1425" s="1"/>
      <c r="F1425" s="1"/>
      <c r="G1425" s="1" t="s">
        <v>230</v>
      </c>
    </row>
    <row r="1426" spans="1:7" x14ac:dyDescent="0.25">
      <c r="A1426" s="1" t="s">
        <v>1675</v>
      </c>
      <c r="B1426" s="1">
        <v>124</v>
      </c>
      <c r="C1426" s="1">
        <v>1.0329999999999999</v>
      </c>
      <c r="D1426" s="1">
        <v>-121.62</v>
      </c>
      <c r="E1426" s="1"/>
      <c r="F1426" s="1" t="s">
        <v>34</v>
      </c>
      <c r="G1426" s="1"/>
    </row>
    <row r="1427" spans="1:7" x14ac:dyDescent="0.25">
      <c r="A1427" s="1" t="s">
        <v>1676</v>
      </c>
      <c r="B1427" s="1">
        <v>124</v>
      </c>
      <c r="C1427" s="1">
        <v>1.0329999999999999</v>
      </c>
      <c r="D1427" s="1">
        <v>-121.62</v>
      </c>
      <c r="E1427" s="1"/>
      <c r="F1427" s="1" t="s">
        <v>35</v>
      </c>
      <c r="G1427" s="1"/>
    </row>
    <row r="1428" spans="1:7" x14ac:dyDescent="0.25">
      <c r="A1428" s="1" t="s">
        <v>1677</v>
      </c>
      <c r="B1428" s="1">
        <v>124</v>
      </c>
      <c r="C1428" s="1">
        <v>1.0329999999999999</v>
      </c>
      <c r="D1428" s="1">
        <v>-121.63</v>
      </c>
      <c r="E1428" s="1"/>
      <c r="F1428" s="1" t="s">
        <v>233</v>
      </c>
      <c r="G1428" s="1"/>
    </row>
    <row r="1429" spans="1:7" x14ac:dyDescent="0.25">
      <c r="A1429" s="1" t="s">
        <v>1678</v>
      </c>
      <c r="B1429" s="1">
        <v>123.9</v>
      </c>
      <c r="C1429" s="1">
        <v>1.0329999999999999</v>
      </c>
      <c r="D1429" s="1">
        <v>-121.64</v>
      </c>
      <c r="E1429" s="1"/>
      <c r="F1429" s="1" t="s">
        <v>235</v>
      </c>
      <c r="G1429" s="1"/>
    </row>
    <row r="1430" spans="1:7" x14ac:dyDescent="0.25">
      <c r="A1430" s="1" t="s">
        <v>1679</v>
      </c>
      <c r="B1430" s="1">
        <v>123.9</v>
      </c>
      <c r="C1430" s="1">
        <v>1.0329999999999999</v>
      </c>
      <c r="D1430" s="1">
        <v>-121.65</v>
      </c>
      <c r="E1430" s="1"/>
      <c r="F1430" s="1" t="s">
        <v>250</v>
      </c>
      <c r="G1430" s="1"/>
    </row>
    <row r="1431" spans="1:7" x14ac:dyDescent="0.25">
      <c r="A1431" s="1" t="s">
        <v>1680</v>
      </c>
      <c r="B1431" s="1">
        <v>123.9</v>
      </c>
      <c r="C1431" s="1">
        <v>1.0329999999999999</v>
      </c>
      <c r="D1431" s="1">
        <v>-121.65</v>
      </c>
      <c r="E1431" s="1"/>
      <c r="F1431" s="1" t="s">
        <v>250</v>
      </c>
      <c r="G1431" s="1"/>
    </row>
    <row r="1432" spans="1:7" x14ac:dyDescent="0.25">
      <c r="A1432" s="1" t="s">
        <v>1681</v>
      </c>
      <c r="B1432" s="1">
        <v>123.9</v>
      </c>
      <c r="C1432" s="1">
        <v>1.0329999999999999</v>
      </c>
      <c r="D1432" s="1">
        <v>-121.66</v>
      </c>
      <c r="E1432" s="1"/>
      <c r="F1432" s="1" t="s">
        <v>246</v>
      </c>
      <c r="G1432" s="1"/>
    </row>
    <row r="1433" spans="1:7" x14ac:dyDescent="0.25">
      <c r="A1433" s="1" t="s">
        <v>1682</v>
      </c>
      <c r="B1433" s="1">
        <v>123.9</v>
      </c>
      <c r="C1433" s="1">
        <v>1.032</v>
      </c>
      <c r="D1433" s="1">
        <v>-121.67</v>
      </c>
      <c r="E1433" s="1"/>
      <c r="F1433" s="1" t="s">
        <v>247</v>
      </c>
      <c r="G1433" s="1"/>
    </row>
    <row r="1434" spans="1:7" x14ac:dyDescent="0.25">
      <c r="A1434" s="1" t="s">
        <v>1683</v>
      </c>
      <c r="B1434" s="1">
        <v>123.9</v>
      </c>
      <c r="C1434" s="1">
        <v>1.032</v>
      </c>
      <c r="D1434" s="1">
        <v>-121.68</v>
      </c>
      <c r="E1434" s="1"/>
      <c r="F1434" s="1" t="s">
        <v>36</v>
      </c>
      <c r="G1434" s="1"/>
    </row>
    <row r="1435" spans="1:7" x14ac:dyDescent="0.25">
      <c r="A1435" s="1" t="s">
        <v>1684</v>
      </c>
      <c r="B1435" s="1">
        <v>123.9</v>
      </c>
      <c r="C1435" s="1">
        <v>1.032</v>
      </c>
      <c r="D1435" s="1">
        <v>-121.68</v>
      </c>
      <c r="E1435" s="1"/>
      <c r="F1435" s="1" t="s">
        <v>236</v>
      </c>
      <c r="G1435" s="1"/>
    </row>
    <row r="1436" spans="1:7" x14ac:dyDescent="0.25">
      <c r="A1436" s="1" t="s">
        <v>1685</v>
      </c>
      <c r="B1436" s="1">
        <v>123.9</v>
      </c>
      <c r="C1436" s="1">
        <v>1.032</v>
      </c>
      <c r="D1436" s="1">
        <v>-121.68</v>
      </c>
      <c r="E1436" s="1"/>
      <c r="F1436" s="1" t="s">
        <v>236</v>
      </c>
      <c r="G1436" s="1"/>
    </row>
    <row r="1437" spans="1:7" x14ac:dyDescent="0.25">
      <c r="A1437" s="1" t="s">
        <v>1686</v>
      </c>
      <c r="B1437" s="1">
        <v>123.9</v>
      </c>
      <c r="C1437" s="1">
        <v>1.032</v>
      </c>
      <c r="D1437" s="1">
        <v>-121.68</v>
      </c>
      <c r="E1437" s="1"/>
      <c r="F1437" s="1" t="s">
        <v>236</v>
      </c>
      <c r="G1437" s="1"/>
    </row>
    <row r="1438" spans="1:7" x14ac:dyDescent="0.25">
      <c r="A1438" s="1" t="s">
        <v>1687</v>
      </c>
      <c r="B1438" s="1">
        <v>123.8</v>
      </c>
      <c r="C1438" s="1">
        <v>1.032</v>
      </c>
      <c r="D1438" s="1">
        <v>-121.68</v>
      </c>
      <c r="E1438" s="1"/>
      <c r="F1438" s="1" t="s">
        <v>236</v>
      </c>
      <c r="G1438" s="1"/>
    </row>
    <row r="1439" spans="1:7" x14ac:dyDescent="0.25">
      <c r="A1439" s="1" t="s">
        <v>1688</v>
      </c>
      <c r="B1439" s="1">
        <v>123.8</v>
      </c>
      <c r="C1439" s="1">
        <v>1.032</v>
      </c>
      <c r="D1439" s="1">
        <v>-121.68</v>
      </c>
      <c r="E1439" s="1"/>
      <c r="F1439" s="1" t="s">
        <v>236</v>
      </c>
      <c r="G1439" s="1"/>
    </row>
    <row r="1440" spans="1:7" x14ac:dyDescent="0.25">
      <c r="A1440" s="1" t="s">
        <v>1689</v>
      </c>
      <c r="B1440" s="1">
        <v>123.8</v>
      </c>
      <c r="C1440" s="1">
        <v>1.032</v>
      </c>
      <c r="D1440" s="1">
        <v>-121.68</v>
      </c>
      <c r="E1440" s="1"/>
      <c r="F1440" s="1" t="s">
        <v>236</v>
      </c>
      <c r="G1440" s="1"/>
    </row>
    <row r="1441" spans="1:7" x14ac:dyDescent="0.25">
      <c r="A1441" s="1" t="s">
        <v>1690</v>
      </c>
      <c r="B1441" s="1">
        <v>123.8</v>
      </c>
      <c r="C1441" s="1">
        <v>1.032</v>
      </c>
      <c r="D1441" s="1">
        <v>-121.68</v>
      </c>
      <c r="E1441" s="1"/>
      <c r="F1441" s="1" t="s">
        <v>237</v>
      </c>
      <c r="G1441" s="1"/>
    </row>
    <row r="1442" spans="1:7" x14ac:dyDescent="0.25">
      <c r="A1442" s="1" t="s">
        <v>1691</v>
      </c>
      <c r="B1442" s="1">
        <v>123.8</v>
      </c>
      <c r="C1442" s="1">
        <v>1.032</v>
      </c>
      <c r="D1442" s="1">
        <v>-121.68</v>
      </c>
      <c r="E1442" s="1"/>
      <c r="F1442" s="1" t="s">
        <v>237</v>
      </c>
      <c r="G1442" s="1"/>
    </row>
    <row r="1443" spans="1:7" x14ac:dyDescent="0.25">
      <c r="A1443" s="1" t="s">
        <v>1692</v>
      </c>
      <c r="B1443" s="1">
        <v>123.9</v>
      </c>
      <c r="C1443" s="1">
        <v>1.032</v>
      </c>
      <c r="D1443" s="1">
        <v>-121.68</v>
      </c>
      <c r="E1443" s="1"/>
      <c r="F1443" s="1" t="s">
        <v>236</v>
      </c>
      <c r="G1443" s="1"/>
    </row>
    <row r="1444" spans="1:7" x14ac:dyDescent="0.25">
      <c r="A1444" s="1" t="s">
        <v>1693</v>
      </c>
      <c r="B1444" s="1">
        <v>123.8</v>
      </c>
      <c r="C1444" s="1">
        <v>1.032</v>
      </c>
      <c r="D1444" s="1">
        <v>-121.68</v>
      </c>
      <c r="E1444" s="1"/>
      <c r="F1444" s="1" t="s">
        <v>237</v>
      </c>
      <c r="G1444" s="1"/>
    </row>
    <row r="1445" spans="1:7" x14ac:dyDescent="0.25">
      <c r="A1445" s="1" t="s">
        <v>1694</v>
      </c>
      <c r="B1445" s="1">
        <v>123.8</v>
      </c>
      <c r="C1445" s="1">
        <v>1.032</v>
      </c>
      <c r="D1445" s="1">
        <v>-121.68</v>
      </c>
      <c r="E1445" s="1"/>
      <c r="F1445" s="1" t="s">
        <v>237</v>
      </c>
      <c r="G1445" s="1"/>
    </row>
    <row r="1446" spans="1:7" x14ac:dyDescent="0.25">
      <c r="A1446" s="1" t="s">
        <v>1695</v>
      </c>
      <c r="B1446" s="1">
        <v>123.8</v>
      </c>
      <c r="C1446" s="1">
        <v>1.032</v>
      </c>
      <c r="D1446" s="1">
        <v>-121.68</v>
      </c>
      <c r="E1446" s="1"/>
      <c r="F1446" s="1" t="s">
        <v>237</v>
      </c>
      <c r="G1446" s="1"/>
    </row>
    <row r="1447" spans="1:7" x14ac:dyDescent="0.25">
      <c r="A1447" s="1" t="s">
        <v>1696</v>
      </c>
      <c r="B1447" s="1">
        <v>123.8</v>
      </c>
      <c r="C1447" s="1">
        <v>1.032</v>
      </c>
      <c r="D1447" s="1">
        <v>-121.68</v>
      </c>
      <c r="E1447" s="1"/>
      <c r="F1447" s="1" t="s">
        <v>237</v>
      </c>
      <c r="G1447" s="1"/>
    </row>
    <row r="1448" spans="1:7" x14ac:dyDescent="0.25">
      <c r="A1448" s="1" t="s">
        <v>1697</v>
      </c>
      <c r="B1448" s="1">
        <v>123.8</v>
      </c>
      <c r="C1448" s="1">
        <v>1.032</v>
      </c>
      <c r="D1448" s="1">
        <v>-121.68</v>
      </c>
      <c r="E1448" s="1"/>
      <c r="F1448" s="1" t="s">
        <v>237</v>
      </c>
      <c r="G1448" s="1"/>
    </row>
    <row r="1449" spans="1:7" x14ac:dyDescent="0.25">
      <c r="A1449" s="1" t="s">
        <v>1698</v>
      </c>
      <c r="B1449" s="1">
        <v>123.8</v>
      </c>
      <c r="C1449" s="1">
        <v>1.032</v>
      </c>
      <c r="D1449" s="1">
        <v>-121.68</v>
      </c>
      <c r="E1449" s="1"/>
      <c r="F1449" s="1" t="s">
        <v>237</v>
      </c>
      <c r="G1449" s="1"/>
    </row>
    <row r="1450" spans="1:7" x14ac:dyDescent="0.25">
      <c r="A1450" s="1" t="s">
        <v>1699</v>
      </c>
      <c r="B1450" s="1">
        <v>123.8</v>
      </c>
      <c r="C1450" s="1">
        <v>1.032</v>
      </c>
      <c r="D1450" s="1">
        <v>-121.68</v>
      </c>
      <c r="E1450" s="1"/>
      <c r="F1450" s="1" t="s">
        <v>237</v>
      </c>
      <c r="G1450" s="1"/>
    </row>
    <row r="1451" spans="1:7" x14ac:dyDescent="0.25">
      <c r="A1451" s="1" t="s">
        <v>1700</v>
      </c>
      <c r="B1451" s="1">
        <v>123.8</v>
      </c>
      <c r="C1451" s="1">
        <v>1.032</v>
      </c>
      <c r="D1451" s="1">
        <v>-121.68</v>
      </c>
      <c r="E1451" s="1"/>
      <c r="F1451" s="1" t="s">
        <v>237</v>
      </c>
      <c r="G1451" s="1"/>
    </row>
    <row r="1452" spans="1:7" x14ac:dyDescent="0.25">
      <c r="A1452" s="1" t="s">
        <v>1701</v>
      </c>
      <c r="B1452" s="1">
        <v>123.8</v>
      </c>
      <c r="C1452" s="1">
        <v>1.032</v>
      </c>
      <c r="D1452" s="1">
        <v>-121.68</v>
      </c>
      <c r="E1452" s="1"/>
      <c r="F1452" s="1" t="s">
        <v>237</v>
      </c>
      <c r="G1452" s="1"/>
    </row>
    <row r="1453" spans="1:7" x14ac:dyDescent="0.25">
      <c r="A1453" s="1" t="s">
        <v>1702</v>
      </c>
      <c r="B1453" s="1">
        <v>123.8</v>
      </c>
      <c r="C1453" s="1">
        <v>1.032</v>
      </c>
      <c r="D1453" s="1">
        <v>-121.68</v>
      </c>
      <c r="E1453" s="1"/>
      <c r="F1453" s="1" t="s">
        <v>237</v>
      </c>
      <c r="G1453" s="1"/>
    </row>
    <row r="1454" spans="1:7" x14ac:dyDescent="0.25">
      <c r="A1454" s="1" t="s">
        <v>1703</v>
      </c>
      <c r="B1454" s="1">
        <v>123.8</v>
      </c>
      <c r="C1454" s="1">
        <v>1.032</v>
      </c>
      <c r="D1454" s="1">
        <v>-121.68</v>
      </c>
      <c r="E1454" s="1"/>
      <c r="F1454" s="1" t="s">
        <v>237</v>
      </c>
      <c r="G1454" s="1"/>
    </row>
    <row r="1455" spans="1:7" x14ac:dyDescent="0.25">
      <c r="A1455" s="1" t="s">
        <v>1704</v>
      </c>
      <c r="B1455" s="1">
        <v>123.8</v>
      </c>
      <c r="C1455" s="1">
        <v>1.032</v>
      </c>
      <c r="D1455" s="1">
        <v>-121.68</v>
      </c>
      <c r="E1455" s="1"/>
      <c r="F1455" s="1" t="s">
        <v>237</v>
      </c>
      <c r="G1455" s="1"/>
    </row>
    <row r="1456" spans="1:7" x14ac:dyDescent="0.25">
      <c r="A1456" s="1" t="s">
        <v>1705</v>
      </c>
      <c r="B1456" s="1">
        <v>123.8</v>
      </c>
      <c r="C1456" s="1">
        <v>1.032</v>
      </c>
      <c r="D1456" s="1">
        <v>-121.69</v>
      </c>
      <c r="E1456" s="1"/>
      <c r="F1456" s="1" t="s">
        <v>238</v>
      </c>
      <c r="G1456" s="1"/>
    </row>
    <row r="1457" spans="1:7" x14ac:dyDescent="0.25">
      <c r="A1457" s="1" t="s">
        <v>1706</v>
      </c>
      <c r="B1457" s="1">
        <v>123.8</v>
      </c>
      <c r="C1457" s="1">
        <v>1.032</v>
      </c>
      <c r="D1457" s="1">
        <v>-121.69</v>
      </c>
      <c r="E1457" s="1"/>
      <c r="F1457" s="1" t="s">
        <v>39</v>
      </c>
      <c r="G1457" s="1"/>
    </row>
    <row r="1458" spans="1:7" x14ac:dyDescent="0.25">
      <c r="A1458" s="1" t="s">
        <v>1707</v>
      </c>
      <c r="B1458" s="1">
        <v>123.8</v>
      </c>
      <c r="C1458" s="1">
        <v>1.032</v>
      </c>
      <c r="D1458" s="1">
        <v>-121.69</v>
      </c>
      <c r="E1458" s="1"/>
      <c r="F1458" s="1" t="s">
        <v>39</v>
      </c>
      <c r="G1458" s="1"/>
    </row>
    <row r="1459" spans="1:7" x14ac:dyDescent="0.25">
      <c r="A1459" s="1" t="s">
        <v>1708</v>
      </c>
      <c r="B1459" s="1">
        <v>123.8</v>
      </c>
      <c r="C1459" s="1">
        <v>1.032</v>
      </c>
      <c r="D1459" s="1">
        <v>-121.69</v>
      </c>
      <c r="E1459" s="1"/>
      <c r="F1459" s="1" t="s">
        <v>39</v>
      </c>
      <c r="G1459" s="1"/>
    </row>
    <row r="1460" spans="1:7" x14ac:dyDescent="0.25">
      <c r="A1460" s="1" t="s">
        <v>1709</v>
      </c>
      <c r="B1460" s="1">
        <v>123.8</v>
      </c>
      <c r="C1460" s="1">
        <v>1.032</v>
      </c>
      <c r="D1460" s="1">
        <v>-121.69</v>
      </c>
      <c r="E1460" s="1"/>
      <c r="F1460" s="1" t="s">
        <v>39</v>
      </c>
      <c r="G1460" s="1"/>
    </row>
    <row r="1461" spans="1:7" x14ac:dyDescent="0.25">
      <c r="A1461" s="1" t="s">
        <v>1710</v>
      </c>
      <c r="B1461" s="1">
        <v>123.8</v>
      </c>
      <c r="C1461" s="1">
        <v>1.032</v>
      </c>
      <c r="D1461" s="1">
        <v>-121.69</v>
      </c>
      <c r="E1461" s="1"/>
      <c r="F1461" s="1" t="s">
        <v>39</v>
      </c>
      <c r="G1461" s="1"/>
    </row>
    <row r="1462" spans="1:7" x14ac:dyDescent="0.25">
      <c r="A1462" s="1" t="s">
        <v>1711</v>
      </c>
      <c r="B1462" s="1">
        <v>123.8</v>
      </c>
      <c r="C1462" s="1">
        <v>1.032</v>
      </c>
      <c r="D1462" s="1">
        <v>-121.69</v>
      </c>
      <c r="E1462" s="1"/>
      <c r="F1462" s="1" t="s">
        <v>42</v>
      </c>
      <c r="G1462" s="1"/>
    </row>
    <row r="1463" spans="1:7" x14ac:dyDescent="0.25">
      <c r="A1463" s="1" t="s">
        <v>1712</v>
      </c>
      <c r="B1463" s="1">
        <v>123.8</v>
      </c>
      <c r="C1463" s="1">
        <v>1.032</v>
      </c>
      <c r="D1463" s="1">
        <v>-121.69</v>
      </c>
      <c r="E1463" s="1"/>
      <c r="F1463" s="1" t="s">
        <v>42</v>
      </c>
      <c r="G1463" s="1"/>
    </row>
    <row r="1464" spans="1:7" x14ac:dyDescent="0.25">
      <c r="A1464" s="1" t="s">
        <v>1713</v>
      </c>
      <c r="B1464" s="1">
        <v>123.8</v>
      </c>
      <c r="C1464" s="1">
        <v>1.032</v>
      </c>
      <c r="D1464" s="1">
        <v>-121.69</v>
      </c>
      <c r="E1464" s="1"/>
      <c r="F1464" s="1" t="s">
        <v>39</v>
      </c>
      <c r="G1464" s="1"/>
    </row>
    <row r="1465" spans="1:7" x14ac:dyDescent="0.25">
      <c r="A1465" s="1" t="s">
        <v>1714</v>
      </c>
      <c r="B1465" s="1">
        <v>123.8</v>
      </c>
      <c r="C1465" s="1">
        <v>1.032</v>
      </c>
      <c r="D1465" s="1">
        <v>-121.69</v>
      </c>
      <c r="E1465" s="1"/>
      <c r="F1465" s="1" t="s">
        <v>42</v>
      </c>
      <c r="G1465" s="1"/>
    </row>
    <row r="1466" spans="1:7" x14ac:dyDescent="0.25">
      <c r="A1466" s="1" t="s">
        <v>1715</v>
      </c>
      <c r="B1466" s="1">
        <v>123.8</v>
      </c>
      <c r="C1466" s="1">
        <v>1.032</v>
      </c>
      <c r="D1466" s="1">
        <v>-121.7</v>
      </c>
      <c r="E1466" s="1"/>
      <c r="F1466" s="1" t="s">
        <v>42</v>
      </c>
      <c r="G1466" s="1"/>
    </row>
    <row r="1467" spans="1:7" x14ac:dyDescent="0.25">
      <c r="A1467" s="1" t="s">
        <v>1716</v>
      </c>
      <c r="B1467" s="1">
        <v>123.8</v>
      </c>
      <c r="C1467" s="1">
        <v>1.032</v>
      </c>
      <c r="D1467" s="1">
        <v>-121.7</v>
      </c>
      <c r="E1467" s="1"/>
      <c r="F1467" s="1" t="s">
        <v>42</v>
      </c>
      <c r="G1467" s="1"/>
    </row>
    <row r="1468" spans="1:7" x14ac:dyDescent="0.25">
      <c r="A1468" s="1" t="s">
        <v>1717</v>
      </c>
      <c r="B1468" s="1">
        <v>123.8</v>
      </c>
      <c r="C1468" s="1">
        <v>1.032</v>
      </c>
      <c r="D1468" s="1">
        <v>-121.7</v>
      </c>
      <c r="E1468" s="1"/>
      <c r="F1468" s="1" t="s">
        <v>42</v>
      </c>
      <c r="G1468" s="1"/>
    </row>
    <row r="1469" spans="1:7" x14ac:dyDescent="0.25">
      <c r="A1469" s="1" t="s">
        <v>1718</v>
      </c>
      <c r="B1469" s="1">
        <v>123.8</v>
      </c>
      <c r="C1469" s="1">
        <v>1.032</v>
      </c>
      <c r="D1469" s="1">
        <v>-121.7</v>
      </c>
      <c r="E1469" s="1"/>
      <c r="F1469" s="1" t="s">
        <v>45</v>
      </c>
      <c r="G1469" s="1"/>
    </row>
    <row r="1470" spans="1:7" x14ac:dyDescent="0.25">
      <c r="A1470" s="1" t="s">
        <v>1719</v>
      </c>
      <c r="B1470" s="1">
        <v>123.8</v>
      </c>
      <c r="C1470" s="1">
        <v>1.032</v>
      </c>
      <c r="D1470" s="1">
        <v>-121.7</v>
      </c>
      <c r="E1470" s="1"/>
      <c r="F1470" s="1" t="s">
        <v>45</v>
      </c>
      <c r="G1470" s="1"/>
    </row>
    <row r="1471" spans="1:7" x14ac:dyDescent="0.25">
      <c r="A1471" s="1" t="s">
        <v>1720</v>
      </c>
      <c r="B1471" s="1">
        <v>123.8</v>
      </c>
      <c r="C1471" s="1">
        <v>1.032</v>
      </c>
      <c r="D1471" s="1">
        <v>-121.7</v>
      </c>
      <c r="E1471" s="1"/>
      <c r="F1471" s="1" t="s">
        <v>45</v>
      </c>
      <c r="G1471" s="1"/>
    </row>
    <row r="1472" spans="1:7" x14ac:dyDescent="0.25">
      <c r="A1472" s="1" t="s">
        <v>1721</v>
      </c>
      <c r="B1472" s="1">
        <v>123.8</v>
      </c>
      <c r="C1472" s="1">
        <v>1.032</v>
      </c>
      <c r="D1472" s="1">
        <v>-121.7</v>
      </c>
      <c r="E1472" s="1"/>
      <c r="F1472" s="1" t="s">
        <v>45</v>
      </c>
      <c r="G1472" s="1"/>
    </row>
    <row r="1473" spans="1:7" x14ac:dyDescent="0.25">
      <c r="A1473" s="1" t="s">
        <v>1722</v>
      </c>
      <c r="B1473" s="1">
        <v>123.8</v>
      </c>
      <c r="C1473" s="1">
        <v>1.032</v>
      </c>
      <c r="D1473" s="1">
        <v>-121.7</v>
      </c>
      <c r="E1473" s="1"/>
      <c r="F1473" s="1" t="s">
        <v>45</v>
      </c>
      <c r="G1473" s="1"/>
    </row>
    <row r="1474" spans="1:7" x14ac:dyDescent="0.25">
      <c r="A1474" s="1" t="s">
        <v>1723</v>
      </c>
      <c r="B1474" s="1">
        <v>123.8</v>
      </c>
      <c r="C1474" s="1">
        <v>1.032</v>
      </c>
      <c r="D1474" s="1">
        <v>-121.7</v>
      </c>
      <c r="E1474" s="1"/>
      <c r="F1474" s="1" t="s">
        <v>45</v>
      </c>
      <c r="G1474" s="1"/>
    </row>
    <row r="1475" spans="1:7" x14ac:dyDescent="0.25">
      <c r="A1475" s="1" t="s">
        <v>1724</v>
      </c>
      <c r="B1475" s="1">
        <v>123.8</v>
      </c>
      <c r="C1475" s="1">
        <v>1.032</v>
      </c>
      <c r="D1475" s="1">
        <v>-121.69</v>
      </c>
      <c r="E1475" s="1"/>
      <c r="F1475" s="1" t="s">
        <v>39</v>
      </c>
      <c r="G1475" s="1"/>
    </row>
    <row r="1476" spans="1:7" x14ac:dyDescent="0.25">
      <c r="A1476" s="1" t="s">
        <v>1725</v>
      </c>
      <c r="B1476" s="1">
        <v>123.8</v>
      </c>
      <c r="C1476" s="1">
        <v>1.032</v>
      </c>
      <c r="D1476" s="1">
        <v>-121.69</v>
      </c>
      <c r="E1476" s="1"/>
      <c r="F1476" s="1" t="s">
        <v>39</v>
      </c>
      <c r="G1476" s="1"/>
    </row>
    <row r="1477" spans="1:7" x14ac:dyDescent="0.25">
      <c r="A1477" s="1" t="s">
        <v>1726</v>
      </c>
      <c r="B1477" s="1">
        <v>123.8</v>
      </c>
      <c r="C1477" s="1">
        <v>1.032</v>
      </c>
      <c r="D1477" s="1">
        <v>-121.69</v>
      </c>
      <c r="E1477" s="1"/>
      <c r="F1477" s="1" t="s">
        <v>39</v>
      </c>
      <c r="G1477" s="1"/>
    </row>
    <row r="1478" spans="1:7" x14ac:dyDescent="0.25">
      <c r="A1478" s="1" t="s">
        <v>1727</v>
      </c>
      <c r="B1478" s="1">
        <v>123.8</v>
      </c>
      <c r="C1478" s="1">
        <v>1.032</v>
      </c>
      <c r="D1478" s="1">
        <v>-121.69</v>
      </c>
      <c r="E1478" s="1"/>
      <c r="F1478" s="1" t="s">
        <v>39</v>
      </c>
      <c r="G1478" s="1"/>
    </row>
    <row r="1479" spans="1:7" x14ac:dyDescent="0.25">
      <c r="A1479" s="1" t="s">
        <v>1728</v>
      </c>
      <c r="B1479" s="1">
        <v>123.8</v>
      </c>
      <c r="C1479" s="1">
        <v>1.032</v>
      </c>
      <c r="D1479" s="1">
        <v>-121.69</v>
      </c>
      <c r="E1479" s="1"/>
      <c r="F1479" s="1" t="s">
        <v>39</v>
      </c>
      <c r="G1479" s="1"/>
    </row>
    <row r="1480" spans="1:7" x14ac:dyDescent="0.25">
      <c r="A1480" s="1" t="s">
        <v>1729</v>
      </c>
      <c r="B1480" s="1">
        <v>123.8</v>
      </c>
      <c r="C1480" s="1">
        <v>1.032</v>
      </c>
      <c r="D1480" s="1">
        <v>-121.69</v>
      </c>
      <c r="E1480" s="1"/>
      <c r="F1480" s="1" t="s">
        <v>39</v>
      </c>
      <c r="G1480" s="1"/>
    </row>
    <row r="1481" spans="1:7" x14ac:dyDescent="0.25">
      <c r="A1481" s="1" t="s">
        <v>1730</v>
      </c>
      <c r="B1481" s="1">
        <v>123.8</v>
      </c>
      <c r="C1481" s="1">
        <v>1.032</v>
      </c>
      <c r="D1481" s="1">
        <v>-121.69</v>
      </c>
      <c r="E1481" s="1"/>
      <c r="F1481" s="1" t="s">
        <v>39</v>
      </c>
      <c r="G1481" s="1"/>
    </row>
    <row r="1482" spans="1:7" x14ac:dyDescent="0.25">
      <c r="A1482" s="1" t="s">
        <v>1731</v>
      </c>
      <c r="B1482" s="1">
        <v>123.8</v>
      </c>
      <c r="C1482" s="1">
        <v>1.032</v>
      </c>
      <c r="D1482" s="1">
        <v>-121.69</v>
      </c>
      <c r="E1482" s="1"/>
      <c r="F1482" s="1" t="s">
        <v>39</v>
      </c>
      <c r="G1482" s="1"/>
    </row>
    <row r="1483" spans="1:7" x14ac:dyDescent="0.25">
      <c r="A1483" s="1" t="s">
        <v>1732</v>
      </c>
      <c r="B1483" s="1">
        <v>123.8</v>
      </c>
      <c r="C1483" s="1">
        <v>1.032</v>
      </c>
      <c r="D1483" s="1">
        <v>-121.69</v>
      </c>
      <c r="E1483" s="1"/>
      <c r="F1483" s="1" t="s">
        <v>39</v>
      </c>
      <c r="G1483" s="1"/>
    </row>
    <row r="1484" spans="1:7" x14ac:dyDescent="0.25">
      <c r="A1484" s="1" t="s">
        <v>1733</v>
      </c>
      <c r="B1484" s="1">
        <v>123.8</v>
      </c>
      <c r="C1484" s="1">
        <v>1.032</v>
      </c>
      <c r="D1484" s="1">
        <v>-121.69</v>
      </c>
      <c r="E1484" s="1"/>
      <c r="F1484" s="1" t="s">
        <v>39</v>
      </c>
      <c r="G1484" s="1"/>
    </row>
    <row r="1485" spans="1:7" x14ac:dyDescent="0.25">
      <c r="A1485" s="1" t="s">
        <v>1734</v>
      </c>
      <c r="B1485" s="1">
        <v>123.8</v>
      </c>
      <c r="C1485" s="1">
        <v>1.032</v>
      </c>
      <c r="D1485" s="1">
        <v>-121.69</v>
      </c>
      <c r="E1485" s="1"/>
      <c r="F1485" s="1" t="s">
        <v>39</v>
      </c>
      <c r="G1485" s="1"/>
    </row>
    <row r="1486" spans="1:7" x14ac:dyDescent="0.25">
      <c r="A1486" s="1" t="s">
        <v>1735</v>
      </c>
      <c r="B1486" s="1">
        <v>123.8</v>
      </c>
      <c r="C1486" s="1">
        <v>1.032</v>
      </c>
      <c r="D1486" s="1">
        <v>-121.69</v>
      </c>
      <c r="E1486" s="1"/>
      <c r="F1486" s="1" t="s">
        <v>39</v>
      </c>
      <c r="G1486" s="1"/>
    </row>
    <row r="1487" spans="1:7" x14ac:dyDescent="0.25">
      <c r="A1487" s="1" t="s">
        <v>1736</v>
      </c>
      <c r="B1487" s="1">
        <v>123.8</v>
      </c>
      <c r="C1487" s="1">
        <v>1.032</v>
      </c>
      <c r="D1487" s="1">
        <v>-121.69</v>
      </c>
      <c r="E1487" s="1"/>
      <c r="F1487" s="1" t="s">
        <v>39</v>
      </c>
      <c r="G1487" s="1"/>
    </row>
    <row r="1488" spans="1:7" x14ac:dyDescent="0.25">
      <c r="A1488" s="1" t="s">
        <v>1737</v>
      </c>
      <c r="B1488" s="1">
        <v>123.8</v>
      </c>
      <c r="C1488" s="1">
        <v>1.032</v>
      </c>
      <c r="D1488" s="1">
        <v>-121.69</v>
      </c>
      <c r="E1488" s="1"/>
      <c r="F1488" s="1" t="s">
        <v>39</v>
      </c>
      <c r="G1488" s="1"/>
    </row>
    <row r="1489" spans="1:7" x14ac:dyDescent="0.25">
      <c r="A1489" s="1" t="s">
        <v>1738</v>
      </c>
      <c r="B1489" s="1">
        <v>123.8</v>
      </c>
      <c r="C1489" s="1">
        <v>1.032</v>
      </c>
      <c r="D1489" s="1">
        <v>-121.69</v>
      </c>
      <c r="E1489" s="1"/>
      <c r="F1489" s="1" t="s">
        <v>39</v>
      </c>
      <c r="G1489" s="1"/>
    </row>
    <row r="1490" spans="1:7" x14ac:dyDescent="0.25">
      <c r="A1490" s="1" t="s">
        <v>1739</v>
      </c>
      <c r="B1490" s="1">
        <v>123.8</v>
      </c>
      <c r="C1490" s="1">
        <v>1.032</v>
      </c>
      <c r="D1490" s="1">
        <v>-121.69</v>
      </c>
      <c r="E1490" s="1"/>
      <c r="F1490" s="1" t="s">
        <v>39</v>
      </c>
      <c r="G1490" s="1"/>
    </row>
    <row r="1491" spans="1:7" x14ac:dyDescent="0.25">
      <c r="A1491" s="1" t="s">
        <v>1740</v>
      </c>
      <c r="B1491" s="1">
        <v>123.8</v>
      </c>
      <c r="C1491" s="1">
        <v>1.032</v>
      </c>
      <c r="D1491" s="1">
        <v>-121.69</v>
      </c>
      <c r="E1491" s="1"/>
      <c r="F1491" s="1" t="s">
        <v>39</v>
      </c>
      <c r="G1491" s="1"/>
    </row>
    <row r="1492" spans="1:7" x14ac:dyDescent="0.25">
      <c r="A1492" s="1" t="s">
        <v>1741</v>
      </c>
      <c r="B1492" s="1">
        <v>123.8</v>
      </c>
      <c r="C1492" s="1">
        <v>1.032</v>
      </c>
      <c r="D1492" s="1">
        <v>-121.69</v>
      </c>
      <c r="E1492" s="1"/>
      <c r="F1492" s="1" t="s">
        <v>42</v>
      </c>
      <c r="G1492" s="1"/>
    </row>
    <row r="1493" spans="1:7" x14ac:dyDescent="0.25">
      <c r="A1493" s="1" t="s">
        <v>1742</v>
      </c>
      <c r="B1493" s="1">
        <v>123.8</v>
      </c>
      <c r="C1493" s="1">
        <v>1.032</v>
      </c>
      <c r="D1493" s="1">
        <v>-121.69</v>
      </c>
      <c r="E1493" s="1"/>
      <c r="F1493" s="1" t="s">
        <v>42</v>
      </c>
      <c r="G1493" s="1"/>
    </row>
    <row r="1494" spans="1:7" x14ac:dyDescent="0.25">
      <c r="A1494" s="1" t="s">
        <v>1743</v>
      </c>
      <c r="B1494" s="1">
        <v>123.8</v>
      </c>
      <c r="C1494" s="1">
        <v>1.032</v>
      </c>
      <c r="D1494" s="1">
        <v>-121.69</v>
      </c>
      <c r="E1494" s="1"/>
      <c r="F1494" s="1" t="s">
        <v>42</v>
      </c>
      <c r="G1494" s="1"/>
    </row>
    <row r="1495" spans="1:7" x14ac:dyDescent="0.25">
      <c r="A1495" s="1" t="s">
        <v>1744</v>
      </c>
      <c r="B1495" s="1">
        <v>123.8</v>
      </c>
      <c r="C1495" s="1">
        <v>1.032</v>
      </c>
      <c r="D1495" s="1">
        <v>-121.69</v>
      </c>
      <c r="E1495" s="1"/>
      <c r="F1495" s="1" t="s">
        <v>42</v>
      </c>
      <c r="G1495" s="1"/>
    </row>
    <row r="1496" spans="1:7" x14ac:dyDescent="0.25">
      <c r="A1496" s="1" t="s">
        <v>1745</v>
      </c>
      <c r="B1496" s="1">
        <v>123.8</v>
      </c>
      <c r="C1496" s="1">
        <v>1.032</v>
      </c>
      <c r="D1496" s="1">
        <v>-121.69</v>
      </c>
      <c r="E1496" s="1"/>
      <c r="F1496" s="1" t="s">
        <v>42</v>
      </c>
      <c r="G1496" s="1"/>
    </row>
    <row r="1497" spans="1:7" x14ac:dyDescent="0.25">
      <c r="A1497" s="1" t="s">
        <v>1746</v>
      </c>
      <c r="B1497" s="1">
        <v>123.8</v>
      </c>
      <c r="C1497" s="1">
        <v>1.032</v>
      </c>
      <c r="D1497" s="1">
        <v>-121.69</v>
      </c>
      <c r="E1497" s="1"/>
      <c r="F1497" s="1" t="s">
        <v>42</v>
      </c>
      <c r="G1497" s="1"/>
    </row>
    <row r="1498" spans="1:7" x14ac:dyDescent="0.25">
      <c r="A1498" s="1" t="s">
        <v>1747</v>
      </c>
      <c r="B1498" s="1">
        <v>123.8</v>
      </c>
      <c r="C1498" s="1">
        <v>1.032</v>
      </c>
      <c r="D1498" s="1">
        <v>-121.69</v>
      </c>
      <c r="E1498" s="1"/>
      <c r="F1498" s="1" t="s">
        <v>42</v>
      </c>
      <c r="G1498" s="1"/>
    </row>
    <row r="1499" spans="1:7" x14ac:dyDescent="0.25">
      <c r="A1499" s="1" t="s">
        <v>1748</v>
      </c>
      <c r="B1499" s="1">
        <v>123.8</v>
      </c>
      <c r="C1499" s="1">
        <v>1.032</v>
      </c>
      <c r="D1499" s="1">
        <v>-121.69</v>
      </c>
      <c r="E1499" s="1"/>
      <c r="F1499" s="1" t="s">
        <v>42</v>
      </c>
      <c r="G1499" s="1"/>
    </row>
    <row r="1500" spans="1:7" x14ac:dyDescent="0.25">
      <c r="A1500" s="1" t="s">
        <v>1749</v>
      </c>
      <c r="B1500" s="1">
        <v>123.8</v>
      </c>
      <c r="C1500" s="1">
        <v>1.032</v>
      </c>
      <c r="D1500" s="1">
        <v>-121.69</v>
      </c>
      <c r="E1500" s="1"/>
      <c r="F1500" s="1" t="s">
        <v>42</v>
      </c>
      <c r="G1500" s="1"/>
    </row>
    <row r="1501" spans="1:7" x14ac:dyDescent="0.25">
      <c r="A1501" s="1" t="s">
        <v>1750</v>
      </c>
      <c r="B1501" s="1">
        <v>123.8</v>
      </c>
      <c r="C1501" s="1">
        <v>1.032</v>
      </c>
      <c r="D1501" s="1">
        <v>-121.69</v>
      </c>
      <c r="E1501" s="1"/>
      <c r="F1501" s="1" t="s">
        <v>45</v>
      </c>
      <c r="G1501" s="1"/>
    </row>
    <row r="1502" spans="1:7" x14ac:dyDescent="0.25">
      <c r="A1502" s="1" t="s">
        <v>1751</v>
      </c>
      <c r="B1502" s="1">
        <v>123.8</v>
      </c>
      <c r="C1502" s="1">
        <v>1.032</v>
      </c>
      <c r="D1502" s="1">
        <v>-121.69</v>
      </c>
      <c r="E1502" s="1"/>
      <c r="F1502" s="1" t="s">
        <v>45</v>
      </c>
      <c r="G1502" s="1"/>
    </row>
    <row r="1503" spans="1:7" x14ac:dyDescent="0.25">
      <c r="A1503" s="1" t="s">
        <v>1752</v>
      </c>
      <c r="B1503" s="1">
        <v>123.8</v>
      </c>
      <c r="C1503" s="1">
        <v>1.032</v>
      </c>
      <c r="D1503" s="1">
        <v>-121.69</v>
      </c>
      <c r="E1503" s="1"/>
      <c r="F1503" s="1" t="s">
        <v>45</v>
      </c>
      <c r="G1503" s="1"/>
    </row>
    <row r="1504" spans="1:7" x14ac:dyDescent="0.25">
      <c r="A1504" s="1" t="s">
        <v>1753</v>
      </c>
      <c r="B1504" s="1">
        <v>123.8</v>
      </c>
      <c r="C1504" s="1">
        <v>1.032</v>
      </c>
      <c r="D1504" s="1">
        <v>-121.69</v>
      </c>
      <c r="E1504" s="1"/>
      <c r="F1504" s="1" t="s">
        <v>45</v>
      </c>
      <c r="G1504" s="1"/>
    </row>
    <row r="1505" spans="1:7" x14ac:dyDescent="0.25">
      <c r="A1505" s="1" t="s">
        <v>1754</v>
      </c>
      <c r="B1505" s="1">
        <v>123.8</v>
      </c>
      <c r="C1505" s="1">
        <v>1.032</v>
      </c>
      <c r="D1505" s="1">
        <v>-121.69</v>
      </c>
      <c r="E1505" s="1"/>
      <c r="F1505" s="1" t="s">
        <v>45</v>
      </c>
      <c r="G1505" s="1"/>
    </row>
    <row r="1506" spans="1:7" x14ac:dyDescent="0.25">
      <c r="A1506" s="1" t="s">
        <v>1755</v>
      </c>
      <c r="B1506" s="1">
        <v>123.8</v>
      </c>
      <c r="C1506" s="1">
        <v>1.032</v>
      </c>
      <c r="D1506" s="1">
        <v>-121.69</v>
      </c>
      <c r="E1506" s="1"/>
      <c r="F1506" s="1" t="s">
        <v>238</v>
      </c>
      <c r="G1506" s="1"/>
    </row>
    <row r="1507" spans="1:7" x14ac:dyDescent="0.25">
      <c r="A1507" s="1" t="s">
        <v>1756</v>
      </c>
      <c r="B1507" s="1">
        <v>123.8</v>
      </c>
      <c r="C1507" s="1">
        <v>1.032</v>
      </c>
      <c r="D1507" s="1">
        <v>-121.69</v>
      </c>
      <c r="E1507" s="1"/>
      <c r="F1507" s="1" t="s">
        <v>39</v>
      </c>
      <c r="G1507" s="1"/>
    </row>
    <row r="1508" spans="1:7" x14ac:dyDescent="0.25">
      <c r="A1508" s="1" t="s">
        <v>1757</v>
      </c>
      <c r="B1508" s="1">
        <v>123.8</v>
      </c>
      <c r="C1508" s="1">
        <v>1.032</v>
      </c>
      <c r="D1508" s="1">
        <v>-121.69</v>
      </c>
      <c r="E1508" s="1"/>
      <c r="F1508" s="1" t="s">
        <v>39</v>
      </c>
      <c r="G1508" s="1"/>
    </row>
    <row r="1509" spans="1:7" x14ac:dyDescent="0.25">
      <c r="A1509" s="1" t="s">
        <v>1758</v>
      </c>
      <c r="B1509" s="1">
        <v>123.8</v>
      </c>
      <c r="C1509" s="1">
        <v>1.032</v>
      </c>
      <c r="D1509" s="1">
        <v>-121.69</v>
      </c>
      <c r="E1509" s="1"/>
      <c r="F1509" s="1" t="s">
        <v>39</v>
      </c>
      <c r="G1509" s="1"/>
    </row>
    <row r="1510" spans="1:7" x14ac:dyDescent="0.25">
      <c r="A1510" s="1" t="s">
        <v>1759</v>
      </c>
      <c r="B1510" s="1">
        <v>123.8</v>
      </c>
      <c r="C1510" s="1">
        <v>1.032</v>
      </c>
      <c r="D1510" s="1">
        <v>-121.69</v>
      </c>
      <c r="E1510" s="1"/>
      <c r="F1510" s="1" t="s">
        <v>39</v>
      </c>
      <c r="G1510" s="1"/>
    </row>
    <row r="1511" spans="1:7" x14ac:dyDescent="0.25">
      <c r="A1511" s="1" t="s">
        <v>1760</v>
      </c>
      <c r="B1511" s="1">
        <v>123.8</v>
      </c>
      <c r="C1511" s="1">
        <v>1.032</v>
      </c>
      <c r="D1511" s="1">
        <v>-121.69</v>
      </c>
      <c r="E1511" s="1"/>
      <c r="F1511" s="1" t="s">
        <v>39</v>
      </c>
      <c r="G1511" s="1"/>
    </row>
    <row r="1512" spans="1:7" x14ac:dyDescent="0.25">
      <c r="A1512" s="1" t="s">
        <v>1761</v>
      </c>
      <c r="B1512" s="1">
        <v>123.9</v>
      </c>
      <c r="C1512" s="1">
        <v>1.032</v>
      </c>
      <c r="D1512" s="1">
        <v>-121.68</v>
      </c>
      <c r="E1512" s="1"/>
      <c r="F1512" s="1" t="s">
        <v>36</v>
      </c>
      <c r="G1512" s="1"/>
    </row>
    <row r="1513" spans="1:7" x14ac:dyDescent="0.25">
      <c r="A1513" s="1" t="s">
        <v>1762</v>
      </c>
      <c r="B1513" s="1">
        <v>123.9</v>
      </c>
      <c r="C1513" s="1">
        <v>1.032</v>
      </c>
      <c r="D1513" s="1">
        <v>-121.68</v>
      </c>
      <c r="E1513" s="1"/>
      <c r="F1513" s="1" t="s">
        <v>36</v>
      </c>
      <c r="G1513" s="1"/>
    </row>
    <row r="1514" spans="1:7" x14ac:dyDescent="0.25">
      <c r="A1514" s="1" t="s">
        <v>1763</v>
      </c>
      <c r="B1514" s="1">
        <v>123.9</v>
      </c>
      <c r="C1514" s="1">
        <v>1.0329999999999999</v>
      </c>
      <c r="D1514" s="1">
        <v>-121.66</v>
      </c>
      <c r="E1514" s="1"/>
      <c r="F1514" s="1" t="s">
        <v>246</v>
      </c>
      <c r="G1514" s="1"/>
    </row>
    <row r="1515" spans="1:7" x14ac:dyDescent="0.25">
      <c r="A1515" s="1" t="s">
        <v>1764</v>
      </c>
      <c r="B1515" s="1">
        <v>123.9</v>
      </c>
      <c r="C1515" s="1">
        <v>1.0329999999999999</v>
      </c>
      <c r="D1515" s="1">
        <v>-121.66</v>
      </c>
      <c r="E1515" s="1"/>
      <c r="F1515" s="1" t="s">
        <v>246</v>
      </c>
      <c r="G1515" s="1"/>
    </row>
    <row r="1516" spans="1:7" x14ac:dyDescent="0.25">
      <c r="A1516" s="1" t="s">
        <v>1765</v>
      </c>
      <c r="B1516" s="1">
        <v>123.9</v>
      </c>
      <c r="C1516" s="1">
        <v>1.032</v>
      </c>
      <c r="D1516" s="1">
        <v>-121.66</v>
      </c>
      <c r="E1516" s="1"/>
      <c r="F1516" s="1" t="s">
        <v>246</v>
      </c>
      <c r="G1516" s="1"/>
    </row>
    <row r="1517" spans="1:7" x14ac:dyDescent="0.25">
      <c r="A1517" s="1" t="s">
        <v>1766</v>
      </c>
      <c r="B1517" s="1">
        <v>123.9</v>
      </c>
      <c r="C1517" s="1">
        <v>1.032</v>
      </c>
      <c r="D1517" s="1">
        <v>-121.66</v>
      </c>
      <c r="E1517" s="1"/>
      <c r="F1517" s="1" t="s">
        <v>246</v>
      </c>
      <c r="G1517" s="1"/>
    </row>
    <row r="1518" spans="1:7" x14ac:dyDescent="0.25">
      <c r="A1518" s="1" t="s">
        <v>1767</v>
      </c>
      <c r="B1518" s="1">
        <v>123.9</v>
      </c>
      <c r="C1518" s="1">
        <v>1.032</v>
      </c>
      <c r="D1518" s="1">
        <v>-121.66</v>
      </c>
      <c r="E1518" s="1"/>
      <c r="F1518" s="1" t="s">
        <v>246</v>
      </c>
      <c r="G1518" s="1"/>
    </row>
    <row r="1519" spans="1:7" x14ac:dyDescent="0.25">
      <c r="A1519" s="1" t="s">
        <v>1768</v>
      </c>
      <c r="B1519" s="1">
        <v>123.9</v>
      </c>
      <c r="C1519" s="1">
        <v>1.0329999999999999</v>
      </c>
      <c r="D1519" s="1">
        <v>-121.65</v>
      </c>
      <c r="E1519" s="1"/>
      <c r="F1519" s="1" t="s">
        <v>250</v>
      </c>
      <c r="G1519" s="1"/>
    </row>
    <row r="1520" spans="1:7" x14ac:dyDescent="0.25">
      <c r="A1520" s="1" t="s">
        <v>1769</v>
      </c>
      <c r="B1520" s="1">
        <v>123.9</v>
      </c>
      <c r="C1520" s="1">
        <v>1.0329999999999999</v>
      </c>
      <c r="D1520" s="1">
        <v>-121.65</v>
      </c>
      <c r="E1520" s="1"/>
      <c r="F1520" s="1" t="s">
        <v>250</v>
      </c>
      <c r="G1520" s="1"/>
    </row>
    <row r="1521" spans="1:7" x14ac:dyDescent="0.25">
      <c r="A1521" s="1" t="s">
        <v>1770</v>
      </c>
      <c r="B1521" s="1">
        <v>123.9</v>
      </c>
      <c r="C1521" s="1">
        <v>1.0329999999999999</v>
      </c>
      <c r="D1521" s="1">
        <v>-121.65</v>
      </c>
      <c r="E1521" s="1"/>
      <c r="F1521" s="1" t="s">
        <v>250</v>
      </c>
      <c r="G1521" s="1"/>
    </row>
    <row r="1522" spans="1:7" x14ac:dyDescent="0.25">
      <c r="A1522" s="1" t="s">
        <v>1771</v>
      </c>
      <c r="B1522" s="1">
        <v>123.9</v>
      </c>
      <c r="C1522" s="1">
        <v>1.0329999999999999</v>
      </c>
      <c r="D1522" s="1">
        <v>-121.65</v>
      </c>
      <c r="E1522" s="1"/>
      <c r="F1522" s="1" t="s">
        <v>250</v>
      </c>
      <c r="G1522" s="1"/>
    </row>
    <row r="1523" spans="1:7" x14ac:dyDescent="0.25">
      <c r="A1523" s="1" t="s">
        <v>1772</v>
      </c>
      <c r="B1523" s="1">
        <v>123.9</v>
      </c>
      <c r="C1523" s="1">
        <v>1.0329999999999999</v>
      </c>
      <c r="D1523" s="1">
        <v>-121.65</v>
      </c>
      <c r="E1523" s="1"/>
      <c r="F1523" s="1" t="s">
        <v>250</v>
      </c>
      <c r="G1523" s="1"/>
    </row>
    <row r="1524" spans="1:7" x14ac:dyDescent="0.25">
      <c r="A1524" s="1" t="s">
        <v>1773</v>
      </c>
      <c r="B1524" s="1">
        <v>124</v>
      </c>
      <c r="C1524" s="1">
        <v>1.0329999999999999</v>
      </c>
      <c r="D1524" s="1">
        <v>-121.62</v>
      </c>
      <c r="E1524" s="1"/>
      <c r="F1524" s="1" t="s">
        <v>35</v>
      </c>
      <c r="G1524" s="1"/>
    </row>
    <row r="1525" spans="1:7" x14ac:dyDescent="0.25">
      <c r="A1525" s="1" t="s">
        <v>1774</v>
      </c>
      <c r="B1525" s="1">
        <v>124</v>
      </c>
      <c r="C1525" s="1">
        <v>1.0329999999999999</v>
      </c>
      <c r="D1525" s="1">
        <v>-121.62</v>
      </c>
      <c r="E1525" s="1"/>
      <c r="F1525" s="1" t="s">
        <v>232</v>
      </c>
      <c r="G1525" s="1"/>
    </row>
    <row r="1526" spans="1:7" x14ac:dyDescent="0.25">
      <c r="A1526" s="1" t="s">
        <v>1775</v>
      </c>
      <c r="B1526" s="1">
        <v>124</v>
      </c>
      <c r="C1526" s="1">
        <v>1.0329999999999999</v>
      </c>
      <c r="D1526" s="1">
        <v>-121.62</v>
      </c>
      <c r="E1526" s="1"/>
      <c r="F1526" s="1" t="s">
        <v>232</v>
      </c>
      <c r="G1526" s="1"/>
    </row>
    <row r="1527" spans="1:7" x14ac:dyDescent="0.25">
      <c r="A1527" s="1" t="s">
        <v>1776</v>
      </c>
      <c r="B1527" s="1">
        <v>124.2</v>
      </c>
      <c r="C1527" s="1">
        <v>1.0349999999999999</v>
      </c>
      <c r="D1527" s="1">
        <v>118.56</v>
      </c>
      <c r="E1527" s="1"/>
      <c r="F1527" s="1"/>
      <c r="G1527" s="1" t="s">
        <v>222</v>
      </c>
    </row>
    <row r="1528" spans="1:7" x14ac:dyDescent="0.25">
      <c r="A1528" s="1" t="s">
        <v>1777</v>
      </c>
      <c r="B1528" s="1">
        <v>124.2</v>
      </c>
      <c r="C1528" s="1">
        <v>1.0349999999999999</v>
      </c>
      <c r="D1528" s="1">
        <v>118.55</v>
      </c>
      <c r="E1528" s="1"/>
      <c r="F1528" s="1"/>
      <c r="G1528" s="1" t="s">
        <v>222</v>
      </c>
    </row>
    <row r="1529" spans="1:7" x14ac:dyDescent="0.25">
      <c r="A1529" s="1" t="s">
        <v>1778</v>
      </c>
      <c r="B1529" s="1">
        <v>124.1</v>
      </c>
      <c r="C1529" s="1">
        <v>1.0349999999999999</v>
      </c>
      <c r="D1529" s="1">
        <v>118.55</v>
      </c>
      <c r="E1529" s="1"/>
      <c r="F1529" s="1"/>
      <c r="G1529" s="1" t="s">
        <v>68</v>
      </c>
    </row>
    <row r="1530" spans="1:7" x14ac:dyDescent="0.25">
      <c r="A1530" s="1" t="s">
        <v>1779</v>
      </c>
      <c r="B1530" s="1">
        <v>124.1</v>
      </c>
      <c r="C1530" s="1">
        <v>1.0349999999999999</v>
      </c>
      <c r="D1530" s="1">
        <v>118.55</v>
      </c>
      <c r="E1530" s="1"/>
      <c r="F1530" s="1"/>
      <c r="G1530" s="1" t="s">
        <v>68</v>
      </c>
    </row>
    <row r="1531" spans="1:7" x14ac:dyDescent="0.25">
      <c r="A1531" s="1" t="s">
        <v>1780</v>
      </c>
      <c r="B1531" s="1">
        <v>124.1</v>
      </c>
      <c r="C1531" s="1">
        <v>1.0349999999999999</v>
      </c>
      <c r="D1531" s="1">
        <v>118.55</v>
      </c>
      <c r="E1531" s="1"/>
      <c r="F1531" s="1"/>
      <c r="G1531" s="1" t="s">
        <v>68</v>
      </c>
    </row>
    <row r="1532" spans="1:7" x14ac:dyDescent="0.25">
      <c r="A1532" s="1" t="s">
        <v>1781</v>
      </c>
      <c r="B1532" s="1">
        <v>124.1</v>
      </c>
      <c r="C1532" s="1">
        <v>1.0349999999999999</v>
      </c>
      <c r="D1532" s="1">
        <v>118.55</v>
      </c>
      <c r="E1532" s="1"/>
      <c r="F1532" s="1"/>
      <c r="G1532" s="1" t="s">
        <v>68</v>
      </c>
    </row>
    <row r="1533" spans="1:7" x14ac:dyDescent="0.25">
      <c r="A1533" s="1" t="s">
        <v>1782</v>
      </c>
      <c r="B1533" s="1">
        <v>124.1</v>
      </c>
      <c r="C1533" s="1">
        <v>1.0349999999999999</v>
      </c>
      <c r="D1533" s="1">
        <v>118.55</v>
      </c>
      <c r="E1533" s="1"/>
      <c r="F1533" s="1"/>
      <c r="G1533" s="1" t="s">
        <v>68</v>
      </c>
    </row>
    <row r="1534" spans="1:7" x14ac:dyDescent="0.25">
      <c r="A1534" s="1" t="s">
        <v>1783</v>
      </c>
      <c r="B1534" s="1">
        <v>124.1</v>
      </c>
      <c r="C1534" s="1">
        <v>1.0349999999999999</v>
      </c>
      <c r="D1534" s="1">
        <v>118.55</v>
      </c>
      <c r="E1534" s="1"/>
      <c r="F1534" s="1"/>
      <c r="G1534" s="1" t="s">
        <v>68</v>
      </c>
    </row>
    <row r="1535" spans="1:7" x14ac:dyDescent="0.25">
      <c r="A1535" s="1" t="s">
        <v>1784</v>
      </c>
      <c r="B1535" s="1">
        <v>124.1</v>
      </c>
      <c r="C1535" s="1">
        <v>1.0349999999999999</v>
      </c>
      <c r="D1535" s="1">
        <v>118.55</v>
      </c>
      <c r="E1535" s="1"/>
      <c r="F1535" s="1"/>
      <c r="G1535" s="1" t="s">
        <v>68</v>
      </c>
    </row>
    <row r="1536" spans="1:7" x14ac:dyDescent="0.25">
      <c r="A1536" s="1" t="s">
        <v>1785</v>
      </c>
      <c r="B1536" s="1">
        <v>124.1</v>
      </c>
      <c r="C1536" s="1">
        <v>1.034</v>
      </c>
      <c r="D1536" s="1">
        <v>118.55</v>
      </c>
      <c r="E1536" s="1"/>
      <c r="F1536" s="1"/>
      <c r="G1536" s="1" t="s">
        <v>65</v>
      </c>
    </row>
    <row r="1537" spans="1:7" x14ac:dyDescent="0.25">
      <c r="A1537" s="1" t="s">
        <v>1786</v>
      </c>
      <c r="B1537" s="1">
        <v>124.1</v>
      </c>
      <c r="C1537" s="1">
        <v>1.034</v>
      </c>
      <c r="D1537" s="1">
        <v>118.55</v>
      </c>
      <c r="E1537" s="1"/>
      <c r="F1537" s="1"/>
      <c r="G1537" s="1" t="s">
        <v>65</v>
      </c>
    </row>
    <row r="1538" spans="1:7" x14ac:dyDescent="0.25">
      <c r="A1538" s="1" t="s">
        <v>1787</v>
      </c>
      <c r="B1538" s="1">
        <v>124.1</v>
      </c>
      <c r="C1538" s="1">
        <v>1.0349999999999999</v>
      </c>
      <c r="D1538" s="1">
        <v>118.55</v>
      </c>
      <c r="E1538" s="1"/>
      <c r="F1538" s="1"/>
      <c r="G1538" s="1" t="s">
        <v>68</v>
      </c>
    </row>
    <row r="1539" spans="1:7" x14ac:dyDescent="0.25">
      <c r="A1539" s="1" t="s">
        <v>1788</v>
      </c>
      <c r="B1539" s="1">
        <v>124.1</v>
      </c>
      <c r="C1539" s="1">
        <v>1.0349999999999999</v>
      </c>
      <c r="D1539" s="1">
        <v>118.55</v>
      </c>
      <c r="E1539" s="1"/>
      <c r="F1539" s="1"/>
      <c r="G1539" s="1" t="s">
        <v>68</v>
      </c>
    </row>
    <row r="1540" spans="1:7" x14ac:dyDescent="0.25">
      <c r="A1540" s="1" t="s">
        <v>1789</v>
      </c>
      <c r="B1540" s="1">
        <v>124.1</v>
      </c>
      <c r="C1540" s="1">
        <v>1.034</v>
      </c>
      <c r="D1540" s="1">
        <v>118.55</v>
      </c>
      <c r="E1540" s="1"/>
      <c r="F1540" s="1"/>
      <c r="G1540" s="1" t="s">
        <v>65</v>
      </c>
    </row>
    <row r="1541" spans="1:7" x14ac:dyDescent="0.25">
      <c r="A1541" s="1" t="s">
        <v>1790</v>
      </c>
      <c r="B1541" s="1">
        <v>124.1</v>
      </c>
      <c r="C1541" s="1">
        <v>1.034</v>
      </c>
      <c r="D1541" s="1">
        <v>118.55</v>
      </c>
      <c r="E1541" s="1"/>
      <c r="F1541" s="1"/>
      <c r="G1541" s="1" t="s">
        <v>65</v>
      </c>
    </row>
    <row r="1542" spans="1:7" x14ac:dyDescent="0.25">
      <c r="A1542" s="1" t="s">
        <v>1791</v>
      </c>
      <c r="B1542" s="1">
        <v>124.1</v>
      </c>
      <c r="C1542" s="1">
        <v>1.034</v>
      </c>
      <c r="D1542" s="1">
        <v>118.55</v>
      </c>
      <c r="E1542" s="1"/>
      <c r="F1542" s="1"/>
      <c r="G1542" s="1" t="s">
        <v>65</v>
      </c>
    </row>
    <row r="1543" spans="1:7" x14ac:dyDescent="0.25">
      <c r="A1543" s="1" t="s">
        <v>1792</v>
      </c>
      <c r="B1543" s="1">
        <v>124.1</v>
      </c>
      <c r="C1543" s="1">
        <v>1.034</v>
      </c>
      <c r="D1543" s="1">
        <v>118.55</v>
      </c>
      <c r="E1543" s="1"/>
      <c r="F1543" s="1"/>
      <c r="G1543" s="1" t="s">
        <v>65</v>
      </c>
    </row>
    <row r="1544" spans="1:7" x14ac:dyDescent="0.25">
      <c r="A1544" s="1" t="s">
        <v>1793</v>
      </c>
      <c r="B1544" s="1">
        <v>124.1</v>
      </c>
      <c r="C1544" s="1">
        <v>1.034</v>
      </c>
      <c r="D1544" s="1">
        <v>118.55</v>
      </c>
      <c r="E1544" s="1"/>
      <c r="F1544" s="1"/>
      <c r="G1544" s="1" t="s">
        <v>65</v>
      </c>
    </row>
    <row r="1545" spans="1:7" x14ac:dyDescent="0.25">
      <c r="A1545" s="1" t="s">
        <v>1794</v>
      </c>
      <c r="B1545" s="1">
        <v>124.2</v>
      </c>
      <c r="C1545" s="1">
        <v>1.0349999999999999</v>
      </c>
      <c r="D1545" s="1">
        <v>118.6</v>
      </c>
      <c r="E1545" s="1"/>
      <c r="F1545" s="1"/>
      <c r="G1545" s="1" t="s">
        <v>74</v>
      </c>
    </row>
    <row r="1546" spans="1:7" x14ac:dyDescent="0.25">
      <c r="A1546" s="1" t="s">
        <v>1795</v>
      </c>
      <c r="B1546" s="1">
        <v>124.2</v>
      </c>
      <c r="C1546" s="1">
        <v>1.0349999999999999</v>
      </c>
      <c r="D1546" s="1">
        <v>-1.28</v>
      </c>
      <c r="E1546" s="1" t="s">
        <v>227</v>
      </c>
      <c r="F1546" s="1" t="s">
        <v>243</v>
      </c>
      <c r="G1546" s="1" t="s">
        <v>71</v>
      </c>
    </row>
    <row r="1547" spans="1:7" x14ac:dyDescent="0.25">
      <c r="A1547" s="1" t="s">
        <v>1796</v>
      </c>
      <c r="B1547" s="1">
        <v>124.2</v>
      </c>
      <c r="C1547" s="1">
        <v>1.0349999999999999</v>
      </c>
      <c r="D1547" s="1">
        <v>-1.28</v>
      </c>
      <c r="E1547" s="1" t="s">
        <v>227</v>
      </c>
      <c r="F1547" s="1" t="s">
        <v>243</v>
      </c>
      <c r="G1547" s="1" t="s">
        <v>71</v>
      </c>
    </row>
    <row r="1548" spans="1:7" x14ac:dyDescent="0.25">
      <c r="A1548" s="1" t="s">
        <v>1797</v>
      </c>
      <c r="B1548" s="1">
        <v>124.2</v>
      </c>
      <c r="C1548" s="1">
        <v>1.0349999999999999</v>
      </c>
      <c r="D1548" s="1">
        <v>-1.28</v>
      </c>
      <c r="E1548" s="1" t="s">
        <v>227</v>
      </c>
      <c r="F1548" s="1" t="s">
        <v>243</v>
      </c>
      <c r="G1548" s="1" t="s">
        <v>71</v>
      </c>
    </row>
    <row r="1549" spans="1:7" x14ac:dyDescent="0.25">
      <c r="A1549" s="1" t="s">
        <v>1798</v>
      </c>
      <c r="B1549" s="1">
        <v>124.2</v>
      </c>
      <c r="C1549" s="1">
        <v>1.0349999999999999</v>
      </c>
      <c r="D1549" s="1">
        <v>-1.28</v>
      </c>
      <c r="E1549" s="1" t="s">
        <v>227</v>
      </c>
      <c r="F1549" s="1" t="s">
        <v>243</v>
      </c>
      <c r="G1549" s="1" t="s">
        <v>71</v>
      </c>
    </row>
    <row r="1550" spans="1:7" x14ac:dyDescent="0.25">
      <c r="A1550" s="1" t="s">
        <v>1799</v>
      </c>
      <c r="B1550" s="1">
        <v>124.2</v>
      </c>
      <c r="C1550" s="1">
        <v>1.0349999999999999</v>
      </c>
      <c r="D1550" s="1">
        <v>-121.35</v>
      </c>
      <c r="E1550" s="1"/>
      <c r="F1550" s="1" t="s">
        <v>243</v>
      </c>
      <c r="G1550" s="1"/>
    </row>
    <row r="1551" spans="1:7" x14ac:dyDescent="0.25">
      <c r="A1551" s="1" t="s">
        <v>1800</v>
      </c>
      <c r="B1551" s="1">
        <v>124.2</v>
      </c>
      <c r="C1551" s="1">
        <v>1.0349999999999999</v>
      </c>
      <c r="D1551" s="1">
        <v>-121.35</v>
      </c>
      <c r="E1551" s="1"/>
      <c r="F1551" s="1" t="s">
        <v>74</v>
      </c>
      <c r="G1551" s="1"/>
    </row>
    <row r="1552" spans="1:7" x14ac:dyDescent="0.25">
      <c r="A1552" s="1" t="s">
        <v>1801</v>
      </c>
      <c r="B1552" s="1">
        <v>124.2</v>
      </c>
      <c r="C1552" s="1">
        <v>1.0349999999999999</v>
      </c>
      <c r="D1552" s="1">
        <v>-121.35</v>
      </c>
      <c r="E1552" s="1"/>
      <c r="F1552" s="1" t="s">
        <v>74</v>
      </c>
      <c r="G1552" s="1"/>
    </row>
    <row r="1553" spans="1:7" x14ac:dyDescent="0.25">
      <c r="A1553" s="1" t="s">
        <v>1802</v>
      </c>
      <c r="B1553" s="1">
        <v>124.2</v>
      </c>
      <c r="C1553" s="1">
        <v>1.0349999999999999</v>
      </c>
      <c r="D1553" s="1">
        <v>-121.35</v>
      </c>
      <c r="E1553" s="1"/>
      <c r="F1553" s="1" t="s">
        <v>74</v>
      </c>
      <c r="G1553" s="1"/>
    </row>
    <row r="1554" spans="1:7" x14ac:dyDescent="0.25">
      <c r="A1554" s="1" t="s">
        <v>1803</v>
      </c>
      <c r="B1554" s="1">
        <v>124.2</v>
      </c>
      <c r="C1554" s="1">
        <v>1.0349999999999999</v>
      </c>
      <c r="D1554" s="1">
        <v>-121.35</v>
      </c>
      <c r="E1554" s="1"/>
      <c r="F1554" s="1" t="s">
        <v>74</v>
      </c>
      <c r="G1554" s="1"/>
    </row>
    <row r="1555" spans="1:7" x14ac:dyDescent="0.25">
      <c r="A1555" s="1" t="s">
        <v>1804</v>
      </c>
      <c r="B1555" s="1">
        <v>124.4</v>
      </c>
      <c r="C1555" s="1">
        <v>1.036</v>
      </c>
      <c r="D1555" s="1">
        <v>-1.27</v>
      </c>
      <c r="E1555" s="1" t="s">
        <v>227</v>
      </c>
      <c r="F1555" s="1"/>
      <c r="G1555" s="1"/>
    </row>
    <row r="1556" spans="1:7" x14ac:dyDescent="0.25">
      <c r="A1556" s="1" t="s">
        <v>1805</v>
      </c>
      <c r="B1556" s="1">
        <v>124.4</v>
      </c>
      <c r="C1556" s="1">
        <v>1.036</v>
      </c>
      <c r="D1556" s="1">
        <v>-1.27</v>
      </c>
      <c r="E1556" s="1" t="s">
        <v>227</v>
      </c>
      <c r="F1556" s="1"/>
      <c r="G1556" s="1"/>
    </row>
    <row r="1557" spans="1:7" x14ac:dyDescent="0.25">
      <c r="A1557" s="1" t="s">
        <v>1806</v>
      </c>
      <c r="B1557" s="1">
        <v>124.2</v>
      </c>
      <c r="C1557" s="1">
        <v>1.0349999999999999</v>
      </c>
      <c r="D1557" s="1">
        <v>118.68</v>
      </c>
      <c r="E1557" s="1"/>
      <c r="F1557" s="1"/>
      <c r="G1557" s="1" t="s">
        <v>71</v>
      </c>
    </row>
    <row r="1558" spans="1:7" x14ac:dyDescent="0.25">
      <c r="A1558" s="1" t="s">
        <v>1807</v>
      </c>
      <c r="B1558" s="1">
        <v>124.2</v>
      </c>
      <c r="C1558" s="1">
        <v>1.0349999999999999</v>
      </c>
      <c r="D1558" s="1">
        <v>118.68</v>
      </c>
      <c r="E1558" s="1"/>
      <c r="F1558" s="1"/>
      <c r="G1558" s="1" t="s">
        <v>71</v>
      </c>
    </row>
    <row r="1559" spans="1:7" x14ac:dyDescent="0.25">
      <c r="A1559" s="1" t="s">
        <v>1808</v>
      </c>
      <c r="B1559" s="1">
        <v>124.2</v>
      </c>
      <c r="C1559" s="1">
        <v>1.0349999999999999</v>
      </c>
      <c r="D1559" s="1">
        <v>-121.31</v>
      </c>
      <c r="E1559" s="1"/>
      <c r="F1559" s="1" t="s">
        <v>71</v>
      </c>
      <c r="G1559" s="1"/>
    </row>
    <row r="1560" spans="1:7" x14ac:dyDescent="0.25">
      <c r="A1560" s="1" t="s">
        <v>1809</v>
      </c>
      <c r="B1560" s="1">
        <v>124.2</v>
      </c>
      <c r="C1560" s="1">
        <v>1.0349999999999999</v>
      </c>
      <c r="D1560" s="1">
        <v>-121.31</v>
      </c>
      <c r="E1560" s="1"/>
      <c r="F1560" s="1" t="s">
        <v>71</v>
      </c>
      <c r="G1560" s="1"/>
    </row>
    <row r="1561" spans="1:7" x14ac:dyDescent="0.25">
      <c r="A1561" s="1" t="s">
        <v>1810</v>
      </c>
      <c r="B1561" s="1">
        <v>124.2</v>
      </c>
      <c r="C1561" s="1">
        <v>1.0349999999999999</v>
      </c>
      <c r="D1561" s="1">
        <v>-121.31</v>
      </c>
      <c r="E1561" s="1"/>
      <c r="F1561" s="1" t="s">
        <v>222</v>
      </c>
      <c r="G1561" s="1"/>
    </row>
    <row r="1562" spans="1:7" x14ac:dyDescent="0.25">
      <c r="A1562" s="1" t="s">
        <v>1811</v>
      </c>
      <c r="B1562" s="1">
        <v>124.2</v>
      </c>
      <c r="C1562" s="1">
        <v>1.0349999999999999</v>
      </c>
      <c r="D1562" s="1">
        <v>-121.31</v>
      </c>
      <c r="E1562" s="1"/>
      <c r="F1562" s="1" t="s">
        <v>222</v>
      </c>
      <c r="G1562" s="1"/>
    </row>
    <row r="1563" spans="1:7" x14ac:dyDescent="0.25">
      <c r="A1563" s="1" t="s">
        <v>1812</v>
      </c>
      <c r="B1563" s="1">
        <v>124.2</v>
      </c>
      <c r="C1563" s="1">
        <v>1.0349999999999999</v>
      </c>
      <c r="D1563" s="1">
        <v>-121.31</v>
      </c>
      <c r="E1563" s="1"/>
      <c r="F1563" s="1" t="s">
        <v>222</v>
      </c>
      <c r="G1563" s="1"/>
    </row>
    <row r="1564" spans="1:7" x14ac:dyDescent="0.25">
      <c r="A1564" s="1" t="s">
        <v>1813</v>
      </c>
      <c r="B1564" s="1">
        <v>124.1</v>
      </c>
      <c r="C1564" s="1">
        <v>1.0349999999999999</v>
      </c>
      <c r="D1564" s="1">
        <v>-121.32</v>
      </c>
      <c r="E1564" s="1"/>
      <c r="F1564" s="1" t="s">
        <v>68</v>
      </c>
      <c r="G1564" s="1"/>
    </row>
    <row r="1565" spans="1:7" x14ac:dyDescent="0.25">
      <c r="A1565" s="1" t="s">
        <v>1814</v>
      </c>
      <c r="B1565" s="1">
        <v>124.1</v>
      </c>
      <c r="C1565" s="1">
        <v>1.0349999999999999</v>
      </c>
      <c r="D1565" s="1">
        <v>-121.32</v>
      </c>
      <c r="E1565" s="1"/>
      <c r="F1565" s="1" t="s">
        <v>68</v>
      </c>
      <c r="G1565" s="1"/>
    </row>
    <row r="1566" spans="1:7" x14ac:dyDescent="0.25">
      <c r="A1566" s="1" t="s">
        <v>1815</v>
      </c>
      <c r="B1566" s="1">
        <v>124.1</v>
      </c>
      <c r="C1566" s="1">
        <v>1.0349999999999999</v>
      </c>
      <c r="D1566" s="1">
        <v>-121.32</v>
      </c>
      <c r="E1566" s="1"/>
      <c r="F1566" s="1" t="s">
        <v>68</v>
      </c>
      <c r="G1566" s="1"/>
    </row>
    <row r="1567" spans="1:7" x14ac:dyDescent="0.25">
      <c r="A1567" s="1" t="s">
        <v>1816</v>
      </c>
      <c r="B1567" s="1">
        <v>124.1</v>
      </c>
      <c r="C1567" s="1">
        <v>1.034</v>
      </c>
      <c r="D1567" s="1">
        <v>-121.32</v>
      </c>
      <c r="E1567" s="1"/>
      <c r="F1567" s="1" t="s">
        <v>65</v>
      </c>
      <c r="G1567" s="1"/>
    </row>
    <row r="1568" spans="1:7" x14ac:dyDescent="0.25">
      <c r="A1568" s="1" t="s">
        <v>1817</v>
      </c>
      <c r="B1568" s="1">
        <v>124.1</v>
      </c>
      <c r="C1568" s="1">
        <v>1.034</v>
      </c>
      <c r="D1568" s="1">
        <v>-121.32</v>
      </c>
      <c r="E1568" s="1"/>
      <c r="F1568" s="1" t="s">
        <v>65</v>
      </c>
      <c r="G1568" s="1"/>
    </row>
    <row r="1569" spans="1:7" x14ac:dyDescent="0.25">
      <c r="A1569" s="1" t="s">
        <v>1818</v>
      </c>
      <c r="B1569" s="1">
        <v>124.1</v>
      </c>
      <c r="C1569" s="1">
        <v>1.034</v>
      </c>
      <c r="D1569" s="1">
        <v>-121.32</v>
      </c>
      <c r="E1569" s="1"/>
      <c r="F1569" s="1" t="s">
        <v>65</v>
      </c>
      <c r="G1569" s="1"/>
    </row>
    <row r="1570" spans="1:7" x14ac:dyDescent="0.25">
      <c r="A1570" s="1" t="s">
        <v>1819</v>
      </c>
      <c r="B1570" s="1">
        <v>124.1</v>
      </c>
      <c r="C1570" s="1">
        <v>1.034</v>
      </c>
      <c r="D1570" s="1">
        <v>-121.32</v>
      </c>
      <c r="E1570" s="1"/>
      <c r="F1570" s="1" t="s">
        <v>65</v>
      </c>
      <c r="G1570" s="1"/>
    </row>
    <row r="1571" spans="1:7" x14ac:dyDescent="0.25">
      <c r="A1571" s="1" t="s">
        <v>1820</v>
      </c>
      <c r="B1571" s="1">
        <v>124.1</v>
      </c>
      <c r="C1571" s="1">
        <v>1.034</v>
      </c>
      <c r="D1571" s="1">
        <v>-121.32</v>
      </c>
      <c r="E1571" s="1"/>
      <c r="F1571" s="1" t="s">
        <v>65</v>
      </c>
      <c r="G1571" s="1"/>
    </row>
    <row r="1572" spans="1:7" x14ac:dyDescent="0.25">
      <c r="A1572" s="1" t="s">
        <v>1821</v>
      </c>
      <c r="B1572" s="1">
        <v>124.1</v>
      </c>
      <c r="C1572" s="1">
        <v>1.034</v>
      </c>
      <c r="D1572" s="1">
        <v>-121.32</v>
      </c>
      <c r="E1572" s="1"/>
      <c r="F1572" s="1" t="s">
        <v>65</v>
      </c>
      <c r="G1572" s="1"/>
    </row>
    <row r="1573" spans="1:7" x14ac:dyDescent="0.25">
      <c r="A1573" s="1" t="s">
        <v>1822</v>
      </c>
      <c r="B1573" s="1">
        <v>124.1</v>
      </c>
      <c r="C1573" s="1">
        <v>1.034</v>
      </c>
      <c r="D1573" s="1">
        <v>-121.32</v>
      </c>
      <c r="E1573" s="1"/>
      <c r="F1573" s="1" t="s">
        <v>65</v>
      </c>
      <c r="G1573" s="1"/>
    </row>
    <row r="1574" spans="1:7" x14ac:dyDescent="0.25">
      <c r="A1574" s="1" t="s">
        <v>1823</v>
      </c>
      <c r="B1574" s="1">
        <v>124.1</v>
      </c>
      <c r="C1574" s="1">
        <v>1.034</v>
      </c>
      <c r="D1574" s="1">
        <v>-121.32</v>
      </c>
      <c r="E1574" s="1"/>
      <c r="F1574" s="1" t="s">
        <v>65</v>
      </c>
      <c r="G1574" s="1"/>
    </row>
    <row r="1575" spans="1:7" x14ac:dyDescent="0.25">
      <c r="A1575" s="1" t="s">
        <v>1824</v>
      </c>
      <c r="B1575" s="1">
        <v>124.1</v>
      </c>
      <c r="C1575" s="1">
        <v>1.0349999999999999</v>
      </c>
      <c r="D1575" s="1">
        <v>-121.19</v>
      </c>
      <c r="E1575" s="1"/>
      <c r="F1575" s="1" t="s">
        <v>222</v>
      </c>
      <c r="G1575" s="1" t="s">
        <v>68</v>
      </c>
    </row>
    <row r="1576" spans="1:7" x14ac:dyDescent="0.25">
      <c r="A1576" s="1" t="s">
        <v>1825</v>
      </c>
      <c r="B1576" s="1">
        <v>124.1</v>
      </c>
      <c r="C1576" s="1">
        <v>1.0349999999999999</v>
      </c>
      <c r="D1576" s="1">
        <v>-121.19</v>
      </c>
      <c r="E1576" s="1"/>
      <c r="F1576" s="1" t="s">
        <v>222</v>
      </c>
      <c r="G1576" s="1" t="s">
        <v>68</v>
      </c>
    </row>
    <row r="1577" spans="1:7" x14ac:dyDescent="0.25">
      <c r="A1577" s="1" t="s">
        <v>1826</v>
      </c>
      <c r="B1577" s="1">
        <v>124.1</v>
      </c>
      <c r="C1577" s="1">
        <v>1.0349999999999999</v>
      </c>
      <c r="D1577" s="1">
        <v>-121.19</v>
      </c>
      <c r="E1577" s="1"/>
      <c r="F1577" s="1" t="s">
        <v>68</v>
      </c>
      <c r="G1577" s="1" t="s">
        <v>65</v>
      </c>
    </row>
    <row r="1578" spans="1:7" x14ac:dyDescent="0.25">
      <c r="A1578" s="1" t="s">
        <v>1827</v>
      </c>
      <c r="B1578" s="1">
        <v>124.1</v>
      </c>
      <c r="C1578" s="1">
        <v>1.0349999999999999</v>
      </c>
      <c r="D1578" s="1">
        <v>-121.19</v>
      </c>
      <c r="E1578" s="1"/>
      <c r="F1578" s="1" t="s">
        <v>68</v>
      </c>
      <c r="G1578" s="1"/>
    </row>
    <row r="1579" spans="1:7" x14ac:dyDescent="0.25">
      <c r="A1579" s="1" t="s">
        <v>1828</v>
      </c>
      <c r="B1579" s="1">
        <v>124.1</v>
      </c>
      <c r="C1579" s="1">
        <v>1.0349999999999999</v>
      </c>
      <c r="D1579" s="1">
        <v>-121.19</v>
      </c>
      <c r="E1579" s="1"/>
      <c r="F1579" s="1" t="s">
        <v>68</v>
      </c>
      <c r="G1579" s="1"/>
    </row>
    <row r="1580" spans="1:7" x14ac:dyDescent="0.25">
      <c r="A1580" s="1" t="s">
        <v>1829</v>
      </c>
      <c r="B1580" s="1">
        <v>124.1</v>
      </c>
      <c r="C1580" s="1">
        <v>1.034</v>
      </c>
      <c r="D1580" s="1">
        <v>118.78</v>
      </c>
      <c r="E1580" s="1"/>
      <c r="F1580" s="1"/>
      <c r="G1580" s="1" t="s">
        <v>65</v>
      </c>
    </row>
    <row r="1581" spans="1:7" x14ac:dyDescent="0.25">
      <c r="A1581" s="1" t="s">
        <v>1830</v>
      </c>
      <c r="B1581" s="1">
        <v>124.1</v>
      </c>
      <c r="C1581" s="1">
        <v>1.034</v>
      </c>
      <c r="D1581" s="1">
        <v>118.78</v>
      </c>
      <c r="E1581" s="1"/>
      <c r="F1581" s="1"/>
      <c r="G1581" s="1" t="s">
        <v>65</v>
      </c>
    </row>
    <row r="1582" spans="1:7" x14ac:dyDescent="0.25">
      <c r="A1582" s="1" t="s">
        <v>1831</v>
      </c>
      <c r="B1582" s="1">
        <v>124.1</v>
      </c>
      <c r="C1582" s="1">
        <v>1.034</v>
      </c>
      <c r="D1582" s="1">
        <v>118.78</v>
      </c>
      <c r="E1582" s="1"/>
      <c r="F1582" s="1"/>
      <c r="G1582" s="1" t="s">
        <v>65</v>
      </c>
    </row>
    <row r="1583" spans="1:7" x14ac:dyDescent="0.25">
      <c r="A1583" s="1" t="s">
        <v>1832</v>
      </c>
      <c r="B1583" s="1">
        <v>124.1</v>
      </c>
      <c r="C1583" s="1">
        <v>1.034</v>
      </c>
      <c r="D1583" s="1">
        <v>118.78</v>
      </c>
      <c r="E1583" s="1"/>
      <c r="F1583" s="1"/>
      <c r="G1583" s="1" t="s">
        <v>65</v>
      </c>
    </row>
    <row r="1584" spans="1:7" x14ac:dyDescent="0.25">
      <c r="A1584" s="1" t="s">
        <v>1833</v>
      </c>
      <c r="B1584" s="1">
        <v>124.1</v>
      </c>
      <c r="C1584" s="1">
        <v>1.034</v>
      </c>
      <c r="D1584" s="1">
        <v>118.78</v>
      </c>
      <c r="E1584" s="1"/>
      <c r="F1584" s="1"/>
      <c r="G1584" s="1" t="s">
        <v>65</v>
      </c>
    </row>
    <row r="1585" spans="1:7" x14ac:dyDescent="0.25">
      <c r="A1585" s="1" t="s">
        <v>1834</v>
      </c>
      <c r="B1585" s="1">
        <v>124.1</v>
      </c>
      <c r="C1585" s="1">
        <v>1.034</v>
      </c>
      <c r="D1585" s="1">
        <v>118.78</v>
      </c>
      <c r="E1585" s="1"/>
      <c r="F1585" s="1"/>
      <c r="G1585" s="1" t="s">
        <v>65</v>
      </c>
    </row>
    <row r="1586" spans="1:7" x14ac:dyDescent="0.25">
      <c r="A1586" s="1" t="s">
        <v>1835</v>
      </c>
      <c r="B1586" s="1">
        <v>124.1</v>
      </c>
      <c r="C1586" s="1">
        <v>1.034</v>
      </c>
      <c r="D1586" s="1">
        <v>118.78</v>
      </c>
      <c r="E1586" s="1"/>
      <c r="F1586" s="1"/>
      <c r="G1586" s="1" t="s">
        <v>65</v>
      </c>
    </row>
    <row r="1587" spans="1:7" x14ac:dyDescent="0.25">
      <c r="A1587" s="1" t="s">
        <v>1836</v>
      </c>
      <c r="B1587" s="1">
        <v>124.1</v>
      </c>
      <c r="C1587" s="1">
        <v>1.034</v>
      </c>
      <c r="D1587" s="1">
        <v>118.78</v>
      </c>
      <c r="E1587" s="1"/>
      <c r="F1587" s="1"/>
      <c r="G1587" s="1" t="s">
        <v>65</v>
      </c>
    </row>
    <row r="1588" spans="1:7" x14ac:dyDescent="0.25">
      <c r="A1588" s="1" t="s">
        <v>1837</v>
      </c>
      <c r="B1588" s="1">
        <v>124.1</v>
      </c>
      <c r="C1588" s="1">
        <v>1.034</v>
      </c>
      <c r="D1588" s="1">
        <v>118.78</v>
      </c>
      <c r="E1588" s="1"/>
      <c r="F1588" s="1"/>
      <c r="G1588" s="1" t="s">
        <v>65</v>
      </c>
    </row>
    <row r="1589" spans="1:7" x14ac:dyDescent="0.25">
      <c r="A1589" s="1" t="s">
        <v>1838</v>
      </c>
      <c r="B1589" s="1">
        <v>124.1</v>
      </c>
      <c r="C1589" s="1">
        <v>1.034</v>
      </c>
      <c r="D1589" s="1">
        <v>118.78</v>
      </c>
      <c r="E1589" s="1"/>
      <c r="F1589" s="1"/>
      <c r="G1589" s="1" t="s">
        <v>221</v>
      </c>
    </row>
    <row r="1590" spans="1:7" x14ac:dyDescent="0.25">
      <c r="A1590" s="1" t="s">
        <v>1839</v>
      </c>
      <c r="B1590" s="1">
        <v>124.1</v>
      </c>
      <c r="C1590" s="1">
        <v>1.034</v>
      </c>
      <c r="D1590" s="1">
        <v>118.78</v>
      </c>
      <c r="E1590" s="1"/>
      <c r="F1590" s="1"/>
      <c r="G1590" s="1" t="s">
        <v>221</v>
      </c>
    </row>
    <row r="1591" spans="1:7" x14ac:dyDescent="0.25">
      <c r="A1591" s="1" t="s">
        <v>1840</v>
      </c>
      <c r="B1591" s="1">
        <v>124.1</v>
      </c>
      <c r="C1591" s="1">
        <v>1.034</v>
      </c>
      <c r="D1591" s="1">
        <v>118.78</v>
      </c>
      <c r="E1591" s="1"/>
      <c r="F1591" s="1"/>
      <c r="G1591" s="1" t="s">
        <v>221</v>
      </c>
    </row>
    <row r="1592" spans="1:7" x14ac:dyDescent="0.25">
      <c r="A1592" s="1" t="s">
        <v>1841</v>
      </c>
      <c r="B1592" s="1">
        <v>124.1</v>
      </c>
      <c r="C1592" s="1">
        <v>1.034</v>
      </c>
      <c r="D1592" s="1">
        <v>118.78</v>
      </c>
      <c r="E1592" s="1"/>
      <c r="F1592" s="1"/>
      <c r="G1592" s="1" t="s">
        <v>221</v>
      </c>
    </row>
    <row r="1593" spans="1:7" x14ac:dyDescent="0.25">
      <c r="A1593" s="1" t="s">
        <v>1842</v>
      </c>
      <c r="B1593" s="1">
        <v>124.1</v>
      </c>
      <c r="C1593" s="1">
        <v>1.034</v>
      </c>
      <c r="D1593" s="1">
        <v>118.78</v>
      </c>
      <c r="E1593" s="1"/>
      <c r="F1593" s="1"/>
      <c r="G1593" s="1" t="s">
        <v>221</v>
      </c>
    </row>
    <row r="1594" spans="1:7" x14ac:dyDescent="0.25">
      <c r="A1594" s="1" t="s">
        <v>1843</v>
      </c>
      <c r="B1594" s="1">
        <v>124.1</v>
      </c>
      <c r="C1594" s="1">
        <v>1.034</v>
      </c>
      <c r="D1594" s="1">
        <v>118.78</v>
      </c>
      <c r="E1594" s="1"/>
      <c r="F1594" s="1"/>
      <c r="G1594" s="1" t="s">
        <v>221</v>
      </c>
    </row>
    <row r="1595" spans="1:7" x14ac:dyDescent="0.25">
      <c r="A1595" s="1" t="s">
        <v>1844</v>
      </c>
      <c r="B1595" s="1">
        <v>124.2</v>
      </c>
      <c r="C1595" s="1">
        <v>1.0349999999999999</v>
      </c>
      <c r="D1595" s="1">
        <v>-1.08</v>
      </c>
      <c r="E1595" s="1" t="s">
        <v>224</v>
      </c>
      <c r="F1595" s="1" t="s">
        <v>68</v>
      </c>
      <c r="G1595" s="1" t="s">
        <v>65</v>
      </c>
    </row>
    <row r="1596" spans="1:7" x14ac:dyDescent="0.25">
      <c r="A1596" s="1" t="s">
        <v>1845</v>
      </c>
      <c r="B1596" s="1">
        <v>124.2</v>
      </c>
      <c r="C1596" s="1">
        <v>1.0349999999999999</v>
      </c>
      <c r="D1596" s="1">
        <v>-1.08</v>
      </c>
      <c r="E1596" s="1" t="s">
        <v>224</v>
      </c>
      <c r="F1596" s="1" t="s">
        <v>68</v>
      </c>
      <c r="G1596" s="1" t="s">
        <v>221</v>
      </c>
    </row>
    <row r="1597" spans="1:7" x14ac:dyDescent="0.25">
      <c r="A1597" s="1" t="s">
        <v>1846</v>
      </c>
      <c r="B1597" s="1">
        <v>124.2</v>
      </c>
      <c r="C1597" s="1">
        <v>1.0349999999999999</v>
      </c>
      <c r="D1597" s="1">
        <v>-1.08</v>
      </c>
      <c r="E1597" s="1" t="s">
        <v>224</v>
      </c>
      <c r="F1597" s="1" t="s">
        <v>65</v>
      </c>
      <c r="G1597" s="1" t="s">
        <v>221</v>
      </c>
    </row>
    <row r="1598" spans="1:7" x14ac:dyDescent="0.25">
      <c r="A1598" s="1" t="s">
        <v>1847</v>
      </c>
      <c r="B1598" s="1">
        <v>124.2</v>
      </c>
      <c r="C1598" s="1">
        <v>1.0349999999999999</v>
      </c>
      <c r="D1598" s="1">
        <v>-1.08</v>
      </c>
      <c r="E1598" s="1" t="s">
        <v>100</v>
      </c>
      <c r="F1598" s="1" t="s">
        <v>65</v>
      </c>
      <c r="G1598" s="1" t="s">
        <v>221</v>
      </c>
    </row>
    <row r="1599" spans="1:7" x14ac:dyDescent="0.25">
      <c r="A1599" s="1" t="s">
        <v>1848</v>
      </c>
      <c r="B1599" s="1">
        <v>124.2</v>
      </c>
      <c r="C1599" s="1">
        <v>1.0349999999999999</v>
      </c>
      <c r="D1599" s="1">
        <v>-1.08</v>
      </c>
      <c r="E1599" s="1" t="s">
        <v>100</v>
      </c>
      <c r="F1599" s="1" t="s">
        <v>65</v>
      </c>
      <c r="G1599" s="1" t="s">
        <v>221</v>
      </c>
    </row>
    <row r="1600" spans="1:7" x14ac:dyDescent="0.25">
      <c r="A1600" s="1" t="s">
        <v>1849</v>
      </c>
      <c r="B1600" s="1">
        <v>124.2</v>
      </c>
      <c r="C1600" s="1">
        <v>1.0349999999999999</v>
      </c>
      <c r="D1600" s="1">
        <v>-1.08</v>
      </c>
      <c r="E1600" s="1" t="s">
        <v>100</v>
      </c>
      <c r="F1600" s="1" t="s">
        <v>65</v>
      </c>
      <c r="G1600" s="1" t="s">
        <v>221</v>
      </c>
    </row>
    <row r="1601" spans="1:7" x14ac:dyDescent="0.25">
      <c r="A1601" s="1" t="s">
        <v>1850</v>
      </c>
      <c r="B1601" s="1">
        <v>124.2</v>
      </c>
      <c r="C1601" s="1">
        <v>1.0349999999999999</v>
      </c>
      <c r="D1601" s="1">
        <v>-1.08</v>
      </c>
      <c r="E1601" s="1" t="s">
        <v>100</v>
      </c>
      <c r="F1601" s="1" t="s">
        <v>65</v>
      </c>
      <c r="G1601" s="1" t="s">
        <v>221</v>
      </c>
    </row>
    <row r="1602" spans="1:7" x14ac:dyDescent="0.25">
      <c r="A1602" s="1" t="s">
        <v>1851</v>
      </c>
      <c r="B1602" s="1">
        <v>124.2</v>
      </c>
      <c r="C1602" s="1">
        <v>1.0349999999999999</v>
      </c>
      <c r="D1602" s="1">
        <v>-1.08</v>
      </c>
      <c r="E1602" s="1" t="s">
        <v>100</v>
      </c>
      <c r="F1602" s="1" t="s">
        <v>65</v>
      </c>
      <c r="G1602" s="1" t="s">
        <v>221</v>
      </c>
    </row>
    <row r="1603" spans="1:7" x14ac:dyDescent="0.25">
      <c r="A1603" s="1" t="s">
        <v>1852</v>
      </c>
      <c r="B1603" s="1">
        <v>124.2</v>
      </c>
      <c r="C1603" s="1">
        <v>1.0349999999999999</v>
      </c>
      <c r="D1603" s="1">
        <v>-1.08</v>
      </c>
      <c r="E1603" s="1" t="s">
        <v>100</v>
      </c>
      <c r="F1603" s="1" t="s">
        <v>65</v>
      </c>
      <c r="G1603" s="1" t="s">
        <v>221</v>
      </c>
    </row>
    <row r="1604" spans="1:7" x14ac:dyDescent="0.25">
      <c r="A1604" s="1" t="s">
        <v>1853</v>
      </c>
      <c r="B1604" s="1">
        <v>124.2</v>
      </c>
      <c r="C1604" s="1">
        <v>1.0349999999999999</v>
      </c>
      <c r="D1604" s="1">
        <v>-1.08</v>
      </c>
      <c r="E1604" s="1" t="s">
        <v>224</v>
      </c>
      <c r="F1604" s="1" t="s">
        <v>68</v>
      </c>
      <c r="G1604" s="1" t="s">
        <v>65</v>
      </c>
    </row>
    <row r="1605" spans="1:7" x14ac:dyDescent="0.25">
      <c r="A1605" s="1" t="s">
        <v>1854</v>
      </c>
      <c r="B1605" s="1">
        <v>124.2</v>
      </c>
      <c r="C1605" s="1">
        <v>1.0349999999999999</v>
      </c>
      <c r="D1605" s="1">
        <v>-1.08</v>
      </c>
      <c r="E1605" s="1" t="s">
        <v>224</v>
      </c>
      <c r="F1605" s="1"/>
      <c r="G1605" s="1" t="s">
        <v>65</v>
      </c>
    </row>
    <row r="1606" spans="1:7" x14ac:dyDescent="0.25">
      <c r="A1606" s="1" t="s">
        <v>1855</v>
      </c>
      <c r="B1606" s="1">
        <v>124.2</v>
      </c>
      <c r="C1606" s="1">
        <v>1.0349999999999999</v>
      </c>
      <c r="D1606" s="1">
        <v>-1.08</v>
      </c>
      <c r="E1606" s="1" t="s">
        <v>224</v>
      </c>
      <c r="F1606" s="1"/>
      <c r="G1606" s="1" t="s">
        <v>65</v>
      </c>
    </row>
    <row r="1607" spans="1:7" x14ac:dyDescent="0.25">
      <c r="A1607" s="1" t="s">
        <v>1856</v>
      </c>
      <c r="B1607" s="1">
        <v>124.3</v>
      </c>
      <c r="C1607" s="1">
        <v>1.036</v>
      </c>
      <c r="D1607" s="1">
        <v>-1.08</v>
      </c>
      <c r="E1607" s="1" t="s">
        <v>100</v>
      </c>
      <c r="F1607" s="1"/>
      <c r="G1607" s="1"/>
    </row>
    <row r="1608" spans="1:7" x14ac:dyDescent="0.25">
      <c r="A1608" s="1" t="s">
        <v>1857</v>
      </c>
      <c r="B1608" s="1">
        <v>124.3</v>
      </c>
      <c r="C1608" s="1">
        <v>1.036</v>
      </c>
      <c r="D1608" s="1">
        <v>-1.08</v>
      </c>
      <c r="E1608" s="1" t="s">
        <v>100</v>
      </c>
      <c r="F1608" s="1"/>
      <c r="G1608" s="1"/>
    </row>
    <row r="1609" spans="1:7" x14ac:dyDescent="0.25">
      <c r="A1609" s="1" t="s">
        <v>1858</v>
      </c>
      <c r="B1609" s="1">
        <v>124.3</v>
      </c>
      <c r="C1609" s="1">
        <v>1.036</v>
      </c>
      <c r="D1609" s="1">
        <v>-1.08</v>
      </c>
      <c r="E1609" s="1" t="s">
        <v>100</v>
      </c>
      <c r="F1609" s="1"/>
      <c r="G1609" s="1"/>
    </row>
    <row r="1610" spans="1:7" x14ac:dyDescent="0.25">
      <c r="A1610" s="1" t="s">
        <v>1859</v>
      </c>
      <c r="B1610" s="1">
        <v>124.3</v>
      </c>
      <c r="C1610" s="1">
        <v>1.036</v>
      </c>
      <c r="D1610" s="1">
        <v>-1.08</v>
      </c>
      <c r="E1610" s="1" t="s">
        <v>223</v>
      </c>
      <c r="F1610" s="1"/>
      <c r="G1610" s="1"/>
    </row>
    <row r="1611" spans="1:7" x14ac:dyDescent="0.25">
      <c r="A1611" s="1" t="s">
        <v>1860</v>
      </c>
      <c r="B1611" s="1">
        <v>124.3</v>
      </c>
      <c r="C1611" s="1">
        <v>1.036</v>
      </c>
      <c r="D1611" s="1">
        <v>-1.0900000000000001</v>
      </c>
      <c r="E1611" s="1" t="s">
        <v>223</v>
      </c>
      <c r="F1611" s="1"/>
      <c r="G1611" s="1"/>
    </row>
    <row r="1612" spans="1:7" x14ac:dyDescent="0.25">
      <c r="A1612" s="1" t="s">
        <v>1861</v>
      </c>
      <c r="B1612" s="1">
        <v>124.3</v>
      </c>
      <c r="C1612" s="1">
        <v>1.036</v>
      </c>
      <c r="D1612" s="1">
        <v>-1.0900000000000001</v>
      </c>
      <c r="E1612" s="1" t="s">
        <v>223</v>
      </c>
      <c r="F1612" s="1"/>
      <c r="G1612" s="1"/>
    </row>
    <row r="1613" spans="1:7" x14ac:dyDescent="0.25">
      <c r="A1613" s="1" t="s">
        <v>1862</v>
      </c>
      <c r="B1613" s="1">
        <v>124.3</v>
      </c>
      <c r="C1613" s="1">
        <v>1.036</v>
      </c>
      <c r="D1613" s="1">
        <v>-1.0900000000000001</v>
      </c>
      <c r="E1613" s="1" t="s">
        <v>223</v>
      </c>
      <c r="F1613" s="1"/>
      <c r="G1613" s="1"/>
    </row>
    <row r="1614" spans="1:7" x14ac:dyDescent="0.25">
      <c r="A1614" s="1" t="s">
        <v>1863</v>
      </c>
      <c r="B1614" s="1">
        <v>124.3</v>
      </c>
      <c r="C1614" s="1">
        <v>1.036</v>
      </c>
      <c r="D1614" s="1">
        <v>-1.0900000000000001</v>
      </c>
      <c r="E1614" s="1" t="s">
        <v>223</v>
      </c>
      <c r="F1614" s="1"/>
      <c r="G1614" s="1"/>
    </row>
    <row r="1615" spans="1:7" x14ac:dyDescent="0.25">
      <c r="A1615" s="1" t="s">
        <v>1864</v>
      </c>
      <c r="B1615" s="1">
        <v>124.3</v>
      </c>
      <c r="C1615" s="1">
        <v>1.036</v>
      </c>
      <c r="D1615" s="1">
        <v>-1.0900000000000001</v>
      </c>
      <c r="E1615" s="1" t="s">
        <v>223</v>
      </c>
      <c r="F1615" s="1"/>
      <c r="G1615" s="1"/>
    </row>
    <row r="1616" spans="1:7" x14ac:dyDescent="0.25">
      <c r="A1616" s="1" t="s">
        <v>1865</v>
      </c>
      <c r="B1616" s="1">
        <v>124.3</v>
      </c>
      <c r="C1616" s="1">
        <v>1.036</v>
      </c>
      <c r="D1616" s="1">
        <v>-1.0900000000000001</v>
      </c>
      <c r="E1616" s="1" t="s">
        <v>223</v>
      </c>
      <c r="F1616" s="1"/>
      <c r="G1616" s="1"/>
    </row>
    <row r="1617" spans="1:7" x14ac:dyDescent="0.25">
      <c r="A1617" s="1" t="s">
        <v>1866</v>
      </c>
      <c r="B1617" s="1">
        <v>124.3</v>
      </c>
      <c r="C1617" s="1">
        <v>1.036</v>
      </c>
      <c r="D1617" s="1">
        <v>-1.0900000000000001</v>
      </c>
      <c r="E1617" s="1" t="s">
        <v>223</v>
      </c>
      <c r="F1617" s="1"/>
      <c r="G1617" s="1"/>
    </row>
    <row r="1618" spans="1:7" x14ac:dyDescent="0.25">
      <c r="A1618" s="1" t="s">
        <v>1867</v>
      </c>
      <c r="B1618" s="1">
        <v>124.3</v>
      </c>
      <c r="C1618" s="1">
        <v>1.036</v>
      </c>
      <c r="D1618" s="1">
        <v>-1.0900000000000001</v>
      </c>
      <c r="E1618" s="1" t="s">
        <v>223</v>
      </c>
      <c r="F1618" s="1"/>
      <c r="G1618" s="1"/>
    </row>
    <row r="1619" spans="1:7" x14ac:dyDescent="0.25">
      <c r="A1619" s="1" t="s">
        <v>1868</v>
      </c>
      <c r="B1619" s="1">
        <v>124.3</v>
      </c>
      <c r="C1619" s="1">
        <v>1.036</v>
      </c>
      <c r="D1619" s="1">
        <v>-1.0900000000000001</v>
      </c>
      <c r="E1619" s="1" t="s">
        <v>223</v>
      </c>
      <c r="F1619" s="1"/>
      <c r="G1619" s="1"/>
    </row>
    <row r="1620" spans="1:7" x14ac:dyDescent="0.25">
      <c r="A1620" s="1" t="s">
        <v>1869</v>
      </c>
      <c r="B1620" s="1">
        <v>124.3</v>
      </c>
      <c r="C1620" s="1">
        <v>1.036</v>
      </c>
      <c r="D1620" s="1">
        <v>-1.0900000000000001</v>
      </c>
      <c r="E1620" s="1" t="s">
        <v>223</v>
      </c>
      <c r="F1620" s="1"/>
      <c r="G1620" s="1"/>
    </row>
    <row r="1621" spans="1:7" x14ac:dyDescent="0.25">
      <c r="A1621" s="1" t="s">
        <v>1870</v>
      </c>
      <c r="B1621" s="1">
        <v>124.3</v>
      </c>
      <c r="C1621" s="1">
        <v>1.036</v>
      </c>
      <c r="D1621" s="1">
        <v>-1.0900000000000001</v>
      </c>
      <c r="E1621" s="1" t="s">
        <v>223</v>
      </c>
      <c r="F1621" s="1"/>
      <c r="G1621" s="1"/>
    </row>
    <row r="1622" spans="1:7" x14ac:dyDescent="0.25">
      <c r="A1622" s="1" t="s">
        <v>1871</v>
      </c>
      <c r="B1622" s="1">
        <v>124.2</v>
      </c>
      <c r="C1622" s="1">
        <v>1.0349999999999999</v>
      </c>
      <c r="D1622" s="1">
        <v>-1.08</v>
      </c>
      <c r="E1622" s="1" t="s">
        <v>224</v>
      </c>
      <c r="F1622" s="1"/>
      <c r="G1622" s="1" t="s">
        <v>65</v>
      </c>
    </row>
    <row r="1623" spans="1:7" x14ac:dyDescent="0.25">
      <c r="A1623" s="1" t="s">
        <v>1872</v>
      </c>
      <c r="B1623" s="1">
        <v>124.2</v>
      </c>
      <c r="C1623" s="1">
        <v>1.0349999999999999</v>
      </c>
      <c r="D1623" s="1">
        <v>-1.08</v>
      </c>
      <c r="E1623" s="1" t="s">
        <v>224</v>
      </c>
      <c r="F1623" s="1"/>
      <c r="G1623" s="1" t="s">
        <v>65</v>
      </c>
    </row>
    <row r="1624" spans="1:7" x14ac:dyDescent="0.25">
      <c r="A1624" s="1" t="s">
        <v>1873</v>
      </c>
      <c r="B1624" s="1">
        <v>124.2</v>
      </c>
      <c r="C1624" s="1">
        <v>1.0349999999999999</v>
      </c>
      <c r="D1624" s="1">
        <v>-1.05</v>
      </c>
      <c r="E1624" s="1" t="s">
        <v>224</v>
      </c>
      <c r="F1624" s="1" t="s">
        <v>68</v>
      </c>
      <c r="G1624" s="1" t="s">
        <v>65</v>
      </c>
    </row>
    <row r="1625" spans="1:7" x14ac:dyDescent="0.25">
      <c r="A1625" s="1" t="s">
        <v>1874</v>
      </c>
      <c r="B1625" s="1">
        <v>124.2</v>
      </c>
      <c r="C1625" s="1">
        <v>1.0349999999999999</v>
      </c>
      <c r="D1625" s="1">
        <v>-1.05</v>
      </c>
      <c r="E1625" s="1" t="s">
        <v>224</v>
      </c>
      <c r="F1625" s="1" t="s">
        <v>65</v>
      </c>
      <c r="G1625" s="1" t="s">
        <v>65</v>
      </c>
    </row>
    <row r="1626" spans="1:7" x14ac:dyDescent="0.25">
      <c r="A1626" s="1" t="s">
        <v>1875</v>
      </c>
      <c r="B1626" s="1">
        <v>124.2</v>
      </c>
      <c r="C1626" s="1">
        <v>1.0349999999999999</v>
      </c>
      <c r="D1626" s="1">
        <v>-1.05</v>
      </c>
      <c r="E1626" s="1" t="s">
        <v>224</v>
      </c>
      <c r="F1626" s="1" t="s">
        <v>65</v>
      </c>
      <c r="G1626" s="1" t="s">
        <v>221</v>
      </c>
    </row>
    <row r="1627" spans="1:7" x14ac:dyDescent="0.25">
      <c r="A1627" s="1" t="s">
        <v>1876</v>
      </c>
      <c r="B1627" s="1">
        <v>124.2</v>
      </c>
      <c r="C1627" s="1">
        <v>1.0349999999999999</v>
      </c>
      <c r="D1627" s="1">
        <v>-1.05</v>
      </c>
      <c r="E1627" s="1" t="s">
        <v>224</v>
      </c>
      <c r="F1627" s="1" t="s">
        <v>65</v>
      </c>
      <c r="G1627" s="1" t="s">
        <v>221</v>
      </c>
    </row>
    <row r="1628" spans="1:7" x14ac:dyDescent="0.25">
      <c r="A1628" s="1" t="s">
        <v>1877</v>
      </c>
      <c r="B1628" s="1">
        <v>124.2</v>
      </c>
      <c r="C1628" s="1">
        <v>1.0349999999999999</v>
      </c>
      <c r="D1628" s="1">
        <v>-1.05</v>
      </c>
      <c r="E1628" s="1" t="s">
        <v>224</v>
      </c>
      <c r="F1628" s="1" t="s">
        <v>65</v>
      </c>
      <c r="G1628" s="1" t="s">
        <v>221</v>
      </c>
    </row>
    <row r="1629" spans="1:7" x14ac:dyDescent="0.25">
      <c r="A1629" s="1" t="s">
        <v>1878</v>
      </c>
      <c r="B1629" s="1">
        <v>124.2</v>
      </c>
      <c r="C1629" s="1">
        <v>1.0349999999999999</v>
      </c>
      <c r="D1629" s="1">
        <v>-1.05</v>
      </c>
      <c r="E1629" s="1" t="s">
        <v>224</v>
      </c>
      <c r="F1629" s="1" t="s">
        <v>65</v>
      </c>
      <c r="G1629" s="1" t="s">
        <v>221</v>
      </c>
    </row>
    <row r="1630" spans="1:7" x14ac:dyDescent="0.25">
      <c r="A1630" s="1" t="s">
        <v>1879</v>
      </c>
      <c r="B1630" s="1">
        <v>124.2</v>
      </c>
      <c r="C1630" s="1">
        <v>1.0349999999999999</v>
      </c>
      <c r="D1630" s="1">
        <v>-1.05</v>
      </c>
      <c r="E1630" s="1" t="s">
        <v>224</v>
      </c>
      <c r="F1630" s="1" t="s">
        <v>221</v>
      </c>
      <c r="G1630" s="1" t="s">
        <v>62</v>
      </c>
    </row>
    <row r="1631" spans="1:7" x14ac:dyDescent="0.25">
      <c r="A1631" s="1" t="s">
        <v>1880</v>
      </c>
      <c r="B1631" s="1">
        <v>124.2</v>
      </c>
      <c r="C1631" s="1">
        <v>1.0349999999999999</v>
      </c>
      <c r="D1631" s="1">
        <v>-1.05</v>
      </c>
      <c r="E1631" s="1" t="s">
        <v>224</v>
      </c>
      <c r="F1631" s="1" t="s">
        <v>221</v>
      </c>
      <c r="G1631" s="1" t="s">
        <v>62</v>
      </c>
    </row>
    <row r="1632" spans="1:7" x14ac:dyDescent="0.25">
      <c r="A1632" s="1" t="s">
        <v>1881</v>
      </c>
      <c r="B1632" s="1">
        <v>124.1</v>
      </c>
      <c r="C1632" s="1">
        <v>1.034</v>
      </c>
      <c r="D1632" s="1">
        <v>118.87</v>
      </c>
      <c r="E1632" s="1"/>
      <c r="F1632" s="1"/>
      <c r="G1632" s="1" t="s">
        <v>62</v>
      </c>
    </row>
    <row r="1633" spans="1:7" x14ac:dyDescent="0.25">
      <c r="A1633" s="1" t="s">
        <v>1882</v>
      </c>
      <c r="B1633" s="1">
        <v>124.1</v>
      </c>
      <c r="C1633" s="1">
        <v>1.034</v>
      </c>
      <c r="D1633" s="1">
        <v>118.86</v>
      </c>
      <c r="E1633" s="1"/>
      <c r="F1633" s="1"/>
      <c r="G1633" s="1" t="s">
        <v>59</v>
      </c>
    </row>
    <row r="1634" spans="1:7" x14ac:dyDescent="0.25">
      <c r="A1634" s="1" t="s">
        <v>1883</v>
      </c>
      <c r="B1634" s="1">
        <v>124.1</v>
      </c>
      <c r="C1634" s="1">
        <v>1.034</v>
      </c>
      <c r="D1634" s="1">
        <v>118.86</v>
      </c>
      <c r="E1634" s="1"/>
      <c r="F1634" s="1"/>
      <c r="G1634" s="1" t="s">
        <v>59</v>
      </c>
    </row>
    <row r="1635" spans="1:7" x14ac:dyDescent="0.25">
      <c r="A1635" s="1" t="s">
        <v>1884</v>
      </c>
      <c r="B1635" s="1">
        <v>124.1</v>
      </c>
      <c r="C1635" s="1">
        <v>1.034</v>
      </c>
      <c r="D1635" s="1">
        <v>118.86</v>
      </c>
      <c r="E1635" s="1"/>
      <c r="F1635" s="1"/>
      <c r="G1635" s="1" t="s">
        <v>59</v>
      </c>
    </row>
    <row r="1636" spans="1:7" x14ac:dyDescent="0.25">
      <c r="A1636" s="1" t="s">
        <v>1885</v>
      </c>
      <c r="B1636" s="1">
        <v>124.1</v>
      </c>
      <c r="C1636" s="1">
        <v>1.034</v>
      </c>
      <c r="D1636" s="1">
        <v>118.86</v>
      </c>
      <c r="E1636" s="1"/>
      <c r="F1636" s="1"/>
      <c r="G1636" s="1" t="s">
        <v>56</v>
      </c>
    </row>
    <row r="1637" spans="1:7" x14ac:dyDescent="0.25">
      <c r="A1637" s="1" t="s">
        <v>1886</v>
      </c>
      <c r="B1637" s="1">
        <v>124.1</v>
      </c>
      <c r="C1637" s="1">
        <v>1.034</v>
      </c>
      <c r="D1637" s="1">
        <v>118.86</v>
      </c>
      <c r="E1637" s="1"/>
      <c r="F1637" s="1"/>
      <c r="G1637" s="1" t="s">
        <v>56</v>
      </c>
    </row>
    <row r="1638" spans="1:7" x14ac:dyDescent="0.25">
      <c r="A1638" s="1" t="s">
        <v>1887</v>
      </c>
      <c r="B1638" s="1">
        <v>124.1</v>
      </c>
      <c r="C1638" s="1">
        <v>1.034</v>
      </c>
      <c r="D1638" s="1">
        <v>118.85</v>
      </c>
      <c r="E1638" s="1"/>
      <c r="F1638" s="1"/>
      <c r="G1638" s="1" t="s">
        <v>53</v>
      </c>
    </row>
    <row r="1639" spans="1:7" x14ac:dyDescent="0.25">
      <c r="A1639" s="1" t="s">
        <v>1888</v>
      </c>
      <c r="B1639" s="1">
        <v>124.1</v>
      </c>
      <c r="C1639" s="1">
        <v>1.034</v>
      </c>
      <c r="D1639" s="1">
        <v>118.85</v>
      </c>
      <c r="E1639" s="1"/>
      <c r="F1639" s="1"/>
      <c r="G1639" s="1" t="s">
        <v>53</v>
      </c>
    </row>
    <row r="1640" spans="1:7" x14ac:dyDescent="0.25">
      <c r="A1640" s="1" t="s">
        <v>1889</v>
      </c>
      <c r="B1640" s="1">
        <v>124.1</v>
      </c>
      <c r="C1640" s="1">
        <v>1.034</v>
      </c>
      <c r="D1640" s="1">
        <v>118.85</v>
      </c>
      <c r="E1640" s="1"/>
      <c r="F1640" s="1"/>
      <c r="G1640" s="1" t="s">
        <v>53</v>
      </c>
    </row>
    <row r="1641" spans="1:7" x14ac:dyDescent="0.25">
      <c r="A1641" s="1" t="s">
        <v>1890</v>
      </c>
      <c r="B1641" s="1">
        <v>124.1</v>
      </c>
      <c r="C1641" s="1">
        <v>1.034</v>
      </c>
      <c r="D1641" s="1">
        <v>118.85</v>
      </c>
      <c r="E1641" s="1"/>
      <c r="F1641" s="1"/>
      <c r="G1641" s="1" t="s">
        <v>50</v>
      </c>
    </row>
    <row r="1642" spans="1:7" x14ac:dyDescent="0.25">
      <c r="A1642" s="1" t="s">
        <v>1891</v>
      </c>
      <c r="B1642" s="1">
        <v>124.1</v>
      </c>
      <c r="C1642" s="1">
        <v>1.034</v>
      </c>
      <c r="D1642" s="1">
        <v>118.84</v>
      </c>
      <c r="E1642" s="1"/>
      <c r="F1642" s="1"/>
      <c r="G1642" s="1" t="s">
        <v>47</v>
      </c>
    </row>
    <row r="1643" spans="1:7" x14ac:dyDescent="0.25">
      <c r="A1643" s="1" t="s">
        <v>1892</v>
      </c>
      <c r="B1643" s="1">
        <v>124.1</v>
      </c>
      <c r="C1643" s="1">
        <v>1.034</v>
      </c>
      <c r="D1643" s="1">
        <v>118.84</v>
      </c>
      <c r="E1643" s="1"/>
      <c r="F1643" s="1"/>
      <c r="G1643" s="1" t="s">
        <v>47</v>
      </c>
    </row>
    <row r="1644" spans="1:7" x14ac:dyDescent="0.25">
      <c r="A1644" s="1" t="s">
        <v>1893</v>
      </c>
      <c r="B1644" s="1">
        <v>124.1</v>
      </c>
      <c r="C1644" s="1">
        <v>1.034</v>
      </c>
      <c r="D1644" s="1">
        <v>118.84</v>
      </c>
      <c r="E1644" s="1"/>
      <c r="F1644" s="1"/>
      <c r="G1644" s="1" t="s">
        <v>43</v>
      </c>
    </row>
    <row r="1645" spans="1:7" x14ac:dyDescent="0.25">
      <c r="A1645" s="1" t="s">
        <v>1894</v>
      </c>
      <c r="B1645" s="1">
        <v>124.1</v>
      </c>
      <c r="C1645" s="1">
        <v>1.034</v>
      </c>
      <c r="D1645" s="1">
        <v>118.83</v>
      </c>
      <c r="E1645" s="1"/>
      <c r="F1645" s="1"/>
      <c r="G1645" s="1" t="s">
        <v>43</v>
      </c>
    </row>
    <row r="1646" spans="1:7" x14ac:dyDescent="0.25">
      <c r="A1646" s="1" t="s">
        <v>1895</v>
      </c>
      <c r="B1646" s="1">
        <v>124.1</v>
      </c>
      <c r="C1646" s="1">
        <v>1.034</v>
      </c>
      <c r="D1646" s="1">
        <v>118.83</v>
      </c>
      <c r="E1646" s="1"/>
      <c r="F1646" s="1"/>
      <c r="G1646" s="1" t="s">
        <v>228</v>
      </c>
    </row>
    <row r="1647" spans="1:7" x14ac:dyDescent="0.25">
      <c r="A1647" s="1" t="s">
        <v>1896</v>
      </c>
      <c r="B1647" s="1">
        <v>124.1</v>
      </c>
      <c r="C1647" s="1">
        <v>1.034</v>
      </c>
      <c r="D1647" s="1">
        <v>118.83</v>
      </c>
      <c r="E1647" s="1"/>
      <c r="F1647" s="1"/>
      <c r="G1647" s="1" t="s">
        <v>228</v>
      </c>
    </row>
    <row r="1648" spans="1:7" x14ac:dyDescent="0.25">
      <c r="A1648" s="1" t="s">
        <v>1897</v>
      </c>
      <c r="B1648" s="1">
        <v>124.1</v>
      </c>
      <c r="C1648" s="1">
        <v>1.034</v>
      </c>
      <c r="D1648" s="1">
        <v>118.83</v>
      </c>
      <c r="E1648" s="1"/>
      <c r="F1648" s="1"/>
      <c r="G1648" s="1" t="s">
        <v>228</v>
      </c>
    </row>
    <row r="1649" spans="1:7" x14ac:dyDescent="0.25">
      <c r="A1649" s="1" t="s">
        <v>1898</v>
      </c>
      <c r="B1649" s="1">
        <v>124.1</v>
      </c>
      <c r="C1649" s="1">
        <v>1.034</v>
      </c>
      <c r="D1649" s="1">
        <v>118.83</v>
      </c>
      <c r="E1649" s="1"/>
      <c r="F1649" s="1"/>
      <c r="G1649" s="1" t="s">
        <v>228</v>
      </c>
    </row>
    <row r="1650" spans="1:7" x14ac:dyDescent="0.25">
      <c r="A1650" s="1" t="s">
        <v>1899</v>
      </c>
      <c r="B1650" s="1">
        <v>124.1</v>
      </c>
      <c r="C1650" s="1">
        <v>1.034</v>
      </c>
      <c r="D1650" s="1">
        <v>118.83</v>
      </c>
      <c r="E1650" s="1"/>
      <c r="F1650" s="1"/>
      <c r="G1650" s="1" t="s">
        <v>228</v>
      </c>
    </row>
    <row r="1651" spans="1:7" x14ac:dyDescent="0.25">
      <c r="A1651" s="1" t="s">
        <v>1900</v>
      </c>
      <c r="B1651" s="1">
        <v>124.1</v>
      </c>
      <c r="C1651" s="1">
        <v>1.034</v>
      </c>
      <c r="D1651" s="1">
        <v>118.83</v>
      </c>
      <c r="E1651" s="1"/>
      <c r="F1651" s="1"/>
      <c r="G1651" s="1" t="s">
        <v>228</v>
      </c>
    </row>
    <row r="1652" spans="1:7" x14ac:dyDescent="0.25">
      <c r="A1652" s="1" t="s">
        <v>1901</v>
      </c>
      <c r="B1652" s="1">
        <v>124.1</v>
      </c>
      <c r="C1652" s="1">
        <v>1.034</v>
      </c>
      <c r="D1652" s="1">
        <v>118.83</v>
      </c>
      <c r="E1652" s="1"/>
      <c r="F1652" s="1"/>
      <c r="G1652" s="1" t="s">
        <v>228</v>
      </c>
    </row>
    <row r="1653" spans="1:7" x14ac:dyDescent="0.25">
      <c r="A1653" s="1" t="s">
        <v>1902</v>
      </c>
      <c r="B1653" s="1">
        <v>124.1</v>
      </c>
      <c r="C1653" s="1">
        <v>1.034</v>
      </c>
      <c r="D1653" s="1">
        <v>118.83</v>
      </c>
      <c r="E1653" s="1"/>
      <c r="F1653" s="1"/>
      <c r="G1653" s="1" t="s">
        <v>228</v>
      </c>
    </row>
    <row r="1654" spans="1:7" x14ac:dyDescent="0.25">
      <c r="A1654" s="1" t="s">
        <v>1903</v>
      </c>
      <c r="B1654" s="1">
        <v>124.1</v>
      </c>
      <c r="C1654" s="1">
        <v>1.034</v>
      </c>
      <c r="D1654" s="1">
        <v>118.83</v>
      </c>
      <c r="E1654" s="1"/>
      <c r="F1654" s="1"/>
      <c r="G1654" s="1" t="s">
        <v>228</v>
      </c>
    </row>
    <row r="1655" spans="1:7" x14ac:dyDescent="0.25">
      <c r="A1655" s="1" t="s">
        <v>1904</v>
      </c>
      <c r="B1655" s="1">
        <v>124.1</v>
      </c>
      <c r="C1655" s="1">
        <v>1.034</v>
      </c>
      <c r="D1655" s="1">
        <v>118.83</v>
      </c>
      <c r="E1655" s="1"/>
      <c r="F1655" s="1"/>
      <c r="G1655" s="1" t="s">
        <v>228</v>
      </c>
    </row>
    <row r="1656" spans="1:7" x14ac:dyDescent="0.25">
      <c r="A1656" s="1" t="s">
        <v>1905</v>
      </c>
      <c r="B1656" s="1">
        <v>124.1</v>
      </c>
      <c r="C1656" s="1">
        <v>1.034</v>
      </c>
      <c r="D1656" s="1">
        <v>118.83</v>
      </c>
      <c r="E1656" s="1"/>
      <c r="F1656" s="1"/>
      <c r="G1656" s="1" t="s">
        <v>228</v>
      </c>
    </row>
    <row r="1657" spans="1:7" x14ac:dyDescent="0.25">
      <c r="A1657" s="1" t="s">
        <v>1906</v>
      </c>
      <c r="B1657" s="1">
        <v>124.1</v>
      </c>
      <c r="C1657" s="1">
        <v>1.034</v>
      </c>
      <c r="D1657" s="1">
        <v>118.83</v>
      </c>
      <c r="E1657" s="1"/>
      <c r="F1657" s="1"/>
      <c r="G1657" s="1" t="s">
        <v>228</v>
      </c>
    </row>
    <row r="1658" spans="1:7" x14ac:dyDescent="0.25">
      <c r="A1658" s="1" t="s">
        <v>1907</v>
      </c>
      <c r="B1658" s="1">
        <v>124</v>
      </c>
      <c r="C1658" s="1">
        <v>1.034</v>
      </c>
      <c r="D1658" s="1">
        <v>118.83</v>
      </c>
      <c r="E1658" s="1"/>
      <c r="F1658" s="1"/>
      <c r="G1658" s="1" t="s">
        <v>41</v>
      </c>
    </row>
    <row r="1659" spans="1:7" x14ac:dyDescent="0.25">
      <c r="A1659" s="1" t="s">
        <v>1908</v>
      </c>
      <c r="B1659" s="1">
        <v>124</v>
      </c>
      <c r="C1659" s="1">
        <v>1.034</v>
      </c>
      <c r="D1659" s="1">
        <v>118.83</v>
      </c>
      <c r="E1659" s="1"/>
      <c r="F1659" s="1"/>
      <c r="G1659" s="1" t="s">
        <v>41</v>
      </c>
    </row>
    <row r="1660" spans="1:7" x14ac:dyDescent="0.25">
      <c r="A1660" s="1" t="s">
        <v>1909</v>
      </c>
      <c r="B1660" s="1">
        <v>124</v>
      </c>
      <c r="C1660" s="1">
        <v>1.034</v>
      </c>
      <c r="D1660" s="1">
        <v>118.83</v>
      </c>
      <c r="E1660" s="1"/>
      <c r="F1660" s="1"/>
      <c r="G1660" s="1" t="s">
        <v>41</v>
      </c>
    </row>
    <row r="1661" spans="1:7" x14ac:dyDescent="0.25">
      <c r="A1661" s="1" t="s">
        <v>1910</v>
      </c>
      <c r="B1661" s="1">
        <v>124</v>
      </c>
      <c r="C1661" s="1">
        <v>1.034</v>
      </c>
      <c r="D1661" s="1">
        <v>118.83</v>
      </c>
      <c r="E1661" s="1"/>
      <c r="F1661" s="1"/>
      <c r="G1661" s="1" t="s">
        <v>41</v>
      </c>
    </row>
    <row r="1662" spans="1:7" x14ac:dyDescent="0.25">
      <c r="A1662" s="1" t="s">
        <v>1911</v>
      </c>
      <c r="B1662" s="1">
        <v>124</v>
      </c>
      <c r="C1662" s="1">
        <v>1.034</v>
      </c>
      <c r="D1662" s="1">
        <v>118.83</v>
      </c>
      <c r="E1662" s="1"/>
      <c r="F1662" s="1"/>
      <c r="G1662" s="1" t="s">
        <v>41</v>
      </c>
    </row>
    <row r="1663" spans="1:7" x14ac:dyDescent="0.25">
      <c r="A1663" s="1" t="s">
        <v>1912</v>
      </c>
      <c r="B1663" s="1">
        <v>124.1</v>
      </c>
      <c r="C1663" s="1">
        <v>1.034</v>
      </c>
      <c r="D1663" s="1">
        <v>118.83</v>
      </c>
      <c r="E1663" s="1"/>
      <c r="F1663" s="1"/>
      <c r="G1663" s="1" t="s">
        <v>228</v>
      </c>
    </row>
    <row r="1664" spans="1:7" x14ac:dyDescent="0.25">
      <c r="A1664" s="1" t="s">
        <v>1913</v>
      </c>
      <c r="B1664" s="1">
        <v>124</v>
      </c>
      <c r="C1664" s="1">
        <v>1.034</v>
      </c>
      <c r="D1664" s="1">
        <v>118.83</v>
      </c>
      <c r="E1664" s="1"/>
      <c r="F1664" s="1"/>
      <c r="G1664" s="1" t="s">
        <v>38</v>
      </c>
    </row>
    <row r="1665" spans="1:7" x14ac:dyDescent="0.25">
      <c r="A1665" s="1" t="s">
        <v>1914</v>
      </c>
      <c r="B1665" s="1">
        <v>124</v>
      </c>
      <c r="C1665" s="1">
        <v>1.034</v>
      </c>
      <c r="D1665" s="1">
        <v>118.83</v>
      </c>
      <c r="E1665" s="1"/>
      <c r="F1665" s="1"/>
      <c r="G1665" s="1" t="s">
        <v>38</v>
      </c>
    </row>
    <row r="1666" spans="1:7" x14ac:dyDescent="0.25">
      <c r="A1666" s="1" t="s">
        <v>1915</v>
      </c>
      <c r="B1666" s="1">
        <v>124</v>
      </c>
      <c r="C1666" s="1">
        <v>1.034</v>
      </c>
      <c r="D1666" s="1">
        <v>118.83</v>
      </c>
      <c r="E1666" s="1"/>
      <c r="F1666" s="1"/>
      <c r="G1666" s="1" t="s">
        <v>38</v>
      </c>
    </row>
    <row r="1667" spans="1:7" x14ac:dyDescent="0.25">
      <c r="A1667" s="1" t="s">
        <v>1916</v>
      </c>
      <c r="B1667" s="1">
        <v>124</v>
      </c>
      <c r="C1667" s="1">
        <v>1.034</v>
      </c>
      <c r="D1667" s="1">
        <v>118.83</v>
      </c>
      <c r="E1667" s="1"/>
      <c r="F1667" s="1"/>
      <c r="G1667" s="1" t="s">
        <v>38</v>
      </c>
    </row>
    <row r="1668" spans="1:7" x14ac:dyDescent="0.25">
      <c r="A1668" s="1" t="s">
        <v>1917</v>
      </c>
      <c r="B1668" s="1">
        <v>124</v>
      </c>
      <c r="C1668" s="1">
        <v>1.034</v>
      </c>
      <c r="D1668" s="1">
        <v>118.83</v>
      </c>
      <c r="E1668" s="1"/>
      <c r="F1668" s="1"/>
      <c r="G1668" s="1" t="s">
        <v>38</v>
      </c>
    </row>
    <row r="1669" spans="1:7" x14ac:dyDescent="0.25">
      <c r="A1669" s="1" t="s">
        <v>1918</v>
      </c>
      <c r="B1669" s="1">
        <v>124</v>
      </c>
      <c r="C1669" s="1">
        <v>1.034</v>
      </c>
      <c r="D1669" s="1">
        <v>118.83</v>
      </c>
      <c r="E1669" s="1"/>
      <c r="F1669" s="1"/>
      <c r="G1669" s="1" t="s">
        <v>38</v>
      </c>
    </row>
    <row r="1670" spans="1:7" x14ac:dyDescent="0.25">
      <c r="A1670" s="1" t="s">
        <v>1919</v>
      </c>
      <c r="B1670" s="1">
        <v>124</v>
      </c>
      <c r="C1670" s="1">
        <v>1.034</v>
      </c>
      <c r="D1670" s="1">
        <v>118.83</v>
      </c>
      <c r="E1670" s="1"/>
      <c r="F1670" s="1"/>
      <c r="G1670" s="1" t="s">
        <v>38</v>
      </c>
    </row>
    <row r="1671" spans="1:7" x14ac:dyDescent="0.25">
      <c r="A1671" s="1" t="s">
        <v>1920</v>
      </c>
      <c r="B1671" s="1">
        <v>124</v>
      </c>
      <c r="C1671" s="1">
        <v>1.034</v>
      </c>
      <c r="D1671" s="1">
        <v>118.83</v>
      </c>
      <c r="E1671" s="1"/>
      <c r="F1671" s="1"/>
      <c r="G1671" s="1" t="s">
        <v>38</v>
      </c>
    </row>
    <row r="1672" spans="1:7" x14ac:dyDescent="0.25">
      <c r="A1672" s="1" t="s">
        <v>1921</v>
      </c>
      <c r="B1672" s="1">
        <v>124</v>
      </c>
      <c r="C1672" s="1">
        <v>1.034</v>
      </c>
      <c r="D1672" s="1">
        <v>118.83</v>
      </c>
      <c r="E1672" s="1"/>
      <c r="F1672" s="1"/>
      <c r="G1672" s="1" t="s">
        <v>38</v>
      </c>
    </row>
    <row r="1673" spans="1:7" x14ac:dyDescent="0.25">
      <c r="A1673" s="1" t="s">
        <v>1922</v>
      </c>
      <c r="B1673" s="1">
        <v>124</v>
      </c>
      <c r="C1673" s="1">
        <v>1.034</v>
      </c>
      <c r="D1673" s="1">
        <v>118.82</v>
      </c>
      <c r="E1673" s="1"/>
      <c r="F1673" s="1"/>
      <c r="G1673" s="1" t="s">
        <v>38</v>
      </c>
    </row>
    <row r="1674" spans="1:7" x14ac:dyDescent="0.25">
      <c r="A1674" s="1" t="s">
        <v>1923</v>
      </c>
      <c r="B1674" s="1">
        <v>124</v>
      </c>
      <c r="C1674" s="1">
        <v>1.034</v>
      </c>
      <c r="D1674" s="1">
        <v>118.82</v>
      </c>
      <c r="E1674" s="1"/>
      <c r="F1674" s="1"/>
      <c r="G1674" s="1" t="s">
        <v>38</v>
      </c>
    </row>
    <row r="1675" spans="1:7" x14ac:dyDescent="0.25">
      <c r="A1675" s="1" t="s">
        <v>1924</v>
      </c>
      <c r="B1675" s="1">
        <v>124</v>
      </c>
      <c r="C1675" s="1">
        <v>1.034</v>
      </c>
      <c r="D1675" s="1">
        <v>118.82</v>
      </c>
      <c r="E1675" s="1"/>
      <c r="F1675" s="1"/>
      <c r="G1675" s="1" t="s">
        <v>38</v>
      </c>
    </row>
    <row r="1676" spans="1:7" x14ac:dyDescent="0.25">
      <c r="A1676" s="1" t="s">
        <v>1925</v>
      </c>
      <c r="B1676" s="1">
        <v>124</v>
      </c>
      <c r="C1676" s="1">
        <v>1.034</v>
      </c>
      <c r="D1676" s="1">
        <v>118.82</v>
      </c>
      <c r="E1676" s="1"/>
      <c r="F1676" s="1"/>
      <c r="G1676" s="1" t="s">
        <v>239</v>
      </c>
    </row>
    <row r="1677" spans="1:7" x14ac:dyDescent="0.25">
      <c r="A1677" s="1" t="s">
        <v>1926</v>
      </c>
      <c r="B1677" s="1">
        <v>124</v>
      </c>
      <c r="C1677" s="1">
        <v>1.034</v>
      </c>
      <c r="D1677" s="1">
        <v>118.82</v>
      </c>
      <c r="E1677" s="1"/>
      <c r="F1677" s="1"/>
      <c r="G1677" s="1" t="s">
        <v>239</v>
      </c>
    </row>
    <row r="1678" spans="1:7" x14ac:dyDescent="0.25">
      <c r="A1678" s="1" t="s">
        <v>1927</v>
      </c>
      <c r="B1678" s="1">
        <v>124</v>
      </c>
      <c r="C1678" s="1">
        <v>1.034</v>
      </c>
      <c r="D1678" s="1">
        <v>118.82</v>
      </c>
      <c r="E1678" s="1"/>
      <c r="F1678" s="1"/>
      <c r="G1678" s="1" t="s">
        <v>239</v>
      </c>
    </row>
    <row r="1679" spans="1:7" x14ac:dyDescent="0.25">
      <c r="A1679" s="1" t="s">
        <v>1928</v>
      </c>
      <c r="B1679" s="1">
        <v>124</v>
      </c>
      <c r="C1679" s="1">
        <v>1.034</v>
      </c>
      <c r="D1679" s="1">
        <v>118.82</v>
      </c>
      <c r="E1679" s="1"/>
      <c r="F1679" s="1"/>
      <c r="G1679" s="1" t="s">
        <v>239</v>
      </c>
    </row>
    <row r="1680" spans="1:7" x14ac:dyDescent="0.25">
      <c r="A1680" s="1" t="s">
        <v>1929</v>
      </c>
      <c r="B1680" s="1">
        <v>124.2</v>
      </c>
      <c r="C1680" s="1">
        <v>1.0349999999999999</v>
      </c>
      <c r="D1680" s="1">
        <v>-1.05</v>
      </c>
      <c r="E1680" s="1" t="s">
        <v>224</v>
      </c>
      <c r="F1680" s="1" t="s">
        <v>221</v>
      </c>
      <c r="G1680" s="1" t="s">
        <v>62</v>
      </c>
    </row>
    <row r="1681" spans="1:7" x14ac:dyDescent="0.25">
      <c r="A1681" s="1" t="s">
        <v>1930</v>
      </c>
      <c r="B1681" s="1">
        <v>124.2</v>
      </c>
      <c r="C1681" s="1">
        <v>1.0349999999999999</v>
      </c>
      <c r="D1681" s="1">
        <v>-1.05</v>
      </c>
      <c r="E1681" s="1" t="s">
        <v>224</v>
      </c>
      <c r="F1681" s="1" t="s">
        <v>221</v>
      </c>
      <c r="G1681" s="1" t="s">
        <v>62</v>
      </c>
    </row>
    <row r="1682" spans="1:7" x14ac:dyDescent="0.25">
      <c r="A1682" s="1" t="s">
        <v>1931</v>
      </c>
      <c r="B1682" s="1">
        <v>124.2</v>
      </c>
      <c r="C1682" s="1">
        <v>1.0349999999999999</v>
      </c>
      <c r="D1682" s="1">
        <v>-1.05</v>
      </c>
      <c r="E1682" s="1" t="s">
        <v>224</v>
      </c>
      <c r="F1682" s="1" t="s">
        <v>221</v>
      </c>
      <c r="G1682" s="1" t="s">
        <v>62</v>
      </c>
    </row>
    <row r="1683" spans="1:7" x14ac:dyDescent="0.25">
      <c r="A1683" s="1" t="s">
        <v>1932</v>
      </c>
      <c r="B1683" s="1">
        <v>124.2</v>
      </c>
      <c r="C1683" s="1">
        <v>1.0349999999999999</v>
      </c>
      <c r="D1683" s="1">
        <v>-1.05</v>
      </c>
      <c r="E1683" s="1" t="s">
        <v>224</v>
      </c>
      <c r="F1683" s="1" t="s">
        <v>221</v>
      </c>
      <c r="G1683" s="1" t="s">
        <v>62</v>
      </c>
    </row>
    <row r="1684" spans="1:7" x14ac:dyDescent="0.25">
      <c r="A1684" s="1" t="s">
        <v>1933</v>
      </c>
      <c r="B1684" s="1">
        <v>124.2</v>
      </c>
      <c r="C1684" s="1">
        <v>1.0349999999999999</v>
      </c>
      <c r="D1684" s="1">
        <v>-1.05</v>
      </c>
      <c r="E1684" s="1" t="s">
        <v>224</v>
      </c>
      <c r="F1684" s="1" t="s">
        <v>221</v>
      </c>
      <c r="G1684" s="1" t="s">
        <v>62</v>
      </c>
    </row>
    <row r="1685" spans="1:7" x14ac:dyDescent="0.25">
      <c r="A1685" s="1" t="s">
        <v>1934</v>
      </c>
      <c r="B1685" s="1">
        <v>124.2</v>
      </c>
      <c r="C1685" s="1">
        <v>1.0349999999999999</v>
      </c>
      <c r="D1685" s="1">
        <v>-1.05</v>
      </c>
      <c r="E1685" s="1" t="s">
        <v>224</v>
      </c>
      <c r="F1685" s="1" t="s">
        <v>221</v>
      </c>
      <c r="G1685" s="1" t="s">
        <v>62</v>
      </c>
    </row>
    <row r="1686" spans="1:7" x14ac:dyDescent="0.25">
      <c r="A1686" s="1" t="s">
        <v>1935</v>
      </c>
      <c r="B1686" s="1">
        <v>124.2</v>
      </c>
      <c r="C1686" s="1">
        <v>1.0349999999999999</v>
      </c>
      <c r="D1686" s="1">
        <v>-1.05</v>
      </c>
      <c r="E1686" s="1" t="s">
        <v>100</v>
      </c>
      <c r="F1686" s="1" t="s">
        <v>221</v>
      </c>
      <c r="G1686" s="1" t="s">
        <v>62</v>
      </c>
    </row>
    <row r="1687" spans="1:7" x14ac:dyDescent="0.25">
      <c r="A1687" s="1" t="s">
        <v>1936</v>
      </c>
      <c r="B1687" s="1">
        <v>124.2</v>
      </c>
      <c r="C1687" s="1">
        <v>1.0349999999999999</v>
      </c>
      <c r="D1687" s="1">
        <v>-1.05</v>
      </c>
      <c r="E1687" s="1" t="s">
        <v>100</v>
      </c>
      <c r="F1687" s="1" t="s">
        <v>221</v>
      </c>
      <c r="G1687" s="1" t="s">
        <v>62</v>
      </c>
    </row>
    <row r="1688" spans="1:7" x14ac:dyDescent="0.25">
      <c r="A1688" s="1" t="s">
        <v>1937</v>
      </c>
      <c r="B1688" s="1">
        <v>124.2</v>
      </c>
      <c r="C1688" s="1">
        <v>1.0349999999999999</v>
      </c>
      <c r="D1688" s="1">
        <v>-1.05</v>
      </c>
      <c r="E1688" s="1" t="s">
        <v>100</v>
      </c>
      <c r="F1688" s="1" t="s">
        <v>221</v>
      </c>
      <c r="G1688" s="1" t="s">
        <v>62</v>
      </c>
    </row>
    <row r="1689" spans="1:7" x14ac:dyDescent="0.25">
      <c r="A1689" s="1" t="s">
        <v>1938</v>
      </c>
      <c r="B1689" s="1">
        <v>124.2</v>
      </c>
      <c r="C1689" s="1">
        <v>1.0349999999999999</v>
      </c>
      <c r="D1689" s="1">
        <v>-1.05</v>
      </c>
      <c r="E1689" s="1" t="s">
        <v>100</v>
      </c>
      <c r="F1689" s="1" t="s">
        <v>221</v>
      </c>
      <c r="G1689" s="1" t="s">
        <v>62</v>
      </c>
    </row>
    <row r="1690" spans="1:7" x14ac:dyDescent="0.25">
      <c r="A1690" s="1" t="s">
        <v>1939</v>
      </c>
      <c r="B1690" s="1">
        <v>124.2</v>
      </c>
      <c r="C1690" s="1">
        <v>1.0349999999999999</v>
      </c>
      <c r="D1690" s="1">
        <v>-1.05</v>
      </c>
      <c r="E1690" s="1" t="s">
        <v>100</v>
      </c>
      <c r="F1690" s="1" t="s">
        <v>221</v>
      </c>
      <c r="G1690" s="1" t="s">
        <v>62</v>
      </c>
    </row>
    <row r="1691" spans="1:7" x14ac:dyDescent="0.25">
      <c r="A1691" s="1" t="s">
        <v>1940</v>
      </c>
      <c r="B1691" s="1">
        <v>124.2</v>
      </c>
      <c r="C1691" s="1">
        <v>1.0349999999999999</v>
      </c>
      <c r="D1691" s="1">
        <v>-1.05</v>
      </c>
      <c r="E1691" s="1" t="s">
        <v>100</v>
      </c>
      <c r="F1691" s="1" t="s">
        <v>221</v>
      </c>
      <c r="G1691" s="1" t="s">
        <v>62</v>
      </c>
    </row>
    <row r="1692" spans="1:7" x14ac:dyDescent="0.25">
      <c r="A1692" s="1" t="s">
        <v>1941</v>
      </c>
      <c r="B1692" s="1">
        <v>124.2</v>
      </c>
      <c r="C1692" s="1">
        <v>1.0349999999999999</v>
      </c>
      <c r="D1692" s="1">
        <v>-1.05</v>
      </c>
      <c r="E1692" s="1" t="s">
        <v>224</v>
      </c>
      <c r="F1692" s="1" t="s">
        <v>221</v>
      </c>
      <c r="G1692" s="1" t="s">
        <v>62</v>
      </c>
    </row>
    <row r="1693" spans="1:7" x14ac:dyDescent="0.25">
      <c r="A1693" s="1" t="s">
        <v>1942</v>
      </c>
      <c r="B1693" s="1">
        <v>124.2</v>
      </c>
      <c r="C1693" s="1">
        <v>1.0349999999999999</v>
      </c>
      <c r="D1693" s="1">
        <v>-1.05</v>
      </c>
      <c r="E1693" s="1" t="s">
        <v>224</v>
      </c>
      <c r="F1693" s="1" t="s">
        <v>221</v>
      </c>
      <c r="G1693" s="1" t="s">
        <v>62</v>
      </c>
    </row>
    <row r="1694" spans="1:7" x14ac:dyDescent="0.25">
      <c r="A1694" s="1" t="s">
        <v>1943</v>
      </c>
      <c r="B1694" s="1">
        <v>124.2</v>
      </c>
      <c r="C1694" s="1">
        <v>1.0349999999999999</v>
      </c>
      <c r="D1694" s="1">
        <v>-1.05</v>
      </c>
      <c r="E1694" s="1" t="s">
        <v>224</v>
      </c>
      <c r="F1694" s="1" t="s">
        <v>221</v>
      </c>
      <c r="G1694" s="1" t="s">
        <v>62</v>
      </c>
    </row>
    <row r="1695" spans="1:7" x14ac:dyDescent="0.25">
      <c r="A1695" s="1" t="s">
        <v>1944</v>
      </c>
      <c r="B1695" s="1">
        <v>124.2</v>
      </c>
      <c r="C1695" s="1">
        <v>1.0349999999999999</v>
      </c>
      <c r="D1695" s="1">
        <v>-1.05</v>
      </c>
      <c r="E1695" s="1" t="s">
        <v>224</v>
      </c>
      <c r="F1695" s="1" t="s">
        <v>221</v>
      </c>
      <c r="G1695" s="1" t="s">
        <v>62</v>
      </c>
    </row>
    <row r="1696" spans="1:7" x14ac:dyDescent="0.25">
      <c r="A1696" s="1" t="s">
        <v>1945</v>
      </c>
      <c r="B1696" s="1">
        <v>124.2</v>
      </c>
      <c r="C1696" s="1">
        <v>1.0349999999999999</v>
      </c>
      <c r="D1696" s="1">
        <v>-1.05</v>
      </c>
      <c r="E1696" s="1" t="s">
        <v>224</v>
      </c>
      <c r="F1696" s="1" t="s">
        <v>221</v>
      </c>
      <c r="G1696" s="1" t="s">
        <v>62</v>
      </c>
    </row>
    <row r="1697" spans="1:7" x14ac:dyDescent="0.25">
      <c r="A1697" s="1" t="s">
        <v>1946</v>
      </c>
      <c r="B1697" s="1">
        <v>124.2</v>
      </c>
      <c r="C1697" s="1">
        <v>1.0349999999999999</v>
      </c>
      <c r="D1697" s="1">
        <v>-1.05</v>
      </c>
      <c r="E1697" s="1" t="s">
        <v>224</v>
      </c>
      <c r="F1697" s="1" t="s">
        <v>65</v>
      </c>
      <c r="G1697" s="1" t="s">
        <v>221</v>
      </c>
    </row>
    <row r="1698" spans="1:7" x14ac:dyDescent="0.25">
      <c r="A1698" s="1" t="s">
        <v>1947</v>
      </c>
      <c r="B1698" s="1">
        <v>124.2</v>
      </c>
      <c r="C1698" s="1">
        <v>1.0349999999999999</v>
      </c>
      <c r="D1698" s="1">
        <v>-1.05</v>
      </c>
      <c r="E1698" s="1" t="s">
        <v>100</v>
      </c>
      <c r="F1698" s="1" t="s">
        <v>221</v>
      </c>
      <c r="G1698" s="1" t="s">
        <v>221</v>
      </c>
    </row>
    <row r="1699" spans="1:7" x14ac:dyDescent="0.25">
      <c r="A1699" s="1" t="s">
        <v>1948</v>
      </c>
      <c r="B1699" s="1">
        <v>124.2</v>
      </c>
      <c r="C1699" s="1">
        <v>1.0349999999999999</v>
      </c>
      <c r="D1699" s="1">
        <v>-1.05</v>
      </c>
      <c r="E1699" s="1" t="s">
        <v>100</v>
      </c>
      <c r="F1699" s="1" t="s">
        <v>221</v>
      </c>
      <c r="G1699" s="1" t="s">
        <v>221</v>
      </c>
    </row>
    <row r="1700" spans="1:7" x14ac:dyDescent="0.25">
      <c r="A1700" s="1" t="s">
        <v>1949</v>
      </c>
      <c r="B1700" s="1">
        <v>124.1</v>
      </c>
      <c r="C1700" s="1">
        <v>1.034</v>
      </c>
      <c r="D1700" s="1">
        <v>-121.1</v>
      </c>
      <c r="E1700" s="1"/>
      <c r="F1700" s="1" t="s">
        <v>65</v>
      </c>
      <c r="G1700" s="1"/>
    </row>
    <row r="1701" spans="1:7" x14ac:dyDescent="0.25">
      <c r="A1701" s="1" t="s">
        <v>1950</v>
      </c>
      <c r="B1701" s="1">
        <v>124.1</v>
      </c>
      <c r="C1701" s="1">
        <v>1.034</v>
      </c>
      <c r="D1701" s="1">
        <v>-121.1</v>
      </c>
      <c r="E1701" s="1"/>
      <c r="F1701" s="1" t="s">
        <v>65</v>
      </c>
      <c r="G1701" s="1"/>
    </row>
    <row r="1702" spans="1:7" x14ac:dyDescent="0.25">
      <c r="A1702" s="1" t="s">
        <v>1951</v>
      </c>
      <c r="B1702" s="1">
        <v>124.1</v>
      </c>
      <c r="C1702" s="1">
        <v>1.034</v>
      </c>
      <c r="D1702" s="1">
        <v>-121.1</v>
      </c>
      <c r="E1702" s="1"/>
      <c r="F1702" s="1" t="s">
        <v>65</v>
      </c>
      <c r="G1702" s="1"/>
    </row>
    <row r="1703" spans="1:7" x14ac:dyDescent="0.25">
      <c r="A1703" s="1" t="s">
        <v>1952</v>
      </c>
      <c r="B1703" s="1">
        <v>124.1</v>
      </c>
      <c r="C1703" s="1">
        <v>1.034</v>
      </c>
      <c r="D1703" s="1">
        <v>-121.1</v>
      </c>
      <c r="E1703" s="1"/>
      <c r="F1703" s="1" t="s">
        <v>65</v>
      </c>
      <c r="G1703" s="1"/>
    </row>
    <row r="1704" spans="1:7" x14ac:dyDescent="0.25">
      <c r="A1704" s="1" t="s">
        <v>1953</v>
      </c>
      <c r="B1704" s="1">
        <v>124.2</v>
      </c>
      <c r="C1704" s="1">
        <v>1.0349999999999999</v>
      </c>
      <c r="D1704" s="1">
        <v>-1.01</v>
      </c>
      <c r="E1704" s="1" t="s">
        <v>100</v>
      </c>
      <c r="F1704" s="1" t="s">
        <v>68</v>
      </c>
      <c r="G1704" s="1" t="s">
        <v>65</v>
      </c>
    </row>
    <row r="1705" spans="1:7" x14ac:dyDescent="0.25">
      <c r="A1705" s="1" t="s">
        <v>1954</v>
      </c>
      <c r="B1705" s="1">
        <v>124.2</v>
      </c>
      <c r="C1705" s="1">
        <v>1.0349999999999999</v>
      </c>
      <c r="D1705" s="1">
        <v>-1.01</v>
      </c>
      <c r="E1705" s="1" t="s">
        <v>100</v>
      </c>
      <c r="F1705" s="1" t="s">
        <v>68</v>
      </c>
      <c r="G1705" s="1" t="s">
        <v>65</v>
      </c>
    </row>
    <row r="1706" spans="1:7" x14ac:dyDescent="0.25">
      <c r="A1706" s="1" t="s">
        <v>1955</v>
      </c>
      <c r="B1706" s="1">
        <v>124.2</v>
      </c>
      <c r="C1706" s="1">
        <v>1.0349999999999999</v>
      </c>
      <c r="D1706" s="1">
        <v>-1.01</v>
      </c>
      <c r="E1706" s="1" t="s">
        <v>223</v>
      </c>
      <c r="F1706" s="1" t="s">
        <v>68</v>
      </c>
      <c r="G1706" s="1" t="s">
        <v>221</v>
      </c>
    </row>
    <row r="1707" spans="1:7" x14ac:dyDescent="0.25">
      <c r="A1707" s="1" t="s">
        <v>1956</v>
      </c>
      <c r="B1707" s="1">
        <v>124.2</v>
      </c>
      <c r="C1707" s="1">
        <v>1.0349999999999999</v>
      </c>
      <c r="D1707" s="1">
        <v>-1.01</v>
      </c>
      <c r="E1707" s="1" t="s">
        <v>223</v>
      </c>
      <c r="F1707" s="1" t="s">
        <v>65</v>
      </c>
      <c r="G1707" s="1" t="s">
        <v>221</v>
      </c>
    </row>
    <row r="1708" spans="1:7" x14ac:dyDescent="0.25">
      <c r="A1708" s="1" t="s">
        <v>1957</v>
      </c>
      <c r="B1708" s="1">
        <v>124.2</v>
      </c>
      <c r="C1708" s="1">
        <v>1.0349999999999999</v>
      </c>
      <c r="D1708" s="1">
        <v>-1.01</v>
      </c>
      <c r="E1708" s="1" t="s">
        <v>223</v>
      </c>
      <c r="F1708" s="1" t="s">
        <v>65</v>
      </c>
      <c r="G1708" s="1" t="s">
        <v>221</v>
      </c>
    </row>
    <row r="1709" spans="1:7" x14ac:dyDescent="0.25">
      <c r="A1709" s="1" t="s">
        <v>1958</v>
      </c>
      <c r="B1709" s="1">
        <v>124.2</v>
      </c>
      <c r="C1709" s="1">
        <v>1.0349999999999999</v>
      </c>
      <c r="D1709" s="1">
        <v>-1.01</v>
      </c>
      <c r="E1709" s="1" t="s">
        <v>223</v>
      </c>
      <c r="F1709" s="1" t="s">
        <v>65</v>
      </c>
      <c r="G1709" s="1" t="s">
        <v>221</v>
      </c>
    </row>
    <row r="1710" spans="1:7" x14ac:dyDescent="0.25">
      <c r="A1710" s="1" t="s">
        <v>1959</v>
      </c>
      <c r="B1710" s="1">
        <v>124.2</v>
      </c>
      <c r="C1710" s="1">
        <v>1.0349999999999999</v>
      </c>
      <c r="D1710" s="1">
        <v>-1.01</v>
      </c>
      <c r="E1710" s="1" t="s">
        <v>223</v>
      </c>
      <c r="F1710" s="1" t="s">
        <v>65</v>
      </c>
      <c r="G1710" s="1" t="s">
        <v>221</v>
      </c>
    </row>
    <row r="1711" spans="1:7" x14ac:dyDescent="0.25">
      <c r="A1711" s="1" t="s">
        <v>1960</v>
      </c>
      <c r="B1711" s="1">
        <v>124.2</v>
      </c>
      <c r="C1711" s="1">
        <v>1.0349999999999999</v>
      </c>
      <c r="D1711" s="1">
        <v>-1.01</v>
      </c>
      <c r="E1711" s="1" t="s">
        <v>223</v>
      </c>
      <c r="F1711" s="1" t="s">
        <v>65</v>
      </c>
      <c r="G1711" s="1" t="s">
        <v>221</v>
      </c>
    </row>
    <row r="1712" spans="1:7" x14ac:dyDescent="0.25">
      <c r="A1712" s="1" t="s">
        <v>1961</v>
      </c>
      <c r="B1712" s="1">
        <v>124.2</v>
      </c>
      <c r="C1712" s="1">
        <v>1.0349999999999999</v>
      </c>
      <c r="D1712" s="1">
        <v>-1.02</v>
      </c>
      <c r="E1712" s="1" t="s">
        <v>98</v>
      </c>
      <c r="F1712" s="1" t="s">
        <v>221</v>
      </c>
      <c r="G1712" s="1" t="s">
        <v>62</v>
      </c>
    </row>
    <row r="1713" spans="1:7" x14ac:dyDescent="0.25">
      <c r="A1713" s="1" t="s">
        <v>1962</v>
      </c>
      <c r="B1713" s="1">
        <v>124.2</v>
      </c>
      <c r="C1713" s="1">
        <v>1.0349999999999999</v>
      </c>
      <c r="D1713" s="1">
        <v>-1.02</v>
      </c>
      <c r="E1713" s="1" t="s">
        <v>98</v>
      </c>
      <c r="F1713" s="1" t="s">
        <v>221</v>
      </c>
      <c r="G1713" s="1" t="s">
        <v>59</v>
      </c>
    </row>
    <row r="1714" spans="1:7" x14ac:dyDescent="0.25">
      <c r="A1714" s="1" t="s">
        <v>1963</v>
      </c>
      <c r="B1714" s="1">
        <v>124.2</v>
      </c>
      <c r="C1714" s="1">
        <v>1.0349999999999999</v>
      </c>
      <c r="D1714" s="1">
        <v>-1.02</v>
      </c>
      <c r="E1714" s="1" t="s">
        <v>98</v>
      </c>
      <c r="F1714" s="1" t="s">
        <v>221</v>
      </c>
      <c r="G1714" s="1" t="s">
        <v>59</v>
      </c>
    </row>
    <row r="1715" spans="1:7" x14ac:dyDescent="0.25">
      <c r="A1715" s="1" t="s">
        <v>1964</v>
      </c>
      <c r="B1715" s="1">
        <v>124.2</v>
      </c>
      <c r="C1715" s="1">
        <v>1.0349999999999999</v>
      </c>
      <c r="D1715" s="1">
        <v>-1.02</v>
      </c>
      <c r="E1715" s="1" t="s">
        <v>95</v>
      </c>
      <c r="F1715" s="1" t="s">
        <v>62</v>
      </c>
      <c r="G1715" s="1" t="s">
        <v>56</v>
      </c>
    </row>
    <row r="1716" spans="1:7" x14ac:dyDescent="0.25">
      <c r="A1716" s="1" t="s">
        <v>1965</v>
      </c>
      <c r="B1716" s="1">
        <v>124.2</v>
      </c>
      <c r="C1716" s="1">
        <v>1.0349999999999999</v>
      </c>
      <c r="D1716" s="1">
        <v>-1.02</v>
      </c>
      <c r="E1716" s="1" t="s">
        <v>98</v>
      </c>
      <c r="F1716" s="1" t="s">
        <v>62</v>
      </c>
      <c r="G1716" s="1" t="s">
        <v>56</v>
      </c>
    </row>
    <row r="1717" spans="1:7" x14ac:dyDescent="0.25">
      <c r="A1717" s="1" t="s">
        <v>1966</v>
      </c>
      <c r="B1717" s="1">
        <v>124.2</v>
      </c>
      <c r="C1717" s="1">
        <v>1.0349999999999999</v>
      </c>
      <c r="D1717" s="1">
        <v>-1.02</v>
      </c>
      <c r="E1717" s="1" t="s">
        <v>95</v>
      </c>
      <c r="F1717" s="1" t="s">
        <v>62</v>
      </c>
      <c r="G1717" s="1" t="s">
        <v>56</v>
      </c>
    </row>
    <row r="1718" spans="1:7" x14ac:dyDescent="0.25">
      <c r="A1718" s="1" t="s">
        <v>1967</v>
      </c>
      <c r="B1718" s="1">
        <v>124.2</v>
      </c>
      <c r="C1718" s="1">
        <v>1.0349999999999999</v>
      </c>
      <c r="D1718" s="1">
        <v>-1.02</v>
      </c>
      <c r="E1718" s="1" t="s">
        <v>95</v>
      </c>
      <c r="F1718" s="1" t="s">
        <v>59</v>
      </c>
      <c r="G1718" s="1" t="s">
        <v>53</v>
      </c>
    </row>
    <row r="1719" spans="1:7" x14ac:dyDescent="0.25">
      <c r="A1719" s="1" t="s">
        <v>1968</v>
      </c>
      <c r="B1719" s="1">
        <v>124.2</v>
      </c>
      <c r="C1719" s="1">
        <v>1.0349999999999999</v>
      </c>
      <c r="D1719" s="1">
        <v>-1.02</v>
      </c>
      <c r="E1719" s="1" t="s">
        <v>95</v>
      </c>
      <c r="F1719" s="1" t="s">
        <v>59</v>
      </c>
      <c r="G1719" s="1" t="s">
        <v>53</v>
      </c>
    </row>
    <row r="1720" spans="1:7" x14ac:dyDescent="0.25">
      <c r="A1720" s="1" t="s">
        <v>1969</v>
      </c>
      <c r="B1720" s="1">
        <v>124.2</v>
      </c>
      <c r="C1720" s="1">
        <v>1.0349999999999999</v>
      </c>
      <c r="D1720" s="1">
        <v>-1.02</v>
      </c>
      <c r="E1720" s="1" t="s">
        <v>95</v>
      </c>
      <c r="F1720" s="1" t="s">
        <v>59</v>
      </c>
      <c r="G1720" s="1" t="s">
        <v>53</v>
      </c>
    </row>
    <row r="1721" spans="1:7" x14ac:dyDescent="0.25">
      <c r="A1721" s="1" t="s">
        <v>1970</v>
      </c>
      <c r="B1721" s="1">
        <v>124.2</v>
      </c>
      <c r="C1721" s="1">
        <v>1.0349999999999999</v>
      </c>
      <c r="D1721" s="1">
        <v>-1.02</v>
      </c>
      <c r="E1721" s="1" t="s">
        <v>95</v>
      </c>
      <c r="F1721" s="1" t="s">
        <v>59</v>
      </c>
      <c r="G1721" s="1" t="s">
        <v>53</v>
      </c>
    </row>
    <row r="1722" spans="1:7" x14ac:dyDescent="0.25">
      <c r="A1722" s="1" t="s">
        <v>1971</v>
      </c>
      <c r="B1722" s="1">
        <v>124.2</v>
      </c>
      <c r="C1722" s="1">
        <v>1.0349999999999999</v>
      </c>
      <c r="D1722" s="1">
        <v>-1.02</v>
      </c>
      <c r="E1722" s="1" t="s">
        <v>95</v>
      </c>
      <c r="F1722" s="1" t="s">
        <v>59</v>
      </c>
      <c r="G1722" s="1" t="s">
        <v>53</v>
      </c>
    </row>
    <row r="1723" spans="1:7" x14ac:dyDescent="0.25">
      <c r="A1723" s="1" t="s">
        <v>1972</v>
      </c>
      <c r="B1723" s="1">
        <v>124.2</v>
      </c>
      <c r="C1723" s="1">
        <v>1.0349999999999999</v>
      </c>
      <c r="D1723" s="1">
        <v>-1.02</v>
      </c>
      <c r="E1723" s="1" t="s">
        <v>95</v>
      </c>
      <c r="F1723" s="1" t="s">
        <v>59</v>
      </c>
      <c r="G1723" s="1" t="s">
        <v>53</v>
      </c>
    </row>
    <row r="1724" spans="1:7" x14ac:dyDescent="0.25">
      <c r="A1724" s="1" t="s">
        <v>1973</v>
      </c>
      <c r="B1724" s="1">
        <v>124.2</v>
      </c>
      <c r="C1724" s="1">
        <v>1.0349999999999999</v>
      </c>
      <c r="D1724" s="1">
        <v>-1.02</v>
      </c>
      <c r="E1724" s="1" t="s">
        <v>95</v>
      </c>
      <c r="F1724" s="1" t="s">
        <v>59</v>
      </c>
      <c r="G1724" s="1" t="s">
        <v>50</v>
      </c>
    </row>
    <row r="1725" spans="1:7" x14ac:dyDescent="0.25">
      <c r="A1725" s="1" t="s">
        <v>1974</v>
      </c>
      <c r="B1725" s="1">
        <v>124.2</v>
      </c>
      <c r="C1725" s="1">
        <v>1.0349999999999999</v>
      </c>
      <c r="D1725" s="1">
        <v>-1.02</v>
      </c>
      <c r="E1725" s="1" t="s">
        <v>244</v>
      </c>
      <c r="F1725" s="1" t="s">
        <v>59</v>
      </c>
      <c r="G1725" s="1" t="s">
        <v>50</v>
      </c>
    </row>
    <row r="1726" spans="1:7" x14ac:dyDescent="0.25">
      <c r="A1726" s="1" t="s">
        <v>1975</v>
      </c>
      <c r="B1726" s="1">
        <v>124.1</v>
      </c>
      <c r="C1726" s="1">
        <v>1.0349999999999999</v>
      </c>
      <c r="D1726" s="1">
        <v>-1.02</v>
      </c>
      <c r="E1726" s="1" t="s">
        <v>244</v>
      </c>
      <c r="F1726" s="1" t="s">
        <v>59</v>
      </c>
      <c r="G1726" s="1" t="s">
        <v>50</v>
      </c>
    </row>
    <row r="1727" spans="1:7" x14ac:dyDescent="0.25">
      <c r="A1727" s="1" t="s">
        <v>1976</v>
      </c>
      <c r="B1727" s="1">
        <v>124.1</v>
      </c>
      <c r="C1727" s="1">
        <v>1.0349999999999999</v>
      </c>
      <c r="D1727" s="1">
        <v>-1.03</v>
      </c>
      <c r="E1727" s="1" t="s">
        <v>244</v>
      </c>
      <c r="F1727" s="1" t="s">
        <v>59</v>
      </c>
      <c r="G1727" s="1" t="s">
        <v>50</v>
      </c>
    </row>
    <row r="1728" spans="1:7" x14ac:dyDescent="0.25">
      <c r="A1728" s="1" t="s">
        <v>1977</v>
      </c>
      <c r="B1728" s="1">
        <v>124.1</v>
      </c>
      <c r="C1728" s="1">
        <v>1.0349999999999999</v>
      </c>
      <c r="D1728" s="1">
        <v>-1.03</v>
      </c>
      <c r="E1728" s="1" t="s">
        <v>244</v>
      </c>
      <c r="F1728" s="1" t="s">
        <v>56</v>
      </c>
      <c r="G1728" s="1" t="s">
        <v>50</v>
      </c>
    </row>
    <row r="1729" spans="1:7" x14ac:dyDescent="0.25">
      <c r="A1729" s="1" t="s">
        <v>1978</v>
      </c>
      <c r="B1729" s="1">
        <v>124.1</v>
      </c>
      <c r="C1729" s="1">
        <v>1.0349999999999999</v>
      </c>
      <c r="D1729" s="1">
        <v>-1.03</v>
      </c>
      <c r="E1729" s="1" t="s">
        <v>244</v>
      </c>
      <c r="F1729" s="1" t="s">
        <v>56</v>
      </c>
      <c r="G1729" s="1" t="s">
        <v>50</v>
      </c>
    </row>
    <row r="1730" spans="1:7" x14ac:dyDescent="0.25">
      <c r="A1730" s="1" t="s">
        <v>1979</v>
      </c>
      <c r="B1730" s="1">
        <v>124.1</v>
      </c>
      <c r="C1730" s="1">
        <v>1.0349999999999999</v>
      </c>
      <c r="D1730" s="1">
        <v>-1.03</v>
      </c>
      <c r="E1730" s="1" t="s">
        <v>244</v>
      </c>
      <c r="F1730" s="1" t="s">
        <v>56</v>
      </c>
      <c r="G1730" s="1" t="s">
        <v>50</v>
      </c>
    </row>
    <row r="1731" spans="1:7" x14ac:dyDescent="0.25">
      <c r="A1731" s="1" t="s">
        <v>1980</v>
      </c>
      <c r="B1731" s="1">
        <v>124.1</v>
      </c>
      <c r="C1731" s="1">
        <v>1.0349999999999999</v>
      </c>
      <c r="D1731" s="1">
        <v>-1.03</v>
      </c>
      <c r="E1731" s="1" t="s">
        <v>244</v>
      </c>
      <c r="F1731" s="1" t="s">
        <v>56</v>
      </c>
      <c r="G1731" s="1" t="s">
        <v>50</v>
      </c>
    </row>
    <row r="1732" spans="1:7" x14ac:dyDescent="0.25">
      <c r="A1732" s="1" t="s">
        <v>1981</v>
      </c>
      <c r="B1732" s="1">
        <v>124.1</v>
      </c>
      <c r="C1732" s="1">
        <v>1.0349999999999999</v>
      </c>
      <c r="D1732" s="1">
        <v>-1.03</v>
      </c>
      <c r="E1732" s="1" t="s">
        <v>244</v>
      </c>
      <c r="F1732" s="1" t="s">
        <v>56</v>
      </c>
      <c r="G1732" s="1" t="s">
        <v>50</v>
      </c>
    </row>
    <row r="1733" spans="1:7" x14ac:dyDescent="0.25">
      <c r="A1733" s="1" t="s">
        <v>1982</v>
      </c>
      <c r="B1733" s="1">
        <v>124.1</v>
      </c>
      <c r="C1733" s="1">
        <v>1.0349999999999999</v>
      </c>
      <c r="D1733" s="1">
        <v>-1.03</v>
      </c>
      <c r="E1733" s="1" t="s">
        <v>244</v>
      </c>
      <c r="F1733" s="1" t="s">
        <v>59</v>
      </c>
      <c r="G1733" s="1" t="s">
        <v>50</v>
      </c>
    </row>
    <row r="1734" spans="1:7" x14ac:dyDescent="0.25">
      <c r="A1734" s="1" t="s">
        <v>1983</v>
      </c>
      <c r="B1734" s="1">
        <v>124.1</v>
      </c>
      <c r="C1734" s="1">
        <v>1.0349999999999999</v>
      </c>
      <c r="D1734" s="1">
        <v>-1.03</v>
      </c>
      <c r="E1734" s="1" t="s">
        <v>244</v>
      </c>
      <c r="F1734" s="1" t="s">
        <v>56</v>
      </c>
      <c r="G1734" s="1" t="s">
        <v>50</v>
      </c>
    </row>
    <row r="1735" spans="1:7" x14ac:dyDescent="0.25">
      <c r="A1735" s="1" t="s">
        <v>1984</v>
      </c>
      <c r="B1735" s="1">
        <v>124.1</v>
      </c>
      <c r="C1735" s="1">
        <v>1.0349999999999999</v>
      </c>
      <c r="D1735" s="1">
        <v>-1.03</v>
      </c>
      <c r="E1735" s="1" t="s">
        <v>244</v>
      </c>
      <c r="F1735" s="1" t="s">
        <v>56</v>
      </c>
      <c r="G1735" s="1" t="s">
        <v>50</v>
      </c>
    </row>
    <row r="1736" spans="1:7" x14ac:dyDescent="0.25">
      <c r="A1736" s="1" t="s">
        <v>1985</v>
      </c>
      <c r="B1736" s="1">
        <v>124.2</v>
      </c>
      <c r="C1736" s="1">
        <v>1.0349999999999999</v>
      </c>
      <c r="D1736" s="1">
        <v>-1.02</v>
      </c>
      <c r="E1736" s="1" t="s">
        <v>95</v>
      </c>
      <c r="F1736" s="1" t="s">
        <v>59</v>
      </c>
      <c r="G1736" s="1" t="s">
        <v>53</v>
      </c>
    </row>
    <row r="1737" spans="1:7" x14ac:dyDescent="0.25">
      <c r="A1737" s="1" t="s">
        <v>1986</v>
      </c>
      <c r="B1737" s="1">
        <v>124.2</v>
      </c>
      <c r="C1737" s="1">
        <v>1.0349999999999999</v>
      </c>
      <c r="D1737" s="1">
        <v>-1.02</v>
      </c>
      <c r="E1737" s="1" t="s">
        <v>95</v>
      </c>
      <c r="F1737" s="1" t="s">
        <v>59</v>
      </c>
      <c r="G1737" s="1" t="s">
        <v>50</v>
      </c>
    </row>
    <row r="1738" spans="1:7" x14ac:dyDescent="0.25">
      <c r="A1738" s="1" t="s">
        <v>1987</v>
      </c>
      <c r="B1738" s="1">
        <v>124.2</v>
      </c>
      <c r="C1738" s="1">
        <v>1.0349999999999999</v>
      </c>
      <c r="D1738" s="1">
        <v>-1.02</v>
      </c>
      <c r="E1738" s="1" t="s">
        <v>95</v>
      </c>
      <c r="F1738" s="1" t="s">
        <v>59</v>
      </c>
      <c r="G1738" s="1" t="s">
        <v>50</v>
      </c>
    </row>
    <row r="1739" spans="1:7" x14ac:dyDescent="0.25">
      <c r="A1739" s="1" t="s">
        <v>1988</v>
      </c>
      <c r="B1739" s="1">
        <v>124.1</v>
      </c>
      <c r="C1739" s="1">
        <v>1.034</v>
      </c>
      <c r="D1739" s="1">
        <v>-120.92</v>
      </c>
      <c r="E1739" s="1"/>
      <c r="F1739" s="1" t="s">
        <v>221</v>
      </c>
      <c r="G1739" s="1"/>
    </row>
    <row r="1740" spans="1:7" x14ac:dyDescent="0.25">
      <c r="A1740" s="1" t="s">
        <v>1989</v>
      </c>
      <c r="B1740" s="1">
        <v>124.1</v>
      </c>
      <c r="C1740" s="1">
        <v>1.034</v>
      </c>
      <c r="D1740" s="1">
        <v>-120.92</v>
      </c>
      <c r="E1740" s="1"/>
      <c r="F1740" s="1" t="s">
        <v>221</v>
      </c>
      <c r="G1740" s="1"/>
    </row>
    <row r="1741" spans="1:7" x14ac:dyDescent="0.25">
      <c r="A1741" s="1" t="s">
        <v>1990</v>
      </c>
      <c r="B1741" s="1">
        <v>124.1</v>
      </c>
      <c r="C1741" s="1">
        <v>1.034</v>
      </c>
      <c r="D1741" s="1">
        <v>-120.92</v>
      </c>
      <c r="E1741" s="1"/>
      <c r="F1741" s="1" t="s">
        <v>221</v>
      </c>
      <c r="G1741" s="1"/>
    </row>
    <row r="1742" spans="1:7" x14ac:dyDescent="0.25">
      <c r="A1742" s="1" t="s">
        <v>1991</v>
      </c>
      <c r="B1742" s="1">
        <v>124.1</v>
      </c>
      <c r="C1742" s="1">
        <v>1.034</v>
      </c>
      <c r="D1742" s="1">
        <v>-120.92</v>
      </c>
      <c r="E1742" s="1"/>
      <c r="F1742" s="1" t="s">
        <v>62</v>
      </c>
      <c r="G1742" s="1"/>
    </row>
    <row r="1743" spans="1:7" x14ac:dyDescent="0.25">
      <c r="A1743" s="1" t="s">
        <v>1992</v>
      </c>
      <c r="B1743" s="1">
        <v>124.1</v>
      </c>
      <c r="C1743" s="1">
        <v>1.034</v>
      </c>
      <c r="D1743" s="1">
        <v>-120.92</v>
      </c>
      <c r="E1743" s="1"/>
      <c r="F1743" s="1" t="s">
        <v>62</v>
      </c>
      <c r="G1743" s="1"/>
    </row>
    <row r="1744" spans="1:7" x14ac:dyDescent="0.25">
      <c r="A1744" s="1" t="s">
        <v>1993</v>
      </c>
      <c r="B1744" s="1">
        <v>124.1</v>
      </c>
      <c r="C1744" s="1">
        <v>1.034</v>
      </c>
      <c r="D1744" s="1">
        <v>-120.92</v>
      </c>
      <c r="E1744" s="1"/>
      <c r="F1744" s="1" t="s">
        <v>62</v>
      </c>
      <c r="G1744" s="1"/>
    </row>
    <row r="1745" spans="1:7" x14ac:dyDescent="0.25">
      <c r="A1745" s="1" t="s">
        <v>1994</v>
      </c>
      <c r="B1745" s="1">
        <v>124.1</v>
      </c>
      <c r="C1745" s="1">
        <v>1.034</v>
      </c>
      <c r="D1745" s="1">
        <v>-120.92</v>
      </c>
      <c r="E1745" s="1"/>
      <c r="F1745" s="1" t="s">
        <v>62</v>
      </c>
      <c r="G1745" s="1"/>
    </row>
    <row r="1746" spans="1:7" x14ac:dyDescent="0.25">
      <c r="A1746" s="1" t="s">
        <v>1995</v>
      </c>
      <c r="B1746" s="1">
        <v>124.1</v>
      </c>
      <c r="C1746" s="1">
        <v>1.034</v>
      </c>
      <c r="D1746" s="1">
        <v>-120.92</v>
      </c>
      <c r="E1746" s="1"/>
      <c r="F1746" s="1" t="s">
        <v>62</v>
      </c>
      <c r="G1746" s="1"/>
    </row>
    <row r="1747" spans="1:7" x14ac:dyDescent="0.25">
      <c r="A1747" s="1" t="s">
        <v>1996</v>
      </c>
      <c r="B1747" s="1">
        <v>124.2</v>
      </c>
      <c r="C1747" s="1">
        <v>1.0349999999999999</v>
      </c>
      <c r="D1747" s="1">
        <v>-0.86</v>
      </c>
      <c r="E1747" s="1" t="s">
        <v>88</v>
      </c>
      <c r="F1747" s="1" t="s">
        <v>62</v>
      </c>
      <c r="G1747" s="1" t="s">
        <v>62</v>
      </c>
    </row>
    <row r="1748" spans="1:7" x14ac:dyDescent="0.25">
      <c r="A1748" s="1" t="s">
        <v>1997</v>
      </c>
      <c r="B1748" s="1">
        <v>124.2</v>
      </c>
      <c r="C1748" s="1">
        <v>1.0349999999999999</v>
      </c>
      <c r="D1748" s="1">
        <v>-0.86</v>
      </c>
      <c r="E1748" s="1" t="s">
        <v>88</v>
      </c>
      <c r="F1748" s="1" t="s">
        <v>62</v>
      </c>
      <c r="G1748" s="1" t="s">
        <v>62</v>
      </c>
    </row>
    <row r="1749" spans="1:7" x14ac:dyDescent="0.25">
      <c r="A1749" s="1" t="s">
        <v>1998</v>
      </c>
      <c r="B1749" s="1">
        <v>124.2</v>
      </c>
      <c r="C1749" s="1">
        <v>1.0349999999999999</v>
      </c>
      <c r="D1749" s="1">
        <v>-0.86</v>
      </c>
      <c r="E1749" s="1" t="s">
        <v>88</v>
      </c>
      <c r="F1749" s="1" t="s">
        <v>62</v>
      </c>
      <c r="G1749" s="1" t="s">
        <v>62</v>
      </c>
    </row>
    <row r="1750" spans="1:7" x14ac:dyDescent="0.25">
      <c r="A1750" s="1" t="s">
        <v>1999</v>
      </c>
      <c r="B1750" s="1">
        <v>124.2</v>
      </c>
      <c r="C1750" s="1">
        <v>1.0349999999999999</v>
      </c>
      <c r="D1750" s="1">
        <v>-0.67</v>
      </c>
      <c r="E1750" s="1" t="s">
        <v>71</v>
      </c>
      <c r="F1750" s="1"/>
      <c r="G1750" s="1"/>
    </row>
    <row r="1751" spans="1:7" x14ac:dyDescent="0.25">
      <c r="A1751" s="1" t="s">
        <v>2000</v>
      </c>
      <c r="B1751" s="1">
        <v>124.2</v>
      </c>
      <c r="C1751" s="1">
        <v>1.0349999999999999</v>
      </c>
      <c r="D1751" s="1">
        <v>-0.67</v>
      </c>
      <c r="E1751" s="1" t="s">
        <v>71</v>
      </c>
      <c r="F1751" s="1"/>
      <c r="G1751" s="1"/>
    </row>
    <row r="1752" spans="1:7" x14ac:dyDescent="0.25">
      <c r="A1752" s="1" t="s">
        <v>2001</v>
      </c>
      <c r="B1752" s="1">
        <v>124.2</v>
      </c>
      <c r="C1752" s="1">
        <v>1.0349999999999999</v>
      </c>
      <c r="D1752" s="1">
        <v>-0.68</v>
      </c>
      <c r="E1752" s="1" t="s">
        <v>222</v>
      </c>
      <c r="F1752" s="1"/>
      <c r="G1752" s="1"/>
    </row>
    <row r="1753" spans="1:7" x14ac:dyDescent="0.25">
      <c r="A1753" s="1" t="s">
        <v>2002</v>
      </c>
      <c r="B1753" s="1">
        <v>124.2</v>
      </c>
      <c r="C1753" s="1">
        <v>1.0349999999999999</v>
      </c>
      <c r="D1753" s="1">
        <v>-0.68</v>
      </c>
      <c r="E1753" s="1" t="s">
        <v>222</v>
      </c>
      <c r="F1753" s="1"/>
      <c r="G1753" s="1"/>
    </row>
    <row r="1754" spans="1:7" x14ac:dyDescent="0.25">
      <c r="A1754" s="1" t="s">
        <v>2003</v>
      </c>
      <c r="B1754" s="1">
        <v>124.2</v>
      </c>
      <c r="C1754" s="1">
        <v>1.0349999999999999</v>
      </c>
      <c r="D1754" s="1">
        <v>-0.68</v>
      </c>
      <c r="E1754" s="1" t="s">
        <v>222</v>
      </c>
      <c r="F1754" s="1"/>
      <c r="G1754" s="1"/>
    </row>
    <row r="1755" spans="1:7" x14ac:dyDescent="0.25">
      <c r="A1755" s="1" t="s">
        <v>2004</v>
      </c>
      <c r="B1755" s="1">
        <v>124.2</v>
      </c>
      <c r="C1755" s="1">
        <v>1.0349999999999999</v>
      </c>
      <c r="D1755" s="1">
        <v>-0.68</v>
      </c>
      <c r="E1755" s="1" t="s">
        <v>222</v>
      </c>
      <c r="F1755" s="1"/>
      <c r="G1755" s="1"/>
    </row>
    <row r="1756" spans="1:7" x14ac:dyDescent="0.25">
      <c r="A1756" s="1" t="s">
        <v>2005</v>
      </c>
      <c r="B1756" s="1">
        <v>124.2</v>
      </c>
      <c r="C1756" s="1">
        <v>1.0349999999999999</v>
      </c>
      <c r="D1756" s="1">
        <v>-0.68</v>
      </c>
      <c r="E1756" s="1" t="s">
        <v>222</v>
      </c>
      <c r="F1756" s="1"/>
      <c r="G1756" s="1"/>
    </row>
    <row r="1757" spans="1:7" x14ac:dyDescent="0.25">
      <c r="A1757" s="1" t="s">
        <v>2006</v>
      </c>
      <c r="B1757" s="1">
        <v>124.2</v>
      </c>
      <c r="C1757" s="1">
        <v>1.0349999999999999</v>
      </c>
      <c r="D1757" s="1">
        <v>-0.68</v>
      </c>
      <c r="E1757" s="1" t="s">
        <v>222</v>
      </c>
      <c r="F1757" s="1"/>
      <c r="G1757" s="1"/>
    </row>
    <row r="1758" spans="1:7" x14ac:dyDescent="0.25">
      <c r="A1758" s="1" t="s">
        <v>2007</v>
      </c>
      <c r="B1758" s="1">
        <v>124.2</v>
      </c>
      <c r="C1758" s="1">
        <v>1.0349999999999999</v>
      </c>
      <c r="D1758" s="1">
        <v>-0.68</v>
      </c>
      <c r="E1758" s="1" t="s">
        <v>222</v>
      </c>
      <c r="F1758" s="1"/>
      <c r="G1758" s="1"/>
    </row>
    <row r="1759" spans="1:7" x14ac:dyDescent="0.25">
      <c r="A1759" s="1" t="s">
        <v>2008</v>
      </c>
      <c r="B1759" s="1">
        <v>124.2</v>
      </c>
      <c r="C1759" s="1">
        <v>1.0349999999999999</v>
      </c>
      <c r="D1759" s="1">
        <v>-0.68</v>
      </c>
      <c r="E1759" s="1" t="s">
        <v>222</v>
      </c>
      <c r="F1759" s="1"/>
      <c r="G1759" s="1"/>
    </row>
    <row r="1760" spans="1:7" x14ac:dyDescent="0.25">
      <c r="A1760" s="1" t="s">
        <v>2009</v>
      </c>
      <c r="B1760" s="1">
        <v>124.2</v>
      </c>
      <c r="C1760" s="1">
        <v>1.0349999999999999</v>
      </c>
      <c r="D1760" s="1">
        <v>-0.68</v>
      </c>
      <c r="E1760" s="1" t="s">
        <v>222</v>
      </c>
      <c r="F1760" s="1"/>
      <c r="G1760" s="1"/>
    </row>
    <row r="1761" spans="1:7" x14ac:dyDescent="0.25">
      <c r="A1761" s="1" t="s">
        <v>2010</v>
      </c>
      <c r="B1761" s="1">
        <v>124.2</v>
      </c>
      <c r="C1761" s="1">
        <v>1.0349999999999999</v>
      </c>
      <c r="D1761" s="1">
        <v>-0.68</v>
      </c>
      <c r="E1761" s="1" t="s">
        <v>222</v>
      </c>
      <c r="F1761" s="1"/>
      <c r="G1761" s="1"/>
    </row>
    <row r="1762" spans="1:7" x14ac:dyDescent="0.25">
      <c r="A1762" s="1" t="s">
        <v>2011</v>
      </c>
      <c r="B1762" s="1">
        <v>124.2</v>
      </c>
      <c r="C1762" s="1">
        <v>1.0349999999999999</v>
      </c>
      <c r="D1762" s="1">
        <v>-0.68</v>
      </c>
      <c r="E1762" s="1" t="s">
        <v>222</v>
      </c>
      <c r="F1762" s="1"/>
      <c r="G1762" s="1"/>
    </row>
    <row r="1763" spans="1:7" x14ac:dyDescent="0.25">
      <c r="A1763" s="1" t="s">
        <v>2012</v>
      </c>
      <c r="B1763" s="1">
        <v>124.2</v>
      </c>
      <c r="C1763" s="1">
        <v>1.0349999999999999</v>
      </c>
      <c r="D1763" s="1">
        <v>-0.68</v>
      </c>
      <c r="E1763" s="1" t="s">
        <v>222</v>
      </c>
      <c r="F1763" s="1"/>
      <c r="G1763" s="1"/>
    </row>
    <row r="1764" spans="1:7" x14ac:dyDescent="0.25">
      <c r="A1764" s="1" t="s">
        <v>2013</v>
      </c>
      <c r="B1764" s="1">
        <v>124.2</v>
      </c>
      <c r="C1764" s="1">
        <v>1.0349999999999999</v>
      </c>
      <c r="D1764" s="1">
        <v>-0.68</v>
      </c>
      <c r="E1764" s="1" t="s">
        <v>222</v>
      </c>
      <c r="F1764" s="1"/>
      <c r="G1764" s="1"/>
    </row>
    <row r="1765" spans="1:7" x14ac:dyDescent="0.25">
      <c r="A1765" s="1" t="s">
        <v>2014</v>
      </c>
      <c r="B1765" s="1">
        <v>124.2</v>
      </c>
      <c r="C1765" s="1">
        <v>1.0349999999999999</v>
      </c>
      <c r="D1765" s="1">
        <v>-0.68</v>
      </c>
      <c r="E1765" s="1" t="s">
        <v>222</v>
      </c>
      <c r="F1765" s="1"/>
      <c r="G1765" s="1"/>
    </row>
    <row r="1766" spans="1:7" x14ac:dyDescent="0.25">
      <c r="A1766" s="1" t="s">
        <v>2015</v>
      </c>
      <c r="B1766" s="1">
        <v>124.2</v>
      </c>
      <c r="C1766" s="1">
        <v>1.0349999999999999</v>
      </c>
      <c r="D1766" s="1">
        <v>-0.68</v>
      </c>
      <c r="E1766" s="1" t="s">
        <v>222</v>
      </c>
      <c r="F1766" s="1"/>
      <c r="G1766" s="1"/>
    </row>
    <row r="1767" spans="1:7" x14ac:dyDescent="0.25">
      <c r="A1767" s="1" t="s">
        <v>2016</v>
      </c>
      <c r="B1767" s="1">
        <v>124.1</v>
      </c>
      <c r="C1767" s="1">
        <v>1.034</v>
      </c>
      <c r="D1767" s="1">
        <v>-0.43</v>
      </c>
      <c r="E1767" s="1" t="s">
        <v>50</v>
      </c>
      <c r="F1767" s="1" t="s">
        <v>41</v>
      </c>
      <c r="G1767" s="1" t="s">
        <v>43</v>
      </c>
    </row>
    <row r="1768" spans="1:7" x14ac:dyDescent="0.25">
      <c r="A1768" s="1" t="s">
        <v>2017</v>
      </c>
      <c r="B1768" s="1">
        <v>124.1</v>
      </c>
      <c r="C1768" s="1">
        <v>1.034</v>
      </c>
      <c r="D1768" s="1">
        <v>-0.43</v>
      </c>
      <c r="E1768" s="1" t="s">
        <v>50</v>
      </c>
      <c r="F1768" s="1" t="s">
        <v>38</v>
      </c>
      <c r="G1768" s="1" t="s">
        <v>43</v>
      </c>
    </row>
    <row r="1769" spans="1:7" x14ac:dyDescent="0.25">
      <c r="A1769" s="1" t="s">
        <v>2018</v>
      </c>
      <c r="B1769" s="1">
        <v>124.1</v>
      </c>
      <c r="C1769" s="1">
        <v>1.034</v>
      </c>
      <c r="D1769" s="1">
        <v>-0.43</v>
      </c>
      <c r="E1769" s="1" t="s">
        <v>50</v>
      </c>
      <c r="F1769" s="1" t="s">
        <v>38</v>
      </c>
      <c r="G1769" s="1" t="s">
        <v>43</v>
      </c>
    </row>
    <row r="1770" spans="1:7" x14ac:dyDescent="0.25">
      <c r="A1770" s="1" t="s">
        <v>2019</v>
      </c>
      <c r="B1770" s="1">
        <v>124.1</v>
      </c>
      <c r="C1770" s="1">
        <v>1.034</v>
      </c>
      <c r="D1770" s="1">
        <v>-0.43</v>
      </c>
      <c r="E1770" s="1" t="s">
        <v>47</v>
      </c>
      <c r="F1770" s="1" t="s">
        <v>38</v>
      </c>
      <c r="G1770" s="1" t="s">
        <v>43</v>
      </c>
    </row>
    <row r="1771" spans="1:7" x14ac:dyDescent="0.25">
      <c r="A1771" s="1" t="s">
        <v>2020</v>
      </c>
      <c r="B1771" s="1">
        <v>124.1</v>
      </c>
      <c r="C1771" s="1">
        <v>1.034</v>
      </c>
      <c r="D1771" s="1">
        <v>-0.43</v>
      </c>
      <c r="E1771" s="1" t="s">
        <v>47</v>
      </c>
      <c r="F1771" s="1" t="s">
        <v>38</v>
      </c>
      <c r="G1771" s="1" t="s">
        <v>43</v>
      </c>
    </row>
    <row r="1772" spans="1:7" x14ac:dyDescent="0.25">
      <c r="A1772" s="1" t="s">
        <v>2021</v>
      </c>
      <c r="B1772" s="1">
        <v>124.1</v>
      </c>
      <c r="C1772" s="1">
        <v>1.034</v>
      </c>
      <c r="D1772" s="1">
        <v>-0.43</v>
      </c>
      <c r="E1772" s="1" t="s">
        <v>47</v>
      </c>
      <c r="F1772" s="1" t="s">
        <v>239</v>
      </c>
      <c r="G1772" s="1"/>
    </row>
    <row r="1773" spans="1:7" x14ac:dyDescent="0.25">
      <c r="A1773" s="1" t="s">
        <v>2022</v>
      </c>
      <c r="B1773" s="1">
        <v>124</v>
      </c>
      <c r="C1773" s="1">
        <v>1.034</v>
      </c>
      <c r="D1773" s="1">
        <v>-0.43</v>
      </c>
      <c r="E1773" s="1" t="s">
        <v>47</v>
      </c>
      <c r="F1773" s="1" t="s">
        <v>239</v>
      </c>
      <c r="G1773" s="1"/>
    </row>
    <row r="1774" spans="1:7" x14ac:dyDescent="0.25">
      <c r="A1774" s="1" t="s">
        <v>2023</v>
      </c>
      <c r="B1774" s="1">
        <v>124</v>
      </c>
      <c r="C1774" s="1">
        <v>1.034</v>
      </c>
      <c r="D1774" s="1">
        <v>-0.43</v>
      </c>
      <c r="E1774" s="1" t="s">
        <v>47</v>
      </c>
      <c r="F1774" s="1" t="s">
        <v>239</v>
      </c>
      <c r="G1774" s="1"/>
    </row>
    <row r="1775" spans="1:7" x14ac:dyDescent="0.25">
      <c r="A1775" s="1" t="s">
        <v>2024</v>
      </c>
      <c r="B1775" s="1">
        <v>124</v>
      </c>
      <c r="C1775" s="1">
        <v>1.034</v>
      </c>
      <c r="D1775" s="1">
        <v>-0.43</v>
      </c>
      <c r="E1775" s="1" t="s">
        <v>47</v>
      </c>
      <c r="F1775" s="1" t="s">
        <v>239</v>
      </c>
      <c r="G1775" s="1"/>
    </row>
    <row r="1776" spans="1:7" x14ac:dyDescent="0.25">
      <c r="A1776" s="1" t="s">
        <v>2025</v>
      </c>
      <c r="B1776" s="1">
        <v>124</v>
      </c>
      <c r="C1776" s="1">
        <v>1.034</v>
      </c>
      <c r="D1776" s="1">
        <v>-0.43</v>
      </c>
      <c r="E1776" s="1" t="s">
        <v>47</v>
      </c>
      <c r="F1776" s="1" t="s">
        <v>239</v>
      </c>
      <c r="G1776" s="1"/>
    </row>
    <row r="1777" spans="1:7" x14ac:dyDescent="0.25">
      <c r="A1777" s="1" t="s">
        <v>2026</v>
      </c>
      <c r="B1777" s="1">
        <v>124</v>
      </c>
      <c r="C1777" s="1">
        <v>1.034</v>
      </c>
      <c r="D1777" s="1">
        <v>-0.43</v>
      </c>
      <c r="E1777" s="1" t="s">
        <v>43</v>
      </c>
      <c r="F1777" s="1" t="s">
        <v>239</v>
      </c>
      <c r="G1777" s="1"/>
    </row>
    <row r="1778" spans="1:7" x14ac:dyDescent="0.25">
      <c r="A1778" s="1" t="s">
        <v>2027</v>
      </c>
      <c r="B1778" s="1">
        <v>124</v>
      </c>
      <c r="C1778" s="1">
        <v>1.034</v>
      </c>
      <c r="D1778" s="1">
        <v>-0.43</v>
      </c>
      <c r="E1778" s="1" t="s">
        <v>43</v>
      </c>
      <c r="F1778" s="1" t="s">
        <v>239</v>
      </c>
      <c r="G1778" s="1"/>
    </row>
    <row r="1779" spans="1:7" x14ac:dyDescent="0.25">
      <c r="A1779" s="1" t="s">
        <v>2028</v>
      </c>
      <c r="B1779" s="1">
        <v>124</v>
      </c>
      <c r="C1779" s="1">
        <v>1.034</v>
      </c>
      <c r="D1779" s="1">
        <v>-0.43</v>
      </c>
      <c r="E1779" s="1" t="s">
        <v>43</v>
      </c>
      <c r="F1779" s="1" t="s">
        <v>239</v>
      </c>
      <c r="G1779" s="1"/>
    </row>
    <row r="1780" spans="1:7" x14ac:dyDescent="0.25">
      <c r="A1780" s="1" t="s">
        <v>2029</v>
      </c>
      <c r="B1780" s="1">
        <v>124</v>
      </c>
      <c r="C1780" s="1">
        <v>1.034</v>
      </c>
      <c r="D1780" s="1">
        <v>-0.43</v>
      </c>
      <c r="E1780" s="1" t="s">
        <v>43</v>
      </c>
      <c r="F1780" s="1" t="s">
        <v>239</v>
      </c>
      <c r="G1780" s="1"/>
    </row>
    <row r="1781" spans="1:7" x14ac:dyDescent="0.25">
      <c r="A1781" s="1" t="s">
        <v>2030</v>
      </c>
      <c r="B1781" s="1">
        <v>124</v>
      </c>
      <c r="C1781" s="1">
        <v>1.034</v>
      </c>
      <c r="D1781" s="1">
        <v>-0.43</v>
      </c>
      <c r="E1781" s="1" t="s">
        <v>43</v>
      </c>
      <c r="F1781" s="1" t="s">
        <v>229</v>
      </c>
      <c r="G1781" s="1"/>
    </row>
    <row r="1782" spans="1:7" x14ac:dyDescent="0.25">
      <c r="A1782" s="1" t="s">
        <v>2031</v>
      </c>
      <c r="B1782" s="1">
        <v>124</v>
      </c>
      <c r="C1782" s="1">
        <v>1.034</v>
      </c>
      <c r="D1782" s="1">
        <v>-120.46</v>
      </c>
      <c r="E1782" s="1"/>
      <c r="F1782" s="1" t="s">
        <v>239</v>
      </c>
      <c r="G1782" s="1"/>
    </row>
    <row r="1783" spans="1:7" x14ac:dyDescent="0.25">
      <c r="A1783" s="1" t="s">
        <v>2032</v>
      </c>
      <c r="B1783" s="1">
        <v>124</v>
      </c>
      <c r="C1783" s="1">
        <v>1.034</v>
      </c>
      <c r="D1783" s="1">
        <v>-120.46</v>
      </c>
      <c r="E1783" s="1"/>
      <c r="F1783" s="1" t="s">
        <v>239</v>
      </c>
      <c r="G1783" s="1"/>
    </row>
    <row r="1784" spans="1:7" x14ac:dyDescent="0.25">
      <c r="A1784" s="1" t="s">
        <v>2033</v>
      </c>
      <c r="B1784" s="1">
        <v>124</v>
      </c>
      <c r="C1784" s="1">
        <v>1.034</v>
      </c>
      <c r="D1784" s="1">
        <v>-120.47</v>
      </c>
      <c r="E1784" s="1"/>
      <c r="F1784" s="1" t="s">
        <v>239</v>
      </c>
      <c r="G1784" s="1"/>
    </row>
    <row r="1785" spans="1:7" x14ac:dyDescent="0.25">
      <c r="A1785" s="1" t="s">
        <v>2034</v>
      </c>
      <c r="B1785" s="1">
        <v>124</v>
      </c>
      <c r="C1785" s="1">
        <v>1.034</v>
      </c>
      <c r="D1785" s="1">
        <v>-120.47</v>
      </c>
      <c r="E1785" s="1"/>
      <c r="F1785" s="1" t="s">
        <v>239</v>
      </c>
      <c r="G1785" s="1"/>
    </row>
    <row r="1786" spans="1:7" x14ac:dyDescent="0.25">
      <c r="A1786" s="1" t="s">
        <v>2035</v>
      </c>
      <c r="B1786" s="1">
        <v>124</v>
      </c>
      <c r="C1786" s="1">
        <v>1.034</v>
      </c>
      <c r="D1786" s="1">
        <v>-120.46</v>
      </c>
      <c r="E1786" s="1"/>
      <c r="F1786" s="1" t="s">
        <v>239</v>
      </c>
      <c r="G1786" s="1"/>
    </row>
    <row r="1787" spans="1:7" x14ac:dyDescent="0.25">
      <c r="A1787" s="1" t="s">
        <v>2036</v>
      </c>
      <c r="B1787" s="1">
        <v>124</v>
      </c>
      <c r="C1787" s="1">
        <v>1.034</v>
      </c>
      <c r="D1787" s="1">
        <v>-120.46</v>
      </c>
      <c r="E1787" s="1"/>
      <c r="F1787" s="1" t="s">
        <v>239</v>
      </c>
      <c r="G1787" s="1"/>
    </row>
    <row r="1788" spans="1:7" x14ac:dyDescent="0.25">
      <c r="A1788" s="1" t="s">
        <v>2037</v>
      </c>
      <c r="B1788" s="1">
        <v>124</v>
      </c>
      <c r="C1788" s="1">
        <v>1.034</v>
      </c>
      <c r="D1788" s="1">
        <v>-120.46</v>
      </c>
      <c r="E1788" s="1"/>
      <c r="F1788" s="1" t="s">
        <v>239</v>
      </c>
      <c r="G1788" s="1"/>
    </row>
    <row r="1789" spans="1:7" x14ac:dyDescent="0.25">
      <c r="A1789" s="1" t="s">
        <v>2038</v>
      </c>
      <c r="B1789" s="1">
        <v>124</v>
      </c>
      <c r="C1789" s="1">
        <v>1.034</v>
      </c>
      <c r="D1789" s="1">
        <v>-120.46</v>
      </c>
      <c r="E1789" s="1"/>
      <c r="F1789" s="1" t="s">
        <v>239</v>
      </c>
      <c r="G1789" s="1"/>
    </row>
    <row r="1790" spans="1:7" x14ac:dyDescent="0.25">
      <c r="A1790" s="1" t="s">
        <v>2039</v>
      </c>
      <c r="B1790" s="1">
        <v>124</v>
      </c>
      <c r="C1790" s="1">
        <v>1.034</v>
      </c>
      <c r="D1790" s="1">
        <v>-120.46</v>
      </c>
      <c r="E1790" s="1"/>
      <c r="F1790" s="1" t="s">
        <v>239</v>
      </c>
      <c r="G1790" s="1"/>
    </row>
    <row r="1791" spans="1:7" x14ac:dyDescent="0.25">
      <c r="A1791" s="1" t="s">
        <v>2040</v>
      </c>
      <c r="B1791" s="1">
        <v>124</v>
      </c>
      <c r="C1791" s="1">
        <v>1.034</v>
      </c>
      <c r="D1791" s="1">
        <v>-120.46</v>
      </c>
      <c r="E1791" s="1"/>
      <c r="F1791" s="1" t="s">
        <v>41</v>
      </c>
      <c r="G1791" s="1"/>
    </row>
    <row r="1792" spans="1:7" x14ac:dyDescent="0.25">
      <c r="A1792" s="1" t="s">
        <v>2041</v>
      </c>
      <c r="B1792" s="1">
        <v>124</v>
      </c>
      <c r="C1792" s="1">
        <v>1.034</v>
      </c>
      <c r="D1792" s="1">
        <v>-120.46</v>
      </c>
      <c r="E1792" s="1"/>
      <c r="F1792" s="1" t="s">
        <v>38</v>
      </c>
      <c r="G1792" s="1"/>
    </row>
    <row r="1793" spans="1:7" x14ac:dyDescent="0.25">
      <c r="A1793" s="1" t="s">
        <v>2042</v>
      </c>
      <c r="B1793" s="1">
        <v>124</v>
      </c>
      <c r="C1793" s="1">
        <v>1.034</v>
      </c>
      <c r="D1793" s="1">
        <v>-120.46</v>
      </c>
      <c r="E1793" s="1"/>
      <c r="F1793" s="1" t="s">
        <v>38</v>
      </c>
      <c r="G1793" s="1"/>
    </row>
    <row r="1794" spans="1:7" x14ac:dyDescent="0.25">
      <c r="A1794" s="1" t="s">
        <v>2043</v>
      </c>
      <c r="B1794" s="1">
        <v>124</v>
      </c>
      <c r="C1794" s="1">
        <v>1.034</v>
      </c>
      <c r="D1794" s="1">
        <v>-120.46</v>
      </c>
      <c r="E1794" s="1"/>
      <c r="F1794" s="1" t="s">
        <v>38</v>
      </c>
      <c r="G1794" s="1"/>
    </row>
    <row r="1795" spans="1:7" x14ac:dyDescent="0.25">
      <c r="A1795" s="1" t="s">
        <v>2044</v>
      </c>
      <c r="B1795" s="1">
        <v>124</v>
      </c>
      <c r="C1795" s="1">
        <v>1.034</v>
      </c>
      <c r="D1795" s="1">
        <v>-120.46</v>
      </c>
      <c r="E1795" s="1"/>
      <c r="F1795" s="1" t="s">
        <v>38</v>
      </c>
      <c r="G1795" s="1"/>
    </row>
    <row r="1796" spans="1:7" x14ac:dyDescent="0.25">
      <c r="A1796" s="1" t="s">
        <v>2045</v>
      </c>
      <c r="B1796" s="1">
        <v>124</v>
      </c>
      <c r="C1796" s="1">
        <v>1.034</v>
      </c>
      <c r="D1796" s="1">
        <v>-120.46</v>
      </c>
      <c r="E1796" s="1"/>
      <c r="F1796" s="1" t="s">
        <v>38</v>
      </c>
      <c r="G1796" s="1"/>
    </row>
    <row r="1797" spans="1:7" x14ac:dyDescent="0.25">
      <c r="A1797" s="1" t="s">
        <v>2046</v>
      </c>
      <c r="B1797" s="1">
        <v>124</v>
      </c>
      <c r="C1797" s="1">
        <v>1.034</v>
      </c>
      <c r="D1797" s="1">
        <v>-120.46</v>
      </c>
      <c r="E1797" s="1"/>
      <c r="F1797" s="1" t="s">
        <v>239</v>
      </c>
      <c r="G1797" s="1"/>
    </row>
    <row r="1798" spans="1:7" x14ac:dyDescent="0.25">
      <c r="A1798" s="1" t="s">
        <v>2047</v>
      </c>
      <c r="B1798" s="1">
        <v>124</v>
      </c>
      <c r="C1798" s="1">
        <v>1.034</v>
      </c>
      <c r="D1798" s="1">
        <v>-120.46</v>
      </c>
      <c r="E1798" s="1"/>
      <c r="F1798" s="1" t="s">
        <v>239</v>
      </c>
      <c r="G1798" s="1"/>
    </row>
    <row r="1799" spans="1:7" x14ac:dyDescent="0.25">
      <c r="A1799" s="1" t="s">
        <v>2048</v>
      </c>
      <c r="B1799" s="1">
        <v>124</v>
      </c>
      <c r="C1799" s="1">
        <v>1.034</v>
      </c>
      <c r="D1799" s="1">
        <v>-120.46</v>
      </c>
      <c r="E1799" s="1"/>
      <c r="F1799" s="1" t="s">
        <v>239</v>
      </c>
      <c r="G1799" s="1"/>
    </row>
    <row r="1800" spans="1:7" x14ac:dyDescent="0.25">
      <c r="A1800" s="1" t="s">
        <v>2049</v>
      </c>
      <c r="B1800" s="1">
        <v>124</v>
      </c>
      <c r="C1800" s="1">
        <v>1.034</v>
      </c>
      <c r="D1800" s="1">
        <v>-120.46</v>
      </c>
      <c r="E1800" s="1"/>
      <c r="F1800" s="1" t="s">
        <v>239</v>
      </c>
      <c r="G1800" s="1"/>
    </row>
    <row r="1801" spans="1:7" x14ac:dyDescent="0.25">
      <c r="A1801" s="1" t="s">
        <v>2050</v>
      </c>
      <c r="B1801" s="1">
        <v>124</v>
      </c>
      <c r="C1801" s="1">
        <v>1.034</v>
      </c>
      <c r="D1801" s="1">
        <v>-120.46</v>
      </c>
      <c r="E1801" s="1"/>
      <c r="F1801" s="1" t="s">
        <v>239</v>
      </c>
      <c r="G1801" s="1"/>
    </row>
    <row r="1802" spans="1:7" x14ac:dyDescent="0.25">
      <c r="A1802" s="1" t="s">
        <v>2051</v>
      </c>
      <c r="B1802" s="1">
        <v>124</v>
      </c>
      <c r="C1802" s="1">
        <v>1.034</v>
      </c>
      <c r="D1802" s="1">
        <v>-120.46</v>
      </c>
      <c r="E1802" s="1"/>
      <c r="F1802" s="1" t="s">
        <v>239</v>
      </c>
      <c r="G1802" s="1"/>
    </row>
    <row r="1803" spans="1:7" x14ac:dyDescent="0.25">
      <c r="A1803" s="1" t="s">
        <v>2052</v>
      </c>
      <c r="B1803" s="1">
        <v>124</v>
      </c>
      <c r="C1803" s="1">
        <v>1.034</v>
      </c>
      <c r="D1803" s="1">
        <v>-120.46</v>
      </c>
      <c r="E1803" s="1"/>
      <c r="F1803" s="1" t="s">
        <v>239</v>
      </c>
      <c r="G1803" s="1"/>
    </row>
    <row r="1804" spans="1:7" x14ac:dyDescent="0.25">
      <c r="A1804" s="1" t="s">
        <v>2053</v>
      </c>
      <c r="B1804" s="1">
        <v>124</v>
      </c>
      <c r="C1804" s="1">
        <v>1.034</v>
      </c>
      <c r="D1804" s="1">
        <v>-120.46</v>
      </c>
      <c r="E1804" s="1"/>
      <c r="F1804" s="1" t="s">
        <v>239</v>
      </c>
      <c r="G1804" s="1"/>
    </row>
    <row r="1805" spans="1:7" x14ac:dyDescent="0.25">
      <c r="A1805" s="1" t="s">
        <v>2054</v>
      </c>
      <c r="B1805" s="1">
        <v>124</v>
      </c>
      <c r="C1805" s="1">
        <v>1.034</v>
      </c>
      <c r="D1805" s="1">
        <v>-120.46</v>
      </c>
      <c r="E1805" s="1"/>
      <c r="F1805" s="1" t="s">
        <v>239</v>
      </c>
      <c r="G1805" s="1"/>
    </row>
    <row r="1806" spans="1:7" x14ac:dyDescent="0.25">
      <c r="A1806" s="1" t="s">
        <v>2055</v>
      </c>
      <c r="B1806" s="1">
        <v>124</v>
      </c>
      <c r="C1806" s="1">
        <v>1.034</v>
      </c>
      <c r="D1806" s="1">
        <v>-120.46</v>
      </c>
      <c r="E1806" s="1"/>
      <c r="F1806" s="1" t="s">
        <v>239</v>
      </c>
      <c r="G1806" s="1"/>
    </row>
    <row r="1807" spans="1:7" x14ac:dyDescent="0.25">
      <c r="A1807" s="1" t="s">
        <v>2056</v>
      </c>
      <c r="B1807" s="1">
        <v>124</v>
      </c>
      <c r="C1807" s="1">
        <v>1.034</v>
      </c>
      <c r="D1807" s="1">
        <v>-120.46</v>
      </c>
      <c r="E1807" s="1"/>
      <c r="F1807" s="1" t="s">
        <v>239</v>
      </c>
      <c r="G1807" s="1"/>
    </row>
    <row r="1808" spans="1:7" x14ac:dyDescent="0.25">
      <c r="A1808" s="1" t="s">
        <v>2057</v>
      </c>
      <c r="B1808" s="1">
        <v>124</v>
      </c>
      <c r="C1808" s="1">
        <v>1.034</v>
      </c>
      <c r="D1808" s="1">
        <v>-120.46</v>
      </c>
      <c r="E1808" s="1"/>
      <c r="F1808" s="1" t="s">
        <v>239</v>
      </c>
      <c r="G1808" s="1"/>
    </row>
    <row r="1809" spans="1:7" x14ac:dyDescent="0.25">
      <c r="A1809" s="1" t="s">
        <v>2058</v>
      </c>
      <c r="B1809" s="1">
        <v>124</v>
      </c>
      <c r="C1809" s="1">
        <v>1.034</v>
      </c>
      <c r="D1809" s="1">
        <v>-120.46</v>
      </c>
      <c r="E1809" s="1"/>
      <c r="F1809" s="1" t="s">
        <v>239</v>
      </c>
      <c r="G1809" s="1"/>
    </row>
    <row r="1810" spans="1:7" x14ac:dyDescent="0.25">
      <c r="A1810" s="1" t="s">
        <v>2059</v>
      </c>
      <c r="B1810" s="1">
        <v>124</v>
      </c>
      <c r="C1810" s="1">
        <v>1.034</v>
      </c>
      <c r="D1810" s="1">
        <v>-120.46</v>
      </c>
      <c r="E1810" s="1"/>
      <c r="F1810" s="1" t="s">
        <v>239</v>
      </c>
      <c r="G1810" s="1"/>
    </row>
    <row r="1811" spans="1:7" x14ac:dyDescent="0.25">
      <c r="A1811" s="1" t="s">
        <v>2060</v>
      </c>
      <c r="B1811" s="1">
        <v>124</v>
      </c>
      <c r="C1811" s="1">
        <v>1.034</v>
      </c>
      <c r="D1811" s="1">
        <v>-120.46</v>
      </c>
      <c r="E1811" s="1"/>
      <c r="F1811" s="1" t="s">
        <v>239</v>
      </c>
      <c r="G1811" s="1"/>
    </row>
    <row r="1812" spans="1:7" x14ac:dyDescent="0.25">
      <c r="A1812" s="1" t="s">
        <v>2061</v>
      </c>
      <c r="B1812" s="1">
        <v>124</v>
      </c>
      <c r="C1812" s="1">
        <v>1.034</v>
      </c>
      <c r="D1812" s="1">
        <v>-120.46</v>
      </c>
      <c r="E1812" s="1"/>
      <c r="F1812" s="1" t="s">
        <v>239</v>
      </c>
      <c r="G1812" s="1"/>
    </row>
    <row r="1813" spans="1:7" x14ac:dyDescent="0.25">
      <c r="A1813" s="1" t="s">
        <v>2062</v>
      </c>
      <c r="B1813" s="1">
        <v>124</v>
      </c>
      <c r="C1813" s="1">
        <v>1.034</v>
      </c>
      <c r="D1813" s="1">
        <v>-120.46</v>
      </c>
      <c r="E1813" s="1"/>
      <c r="F1813" s="1" t="s">
        <v>239</v>
      </c>
      <c r="G1813" s="1"/>
    </row>
    <row r="1814" spans="1:7" x14ac:dyDescent="0.25">
      <c r="A1814" s="1" t="s">
        <v>2063</v>
      </c>
      <c r="B1814" s="1">
        <v>124.1</v>
      </c>
      <c r="C1814" s="1">
        <v>1.034</v>
      </c>
      <c r="D1814" s="1">
        <v>-0.37</v>
      </c>
      <c r="E1814" s="1" t="s">
        <v>47</v>
      </c>
      <c r="F1814" s="1"/>
      <c r="G1814" s="1"/>
    </row>
    <row r="1815" spans="1:7" x14ac:dyDescent="0.25">
      <c r="A1815" s="1" t="s">
        <v>2064</v>
      </c>
      <c r="B1815" s="1">
        <v>124.1</v>
      </c>
      <c r="C1815" s="1">
        <v>1.034</v>
      </c>
      <c r="D1815" s="1">
        <v>-0.37</v>
      </c>
      <c r="E1815" s="1" t="s">
        <v>47</v>
      </c>
      <c r="F1815" s="1"/>
      <c r="G1815" s="1"/>
    </row>
    <row r="1816" spans="1:7" x14ac:dyDescent="0.25">
      <c r="A1816" s="1" t="s">
        <v>2065</v>
      </c>
      <c r="B1816" s="1">
        <v>124</v>
      </c>
      <c r="C1816" s="1">
        <v>1.034</v>
      </c>
      <c r="D1816" s="1">
        <v>-0.35</v>
      </c>
      <c r="E1816" s="1" t="s">
        <v>47</v>
      </c>
      <c r="F1816" s="1" t="s">
        <v>38</v>
      </c>
      <c r="G1816" s="1" t="s">
        <v>41</v>
      </c>
    </row>
    <row r="1817" spans="1:7" x14ac:dyDescent="0.25">
      <c r="A1817" s="1" t="s">
        <v>2066</v>
      </c>
      <c r="B1817" s="1">
        <v>124</v>
      </c>
      <c r="C1817" s="1">
        <v>1.034</v>
      </c>
      <c r="D1817" s="1">
        <v>119.73</v>
      </c>
      <c r="E1817" s="1"/>
      <c r="F1817" s="1"/>
      <c r="G1817" s="1" t="s">
        <v>239</v>
      </c>
    </row>
    <row r="1818" spans="1:7" x14ac:dyDescent="0.25">
      <c r="A1818" s="1" t="s">
        <v>2067</v>
      </c>
      <c r="B1818" s="1">
        <v>124</v>
      </c>
      <c r="C1818" s="1">
        <v>1.034</v>
      </c>
      <c r="D1818" s="1">
        <v>119.73</v>
      </c>
      <c r="E1818" s="1"/>
      <c r="F1818" s="1"/>
      <c r="G1818" s="1" t="s">
        <v>229</v>
      </c>
    </row>
    <row r="1819" spans="1:7" x14ac:dyDescent="0.25">
      <c r="A1819" s="1" t="s">
        <v>2068</v>
      </c>
      <c r="B1819" s="1">
        <v>124</v>
      </c>
      <c r="C1819" s="1">
        <v>1.0329999999999999</v>
      </c>
      <c r="D1819" s="1">
        <v>119.73</v>
      </c>
      <c r="E1819" s="1"/>
      <c r="F1819" s="1"/>
      <c r="G1819" s="1" t="s">
        <v>229</v>
      </c>
    </row>
    <row r="1820" spans="1:7" x14ac:dyDescent="0.25">
      <c r="A1820" s="1" t="s">
        <v>2069</v>
      </c>
      <c r="B1820" s="1">
        <v>124</v>
      </c>
      <c r="C1820" s="1">
        <v>1.0329999999999999</v>
      </c>
      <c r="D1820" s="1">
        <v>119.73</v>
      </c>
      <c r="E1820" s="1"/>
      <c r="F1820" s="1"/>
      <c r="G1820" s="1" t="s">
        <v>229</v>
      </c>
    </row>
    <row r="1821" spans="1:7" x14ac:dyDescent="0.25">
      <c r="A1821" s="1" t="s">
        <v>2070</v>
      </c>
      <c r="B1821" s="1">
        <v>124</v>
      </c>
      <c r="C1821" s="1">
        <v>1.0329999999999999</v>
      </c>
      <c r="D1821" s="1">
        <v>119.73</v>
      </c>
      <c r="E1821" s="1"/>
      <c r="F1821" s="1"/>
      <c r="G1821" s="1" t="s">
        <v>229</v>
      </c>
    </row>
    <row r="1822" spans="1:7" x14ac:dyDescent="0.25">
      <c r="A1822" s="1" t="s">
        <v>2071</v>
      </c>
      <c r="B1822" s="1">
        <v>124</v>
      </c>
      <c r="C1822" s="1">
        <v>1.0329999999999999</v>
      </c>
      <c r="D1822" s="1">
        <v>119.73</v>
      </c>
      <c r="E1822" s="1"/>
      <c r="F1822" s="1"/>
      <c r="G1822" s="1" t="s">
        <v>229</v>
      </c>
    </row>
    <row r="1823" spans="1:7" x14ac:dyDescent="0.25">
      <c r="A1823" s="1" t="s">
        <v>2072</v>
      </c>
      <c r="B1823" s="1">
        <v>124</v>
      </c>
      <c r="C1823" s="1">
        <v>1.0329999999999999</v>
      </c>
      <c r="D1823" s="1">
        <v>119.73</v>
      </c>
      <c r="E1823" s="1"/>
      <c r="F1823" s="1"/>
      <c r="G1823" s="1" t="s">
        <v>230</v>
      </c>
    </row>
    <row r="1824" spans="1:7" x14ac:dyDescent="0.25">
      <c r="A1824" s="1" t="s">
        <v>2073</v>
      </c>
      <c r="B1824" s="1">
        <v>124</v>
      </c>
      <c r="C1824" s="1">
        <v>1.0329999999999999</v>
      </c>
      <c r="D1824" s="1">
        <v>119.73</v>
      </c>
      <c r="E1824" s="1"/>
      <c r="F1824" s="1"/>
      <c r="G1824" s="1" t="s">
        <v>230</v>
      </c>
    </row>
    <row r="1825" spans="1:7" x14ac:dyDescent="0.25">
      <c r="A1825" s="1" t="s">
        <v>2074</v>
      </c>
      <c r="B1825" s="1">
        <v>124</v>
      </c>
      <c r="C1825" s="1">
        <v>1.0329999999999999</v>
      </c>
      <c r="D1825" s="1">
        <v>119.73</v>
      </c>
      <c r="E1825" s="1"/>
      <c r="F1825" s="1"/>
      <c r="G1825" s="1" t="s">
        <v>230</v>
      </c>
    </row>
    <row r="1826" spans="1:7" x14ac:dyDescent="0.25">
      <c r="A1826" s="1" t="s">
        <v>2075</v>
      </c>
      <c r="B1826" s="1">
        <v>124</v>
      </c>
      <c r="C1826" s="1">
        <v>1.0329999999999999</v>
      </c>
      <c r="D1826" s="1">
        <v>119.73</v>
      </c>
      <c r="E1826" s="1"/>
      <c r="F1826" s="1"/>
      <c r="G1826" s="1" t="s">
        <v>230</v>
      </c>
    </row>
    <row r="1827" spans="1:7" x14ac:dyDescent="0.25">
      <c r="A1827" s="1" t="s">
        <v>2076</v>
      </c>
      <c r="B1827" s="1">
        <v>124</v>
      </c>
      <c r="C1827" s="1">
        <v>1.0329999999999999</v>
      </c>
      <c r="D1827" s="1">
        <v>119.73</v>
      </c>
      <c r="E1827" s="1"/>
      <c r="F1827" s="1"/>
      <c r="G1827" s="1" t="s">
        <v>230</v>
      </c>
    </row>
    <row r="1828" spans="1:7" x14ac:dyDescent="0.25">
      <c r="A1828" s="1" t="s">
        <v>2077</v>
      </c>
      <c r="B1828" s="1">
        <v>124</v>
      </c>
      <c r="C1828" s="1">
        <v>1.0329999999999999</v>
      </c>
      <c r="D1828" s="1">
        <v>119.73</v>
      </c>
      <c r="E1828" s="1"/>
      <c r="F1828" s="1"/>
      <c r="G1828" s="1" t="s">
        <v>230</v>
      </c>
    </row>
    <row r="1829" spans="1:7" x14ac:dyDescent="0.25">
      <c r="A1829" s="1" t="s">
        <v>2078</v>
      </c>
      <c r="B1829" s="1">
        <v>124</v>
      </c>
      <c r="C1829" s="1">
        <v>1.0329999999999999</v>
      </c>
      <c r="D1829" s="1">
        <v>119.73</v>
      </c>
      <c r="E1829" s="1"/>
      <c r="F1829" s="1"/>
      <c r="G1829" s="1" t="s">
        <v>230</v>
      </c>
    </row>
    <row r="1830" spans="1:7" x14ac:dyDescent="0.25">
      <c r="A1830" s="1" t="s">
        <v>2079</v>
      </c>
      <c r="B1830" s="1">
        <v>124</v>
      </c>
      <c r="C1830" s="1">
        <v>1.0329999999999999</v>
      </c>
      <c r="D1830" s="1">
        <v>119.73</v>
      </c>
      <c r="E1830" s="1"/>
      <c r="F1830" s="1"/>
      <c r="G1830" s="1" t="s">
        <v>230</v>
      </c>
    </row>
    <row r="1831" spans="1:7" x14ac:dyDescent="0.25">
      <c r="A1831" s="1" t="s">
        <v>2080</v>
      </c>
      <c r="B1831" s="1">
        <v>124</v>
      </c>
      <c r="C1831" s="1">
        <v>1.0329999999999999</v>
      </c>
      <c r="D1831" s="1">
        <v>119.73</v>
      </c>
      <c r="E1831" s="1"/>
      <c r="F1831" s="1"/>
      <c r="G1831" s="1" t="s">
        <v>230</v>
      </c>
    </row>
    <row r="1832" spans="1:7" x14ac:dyDescent="0.25">
      <c r="A1832" s="1" t="s">
        <v>2081</v>
      </c>
      <c r="B1832" s="1">
        <v>124</v>
      </c>
      <c r="C1832" s="1">
        <v>1.0329999999999999</v>
      </c>
      <c r="D1832" s="1">
        <v>119.73</v>
      </c>
      <c r="E1832" s="1"/>
      <c r="F1832" s="1"/>
      <c r="G1832" s="1" t="s">
        <v>230</v>
      </c>
    </row>
    <row r="1833" spans="1:7" x14ac:dyDescent="0.25">
      <c r="A1833" s="1" t="s">
        <v>2082</v>
      </c>
      <c r="B1833" s="1">
        <v>124</v>
      </c>
      <c r="C1833" s="1">
        <v>1.0329999999999999</v>
      </c>
      <c r="D1833" s="1">
        <v>119.73</v>
      </c>
      <c r="E1833" s="1"/>
      <c r="F1833" s="1"/>
      <c r="G1833" s="1" t="s">
        <v>230</v>
      </c>
    </row>
    <row r="1834" spans="1:7" x14ac:dyDescent="0.25">
      <c r="A1834" s="1" t="s">
        <v>2083</v>
      </c>
      <c r="B1834" s="1">
        <v>124</v>
      </c>
      <c r="C1834" s="1">
        <v>1.0329999999999999</v>
      </c>
      <c r="D1834" s="1">
        <v>-7.0000000000000007E-2</v>
      </c>
      <c r="E1834" s="1" t="s">
        <v>230</v>
      </c>
      <c r="F1834" s="1" t="s">
        <v>231</v>
      </c>
      <c r="G1834" s="1" t="s">
        <v>34</v>
      </c>
    </row>
    <row r="1835" spans="1:7" x14ac:dyDescent="0.25">
      <c r="A1835" s="1" t="s">
        <v>2084</v>
      </c>
      <c r="B1835" s="1">
        <v>124</v>
      </c>
      <c r="C1835" s="1">
        <v>1.0329999999999999</v>
      </c>
      <c r="D1835" s="1">
        <v>-7.0000000000000007E-2</v>
      </c>
      <c r="E1835" s="1" t="s">
        <v>230</v>
      </c>
      <c r="F1835" s="1" t="s">
        <v>231</v>
      </c>
      <c r="G1835" s="1" t="s">
        <v>34</v>
      </c>
    </row>
    <row r="1836" spans="1:7" x14ac:dyDescent="0.25">
      <c r="A1836" s="1" t="s">
        <v>2085</v>
      </c>
      <c r="B1836" s="1">
        <v>124</v>
      </c>
      <c r="C1836" s="1">
        <v>1.0329999999999999</v>
      </c>
      <c r="D1836" s="1">
        <v>-7.0000000000000007E-2</v>
      </c>
      <c r="E1836" s="1" t="s">
        <v>230</v>
      </c>
      <c r="F1836" s="1" t="s">
        <v>231</v>
      </c>
      <c r="G1836" s="1" t="s">
        <v>34</v>
      </c>
    </row>
    <row r="1837" spans="1:7" x14ac:dyDescent="0.25">
      <c r="A1837" s="1" t="s">
        <v>2086</v>
      </c>
      <c r="B1837" s="1">
        <v>124</v>
      </c>
      <c r="C1837" s="1">
        <v>1.0329999999999999</v>
      </c>
      <c r="D1837" s="1">
        <v>-7.0000000000000007E-2</v>
      </c>
      <c r="E1837" s="1" t="s">
        <v>230</v>
      </c>
      <c r="F1837" s="1" t="s">
        <v>231</v>
      </c>
      <c r="G1837" s="1" t="s">
        <v>34</v>
      </c>
    </row>
    <row r="1838" spans="1:7" x14ac:dyDescent="0.25">
      <c r="A1838" s="1" t="s">
        <v>2087</v>
      </c>
      <c r="B1838" s="1">
        <v>124</v>
      </c>
      <c r="C1838" s="1">
        <v>1.0329999999999999</v>
      </c>
      <c r="D1838" s="1">
        <v>-7.0000000000000007E-2</v>
      </c>
      <c r="E1838" s="1" t="s">
        <v>230</v>
      </c>
      <c r="F1838" s="1" t="s">
        <v>231</v>
      </c>
      <c r="G1838" s="1" t="s">
        <v>34</v>
      </c>
    </row>
    <row r="1839" spans="1:7" x14ac:dyDescent="0.25">
      <c r="A1839" s="1" t="s">
        <v>2088</v>
      </c>
      <c r="B1839" s="1">
        <v>124</v>
      </c>
      <c r="C1839" s="1">
        <v>1.0329999999999999</v>
      </c>
      <c r="D1839" s="1">
        <v>-7.0000000000000007E-2</v>
      </c>
      <c r="E1839" s="1" t="s">
        <v>230</v>
      </c>
      <c r="F1839" s="1" t="s">
        <v>231</v>
      </c>
      <c r="G1839" s="1" t="s">
        <v>34</v>
      </c>
    </row>
    <row r="1840" spans="1:7" x14ac:dyDescent="0.25">
      <c r="A1840" s="1" t="s">
        <v>2089</v>
      </c>
      <c r="B1840" s="1">
        <v>123.7</v>
      </c>
      <c r="C1840" s="1">
        <v>1.03</v>
      </c>
      <c r="D1840" s="1">
        <v>-3.31</v>
      </c>
      <c r="E1840" s="1" t="s">
        <v>2486</v>
      </c>
      <c r="F1840" s="1" t="s">
        <v>2487</v>
      </c>
      <c r="G1840" s="1"/>
    </row>
    <row r="1841" spans="1:7" x14ac:dyDescent="0.25">
      <c r="A1841" s="1" t="s">
        <v>2090</v>
      </c>
      <c r="B1841" s="1">
        <v>123.7</v>
      </c>
      <c r="C1841" s="1">
        <v>1.03</v>
      </c>
      <c r="D1841" s="1">
        <v>-3.33</v>
      </c>
      <c r="E1841" s="1" t="s">
        <v>2488</v>
      </c>
      <c r="F1841" s="1" t="s">
        <v>2489</v>
      </c>
      <c r="G1841" s="1"/>
    </row>
    <row r="1842" spans="1:7" x14ac:dyDescent="0.25">
      <c r="A1842" s="1" t="s">
        <v>2091</v>
      </c>
      <c r="B1842" s="1">
        <v>123.6</v>
      </c>
      <c r="C1842" s="1">
        <v>1.03</v>
      </c>
      <c r="D1842" s="1">
        <v>-3.34</v>
      </c>
      <c r="E1842" s="1" t="s">
        <v>2490</v>
      </c>
      <c r="F1842" s="1" t="s">
        <v>2491</v>
      </c>
      <c r="G1842" s="1"/>
    </row>
    <row r="1843" spans="1:7" x14ac:dyDescent="0.25">
      <c r="A1843" s="1" t="s">
        <v>2092</v>
      </c>
      <c r="B1843" s="1">
        <v>123.6</v>
      </c>
      <c r="C1843" s="1">
        <v>1.03</v>
      </c>
      <c r="D1843" s="1">
        <v>-3.35</v>
      </c>
      <c r="E1843" s="1" t="s">
        <v>2492</v>
      </c>
      <c r="F1843" s="1" t="s">
        <v>2491</v>
      </c>
      <c r="G1843" s="1"/>
    </row>
    <row r="1844" spans="1:7" x14ac:dyDescent="0.25">
      <c r="A1844" s="1" t="s">
        <v>2093</v>
      </c>
      <c r="B1844" s="1">
        <v>123.6</v>
      </c>
      <c r="C1844" s="1">
        <v>1.03</v>
      </c>
      <c r="D1844" s="1">
        <v>-3.37</v>
      </c>
      <c r="E1844" s="1" t="s">
        <v>2493</v>
      </c>
      <c r="F1844" s="1" t="s">
        <v>2494</v>
      </c>
      <c r="G1844" s="1"/>
    </row>
    <row r="1845" spans="1:7" x14ac:dyDescent="0.25">
      <c r="A1845" s="1" t="s">
        <v>2094</v>
      </c>
      <c r="B1845" s="1">
        <v>123.6</v>
      </c>
      <c r="C1845" s="1">
        <v>1.03</v>
      </c>
      <c r="D1845" s="1">
        <v>-3.39</v>
      </c>
      <c r="E1845" s="1" t="s">
        <v>2495</v>
      </c>
      <c r="F1845" s="1" t="s">
        <v>2496</v>
      </c>
      <c r="G1845" s="1"/>
    </row>
    <row r="1846" spans="1:7" x14ac:dyDescent="0.25">
      <c r="A1846" s="1" t="s">
        <v>2095</v>
      </c>
      <c r="B1846" s="1">
        <v>123.6</v>
      </c>
      <c r="C1846" s="1">
        <v>1.03</v>
      </c>
      <c r="D1846" s="1">
        <v>-3.4</v>
      </c>
      <c r="E1846" s="1" t="s">
        <v>168</v>
      </c>
      <c r="F1846" s="1" t="s">
        <v>2497</v>
      </c>
      <c r="G1846" s="1"/>
    </row>
    <row r="1847" spans="1:7" x14ac:dyDescent="0.25">
      <c r="A1847" s="1" t="s">
        <v>2096</v>
      </c>
      <c r="B1847" s="1">
        <v>122.4</v>
      </c>
      <c r="C1847" s="1">
        <v>1.02</v>
      </c>
      <c r="D1847" s="1">
        <v>-3.4</v>
      </c>
      <c r="E1847" s="1" t="s">
        <v>168</v>
      </c>
      <c r="F1847" s="1"/>
      <c r="G1847" s="1"/>
    </row>
    <row r="1848" spans="1:7" x14ac:dyDescent="0.25">
      <c r="A1848" s="1" t="s">
        <v>2097</v>
      </c>
      <c r="B1848" s="1">
        <v>122.4</v>
      </c>
      <c r="C1848" s="1">
        <v>1.02</v>
      </c>
      <c r="D1848" s="1">
        <v>-3.4</v>
      </c>
      <c r="E1848" s="1" t="s">
        <v>168</v>
      </c>
      <c r="F1848" s="1"/>
      <c r="G1848" s="1"/>
    </row>
    <row r="1849" spans="1:7" x14ac:dyDescent="0.25">
      <c r="A1849" s="1" t="s">
        <v>2098</v>
      </c>
      <c r="B1849" s="1">
        <v>122.4</v>
      </c>
      <c r="C1849" s="1">
        <v>1.02</v>
      </c>
      <c r="D1849" s="1">
        <v>-3.4</v>
      </c>
      <c r="E1849" s="1" t="s">
        <v>168</v>
      </c>
      <c r="F1849" s="1"/>
      <c r="G1849" s="1"/>
    </row>
    <row r="1850" spans="1:7" x14ac:dyDescent="0.25">
      <c r="A1850" s="1" t="s">
        <v>2099</v>
      </c>
      <c r="B1850" s="1">
        <v>122.4</v>
      </c>
      <c r="C1850" s="1">
        <v>1.02</v>
      </c>
      <c r="D1850" s="1">
        <v>-3.4</v>
      </c>
      <c r="E1850" s="1" t="s">
        <v>168</v>
      </c>
      <c r="F1850" s="1"/>
      <c r="G1850" s="1"/>
    </row>
    <row r="1851" spans="1:7" x14ac:dyDescent="0.25">
      <c r="A1851" s="1" t="s">
        <v>2100</v>
      </c>
      <c r="B1851" s="1">
        <v>122.4</v>
      </c>
      <c r="C1851" s="1">
        <v>1.02</v>
      </c>
      <c r="D1851" s="1">
        <v>-3.4</v>
      </c>
      <c r="E1851" s="1" t="s">
        <v>168</v>
      </c>
      <c r="F1851" s="1"/>
      <c r="G1851" s="1"/>
    </row>
    <row r="1852" spans="1:7" x14ac:dyDescent="0.25">
      <c r="A1852" s="1" t="s">
        <v>2101</v>
      </c>
      <c r="B1852" s="1">
        <v>122.4</v>
      </c>
      <c r="C1852" s="1">
        <v>1.02</v>
      </c>
      <c r="D1852" s="1">
        <v>-3.4</v>
      </c>
      <c r="E1852" s="1" t="s">
        <v>168</v>
      </c>
      <c r="F1852" s="1"/>
      <c r="G1852" s="1"/>
    </row>
    <row r="1853" spans="1:7" x14ac:dyDescent="0.25">
      <c r="A1853" s="1" t="s">
        <v>2102</v>
      </c>
      <c r="B1853" s="1">
        <v>123.6</v>
      </c>
      <c r="C1853" s="1">
        <v>1.03</v>
      </c>
      <c r="D1853" s="1">
        <v>-3.41</v>
      </c>
      <c r="E1853" s="1" t="s">
        <v>2498</v>
      </c>
      <c r="F1853" s="1" t="s">
        <v>2499</v>
      </c>
      <c r="G1853" s="1"/>
    </row>
    <row r="1854" spans="1:7" x14ac:dyDescent="0.25">
      <c r="A1854" s="1" t="s">
        <v>2103</v>
      </c>
      <c r="B1854" s="1">
        <v>123.6</v>
      </c>
      <c r="C1854" s="1">
        <v>1.03</v>
      </c>
      <c r="D1854" s="1">
        <v>-3.41</v>
      </c>
      <c r="E1854" s="1" t="s">
        <v>2498</v>
      </c>
      <c r="F1854" s="1" t="s">
        <v>2499</v>
      </c>
      <c r="G1854" s="1"/>
    </row>
    <row r="1855" spans="1:7" x14ac:dyDescent="0.25">
      <c r="A1855" s="1" t="s">
        <v>2104</v>
      </c>
      <c r="B1855" s="1">
        <v>123.6</v>
      </c>
      <c r="C1855" s="1">
        <v>1.03</v>
      </c>
      <c r="D1855" s="1">
        <v>-3.42</v>
      </c>
      <c r="E1855" s="1" t="s">
        <v>2500</v>
      </c>
      <c r="F1855" s="1" t="s">
        <v>2501</v>
      </c>
      <c r="G1855" s="1"/>
    </row>
    <row r="1856" spans="1:7" x14ac:dyDescent="0.25">
      <c r="A1856" s="1" t="s">
        <v>2105</v>
      </c>
      <c r="B1856" s="1">
        <v>123.6</v>
      </c>
      <c r="C1856" s="1">
        <v>1.03</v>
      </c>
      <c r="D1856" s="1">
        <v>-3.43</v>
      </c>
      <c r="E1856" s="1" t="s">
        <v>2502</v>
      </c>
      <c r="F1856" s="1" t="s">
        <v>2501</v>
      </c>
      <c r="G1856" s="1"/>
    </row>
    <row r="1857" spans="1:7" x14ac:dyDescent="0.25">
      <c r="A1857" s="1" t="s">
        <v>2106</v>
      </c>
      <c r="B1857" s="1">
        <v>122.3</v>
      </c>
      <c r="C1857" s="1">
        <v>1.0189999999999999</v>
      </c>
      <c r="D1857" s="1">
        <v>-3.44</v>
      </c>
      <c r="E1857" s="1" t="s">
        <v>2503</v>
      </c>
      <c r="F1857" s="1"/>
      <c r="G1857" s="1"/>
    </row>
    <row r="1858" spans="1:7" x14ac:dyDescent="0.25">
      <c r="A1858" s="1" t="s">
        <v>2107</v>
      </c>
      <c r="B1858" s="1">
        <v>122.3</v>
      </c>
      <c r="C1858" s="1">
        <v>1.0189999999999999</v>
      </c>
      <c r="D1858" s="1">
        <v>-3.44</v>
      </c>
      <c r="E1858" s="1" t="s">
        <v>2504</v>
      </c>
      <c r="F1858" s="1"/>
      <c r="G1858" s="1"/>
    </row>
    <row r="1859" spans="1:7" x14ac:dyDescent="0.25">
      <c r="A1859" s="1" t="s">
        <v>2108</v>
      </c>
      <c r="B1859" s="1">
        <v>122.3</v>
      </c>
      <c r="C1859" s="1">
        <v>1.0189999999999999</v>
      </c>
      <c r="D1859" s="1">
        <v>-3.45</v>
      </c>
      <c r="E1859" s="1" t="s">
        <v>2505</v>
      </c>
      <c r="F1859" s="1"/>
      <c r="G1859" s="1"/>
    </row>
    <row r="1860" spans="1:7" x14ac:dyDescent="0.25">
      <c r="A1860" s="1" t="s">
        <v>2109</v>
      </c>
      <c r="B1860" s="1">
        <v>122.2</v>
      </c>
      <c r="C1860" s="1">
        <v>1.0189999999999999</v>
      </c>
      <c r="D1860" s="1">
        <v>-3.46</v>
      </c>
      <c r="E1860" s="1" t="s">
        <v>2506</v>
      </c>
      <c r="F1860" s="1"/>
      <c r="G1860" s="1"/>
    </row>
    <row r="1861" spans="1:7" x14ac:dyDescent="0.25">
      <c r="A1861" s="1" t="s">
        <v>2110</v>
      </c>
      <c r="B1861" s="1">
        <v>122.2</v>
      </c>
      <c r="C1861" s="1">
        <v>1.018</v>
      </c>
      <c r="D1861" s="1">
        <v>-3.47</v>
      </c>
      <c r="E1861" s="1" t="s">
        <v>169</v>
      </c>
      <c r="F1861" s="1"/>
      <c r="G1861" s="1"/>
    </row>
    <row r="1862" spans="1:7" x14ac:dyDescent="0.25">
      <c r="A1862" s="1" t="s">
        <v>2111</v>
      </c>
      <c r="B1862" s="1">
        <v>122.2</v>
      </c>
      <c r="C1862" s="1">
        <v>1.018</v>
      </c>
      <c r="D1862" s="1">
        <v>-3.48</v>
      </c>
      <c r="E1862" s="1" t="s">
        <v>2507</v>
      </c>
      <c r="F1862" s="1"/>
      <c r="G1862" s="1"/>
    </row>
    <row r="1863" spans="1:7" x14ac:dyDescent="0.25">
      <c r="A1863" s="1" t="s">
        <v>2112</v>
      </c>
      <c r="B1863" s="1">
        <v>122.2</v>
      </c>
      <c r="C1863" s="1">
        <v>1.018</v>
      </c>
      <c r="D1863" s="1">
        <v>-3.49</v>
      </c>
      <c r="E1863" s="1" t="s">
        <v>2508</v>
      </c>
      <c r="F1863" s="1"/>
      <c r="G1863" s="1"/>
    </row>
    <row r="1864" spans="1:7" x14ac:dyDescent="0.25">
      <c r="A1864" s="1" t="s">
        <v>2113</v>
      </c>
      <c r="B1864" s="1">
        <v>122.2</v>
      </c>
      <c r="C1864" s="1">
        <v>1.018</v>
      </c>
      <c r="D1864" s="1">
        <v>-3.5</v>
      </c>
      <c r="E1864" s="1" t="s">
        <v>2509</v>
      </c>
      <c r="F1864" s="1"/>
      <c r="G1864" s="1"/>
    </row>
    <row r="1865" spans="1:7" x14ac:dyDescent="0.25">
      <c r="A1865" s="1" t="s">
        <v>2114</v>
      </c>
      <c r="B1865" s="1">
        <v>122.1</v>
      </c>
      <c r="C1865" s="1">
        <v>1.018</v>
      </c>
      <c r="D1865" s="1">
        <v>-3.51</v>
      </c>
      <c r="E1865" s="1" t="s">
        <v>170</v>
      </c>
      <c r="F1865" s="1"/>
      <c r="G1865" s="1"/>
    </row>
    <row r="1866" spans="1:7" x14ac:dyDescent="0.25">
      <c r="A1866" s="1" t="s">
        <v>2115</v>
      </c>
      <c r="B1866" s="1">
        <v>122.1</v>
      </c>
      <c r="C1866" s="1">
        <v>1.018</v>
      </c>
      <c r="D1866" s="1">
        <v>-3.52</v>
      </c>
      <c r="E1866" s="1" t="s">
        <v>2510</v>
      </c>
      <c r="F1866" s="1"/>
      <c r="G1866" s="1"/>
    </row>
    <row r="1867" spans="1:7" x14ac:dyDescent="0.25">
      <c r="A1867" s="1" t="s">
        <v>2116</v>
      </c>
      <c r="B1867" s="1">
        <v>122.1</v>
      </c>
      <c r="C1867" s="1">
        <v>1.0169999999999999</v>
      </c>
      <c r="D1867" s="1">
        <v>-3.53</v>
      </c>
      <c r="E1867" s="1" t="s">
        <v>171</v>
      </c>
      <c r="F1867" s="1"/>
      <c r="G1867" s="1"/>
    </row>
    <row r="1868" spans="1:7" x14ac:dyDescent="0.25">
      <c r="A1868" s="1" t="s">
        <v>2117</v>
      </c>
      <c r="B1868" s="1">
        <v>122.1</v>
      </c>
      <c r="C1868" s="1">
        <v>1.0169999999999999</v>
      </c>
      <c r="D1868" s="1">
        <v>-3.53</v>
      </c>
      <c r="E1868" s="1" t="s">
        <v>172</v>
      </c>
      <c r="F1868" s="1"/>
      <c r="G1868" s="1"/>
    </row>
    <row r="1869" spans="1:7" x14ac:dyDescent="0.25">
      <c r="A1869" s="1" t="s">
        <v>2118</v>
      </c>
      <c r="B1869" s="1">
        <v>122.1</v>
      </c>
      <c r="C1869" s="1">
        <v>1.0169999999999999</v>
      </c>
      <c r="D1869" s="1">
        <v>-3.54</v>
      </c>
      <c r="E1869" s="1" t="s">
        <v>185</v>
      </c>
      <c r="F1869" s="1"/>
      <c r="G1869" s="1"/>
    </row>
    <row r="1870" spans="1:7" x14ac:dyDescent="0.25">
      <c r="A1870" s="1" t="s">
        <v>2119</v>
      </c>
      <c r="B1870" s="1">
        <v>122</v>
      </c>
      <c r="C1870" s="1">
        <v>1.0169999999999999</v>
      </c>
      <c r="D1870" s="1">
        <v>-3.55</v>
      </c>
      <c r="E1870" s="1" t="s">
        <v>2511</v>
      </c>
      <c r="F1870" s="1"/>
      <c r="G1870" s="1"/>
    </row>
    <row r="1871" spans="1:7" x14ac:dyDescent="0.25">
      <c r="A1871" s="1" t="s">
        <v>2120</v>
      </c>
      <c r="B1871" s="1">
        <v>122</v>
      </c>
      <c r="C1871" s="1">
        <v>1.0169999999999999</v>
      </c>
      <c r="D1871" s="1">
        <v>-3.55</v>
      </c>
      <c r="E1871" s="1" t="s">
        <v>2511</v>
      </c>
      <c r="F1871" s="1"/>
      <c r="G1871" s="1"/>
    </row>
    <row r="1872" spans="1:7" x14ac:dyDescent="0.25">
      <c r="A1872" s="1" t="s">
        <v>2121</v>
      </c>
      <c r="B1872" s="1">
        <v>122</v>
      </c>
      <c r="C1872" s="1">
        <v>1.0169999999999999</v>
      </c>
      <c r="D1872" s="1">
        <v>-3.55</v>
      </c>
      <c r="E1872" s="1" t="s">
        <v>2511</v>
      </c>
      <c r="F1872" s="1"/>
      <c r="G1872" s="1"/>
    </row>
    <row r="1873" spans="1:7" x14ac:dyDescent="0.25">
      <c r="A1873" s="1" t="s">
        <v>2122</v>
      </c>
      <c r="B1873" s="1">
        <v>122</v>
      </c>
      <c r="C1873" s="1">
        <v>1.0169999999999999</v>
      </c>
      <c r="D1873" s="1">
        <v>-3.55</v>
      </c>
      <c r="E1873" s="1" t="s">
        <v>2512</v>
      </c>
      <c r="F1873" s="1"/>
      <c r="G1873" s="1"/>
    </row>
    <row r="1874" spans="1:7" x14ac:dyDescent="0.25">
      <c r="A1874" s="1" t="s">
        <v>2123</v>
      </c>
      <c r="B1874" s="1">
        <v>122</v>
      </c>
      <c r="C1874" s="1">
        <v>1.0169999999999999</v>
      </c>
      <c r="D1874" s="1">
        <v>-3.55</v>
      </c>
      <c r="E1874" s="1" t="s">
        <v>2512</v>
      </c>
      <c r="F1874" s="1"/>
      <c r="G1874" s="1"/>
    </row>
    <row r="1875" spans="1:7" x14ac:dyDescent="0.25">
      <c r="A1875" s="1" t="s">
        <v>2124</v>
      </c>
      <c r="B1875" s="1">
        <v>122</v>
      </c>
      <c r="C1875" s="1">
        <v>1.0169999999999999</v>
      </c>
      <c r="D1875" s="1">
        <v>-3.55</v>
      </c>
      <c r="E1875" s="1" t="s">
        <v>2512</v>
      </c>
      <c r="F1875" s="1"/>
      <c r="G1875" s="1"/>
    </row>
    <row r="1876" spans="1:7" x14ac:dyDescent="0.25">
      <c r="A1876" s="1" t="s">
        <v>2125</v>
      </c>
      <c r="B1876" s="1">
        <v>122</v>
      </c>
      <c r="C1876" s="1">
        <v>1.0169999999999999</v>
      </c>
      <c r="D1876" s="1">
        <v>-3.55</v>
      </c>
      <c r="E1876" s="1" t="s">
        <v>2512</v>
      </c>
      <c r="F1876" s="1"/>
      <c r="G1876" s="1"/>
    </row>
    <row r="1877" spans="1:7" x14ac:dyDescent="0.25">
      <c r="A1877" s="1" t="s">
        <v>2126</v>
      </c>
      <c r="B1877" s="1">
        <v>122</v>
      </c>
      <c r="C1877" s="1">
        <v>1.0169999999999999</v>
      </c>
      <c r="D1877" s="1">
        <v>-3.55</v>
      </c>
      <c r="E1877" s="1" t="s">
        <v>2512</v>
      </c>
      <c r="F1877" s="1"/>
      <c r="G1877" s="1"/>
    </row>
    <row r="1878" spans="1:7" x14ac:dyDescent="0.25">
      <c r="A1878" s="1" t="s">
        <v>2127</v>
      </c>
      <c r="B1878" s="1">
        <v>122</v>
      </c>
      <c r="C1878" s="1">
        <v>1.0169999999999999</v>
      </c>
      <c r="D1878" s="1">
        <v>-3.55</v>
      </c>
      <c r="E1878" s="1" t="s">
        <v>2512</v>
      </c>
      <c r="F1878" s="1"/>
      <c r="G1878" s="1"/>
    </row>
    <row r="1879" spans="1:7" x14ac:dyDescent="0.25">
      <c r="A1879" s="1" t="s">
        <v>2128</v>
      </c>
      <c r="B1879" s="1">
        <v>122</v>
      </c>
      <c r="C1879" s="1">
        <v>1.0169999999999999</v>
      </c>
      <c r="D1879" s="1">
        <v>-3.55</v>
      </c>
      <c r="E1879" s="1" t="s">
        <v>2512</v>
      </c>
      <c r="F1879" s="1"/>
      <c r="G1879" s="1"/>
    </row>
    <row r="1880" spans="1:7" x14ac:dyDescent="0.25">
      <c r="A1880" s="1" t="s">
        <v>2129</v>
      </c>
      <c r="B1880" s="1">
        <v>122</v>
      </c>
      <c r="C1880" s="1">
        <v>1.0169999999999999</v>
      </c>
      <c r="D1880" s="1">
        <v>-3.55</v>
      </c>
      <c r="E1880" s="1" t="s">
        <v>2512</v>
      </c>
      <c r="F1880" s="1"/>
      <c r="G1880" s="1"/>
    </row>
    <row r="1881" spans="1:7" x14ac:dyDescent="0.25">
      <c r="A1881" s="1" t="s">
        <v>2130</v>
      </c>
      <c r="B1881" s="1">
        <v>122</v>
      </c>
      <c r="C1881" s="1">
        <v>1.0169999999999999</v>
      </c>
      <c r="D1881" s="1">
        <v>-3.55</v>
      </c>
      <c r="E1881" s="1" t="s">
        <v>2512</v>
      </c>
      <c r="F1881" s="1"/>
      <c r="G1881" s="1"/>
    </row>
    <row r="1882" spans="1:7" x14ac:dyDescent="0.25">
      <c r="A1882" s="1" t="s">
        <v>2131</v>
      </c>
      <c r="B1882" s="1">
        <v>122</v>
      </c>
      <c r="C1882" s="1">
        <v>1.0169999999999999</v>
      </c>
      <c r="D1882" s="1">
        <v>-3.55</v>
      </c>
      <c r="E1882" s="1" t="s">
        <v>2513</v>
      </c>
      <c r="F1882" s="1"/>
      <c r="G1882" s="1"/>
    </row>
    <row r="1883" spans="1:7" x14ac:dyDescent="0.25">
      <c r="A1883" s="1" t="s">
        <v>2132</v>
      </c>
      <c r="B1883" s="1">
        <v>122</v>
      </c>
      <c r="C1883" s="1">
        <v>1.0169999999999999</v>
      </c>
      <c r="D1883" s="1">
        <v>-3.55</v>
      </c>
      <c r="E1883" s="1" t="s">
        <v>2513</v>
      </c>
      <c r="F1883" s="1"/>
      <c r="G1883" s="1"/>
    </row>
    <row r="1884" spans="1:7" x14ac:dyDescent="0.25">
      <c r="A1884" s="1" t="s">
        <v>2133</v>
      </c>
      <c r="B1884" s="1">
        <v>122</v>
      </c>
      <c r="C1884" s="1">
        <v>1.0169999999999999</v>
      </c>
      <c r="D1884" s="1">
        <v>-3.55</v>
      </c>
      <c r="E1884" s="1" t="s">
        <v>2513</v>
      </c>
      <c r="F1884" s="1"/>
      <c r="G1884" s="1"/>
    </row>
    <row r="1885" spans="1:7" x14ac:dyDescent="0.25">
      <c r="A1885" s="1" t="s">
        <v>2134</v>
      </c>
      <c r="B1885" s="1">
        <v>122</v>
      </c>
      <c r="C1885" s="1">
        <v>1.0169999999999999</v>
      </c>
      <c r="D1885" s="1">
        <v>-3.55</v>
      </c>
      <c r="E1885" s="1" t="s">
        <v>2511</v>
      </c>
      <c r="F1885" s="1"/>
      <c r="G1885" s="1"/>
    </row>
    <row r="1886" spans="1:7" x14ac:dyDescent="0.25">
      <c r="A1886" s="1" t="s">
        <v>2135</v>
      </c>
      <c r="B1886" s="1">
        <v>122</v>
      </c>
      <c r="C1886" s="1">
        <v>1.0169999999999999</v>
      </c>
      <c r="D1886" s="1">
        <v>-3.55</v>
      </c>
      <c r="E1886" s="1" t="s">
        <v>2511</v>
      </c>
      <c r="F1886" s="1"/>
      <c r="G1886" s="1"/>
    </row>
    <row r="1887" spans="1:7" x14ac:dyDescent="0.25">
      <c r="A1887" s="1" t="s">
        <v>2136</v>
      </c>
      <c r="B1887" s="1">
        <v>122</v>
      </c>
      <c r="C1887" s="1">
        <v>1.0169999999999999</v>
      </c>
      <c r="D1887" s="1">
        <v>-3.55</v>
      </c>
      <c r="E1887" s="1" t="s">
        <v>2511</v>
      </c>
      <c r="F1887" s="1"/>
      <c r="G1887" s="1"/>
    </row>
    <row r="1888" spans="1:7" x14ac:dyDescent="0.25">
      <c r="A1888" s="1" t="s">
        <v>2137</v>
      </c>
      <c r="B1888" s="1">
        <v>122</v>
      </c>
      <c r="C1888" s="1">
        <v>1.0169999999999999</v>
      </c>
      <c r="D1888" s="1">
        <v>-3.55</v>
      </c>
      <c r="E1888" s="1" t="s">
        <v>2511</v>
      </c>
      <c r="F1888" s="1"/>
      <c r="G1888" s="1"/>
    </row>
    <row r="1889" spans="1:7" x14ac:dyDescent="0.25">
      <c r="A1889" s="1" t="s">
        <v>2138</v>
      </c>
      <c r="B1889" s="1">
        <v>122</v>
      </c>
      <c r="C1889" s="1">
        <v>1.0169999999999999</v>
      </c>
      <c r="D1889" s="1">
        <v>-3.56</v>
      </c>
      <c r="E1889" s="1" t="s">
        <v>2513</v>
      </c>
      <c r="F1889" s="1"/>
      <c r="G1889" s="1"/>
    </row>
    <row r="1890" spans="1:7" x14ac:dyDescent="0.25">
      <c r="A1890" s="1" t="s">
        <v>2139</v>
      </c>
      <c r="B1890" s="1">
        <v>122</v>
      </c>
      <c r="C1890" s="1">
        <v>1.0169999999999999</v>
      </c>
      <c r="D1890" s="1">
        <v>-3.56</v>
      </c>
      <c r="E1890" s="1" t="s">
        <v>2514</v>
      </c>
      <c r="F1890" s="1"/>
      <c r="G1890" s="1"/>
    </row>
    <row r="1891" spans="1:7" x14ac:dyDescent="0.25">
      <c r="A1891" s="1" t="s">
        <v>2140</v>
      </c>
      <c r="B1891" s="1">
        <v>122</v>
      </c>
      <c r="C1891" s="1">
        <v>1.0169999999999999</v>
      </c>
      <c r="D1891" s="1">
        <v>-3.57</v>
      </c>
      <c r="E1891" s="1" t="s">
        <v>2515</v>
      </c>
      <c r="F1891" s="1"/>
      <c r="G1891" s="1"/>
    </row>
    <row r="1892" spans="1:7" x14ac:dyDescent="0.25">
      <c r="A1892" s="1" t="s">
        <v>2141</v>
      </c>
      <c r="B1892" s="1">
        <v>122</v>
      </c>
      <c r="C1892" s="1">
        <v>1.016</v>
      </c>
      <c r="D1892" s="1">
        <v>-3.58</v>
      </c>
      <c r="E1892" s="1" t="s">
        <v>2516</v>
      </c>
      <c r="F1892" s="1"/>
      <c r="G1892" s="1"/>
    </row>
    <row r="1893" spans="1:7" x14ac:dyDescent="0.25">
      <c r="A1893" s="1" t="s">
        <v>2142</v>
      </c>
      <c r="B1893" s="1">
        <v>122</v>
      </c>
      <c r="C1893" s="1">
        <v>1.016</v>
      </c>
      <c r="D1893" s="1">
        <v>-3.58</v>
      </c>
      <c r="E1893" s="1" t="s">
        <v>2517</v>
      </c>
      <c r="F1893" s="1"/>
      <c r="G1893" s="1"/>
    </row>
    <row r="1894" spans="1:7" x14ac:dyDescent="0.25">
      <c r="A1894" s="1" t="s">
        <v>2143</v>
      </c>
      <c r="B1894" s="1">
        <v>122</v>
      </c>
      <c r="C1894" s="1">
        <v>1.016</v>
      </c>
      <c r="D1894" s="1">
        <v>-3.59</v>
      </c>
      <c r="E1894" s="1" t="s">
        <v>174</v>
      </c>
      <c r="F1894" s="1"/>
      <c r="G1894" s="1"/>
    </row>
    <row r="1895" spans="1:7" x14ac:dyDescent="0.25">
      <c r="A1895" s="1" t="s">
        <v>2144</v>
      </c>
      <c r="B1895" s="1">
        <v>122</v>
      </c>
      <c r="C1895" s="1">
        <v>1.016</v>
      </c>
      <c r="D1895" s="1">
        <v>-3.59</v>
      </c>
      <c r="E1895" s="1" t="s">
        <v>175</v>
      </c>
      <c r="F1895" s="1"/>
      <c r="G1895" s="1"/>
    </row>
    <row r="1896" spans="1:7" x14ac:dyDescent="0.25">
      <c r="A1896" s="1" t="s">
        <v>2145</v>
      </c>
      <c r="B1896" s="1">
        <v>122</v>
      </c>
      <c r="C1896" s="1">
        <v>1.016</v>
      </c>
      <c r="D1896" s="1">
        <v>-3.59</v>
      </c>
      <c r="E1896" s="1" t="s">
        <v>175</v>
      </c>
      <c r="F1896" s="1"/>
      <c r="G1896" s="1"/>
    </row>
    <row r="1897" spans="1:7" x14ac:dyDescent="0.25">
      <c r="A1897" s="1" t="s">
        <v>2146</v>
      </c>
      <c r="B1897" s="1">
        <v>122</v>
      </c>
      <c r="C1897" s="1">
        <v>1.016</v>
      </c>
      <c r="D1897" s="1">
        <v>-3.59</v>
      </c>
      <c r="E1897" s="1" t="s">
        <v>175</v>
      </c>
      <c r="F1897" s="1"/>
      <c r="G1897" s="1"/>
    </row>
    <row r="1898" spans="1:7" x14ac:dyDescent="0.25">
      <c r="A1898" s="1" t="s">
        <v>2147</v>
      </c>
      <c r="B1898" s="1">
        <v>122</v>
      </c>
      <c r="C1898" s="1">
        <v>1.016</v>
      </c>
      <c r="D1898" s="1">
        <v>-3.59</v>
      </c>
      <c r="E1898" s="1" t="s">
        <v>175</v>
      </c>
      <c r="F1898" s="1"/>
      <c r="G1898" s="1"/>
    </row>
    <row r="1899" spans="1:7" x14ac:dyDescent="0.25">
      <c r="A1899" s="1" t="s">
        <v>2148</v>
      </c>
      <c r="B1899" s="1">
        <v>122</v>
      </c>
      <c r="C1899" s="1">
        <v>1.016</v>
      </c>
      <c r="D1899" s="1">
        <v>-3.59</v>
      </c>
      <c r="E1899" s="1" t="s">
        <v>175</v>
      </c>
      <c r="F1899" s="1"/>
      <c r="G1899" s="1"/>
    </row>
    <row r="1900" spans="1:7" x14ac:dyDescent="0.25">
      <c r="A1900" s="1" t="s">
        <v>2149</v>
      </c>
      <c r="B1900" s="1">
        <v>122</v>
      </c>
      <c r="C1900" s="1">
        <v>1.016</v>
      </c>
      <c r="D1900" s="1">
        <v>-3.59</v>
      </c>
      <c r="E1900" s="1" t="s">
        <v>175</v>
      </c>
      <c r="F1900" s="1"/>
      <c r="G1900" s="1"/>
    </row>
    <row r="1901" spans="1:7" x14ac:dyDescent="0.25">
      <c r="A1901" s="1" t="s">
        <v>2150</v>
      </c>
      <c r="B1901" s="1">
        <v>122</v>
      </c>
      <c r="C1901" s="1">
        <v>1.016</v>
      </c>
      <c r="D1901" s="1">
        <v>-3.59</v>
      </c>
      <c r="E1901" s="1" t="s">
        <v>175</v>
      </c>
      <c r="F1901" s="1"/>
      <c r="G1901" s="1"/>
    </row>
    <row r="1902" spans="1:7" x14ac:dyDescent="0.25">
      <c r="A1902" s="1" t="s">
        <v>2151</v>
      </c>
      <c r="B1902" s="1">
        <v>121.9</v>
      </c>
      <c r="C1902" s="1">
        <v>1.016</v>
      </c>
      <c r="D1902" s="1">
        <v>-3.59</v>
      </c>
      <c r="E1902" s="1" t="s">
        <v>175</v>
      </c>
      <c r="F1902" s="1"/>
      <c r="G1902" s="1"/>
    </row>
    <row r="1903" spans="1:7" x14ac:dyDescent="0.25">
      <c r="A1903" s="1" t="s">
        <v>2152</v>
      </c>
      <c r="B1903" s="1">
        <v>121.9</v>
      </c>
      <c r="C1903" s="1">
        <v>1.016</v>
      </c>
      <c r="D1903" s="1">
        <v>-3.59</v>
      </c>
      <c r="E1903" s="1" t="s">
        <v>175</v>
      </c>
      <c r="F1903" s="1"/>
      <c r="G1903" s="1"/>
    </row>
    <row r="1904" spans="1:7" x14ac:dyDescent="0.25">
      <c r="A1904" s="1" t="s">
        <v>2153</v>
      </c>
      <c r="B1904" s="1">
        <v>122</v>
      </c>
      <c r="C1904" s="1">
        <v>1.016</v>
      </c>
      <c r="D1904" s="1">
        <v>-3.59</v>
      </c>
      <c r="E1904" s="1" t="s">
        <v>175</v>
      </c>
      <c r="F1904" s="1"/>
      <c r="G1904" s="1"/>
    </row>
    <row r="1905" spans="1:7" x14ac:dyDescent="0.25">
      <c r="A1905" s="1" t="s">
        <v>2154</v>
      </c>
      <c r="B1905" s="1">
        <v>121.9</v>
      </c>
      <c r="C1905" s="1">
        <v>1.016</v>
      </c>
      <c r="D1905" s="1">
        <v>-3.6</v>
      </c>
      <c r="E1905" s="1" t="s">
        <v>182</v>
      </c>
      <c r="F1905" s="1"/>
      <c r="G1905" s="1"/>
    </row>
    <row r="1906" spans="1:7" x14ac:dyDescent="0.25">
      <c r="A1906" s="1" t="s">
        <v>2155</v>
      </c>
      <c r="B1906" s="1">
        <v>121.9</v>
      </c>
      <c r="C1906" s="1">
        <v>1.016</v>
      </c>
      <c r="D1906" s="1">
        <v>-3.6</v>
      </c>
      <c r="E1906" s="1" t="s">
        <v>183</v>
      </c>
      <c r="F1906" s="1"/>
      <c r="G1906" s="1"/>
    </row>
    <row r="1907" spans="1:7" x14ac:dyDescent="0.25">
      <c r="A1907" s="1" t="s">
        <v>2156</v>
      </c>
      <c r="B1907" s="1">
        <v>121.9</v>
      </c>
      <c r="C1907" s="1">
        <v>1.016</v>
      </c>
      <c r="D1907" s="1">
        <v>-3.61</v>
      </c>
      <c r="E1907" s="1" t="s">
        <v>2518</v>
      </c>
      <c r="F1907" s="1"/>
      <c r="G1907" s="1"/>
    </row>
    <row r="1908" spans="1:7" x14ac:dyDescent="0.25">
      <c r="A1908" s="1" t="s">
        <v>2157</v>
      </c>
      <c r="B1908" s="1">
        <v>121.9</v>
      </c>
      <c r="C1908" s="1">
        <v>1.016</v>
      </c>
      <c r="D1908" s="1">
        <v>-3.61</v>
      </c>
      <c r="E1908" s="1" t="s">
        <v>176</v>
      </c>
      <c r="F1908" s="1"/>
      <c r="G1908" s="1"/>
    </row>
    <row r="1909" spans="1:7" x14ac:dyDescent="0.25">
      <c r="A1909" s="1" t="s">
        <v>2158</v>
      </c>
      <c r="B1909" s="1">
        <v>121.9</v>
      </c>
      <c r="C1909" s="1">
        <v>1.016</v>
      </c>
      <c r="D1909" s="1">
        <v>-3.61</v>
      </c>
      <c r="E1909" s="1" t="s">
        <v>2519</v>
      </c>
      <c r="F1909" s="1"/>
      <c r="G1909" s="1"/>
    </row>
    <row r="1910" spans="1:7" x14ac:dyDescent="0.25">
      <c r="A1910" s="1" t="s">
        <v>2159</v>
      </c>
      <c r="B1910" s="1">
        <v>121.9</v>
      </c>
      <c r="C1910" s="1">
        <v>1.016</v>
      </c>
      <c r="D1910" s="1">
        <v>-3.62</v>
      </c>
      <c r="E1910" s="1" t="s">
        <v>2519</v>
      </c>
      <c r="F1910" s="1"/>
      <c r="G1910" s="1"/>
    </row>
    <row r="1911" spans="1:7" x14ac:dyDescent="0.25">
      <c r="A1911" s="1" t="s">
        <v>2160</v>
      </c>
      <c r="B1911" s="1">
        <v>121.9</v>
      </c>
      <c r="C1911" s="1">
        <v>1.016</v>
      </c>
      <c r="D1911" s="1">
        <v>-3.62</v>
      </c>
      <c r="E1911" s="1" t="s">
        <v>177</v>
      </c>
      <c r="F1911" s="1"/>
      <c r="G1911" s="1"/>
    </row>
    <row r="1912" spans="1:7" x14ac:dyDescent="0.25">
      <c r="A1912" s="1" t="s">
        <v>2161</v>
      </c>
      <c r="B1912" s="1">
        <v>121.9</v>
      </c>
      <c r="C1912" s="1">
        <v>1.016</v>
      </c>
      <c r="D1912" s="1">
        <v>-3.62</v>
      </c>
      <c r="E1912" s="1" t="s">
        <v>177</v>
      </c>
      <c r="F1912" s="1"/>
      <c r="G1912" s="1"/>
    </row>
    <row r="1913" spans="1:7" x14ac:dyDescent="0.25">
      <c r="A1913" s="1" t="s">
        <v>2162</v>
      </c>
      <c r="B1913" s="1">
        <v>121.9</v>
      </c>
      <c r="C1913" s="1">
        <v>1.016</v>
      </c>
      <c r="D1913" s="1">
        <v>-3.63</v>
      </c>
      <c r="E1913" s="1" t="s">
        <v>178</v>
      </c>
      <c r="F1913" s="1"/>
      <c r="G1913" s="1"/>
    </row>
    <row r="1914" spans="1:7" x14ac:dyDescent="0.25">
      <c r="A1914" s="1" t="s">
        <v>2163</v>
      </c>
      <c r="B1914" s="1">
        <v>121.9</v>
      </c>
      <c r="C1914" s="1">
        <v>1.016</v>
      </c>
      <c r="D1914" s="1">
        <v>-3.63</v>
      </c>
      <c r="E1914" s="1" t="s">
        <v>2520</v>
      </c>
      <c r="F1914" s="1"/>
      <c r="G1914" s="1"/>
    </row>
    <row r="1915" spans="1:7" x14ac:dyDescent="0.25">
      <c r="A1915" s="1" t="s">
        <v>2164</v>
      </c>
      <c r="B1915" s="1">
        <v>121.9</v>
      </c>
      <c r="C1915" s="1">
        <v>1.016</v>
      </c>
      <c r="D1915" s="1">
        <v>-3.63</v>
      </c>
      <c r="E1915" s="1" t="s">
        <v>2520</v>
      </c>
      <c r="F1915" s="1"/>
      <c r="G1915" s="1"/>
    </row>
    <row r="1916" spans="1:7" x14ac:dyDescent="0.25">
      <c r="A1916" s="1" t="s">
        <v>2165</v>
      </c>
      <c r="B1916" s="1">
        <v>121.9</v>
      </c>
      <c r="C1916" s="1">
        <v>1.016</v>
      </c>
      <c r="D1916" s="1">
        <v>-3.63</v>
      </c>
      <c r="E1916" s="1" t="s">
        <v>2521</v>
      </c>
      <c r="F1916" s="1"/>
      <c r="G1916" s="1"/>
    </row>
    <row r="1917" spans="1:7" x14ac:dyDescent="0.25">
      <c r="A1917" s="1" t="s">
        <v>2166</v>
      </c>
      <c r="B1917" s="1">
        <v>121.9</v>
      </c>
      <c r="C1917" s="1">
        <v>1.016</v>
      </c>
      <c r="D1917" s="1">
        <v>-3.63</v>
      </c>
      <c r="E1917" s="1" t="s">
        <v>2521</v>
      </c>
      <c r="F1917" s="1"/>
      <c r="G1917" s="1"/>
    </row>
    <row r="1918" spans="1:7" x14ac:dyDescent="0.25">
      <c r="A1918" s="1" t="s">
        <v>2167</v>
      </c>
      <c r="B1918" s="1">
        <v>121.9</v>
      </c>
      <c r="C1918" s="1">
        <v>1.016</v>
      </c>
      <c r="D1918" s="1">
        <v>-3.63</v>
      </c>
      <c r="E1918" s="1" t="s">
        <v>2521</v>
      </c>
      <c r="F1918" s="1"/>
      <c r="G1918" s="1"/>
    </row>
    <row r="1919" spans="1:7" x14ac:dyDescent="0.25">
      <c r="A1919" s="1" t="s">
        <v>2168</v>
      </c>
      <c r="B1919" s="1">
        <v>121.9</v>
      </c>
      <c r="C1919" s="1">
        <v>1.016</v>
      </c>
      <c r="D1919" s="1">
        <v>-3.63</v>
      </c>
      <c r="E1919" s="1" t="s">
        <v>2521</v>
      </c>
      <c r="F1919" s="1"/>
      <c r="G1919" s="1"/>
    </row>
    <row r="1920" spans="1:7" x14ac:dyDescent="0.25">
      <c r="A1920" s="1" t="s">
        <v>2169</v>
      </c>
      <c r="B1920" s="1">
        <v>121.9</v>
      </c>
      <c r="C1920" s="1">
        <v>1.0149999999999999</v>
      </c>
      <c r="D1920" s="1">
        <v>-3.63</v>
      </c>
      <c r="E1920" s="1" t="s">
        <v>2522</v>
      </c>
      <c r="F1920" s="1"/>
      <c r="G1920" s="1"/>
    </row>
    <row r="1921" spans="1:7" x14ac:dyDescent="0.25">
      <c r="A1921" s="1" t="s">
        <v>2170</v>
      </c>
      <c r="B1921" s="1">
        <v>121.9</v>
      </c>
      <c r="C1921" s="1">
        <v>1.0149999999999999</v>
      </c>
      <c r="D1921" s="1">
        <v>-3.63</v>
      </c>
      <c r="E1921" s="1" t="s">
        <v>2522</v>
      </c>
      <c r="F1921" s="1"/>
      <c r="G1921" s="1"/>
    </row>
    <row r="1922" spans="1:7" x14ac:dyDescent="0.25">
      <c r="A1922" s="1" t="s">
        <v>2171</v>
      </c>
      <c r="B1922" s="1">
        <v>121.9</v>
      </c>
      <c r="C1922" s="1">
        <v>1.0149999999999999</v>
      </c>
      <c r="D1922" s="1">
        <v>-3.64</v>
      </c>
      <c r="E1922" s="1" t="s">
        <v>2522</v>
      </c>
      <c r="F1922" s="1"/>
      <c r="G1922" s="1"/>
    </row>
    <row r="1923" spans="1:7" x14ac:dyDescent="0.25">
      <c r="A1923" s="1" t="s">
        <v>2172</v>
      </c>
      <c r="B1923" s="1">
        <v>121.9</v>
      </c>
      <c r="C1923" s="1">
        <v>1.0149999999999999</v>
      </c>
      <c r="D1923" s="1">
        <v>-3.64</v>
      </c>
      <c r="E1923" s="1" t="s">
        <v>2522</v>
      </c>
      <c r="F1923" s="1"/>
      <c r="G1923" s="1"/>
    </row>
    <row r="1924" spans="1:7" x14ac:dyDescent="0.25">
      <c r="A1924" s="1" t="s">
        <v>2173</v>
      </c>
      <c r="B1924" s="1">
        <v>121.8</v>
      </c>
      <c r="C1924" s="1">
        <v>1.0149999999999999</v>
      </c>
      <c r="D1924" s="1">
        <v>-3.64</v>
      </c>
      <c r="E1924" s="1" t="s">
        <v>179</v>
      </c>
      <c r="F1924" s="1"/>
      <c r="G1924" s="1"/>
    </row>
    <row r="1925" spans="1:7" x14ac:dyDescent="0.25">
      <c r="A1925" s="1" t="s">
        <v>2174</v>
      </c>
      <c r="B1925" s="1">
        <v>121.8</v>
      </c>
      <c r="C1925" s="1">
        <v>1.0149999999999999</v>
      </c>
      <c r="D1925" s="1">
        <v>-3.64</v>
      </c>
      <c r="E1925" s="1" t="s">
        <v>179</v>
      </c>
      <c r="F1925" s="1"/>
      <c r="G1925" s="1"/>
    </row>
    <row r="1926" spans="1:7" x14ac:dyDescent="0.25">
      <c r="A1926" s="1" t="s">
        <v>2175</v>
      </c>
      <c r="B1926" s="1">
        <v>121.8</v>
      </c>
      <c r="C1926" s="1">
        <v>1.0149999999999999</v>
      </c>
      <c r="D1926" s="1">
        <v>-3.64</v>
      </c>
      <c r="E1926" s="1" t="s">
        <v>179</v>
      </c>
      <c r="F1926" s="1"/>
      <c r="G1926" s="1"/>
    </row>
    <row r="1927" spans="1:7" x14ac:dyDescent="0.25">
      <c r="A1927" s="1" t="s">
        <v>2176</v>
      </c>
      <c r="B1927" s="1">
        <v>121.8</v>
      </c>
      <c r="C1927" s="1">
        <v>1.0149999999999999</v>
      </c>
      <c r="D1927" s="1">
        <v>-3.64</v>
      </c>
      <c r="E1927" s="1" t="s">
        <v>179</v>
      </c>
      <c r="F1927" s="1"/>
      <c r="G1927" s="1"/>
    </row>
    <row r="1928" spans="1:7" x14ac:dyDescent="0.25">
      <c r="A1928" s="1" t="s">
        <v>2177</v>
      </c>
      <c r="B1928" s="1">
        <v>121.8</v>
      </c>
      <c r="C1928" s="1">
        <v>1.0149999999999999</v>
      </c>
      <c r="D1928" s="1">
        <v>-3.64</v>
      </c>
      <c r="E1928" s="1" t="s">
        <v>179</v>
      </c>
      <c r="F1928" s="1"/>
      <c r="G1928" s="1"/>
    </row>
    <row r="1929" spans="1:7" x14ac:dyDescent="0.25">
      <c r="A1929" s="1" t="s">
        <v>2178</v>
      </c>
      <c r="B1929" s="1">
        <v>121.8</v>
      </c>
      <c r="C1929" s="1">
        <v>1.0149999999999999</v>
      </c>
      <c r="D1929" s="1">
        <v>-3.64</v>
      </c>
      <c r="E1929" s="1" t="s">
        <v>179</v>
      </c>
      <c r="F1929" s="1"/>
      <c r="G1929" s="1"/>
    </row>
    <row r="1930" spans="1:7" x14ac:dyDescent="0.25">
      <c r="A1930" s="1" t="s">
        <v>2179</v>
      </c>
      <c r="B1930" s="1">
        <v>121.8</v>
      </c>
      <c r="C1930" s="1">
        <v>1.0149999999999999</v>
      </c>
      <c r="D1930" s="1">
        <v>-3.64</v>
      </c>
      <c r="E1930" s="1" t="s">
        <v>2523</v>
      </c>
      <c r="F1930" s="1"/>
      <c r="G1930" s="1"/>
    </row>
    <row r="1931" spans="1:7" x14ac:dyDescent="0.25">
      <c r="A1931" s="1" t="s">
        <v>2180</v>
      </c>
      <c r="B1931" s="1">
        <v>121.8</v>
      </c>
      <c r="C1931" s="1">
        <v>1.0149999999999999</v>
      </c>
      <c r="D1931" s="1">
        <v>-3.64</v>
      </c>
      <c r="E1931" s="1" t="s">
        <v>2523</v>
      </c>
      <c r="F1931" s="1"/>
      <c r="G1931" s="1"/>
    </row>
    <row r="1932" spans="1:7" x14ac:dyDescent="0.25">
      <c r="A1932" s="1" t="s">
        <v>2181</v>
      </c>
      <c r="B1932" s="1">
        <v>121.8</v>
      </c>
      <c r="C1932" s="1">
        <v>1.0149999999999999</v>
      </c>
      <c r="D1932" s="1">
        <v>-3.64</v>
      </c>
      <c r="E1932" s="1" t="s">
        <v>2523</v>
      </c>
      <c r="F1932" s="1"/>
      <c r="G1932" s="1"/>
    </row>
    <row r="1933" spans="1:7" x14ac:dyDescent="0.25">
      <c r="A1933" s="1" t="s">
        <v>2182</v>
      </c>
      <c r="B1933" s="1">
        <v>121.8</v>
      </c>
      <c r="C1933" s="1">
        <v>1.0149999999999999</v>
      </c>
      <c r="D1933" s="1">
        <v>-3.64</v>
      </c>
      <c r="E1933" s="1" t="s">
        <v>2523</v>
      </c>
      <c r="F1933" s="1"/>
      <c r="G1933" s="1"/>
    </row>
    <row r="1934" spans="1:7" x14ac:dyDescent="0.25">
      <c r="A1934" s="1" t="s">
        <v>2183</v>
      </c>
      <c r="B1934" s="1">
        <v>121.8</v>
      </c>
      <c r="C1934" s="1">
        <v>1.0149999999999999</v>
      </c>
      <c r="D1934" s="1">
        <v>-3.64</v>
      </c>
      <c r="E1934" s="1" t="s">
        <v>2523</v>
      </c>
      <c r="F1934" s="1"/>
      <c r="G1934" s="1"/>
    </row>
    <row r="1935" spans="1:7" x14ac:dyDescent="0.25">
      <c r="A1935" s="1" t="s">
        <v>2184</v>
      </c>
      <c r="B1935" s="1">
        <v>121.8</v>
      </c>
      <c r="C1935" s="1">
        <v>1.0149999999999999</v>
      </c>
      <c r="D1935" s="1">
        <v>-3.64</v>
      </c>
      <c r="E1935" s="1" t="s">
        <v>2523</v>
      </c>
      <c r="F1935" s="1"/>
      <c r="G1935" s="1"/>
    </row>
    <row r="1936" spans="1:7" x14ac:dyDescent="0.25">
      <c r="A1936" s="1" t="s">
        <v>2185</v>
      </c>
      <c r="B1936" s="1">
        <v>121.8</v>
      </c>
      <c r="C1936" s="1">
        <v>1.0149999999999999</v>
      </c>
      <c r="D1936" s="1">
        <v>-3.64</v>
      </c>
      <c r="E1936" s="1" t="s">
        <v>2523</v>
      </c>
      <c r="F1936" s="1"/>
      <c r="G1936" s="1"/>
    </row>
    <row r="1937" spans="1:7" x14ac:dyDescent="0.25">
      <c r="A1937" s="1" t="s">
        <v>2186</v>
      </c>
      <c r="B1937" s="1">
        <v>121.8</v>
      </c>
      <c r="C1937" s="1">
        <v>1.0149999999999999</v>
      </c>
      <c r="D1937" s="1">
        <v>-3.64</v>
      </c>
      <c r="E1937" s="1" t="s">
        <v>2523</v>
      </c>
      <c r="F1937" s="1"/>
      <c r="G1937" s="1"/>
    </row>
    <row r="1938" spans="1:7" x14ac:dyDescent="0.25">
      <c r="A1938" s="1" t="s">
        <v>2187</v>
      </c>
      <c r="B1938" s="1">
        <v>121.9</v>
      </c>
      <c r="C1938" s="1">
        <v>1.016</v>
      </c>
      <c r="D1938" s="1">
        <v>-3.63</v>
      </c>
      <c r="E1938" s="1" t="s">
        <v>2521</v>
      </c>
      <c r="F1938" s="1"/>
      <c r="G1938" s="1"/>
    </row>
    <row r="1939" spans="1:7" x14ac:dyDescent="0.25">
      <c r="A1939" s="1" t="s">
        <v>2188</v>
      </c>
      <c r="B1939" s="1">
        <v>121.9</v>
      </c>
      <c r="C1939" s="1">
        <v>1.016</v>
      </c>
      <c r="D1939" s="1">
        <v>-3.63</v>
      </c>
      <c r="E1939" s="1" t="s">
        <v>2521</v>
      </c>
      <c r="F1939" s="1"/>
      <c r="G1939" s="1"/>
    </row>
    <row r="1940" spans="1:7" x14ac:dyDescent="0.25">
      <c r="A1940" s="1" t="s">
        <v>2189</v>
      </c>
      <c r="B1940" s="1">
        <v>121.9</v>
      </c>
      <c r="C1940" s="1">
        <v>1.0149999999999999</v>
      </c>
      <c r="D1940" s="1">
        <v>-3.63</v>
      </c>
      <c r="E1940" s="1" t="s">
        <v>2521</v>
      </c>
      <c r="F1940" s="1"/>
      <c r="G1940" s="1"/>
    </row>
    <row r="1941" spans="1:7" x14ac:dyDescent="0.25">
      <c r="A1941" s="1" t="s">
        <v>2190</v>
      </c>
      <c r="B1941" s="1">
        <v>121.9</v>
      </c>
      <c r="C1941" s="1">
        <v>1.0149999999999999</v>
      </c>
      <c r="D1941" s="1">
        <v>-3.63</v>
      </c>
      <c r="E1941" s="1" t="s">
        <v>2522</v>
      </c>
      <c r="F1941" s="1"/>
      <c r="G1941" s="1"/>
    </row>
    <row r="1942" spans="1:7" x14ac:dyDescent="0.25">
      <c r="A1942" s="1" t="s">
        <v>2191</v>
      </c>
      <c r="B1942" s="1">
        <v>121.9</v>
      </c>
      <c r="C1942" s="1">
        <v>1.0149999999999999</v>
      </c>
      <c r="D1942" s="1">
        <v>-3.63</v>
      </c>
      <c r="E1942" s="1" t="s">
        <v>2522</v>
      </c>
      <c r="F1942" s="1"/>
      <c r="G1942" s="1"/>
    </row>
    <row r="1943" spans="1:7" x14ac:dyDescent="0.25">
      <c r="A1943" s="1" t="s">
        <v>2192</v>
      </c>
      <c r="B1943" s="1">
        <v>121.9</v>
      </c>
      <c r="C1943" s="1">
        <v>1.016</v>
      </c>
      <c r="D1943" s="1">
        <v>-3.63</v>
      </c>
      <c r="E1943" s="1" t="s">
        <v>178</v>
      </c>
      <c r="F1943" s="1"/>
      <c r="G1943" s="1"/>
    </row>
    <row r="1944" spans="1:7" x14ac:dyDescent="0.25">
      <c r="A1944" s="1" t="s">
        <v>2193</v>
      </c>
      <c r="B1944" s="1">
        <v>121.9</v>
      </c>
      <c r="C1944" s="1">
        <v>1.016</v>
      </c>
      <c r="D1944" s="1">
        <v>-3.63</v>
      </c>
      <c r="E1944" s="1" t="s">
        <v>2520</v>
      </c>
      <c r="F1944" s="1"/>
      <c r="G1944" s="1"/>
    </row>
    <row r="1945" spans="1:7" x14ac:dyDescent="0.25">
      <c r="A1945" s="1" t="s">
        <v>2194</v>
      </c>
      <c r="B1945" s="1">
        <v>121.9</v>
      </c>
      <c r="C1945" s="1">
        <v>1.016</v>
      </c>
      <c r="D1945" s="1">
        <v>-3.63</v>
      </c>
      <c r="E1945" s="1" t="s">
        <v>2520</v>
      </c>
      <c r="F1945" s="1"/>
      <c r="G1945" s="1"/>
    </row>
    <row r="1946" spans="1:7" x14ac:dyDescent="0.25">
      <c r="A1946" s="1" t="s">
        <v>2195</v>
      </c>
      <c r="B1946" s="1">
        <v>121.9</v>
      </c>
      <c r="C1946" s="1">
        <v>1.016</v>
      </c>
      <c r="D1946" s="1">
        <v>-3.63</v>
      </c>
      <c r="E1946" s="1" t="s">
        <v>2520</v>
      </c>
      <c r="F1946" s="1"/>
      <c r="G1946" s="1"/>
    </row>
    <row r="1947" spans="1:7" x14ac:dyDescent="0.25">
      <c r="A1947" s="1" t="s">
        <v>2196</v>
      </c>
      <c r="B1947" s="1">
        <v>121.9</v>
      </c>
      <c r="C1947" s="1">
        <v>1.016</v>
      </c>
      <c r="D1947" s="1">
        <v>-3.63</v>
      </c>
      <c r="E1947" s="1" t="s">
        <v>2520</v>
      </c>
      <c r="F1947" s="1"/>
      <c r="G1947" s="1"/>
    </row>
    <row r="1948" spans="1:7" x14ac:dyDescent="0.25">
      <c r="A1948" s="1" t="s">
        <v>2197</v>
      </c>
      <c r="B1948" s="1">
        <v>121.9</v>
      </c>
      <c r="C1948" s="1">
        <v>1.016</v>
      </c>
      <c r="D1948" s="1">
        <v>-3.63</v>
      </c>
      <c r="E1948" s="1" t="s">
        <v>178</v>
      </c>
      <c r="F1948" s="1"/>
      <c r="G1948" s="1"/>
    </row>
    <row r="1949" spans="1:7" x14ac:dyDescent="0.25">
      <c r="A1949" s="1" t="s">
        <v>2198</v>
      </c>
      <c r="B1949" s="1">
        <v>121.9</v>
      </c>
      <c r="C1949" s="1">
        <v>1.016</v>
      </c>
      <c r="D1949" s="1">
        <v>-3.63</v>
      </c>
      <c r="E1949" s="1" t="s">
        <v>2520</v>
      </c>
      <c r="F1949" s="1"/>
      <c r="G1949" s="1"/>
    </row>
    <row r="1950" spans="1:7" x14ac:dyDescent="0.25">
      <c r="A1950" s="1" t="s">
        <v>2199</v>
      </c>
      <c r="B1950" s="1">
        <v>121.9</v>
      </c>
      <c r="C1950" s="1">
        <v>1.016</v>
      </c>
      <c r="D1950" s="1">
        <v>-3.63</v>
      </c>
      <c r="E1950" s="1" t="s">
        <v>2520</v>
      </c>
      <c r="F1950" s="1"/>
      <c r="G1950" s="1"/>
    </row>
    <row r="1951" spans="1:7" x14ac:dyDescent="0.25">
      <c r="A1951" s="1" t="s">
        <v>2200</v>
      </c>
      <c r="B1951" s="1">
        <v>121.9</v>
      </c>
      <c r="C1951" s="1">
        <v>1.016</v>
      </c>
      <c r="D1951" s="1">
        <v>-3.63</v>
      </c>
      <c r="E1951" s="1" t="s">
        <v>2520</v>
      </c>
      <c r="F1951" s="1"/>
      <c r="G1951" s="1"/>
    </row>
    <row r="1952" spans="1:7" x14ac:dyDescent="0.25">
      <c r="A1952" s="1" t="s">
        <v>2201</v>
      </c>
      <c r="B1952" s="1">
        <v>121.9</v>
      </c>
      <c r="C1952" s="1">
        <v>1.016</v>
      </c>
      <c r="D1952" s="1">
        <v>-3.62</v>
      </c>
      <c r="E1952" s="1" t="s">
        <v>2519</v>
      </c>
      <c r="F1952" s="1"/>
      <c r="G1952" s="1"/>
    </row>
    <row r="1953" spans="1:7" x14ac:dyDescent="0.25">
      <c r="A1953" s="1" t="s">
        <v>2202</v>
      </c>
      <c r="B1953" s="1">
        <v>121.9</v>
      </c>
      <c r="C1953" s="1">
        <v>1.016</v>
      </c>
      <c r="D1953" s="1">
        <v>-3.62</v>
      </c>
      <c r="E1953" s="1" t="s">
        <v>2519</v>
      </c>
      <c r="F1953" s="1"/>
      <c r="G1953" s="1"/>
    </row>
    <row r="1954" spans="1:7" x14ac:dyDescent="0.25">
      <c r="A1954" s="1" t="s">
        <v>2203</v>
      </c>
      <c r="B1954" s="1">
        <v>121.9</v>
      </c>
      <c r="C1954" s="1">
        <v>1.016</v>
      </c>
      <c r="D1954" s="1">
        <v>-3.62</v>
      </c>
      <c r="E1954" s="1" t="s">
        <v>2519</v>
      </c>
      <c r="F1954" s="1"/>
      <c r="G1954" s="1"/>
    </row>
    <row r="1955" spans="1:7" x14ac:dyDescent="0.25">
      <c r="A1955" s="1" t="s">
        <v>2204</v>
      </c>
      <c r="B1955" s="1">
        <v>121.9</v>
      </c>
      <c r="C1955" s="1">
        <v>1.016</v>
      </c>
      <c r="D1955" s="1">
        <v>-3.62</v>
      </c>
      <c r="E1955" s="1" t="s">
        <v>2519</v>
      </c>
      <c r="F1955" s="1"/>
      <c r="G1955" s="1"/>
    </row>
    <row r="1956" spans="1:7" x14ac:dyDescent="0.25">
      <c r="A1956" s="1" t="s">
        <v>2205</v>
      </c>
      <c r="B1956" s="1">
        <v>121.9</v>
      </c>
      <c r="C1956" s="1">
        <v>1.016</v>
      </c>
      <c r="D1956" s="1">
        <v>-3.62</v>
      </c>
      <c r="E1956" s="1" t="s">
        <v>2519</v>
      </c>
      <c r="F1956" s="1"/>
      <c r="G1956" s="1"/>
    </row>
    <row r="1957" spans="1:7" x14ac:dyDescent="0.25">
      <c r="A1957" s="1" t="s">
        <v>2206</v>
      </c>
      <c r="B1957" s="1">
        <v>121.9</v>
      </c>
      <c r="C1957" s="1">
        <v>1.016</v>
      </c>
      <c r="D1957" s="1">
        <v>-3.62</v>
      </c>
      <c r="E1957" s="1" t="s">
        <v>2519</v>
      </c>
      <c r="F1957" s="1"/>
      <c r="G1957" s="1"/>
    </row>
    <row r="1958" spans="1:7" x14ac:dyDescent="0.25">
      <c r="A1958" s="1" t="s">
        <v>2207</v>
      </c>
      <c r="B1958" s="1">
        <v>122</v>
      </c>
      <c r="C1958" s="1">
        <v>1.016</v>
      </c>
      <c r="D1958" s="1">
        <v>-3.59</v>
      </c>
      <c r="E1958" s="1" t="s">
        <v>175</v>
      </c>
      <c r="F1958" s="1"/>
      <c r="G1958" s="1"/>
    </row>
    <row r="1959" spans="1:7" x14ac:dyDescent="0.25">
      <c r="A1959" s="1" t="s">
        <v>2208</v>
      </c>
      <c r="B1959" s="1">
        <v>121.9</v>
      </c>
      <c r="C1959" s="1">
        <v>1.016</v>
      </c>
      <c r="D1959" s="1">
        <v>-3.59</v>
      </c>
      <c r="E1959" s="1" t="s">
        <v>182</v>
      </c>
      <c r="F1959" s="1"/>
      <c r="G1959" s="1"/>
    </row>
    <row r="1960" spans="1:7" x14ac:dyDescent="0.25">
      <c r="A1960" s="1" t="s">
        <v>2209</v>
      </c>
      <c r="B1960" s="1">
        <v>121.9</v>
      </c>
      <c r="C1960" s="1">
        <v>1.016</v>
      </c>
      <c r="D1960" s="1">
        <v>-3.6</v>
      </c>
      <c r="E1960" s="1" t="s">
        <v>182</v>
      </c>
      <c r="F1960" s="1"/>
      <c r="G1960" s="1"/>
    </row>
    <row r="1961" spans="1:7" x14ac:dyDescent="0.25">
      <c r="A1961" s="1" t="s">
        <v>2210</v>
      </c>
      <c r="B1961" s="1">
        <v>121.9</v>
      </c>
      <c r="C1961" s="1">
        <v>1.016</v>
      </c>
      <c r="D1961" s="1">
        <v>-3.6</v>
      </c>
      <c r="E1961" s="1" t="s">
        <v>183</v>
      </c>
      <c r="F1961" s="1"/>
      <c r="G1961" s="1"/>
    </row>
    <row r="1962" spans="1:7" x14ac:dyDescent="0.25">
      <c r="A1962" s="1" t="s">
        <v>2211</v>
      </c>
      <c r="B1962" s="1">
        <v>121.9</v>
      </c>
      <c r="C1962" s="1">
        <v>1.016</v>
      </c>
      <c r="D1962" s="1">
        <v>-3.6</v>
      </c>
      <c r="E1962" s="1" t="s">
        <v>183</v>
      </c>
      <c r="F1962" s="1"/>
      <c r="G1962" s="1"/>
    </row>
    <row r="1963" spans="1:7" x14ac:dyDescent="0.25">
      <c r="A1963" s="1" t="s">
        <v>2212</v>
      </c>
      <c r="B1963" s="1">
        <v>121.9</v>
      </c>
      <c r="C1963" s="1">
        <v>1.016</v>
      </c>
      <c r="D1963" s="1">
        <v>-3.6</v>
      </c>
      <c r="E1963" s="1" t="s">
        <v>184</v>
      </c>
      <c r="F1963" s="1"/>
      <c r="G1963" s="1"/>
    </row>
    <row r="1964" spans="1:7" x14ac:dyDescent="0.25">
      <c r="A1964" s="1" t="s">
        <v>2213</v>
      </c>
      <c r="B1964" s="1">
        <v>121.9</v>
      </c>
      <c r="C1964" s="1">
        <v>1.016</v>
      </c>
      <c r="D1964" s="1">
        <v>-3.6</v>
      </c>
      <c r="E1964" s="1" t="s">
        <v>184</v>
      </c>
      <c r="F1964" s="1"/>
      <c r="G1964" s="1"/>
    </row>
    <row r="1965" spans="1:7" x14ac:dyDescent="0.25">
      <c r="A1965" s="1" t="s">
        <v>2214</v>
      </c>
      <c r="B1965" s="1">
        <v>121.9</v>
      </c>
      <c r="C1965" s="1">
        <v>1.016</v>
      </c>
      <c r="D1965" s="1">
        <v>-3.6</v>
      </c>
      <c r="E1965" s="1" t="s">
        <v>184</v>
      </c>
      <c r="F1965" s="1"/>
      <c r="G1965" s="1"/>
    </row>
    <row r="1966" spans="1:7" x14ac:dyDescent="0.25">
      <c r="A1966" s="1" t="s">
        <v>2215</v>
      </c>
      <c r="B1966" s="1">
        <v>121.9</v>
      </c>
      <c r="C1966" s="1">
        <v>1.016</v>
      </c>
      <c r="D1966" s="1">
        <v>-3.61</v>
      </c>
      <c r="E1966" s="1" t="s">
        <v>2518</v>
      </c>
      <c r="F1966" s="1"/>
      <c r="G1966" s="1"/>
    </row>
    <row r="1967" spans="1:7" x14ac:dyDescent="0.25">
      <c r="A1967" s="1" t="s">
        <v>2216</v>
      </c>
      <c r="B1967" s="1">
        <v>121.9</v>
      </c>
      <c r="C1967" s="1">
        <v>1.016</v>
      </c>
      <c r="D1967" s="1">
        <v>-3.61</v>
      </c>
      <c r="E1967" s="1" t="s">
        <v>2518</v>
      </c>
      <c r="F1967" s="1"/>
      <c r="G1967" s="1"/>
    </row>
    <row r="1968" spans="1:7" x14ac:dyDescent="0.25">
      <c r="A1968" s="1" t="s">
        <v>2217</v>
      </c>
      <c r="B1968" s="1">
        <v>121.9</v>
      </c>
      <c r="C1968" s="1">
        <v>1.016</v>
      </c>
      <c r="D1968" s="1">
        <v>-3.61</v>
      </c>
      <c r="E1968" s="1" t="s">
        <v>2518</v>
      </c>
      <c r="F1968" s="1"/>
      <c r="G1968" s="1"/>
    </row>
    <row r="1969" spans="1:7" x14ac:dyDescent="0.25">
      <c r="A1969" s="1" t="s">
        <v>2218</v>
      </c>
      <c r="B1969" s="1">
        <v>121.9</v>
      </c>
      <c r="C1969" s="1">
        <v>1.016</v>
      </c>
      <c r="D1969" s="1">
        <v>-3.61</v>
      </c>
      <c r="E1969" s="1" t="s">
        <v>176</v>
      </c>
      <c r="F1969" s="1"/>
      <c r="G1969" s="1"/>
    </row>
    <row r="1970" spans="1:7" x14ac:dyDescent="0.25">
      <c r="A1970" s="1" t="s">
        <v>2219</v>
      </c>
      <c r="B1970" s="1">
        <v>121.9</v>
      </c>
      <c r="C1970" s="1">
        <v>1.016</v>
      </c>
      <c r="D1970" s="1">
        <v>-3.61</v>
      </c>
      <c r="E1970" s="1" t="s">
        <v>176</v>
      </c>
      <c r="F1970" s="1"/>
      <c r="G1970" s="1"/>
    </row>
    <row r="1971" spans="1:7" x14ac:dyDescent="0.25">
      <c r="A1971" s="1" t="s">
        <v>2220</v>
      </c>
      <c r="B1971" s="1">
        <v>121.9</v>
      </c>
      <c r="C1971" s="1">
        <v>1.016</v>
      </c>
      <c r="D1971" s="1">
        <v>-3.61</v>
      </c>
      <c r="E1971" s="1" t="s">
        <v>176</v>
      </c>
      <c r="F1971" s="1"/>
      <c r="G1971" s="1"/>
    </row>
    <row r="1972" spans="1:7" x14ac:dyDescent="0.25">
      <c r="A1972" s="1" t="s">
        <v>2221</v>
      </c>
      <c r="B1972" s="1">
        <v>121.9</v>
      </c>
      <c r="C1972" s="1">
        <v>1.016</v>
      </c>
      <c r="D1972" s="1">
        <v>-3.61</v>
      </c>
      <c r="E1972" s="1" t="s">
        <v>176</v>
      </c>
      <c r="F1972" s="1"/>
      <c r="G1972" s="1"/>
    </row>
    <row r="1973" spans="1:7" x14ac:dyDescent="0.25">
      <c r="A1973" s="1" t="s">
        <v>2222</v>
      </c>
      <c r="B1973" s="1">
        <v>121.9</v>
      </c>
      <c r="C1973" s="1">
        <v>1.016</v>
      </c>
      <c r="D1973" s="1">
        <v>-3.62</v>
      </c>
      <c r="E1973" s="1" t="s">
        <v>2519</v>
      </c>
      <c r="F1973" s="1"/>
      <c r="G1973" s="1"/>
    </row>
    <row r="1974" spans="1:7" x14ac:dyDescent="0.25">
      <c r="A1974" s="1" t="s">
        <v>2223</v>
      </c>
      <c r="B1974" s="1">
        <v>121.9</v>
      </c>
      <c r="C1974" s="1">
        <v>1.016</v>
      </c>
      <c r="D1974" s="1">
        <v>-3.62</v>
      </c>
      <c r="E1974" s="1" t="s">
        <v>2519</v>
      </c>
      <c r="F1974" s="1"/>
      <c r="G1974" s="1"/>
    </row>
    <row r="1975" spans="1:7" x14ac:dyDescent="0.25">
      <c r="A1975" s="1" t="s">
        <v>2224</v>
      </c>
      <c r="B1975" s="1">
        <v>121.9</v>
      </c>
      <c r="C1975" s="1">
        <v>1.016</v>
      </c>
      <c r="D1975" s="1">
        <v>-3.62</v>
      </c>
      <c r="E1975" s="1" t="s">
        <v>2519</v>
      </c>
      <c r="F1975" s="1"/>
      <c r="G1975" s="1"/>
    </row>
    <row r="1976" spans="1:7" x14ac:dyDescent="0.25">
      <c r="A1976" s="1" t="s">
        <v>2225</v>
      </c>
      <c r="B1976" s="1">
        <v>121.9</v>
      </c>
      <c r="C1976" s="1">
        <v>1.016</v>
      </c>
      <c r="D1976" s="1">
        <v>-3.62</v>
      </c>
      <c r="E1976" s="1" t="s">
        <v>2519</v>
      </c>
      <c r="F1976" s="1"/>
      <c r="G1976" s="1"/>
    </row>
    <row r="1977" spans="1:7" x14ac:dyDescent="0.25">
      <c r="A1977" s="1" t="s">
        <v>2226</v>
      </c>
      <c r="B1977" s="1">
        <v>121.9</v>
      </c>
      <c r="C1977" s="1">
        <v>1.016</v>
      </c>
      <c r="D1977" s="1">
        <v>-3.62</v>
      </c>
      <c r="E1977" s="1" t="s">
        <v>2519</v>
      </c>
      <c r="F1977" s="1"/>
      <c r="G1977" s="1"/>
    </row>
    <row r="1978" spans="1:7" x14ac:dyDescent="0.25">
      <c r="A1978" s="1" t="s">
        <v>2227</v>
      </c>
      <c r="B1978" s="1">
        <v>121.9</v>
      </c>
      <c r="C1978" s="1">
        <v>1.016</v>
      </c>
      <c r="D1978" s="1">
        <v>-3.62</v>
      </c>
      <c r="E1978" s="1" t="s">
        <v>2519</v>
      </c>
      <c r="F1978" s="1"/>
      <c r="G1978" s="1"/>
    </row>
    <row r="1979" spans="1:7" x14ac:dyDescent="0.25">
      <c r="A1979" s="1" t="s">
        <v>2228</v>
      </c>
      <c r="B1979" s="1">
        <v>121.9</v>
      </c>
      <c r="C1979" s="1">
        <v>1.016</v>
      </c>
      <c r="D1979" s="1">
        <v>-3.62</v>
      </c>
      <c r="E1979" s="1" t="s">
        <v>2519</v>
      </c>
      <c r="F1979" s="1"/>
      <c r="G1979" s="1"/>
    </row>
    <row r="1980" spans="1:7" x14ac:dyDescent="0.25">
      <c r="A1980" s="1" t="s">
        <v>2229</v>
      </c>
      <c r="B1980" s="1">
        <v>121.9</v>
      </c>
      <c r="C1980" s="1">
        <v>1.016</v>
      </c>
      <c r="D1980" s="1">
        <v>-3.62</v>
      </c>
      <c r="E1980" s="1" t="s">
        <v>2519</v>
      </c>
      <c r="F1980" s="1"/>
      <c r="G1980" s="1"/>
    </row>
    <row r="1981" spans="1:7" x14ac:dyDescent="0.25">
      <c r="A1981" s="1" t="s">
        <v>2230</v>
      </c>
      <c r="B1981" s="1">
        <v>121.9</v>
      </c>
      <c r="C1981" s="1">
        <v>1.016</v>
      </c>
      <c r="D1981" s="1">
        <v>-3.62</v>
      </c>
      <c r="E1981" s="1" t="s">
        <v>2519</v>
      </c>
      <c r="F1981" s="1"/>
      <c r="G1981" s="1"/>
    </row>
    <row r="1982" spans="1:7" x14ac:dyDescent="0.25">
      <c r="A1982" s="1" t="s">
        <v>2231</v>
      </c>
      <c r="B1982" s="1">
        <v>121.9</v>
      </c>
      <c r="C1982" s="1">
        <v>1.016</v>
      </c>
      <c r="D1982" s="1">
        <v>-3.62</v>
      </c>
      <c r="E1982" s="1" t="s">
        <v>177</v>
      </c>
      <c r="F1982" s="1"/>
      <c r="G1982" s="1"/>
    </row>
    <row r="1983" spans="1:7" x14ac:dyDescent="0.25">
      <c r="A1983" s="1" t="s">
        <v>2232</v>
      </c>
      <c r="B1983" s="1">
        <v>121.9</v>
      </c>
      <c r="C1983" s="1">
        <v>1.016</v>
      </c>
      <c r="D1983" s="1">
        <v>-3.62</v>
      </c>
      <c r="E1983" s="1" t="s">
        <v>177</v>
      </c>
      <c r="F1983" s="1"/>
      <c r="G1983" s="1"/>
    </row>
    <row r="1984" spans="1:7" x14ac:dyDescent="0.25">
      <c r="A1984" s="1" t="s">
        <v>2233</v>
      </c>
      <c r="B1984" s="1">
        <v>121.9</v>
      </c>
      <c r="C1984" s="1">
        <v>1.016</v>
      </c>
      <c r="D1984" s="1">
        <v>-3.62</v>
      </c>
      <c r="E1984" s="1" t="s">
        <v>177</v>
      </c>
      <c r="F1984" s="1"/>
      <c r="G1984" s="1"/>
    </row>
    <row r="1985" spans="1:7" x14ac:dyDescent="0.25">
      <c r="A1985" s="1" t="s">
        <v>2234</v>
      </c>
      <c r="B1985" s="1">
        <v>121.9</v>
      </c>
      <c r="C1985" s="1">
        <v>1.016</v>
      </c>
      <c r="D1985" s="1">
        <v>-3.62</v>
      </c>
      <c r="E1985" s="1" t="s">
        <v>177</v>
      </c>
      <c r="F1985" s="1"/>
      <c r="G1985" s="1"/>
    </row>
    <row r="1986" spans="1:7" x14ac:dyDescent="0.25">
      <c r="A1986" s="1" t="s">
        <v>2235</v>
      </c>
      <c r="B1986" s="1">
        <v>121.9</v>
      </c>
      <c r="C1986" s="1">
        <v>1.016</v>
      </c>
      <c r="D1986" s="1">
        <v>-3.62</v>
      </c>
      <c r="E1986" s="1" t="s">
        <v>177</v>
      </c>
      <c r="F1986" s="1"/>
      <c r="G1986" s="1"/>
    </row>
    <row r="1987" spans="1:7" x14ac:dyDescent="0.25">
      <c r="A1987" s="1" t="s">
        <v>2236</v>
      </c>
      <c r="B1987" s="1">
        <v>121.9</v>
      </c>
      <c r="C1987" s="1">
        <v>1.016</v>
      </c>
      <c r="D1987" s="1">
        <v>-3.62</v>
      </c>
      <c r="E1987" s="1" t="s">
        <v>2519</v>
      </c>
      <c r="F1987" s="1"/>
      <c r="G1987" s="1"/>
    </row>
    <row r="1988" spans="1:7" x14ac:dyDescent="0.25">
      <c r="A1988" s="1" t="s">
        <v>2237</v>
      </c>
      <c r="B1988" s="1">
        <v>121.9</v>
      </c>
      <c r="C1988" s="1">
        <v>1.016</v>
      </c>
      <c r="D1988" s="1">
        <v>-3.62</v>
      </c>
      <c r="E1988" s="1" t="s">
        <v>2519</v>
      </c>
      <c r="F1988" s="1"/>
      <c r="G1988" s="1"/>
    </row>
    <row r="1989" spans="1:7" x14ac:dyDescent="0.25">
      <c r="A1989" s="1" t="s">
        <v>2238</v>
      </c>
      <c r="B1989" s="1">
        <v>121.9</v>
      </c>
      <c r="C1989" s="1">
        <v>1.016</v>
      </c>
      <c r="D1989" s="1">
        <v>-3.62</v>
      </c>
      <c r="E1989" s="1" t="s">
        <v>2519</v>
      </c>
      <c r="F1989" s="1"/>
      <c r="G1989" s="1"/>
    </row>
    <row r="1990" spans="1:7" x14ac:dyDescent="0.25">
      <c r="A1990" s="1" t="s">
        <v>2239</v>
      </c>
      <c r="B1990" s="1">
        <v>121.9</v>
      </c>
      <c r="C1990" s="1">
        <v>1.016</v>
      </c>
      <c r="D1990" s="1">
        <v>-3.62</v>
      </c>
      <c r="E1990" s="1" t="s">
        <v>2519</v>
      </c>
      <c r="F1990" s="1"/>
      <c r="G1990" s="1"/>
    </row>
    <row r="1991" spans="1:7" x14ac:dyDescent="0.25">
      <c r="A1991" s="1" t="s">
        <v>2240</v>
      </c>
      <c r="B1991" s="1">
        <v>121.9</v>
      </c>
      <c r="C1991" s="1">
        <v>1.016</v>
      </c>
      <c r="D1991" s="1">
        <v>-3.62</v>
      </c>
      <c r="E1991" s="1" t="s">
        <v>2519</v>
      </c>
      <c r="F1991" s="1"/>
      <c r="G1991" s="1"/>
    </row>
    <row r="1992" spans="1:7" x14ac:dyDescent="0.25">
      <c r="A1992" s="1" t="s">
        <v>2241</v>
      </c>
      <c r="B1992" s="1">
        <v>121.9</v>
      </c>
      <c r="C1992" s="1">
        <v>1.016</v>
      </c>
      <c r="D1992" s="1">
        <v>-3.62</v>
      </c>
      <c r="E1992" s="1" t="s">
        <v>2519</v>
      </c>
      <c r="F1992" s="1"/>
      <c r="G1992" s="1"/>
    </row>
    <row r="1993" spans="1:7" x14ac:dyDescent="0.25">
      <c r="A1993" s="1" t="s">
        <v>2242</v>
      </c>
      <c r="B1993" s="1">
        <v>121.9</v>
      </c>
      <c r="C1993" s="1">
        <v>1.016</v>
      </c>
      <c r="D1993" s="1">
        <v>-3.62</v>
      </c>
      <c r="E1993" s="1" t="s">
        <v>2519</v>
      </c>
      <c r="F1993" s="1"/>
      <c r="G1993" s="1"/>
    </row>
    <row r="1994" spans="1:7" x14ac:dyDescent="0.25">
      <c r="A1994" s="1" t="s">
        <v>2243</v>
      </c>
      <c r="B1994" s="1">
        <v>121.9</v>
      </c>
      <c r="C1994" s="1">
        <v>1.016</v>
      </c>
      <c r="D1994" s="1">
        <v>-3.62</v>
      </c>
      <c r="E1994" s="1" t="s">
        <v>2519</v>
      </c>
      <c r="F1994" s="1"/>
      <c r="G1994" s="1"/>
    </row>
    <row r="1995" spans="1:7" x14ac:dyDescent="0.25">
      <c r="A1995" s="1" t="s">
        <v>2244</v>
      </c>
      <c r="B1995" s="1">
        <v>121.9</v>
      </c>
      <c r="C1995" s="1">
        <v>1.016</v>
      </c>
      <c r="D1995" s="1">
        <v>-3.61</v>
      </c>
      <c r="E1995" s="1" t="s">
        <v>176</v>
      </c>
      <c r="F1995" s="1"/>
      <c r="G1995" s="1"/>
    </row>
    <row r="1996" spans="1:7" x14ac:dyDescent="0.25">
      <c r="A1996" s="1" t="s">
        <v>2245</v>
      </c>
      <c r="B1996" s="1">
        <v>121.9</v>
      </c>
      <c r="C1996" s="1">
        <v>1.016</v>
      </c>
      <c r="D1996" s="1">
        <v>-3.61</v>
      </c>
      <c r="E1996" s="1" t="s">
        <v>176</v>
      </c>
      <c r="F1996" s="1"/>
      <c r="G1996" s="1"/>
    </row>
    <row r="1997" spans="1:7" x14ac:dyDescent="0.25">
      <c r="A1997" s="1" t="s">
        <v>2246</v>
      </c>
      <c r="B1997" s="1">
        <v>121.9</v>
      </c>
      <c r="C1997" s="1">
        <v>1.016</v>
      </c>
      <c r="D1997" s="1">
        <v>-3.61</v>
      </c>
      <c r="E1997" s="1" t="s">
        <v>176</v>
      </c>
      <c r="F1997" s="1"/>
      <c r="G1997" s="1"/>
    </row>
    <row r="1998" spans="1:7" x14ac:dyDescent="0.25">
      <c r="A1998" s="1" t="s">
        <v>2247</v>
      </c>
      <c r="B1998" s="1">
        <v>122.1</v>
      </c>
      <c r="C1998" s="1">
        <v>1.0169999999999999</v>
      </c>
      <c r="D1998" s="1">
        <v>-3.53</v>
      </c>
      <c r="E1998" s="1" t="s">
        <v>172</v>
      </c>
      <c r="F1998" s="1"/>
      <c r="G1998" s="1"/>
    </row>
    <row r="1999" spans="1:7" x14ac:dyDescent="0.25">
      <c r="A1999" s="1" t="s">
        <v>2248</v>
      </c>
      <c r="B1999" s="1">
        <v>122.1</v>
      </c>
      <c r="C1999" s="1">
        <v>1.0169999999999999</v>
      </c>
      <c r="D1999" s="1">
        <v>-3.53</v>
      </c>
      <c r="E1999" s="1" t="s">
        <v>172</v>
      </c>
      <c r="F1999" s="1"/>
      <c r="G1999" s="1"/>
    </row>
    <row r="2000" spans="1:7" x14ac:dyDescent="0.25">
      <c r="A2000" s="1" t="s">
        <v>2249</v>
      </c>
      <c r="B2000" s="1">
        <v>122.2</v>
      </c>
      <c r="C2000" s="1">
        <v>1.0189999999999999</v>
      </c>
      <c r="D2000" s="1">
        <v>-3.46</v>
      </c>
      <c r="E2000" s="1" t="s">
        <v>2506</v>
      </c>
      <c r="F2000" s="1"/>
      <c r="G2000" s="1"/>
    </row>
    <row r="2001" spans="1:7" x14ac:dyDescent="0.25">
      <c r="A2001" s="1" t="s">
        <v>2250</v>
      </c>
      <c r="B2001" s="1">
        <v>122.2</v>
      </c>
      <c r="C2001" s="1">
        <v>1.0189999999999999</v>
      </c>
      <c r="D2001" s="1">
        <v>-3.46</v>
      </c>
      <c r="E2001" s="1" t="s">
        <v>2506</v>
      </c>
      <c r="F2001" s="1"/>
      <c r="G2001" s="1"/>
    </row>
    <row r="2002" spans="1:7" x14ac:dyDescent="0.25">
      <c r="A2002" s="1" t="s">
        <v>2251</v>
      </c>
      <c r="B2002" s="1">
        <v>122.2</v>
      </c>
      <c r="C2002" s="1">
        <v>1.0189999999999999</v>
      </c>
      <c r="D2002" s="1">
        <v>-3.46</v>
      </c>
      <c r="E2002" s="1" t="s">
        <v>2506</v>
      </c>
      <c r="F2002" s="1"/>
      <c r="G2002" s="1"/>
    </row>
    <row r="2003" spans="1:7" x14ac:dyDescent="0.25">
      <c r="A2003" s="1" t="s">
        <v>2252</v>
      </c>
      <c r="B2003" s="1">
        <v>122.2</v>
      </c>
      <c r="C2003" s="1">
        <v>1.0189999999999999</v>
      </c>
      <c r="D2003" s="1">
        <v>-3.46</v>
      </c>
      <c r="E2003" s="1" t="s">
        <v>2506</v>
      </c>
      <c r="F2003" s="1"/>
      <c r="G2003" s="1"/>
    </row>
    <row r="2004" spans="1:7" x14ac:dyDescent="0.25">
      <c r="A2004" s="1" t="s">
        <v>2253</v>
      </c>
      <c r="B2004" s="1">
        <v>122.2</v>
      </c>
      <c r="C2004" s="1">
        <v>1.0189999999999999</v>
      </c>
      <c r="D2004" s="1">
        <v>-3.46</v>
      </c>
      <c r="E2004" s="1" t="s">
        <v>2506</v>
      </c>
      <c r="F2004" s="1"/>
      <c r="G2004" s="1"/>
    </row>
    <row r="2005" spans="1:7" x14ac:dyDescent="0.25">
      <c r="A2005" s="1" t="s">
        <v>2254</v>
      </c>
      <c r="B2005" s="1">
        <v>122.2</v>
      </c>
      <c r="C2005" s="1">
        <v>1.0189999999999999</v>
      </c>
      <c r="D2005" s="1">
        <v>-3.46</v>
      </c>
      <c r="E2005" s="1" t="s">
        <v>2506</v>
      </c>
      <c r="F2005" s="1"/>
      <c r="G2005" s="1"/>
    </row>
    <row r="2006" spans="1:7" x14ac:dyDescent="0.25">
      <c r="A2006" s="1" t="s">
        <v>2255</v>
      </c>
      <c r="B2006" s="1">
        <v>122.2</v>
      </c>
      <c r="C2006" s="1">
        <v>1.0189999999999999</v>
      </c>
      <c r="D2006" s="1">
        <v>-3.46</v>
      </c>
      <c r="E2006" s="1" t="s">
        <v>2506</v>
      </c>
      <c r="F2006" s="1"/>
      <c r="G2006" s="1"/>
    </row>
    <row r="2007" spans="1:7" x14ac:dyDescent="0.25">
      <c r="A2007" s="1" t="s">
        <v>2256</v>
      </c>
      <c r="B2007" s="1">
        <v>122.3</v>
      </c>
      <c r="C2007" s="1">
        <v>1.0189999999999999</v>
      </c>
      <c r="D2007" s="1">
        <v>-3.44</v>
      </c>
      <c r="E2007" s="1" t="s">
        <v>2504</v>
      </c>
      <c r="F2007" s="1"/>
      <c r="G2007" s="1"/>
    </row>
    <row r="2008" spans="1:7" x14ac:dyDescent="0.25">
      <c r="A2008" s="1" t="s">
        <v>2257</v>
      </c>
      <c r="B2008" s="1">
        <v>122.3</v>
      </c>
      <c r="C2008" s="1">
        <v>1.0189999999999999</v>
      </c>
      <c r="D2008" s="1">
        <v>-3.44</v>
      </c>
      <c r="E2008" s="1" t="s">
        <v>2504</v>
      </c>
      <c r="F2008" s="1"/>
      <c r="G2008" s="1"/>
    </row>
    <row r="2009" spans="1:7" x14ac:dyDescent="0.25">
      <c r="A2009" s="1" t="s">
        <v>2258</v>
      </c>
      <c r="B2009" s="1">
        <v>122.3</v>
      </c>
      <c r="C2009" s="1">
        <v>1.0189999999999999</v>
      </c>
      <c r="D2009" s="1">
        <v>-3.44</v>
      </c>
      <c r="E2009" s="1" t="s">
        <v>2504</v>
      </c>
      <c r="F2009" s="1"/>
      <c r="G2009" s="1"/>
    </row>
    <row r="2010" spans="1:7" x14ac:dyDescent="0.25">
      <c r="A2010" s="1" t="s">
        <v>2259</v>
      </c>
      <c r="B2010" s="1">
        <v>122.3</v>
      </c>
      <c r="C2010" s="1">
        <v>1.0189999999999999</v>
      </c>
      <c r="D2010" s="1">
        <v>-3.44</v>
      </c>
      <c r="E2010" s="1" t="s">
        <v>2504</v>
      </c>
      <c r="F2010" s="1"/>
      <c r="G2010" s="1"/>
    </row>
    <row r="2011" spans="1:7" x14ac:dyDescent="0.25">
      <c r="A2011" s="1" t="s">
        <v>2260</v>
      </c>
      <c r="B2011" s="1">
        <v>122.3</v>
      </c>
      <c r="C2011" s="1">
        <v>1.0189999999999999</v>
      </c>
      <c r="D2011" s="1">
        <v>-3.44</v>
      </c>
      <c r="E2011" s="1" t="s">
        <v>2504</v>
      </c>
      <c r="F2011" s="1"/>
      <c r="G2011" s="1"/>
    </row>
    <row r="2012" spans="1:7" x14ac:dyDescent="0.25">
      <c r="A2012" s="1" t="s">
        <v>2261</v>
      </c>
      <c r="B2012" s="1">
        <v>122.3</v>
      </c>
      <c r="C2012" s="1">
        <v>1.0189999999999999</v>
      </c>
      <c r="D2012" s="1">
        <v>-3.44</v>
      </c>
      <c r="E2012" s="1" t="s">
        <v>2504</v>
      </c>
      <c r="F2012" s="1"/>
      <c r="G2012" s="1"/>
    </row>
    <row r="2013" spans="1:7" x14ac:dyDescent="0.25">
      <c r="A2013" s="1" t="s">
        <v>2262</v>
      </c>
      <c r="B2013" s="1">
        <v>122.3</v>
      </c>
      <c r="C2013" s="1">
        <v>1.0189999999999999</v>
      </c>
      <c r="D2013" s="1">
        <v>-3.43</v>
      </c>
      <c r="E2013" s="1" t="s">
        <v>2502</v>
      </c>
      <c r="F2013" s="1"/>
      <c r="G2013" s="1"/>
    </row>
    <row r="2014" spans="1:7" x14ac:dyDescent="0.25">
      <c r="A2014" s="1" t="s">
        <v>2263</v>
      </c>
      <c r="B2014" s="1">
        <v>122.3</v>
      </c>
      <c r="C2014" s="1">
        <v>1.0189999999999999</v>
      </c>
      <c r="D2014" s="1">
        <v>-3.44</v>
      </c>
      <c r="E2014" s="1" t="s">
        <v>2524</v>
      </c>
      <c r="F2014" s="1"/>
      <c r="G2014" s="1"/>
    </row>
    <row r="2015" spans="1:7" x14ac:dyDescent="0.25">
      <c r="A2015" s="1" t="s">
        <v>2264</v>
      </c>
      <c r="B2015" s="1">
        <v>122.3</v>
      </c>
      <c r="C2015" s="1">
        <v>1.0189999999999999</v>
      </c>
      <c r="D2015" s="1">
        <v>-3.44</v>
      </c>
      <c r="E2015" s="1" t="s">
        <v>2503</v>
      </c>
      <c r="F2015" s="1"/>
      <c r="G2015" s="1"/>
    </row>
    <row r="2016" spans="1:7" x14ac:dyDescent="0.25">
      <c r="A2016" s="1" t="s">
        <v>2265</v>
      </c>
      <c r="B2016" s="1">
        <v>122.3</v>
      </c>
      <c r="C2016" s="1">
        <v>1.0189999999999999</v>
      </c>
      <c r="D2016" s="1">
        <v>-3.44</v>
      </c>
      <c r="E2016" s="1" t="s">
        <v>2503</v>
      </c>
      <c r="F2016" s="1"/>
      <c r="G2016" s="1"/>
    </row>
    <row r="2017" spans="1:7" x14ac:dyDescent="0.25">
      <c r="A2017" s="1" t="s">
        <v>2266</v>
      </c>
      <c r="B2017" s="1">
        <v>122.3</v>
      </c>
      <c r="C2017" s="1">
        <v>1.0189999999999999</v>
      </c>
      <c r="D2017" s="1">
        <v>-3.44</v>
      </c>
      <c r="E2017" s="1" t="s">
        <v>2525</v>
      </c>
      <c r="F2017" s="1"/>
      <c r="G2017" s="1"/>
    </row>
    <row r="2018" spans="1:7" x14ac:dyDescent="0.25">
      <c r="A2018" s="1" t="s">
        <v>2267</v>
      </c>
      <c r="B2018" s="1">
        <v>122.3</v>
      </c>
      <c r="C2018" s="1">
        <v>1.0189999999999999</v>
      </c>
      <c r="D2018" s="1">
        <v>-3.44</v>
      </c>
      <c r="E2018" s="1" t="s">
        <v>2525</v>
      </c>
      <c r="F2018" s="1"/>
      <c r="G2018" s="1"/>
    </row>
    <row r="2019" spans="1:7" x14ac:dyDescent="0.25">
      <c r="A2019" s="1" t="s">
        <v>2268</v>
      </c>
      <c r="B2019" s="1">
        <v>122.3</v>
      </c>
      <c r="C2019" s="1">
        <v>1.0189999999999999</v>
      </c>
      <c r="D2019" s="1">
        <v>-3.44</v>
      </c>
      <c r="E2019" s="1" t="s">
        <v>2525</v>
      </c>
      <c r="F2019" s="1"/>
      <c r="G2019" s="1"/>
    </row>
    <row r="2020" spans="1:7" x14ac:dyDescent="0.25">
      <c r="A2020" s="1" t="s">
        <v>2269</v>
      </c>
      <c r="B2020" s="1">
        <v>122.3</v>
      </c>
      <c r="C2020" s="1">
        <v>1.0189999999999999</v>
      </c>
      <c r="D2020" s="1">
        <v>-3.44</v>
      </c>
      <c r="E2020" s="1" t="s">
        <v>2525</v>
      </c>
      <c r="F2020" s="1"/>
      <c r="G2020" s="1"/>
    </row>
    <row r="2021" spans="1:7" x14ac:dyDescent="0.25">
      <c r="A2021" s="1" t="s">
        <v>2270</v>
      </c>
      <c r="B2021" s="1">
        <v>122.3</v>
      </c>
      <c r="C2021" s="1">
        <v>1.0189999999999999</v>
      </c>
      <c r="D2021" s="1">
        <v>-3.44</v>
      </c>
      <c r="E2021" s="1" t="s">
        <v>2525</v>
      </c>
      <c r="F2021" s="1"/>
      <c r="G2021" s="1"/>
    </row>
    <row r="2022" spans="1:7" x14ac:dyDescent="0.25">
      <c r="A2022" s="1" t="s">
        <v>2271</v>
      </c>
      <c r="B2022" s="1">
        <v>122.3</v>
      </c>
      <c r="C2022" s="1">
        <v>1.0189999999999999</v>
      </c>
      <c r="D2022" s="1">
        <v>-3.44</v>
      </c>
      <c r="E2022" s="1" t="s">
        <v>2525</v>
      </c>
      <c r="F2022" s="1"/>
      <c r="G2022" s="1"/>
    </row>
    <row r="2023" spans="1:7" x14ac:dyDescent="0.25">
      <c r="A2023" s="1" t="s">
        <v>2272</v>
      </c>
      <c r="B2023" s="1">
        <v>122.3</v>
      </c>
      <c r="C2023" s="1">
        <v>1.0189999999999999</v>
      </c>
      <c r="D2023" s="1">
        <v>-3.44</v>
      </c>
      <c r="E2023" s="1" t="s">
        <v>2525</v>
      </c>
      <c r="F2023" s="1"/>
      <c r="G2023" s="1"/>
    </row>
    <row r="2024" spans="1:7" x14ac:dyDescent="0.25">
      <c r="A2024" s="1" t="s">
        <v>2273</v>
      </c>
      <c r="B2024" s="1">
        <v>122.3</v>
      </c>
      <c r="C2024" s="1">
        <v>1.0189999999999999</v>
      </c>
      <c r="D2024" s="1">
        <v>-3.44</v>
      </c>
      <c r="E2024" s="1" t="s">
        <v>2525</v>
      </c>
      <c r="F2024" s="1"/>
      <c r="G2024" s="1"/>
    </row>
    <row r="2025" spans="1:7" x14ac:dyDescent="0.25">
      <c r="A2025" s="1" t="s">
        <v>2274</v>
      </c>
      <c r="B2025" s="1">
        <v>122.3</v>
      </c>
      <c r="C2025" s="1">
        <v>1.0189999999999999</v>
      </c>
      <c r="D2025" s="1">
        <v>-3.44</v>
      </c>
      <c r="E2025" s="1" t="s">
        <v>2525</v>
      </c>
      <c r="F2025" s="1"/>
      <c r="G2025" s="1"/>
    </row>
    <row r="2026" spans="1:7" x14ac:dyDescent="0.25">
      <c r="A2026" s="1" t="s">
        <v>2275</v>
      </c>
      <c r="B2026" s="1">
        <v>122.3</v>
      </c>
      <c r="C2026" s="1">
        <v>1.0189999999999999</v>
      </c>
      <c r="D2026" s="1">
        <v>-3.44</v>
      </c>
      <c r="E2026" s="1" t="s">
        <v>2525</v>
      </c>
      <c r="F2026" s="1"/>
      <c r="G2026" s="1"/>
    </row>
    <row r="2027" spans="1:7" x14ac:dyDescent="0.25">
      <c r="A2027" s="1" t="s">
        <v>2276</v>
      </c>
      <c r="B2027" s="1">
        <v>122.3</v>
      </c>
      <c r="C2027" s="1">
        <v>1.0189999999999999</v>
      </c>
      <c r="D2027" s="1">
        <v>-3.44</v>
      </c>
      <c r="E2027" s="1" t="s">
        <v>2525</v>
      </c>
      <c r="F2027" s="1"/>
      <c r="G2027" s="1"/>
    </row>
    <row r="2028" spans="1:7" x14ac:dyDescent="0.25">
      <c r="A2028" s="1" t="s">
        <v>2277</v>
      </c>
      <c r="B2028" s="1">
        <v>122.3</v>
      </c>
      <c r="C2028" s="1">
        <v>1.0189999999999999</v>
      </c>
      <c r="D2028" s="1">
        <v>-3.45</v>
      </c>
      <c r="E2028" s="1" t="s">
        <v>2504</v>
      </c>
      <c r="F2028" s="1"/>
      <c r="G2028" s="1"/>
    </row>
    <row r="2029" spans="1:7" x14ac:dyDescent="0.25">
      <c r="A2029" s="1" t="s">
        <v>2278</v>
      </c>
      <c r="B2029" s="1">
        <v>122.3</v>
      </c>
      <c r="C2029" s="1">
        <v>1.0189999999999999</v>
      </c>
      <c r="D2029" s="1">
        <v>-3.45</v>
      </c>
      <c r="E2029" s="1" t="s">
        <v>2526</v>
      </c>
      <c r="F2029" s="1"/>
      <c r="G2029" s="1"/>
    </row>
    <row r="2030" spans="1:7" x14ac:dyDescent="0.25">
      <c r="A2030" s="1" t="s">
        <v>2279</v>
      </c>
      <c r="B2030" s="1">
        <v>122.3</v>
      </c>
      <c r="C2030" s="1">
        <v>1.0189999999999999</v>
      </c>
      <c r="D2030" s="1">
        <v>-3.46</v>
      </c>
      <c r="E2030" s="1" t="s">
        <v>2505</v>
      </c>
      <c r="F2030" s="1"/>
      <c r="G2030" s="1"/>
    </row>
    <row r="2031" spans="1:7" x14ac:dyDescent="0.25">
      <c r="A2031" s="1" t="s">
        <v>2280</v>
      </c>
      <c r="B2031" s="1">
        <v>122.3</v>
      </c>
      <c r="C2031" s="1">
        <v>1.0189999999999999</v>
      </c>
      <c r="D2031" s="1">
        <v>-3.47</v>
      </c>
      <c r="E2031" s="1" t="s">
        <v>2527</v>
      </c>
      <c r="F2031" s="1"/>
      <c r="G2031" s="1"/>
    </row>
    <row r="2032" spans="1:7" x14ac:dyDescent="0.25">
      <c r="A2032" s="1" t="s">
        <v>2281</v>
      </c>
      <c r="B2032" s="1">
        <v>122.2</v>
      </c>
      <c r="C2032" s="1">
        <v>1.0189999999999999</v>
      </c>
      <c r="D2032" s="1">
        <v>-3.47</v>
      </c>
      <c r="E2032" s="1" t="s">
        <v>2528</v>
      </c>
      <c r="F2032" s="1"/>
      <c r="G2032" s="1"/>
    </row>
    <row r="2033" spans="1:7" x14ac:dyDescent="0.25">
      <c r="A2033" s="1" t="s">
        <v>2282</v>
      </c>
      <c r="B2033" s="1">
        <v>122.2</v>
      </c>
      <c r="C2033" s="1">
        <v>1.0189999999999999</v>
      </c>
      <c r="D2033" s="1">
        <v>-3.48</v>
      </c>
      <c r="E2033" s="1" t="s">
        <v>2529</v>
      </c>
      <c r="F2033" s="1"/>
      <c r="G2033" s="1"/>
    </row>
    <row r="2034" spans="1:7" x14ac:dyDescent="0.25">
      <c r="A2034" s="1" t="s">
        <v>2283</v>
      </c>
      <c r="B2034" s="1">
        <v>122.2</v>
      </c>
      <c r="C2034" s="1">
        <v>1.0189999999999999</v>
      </c>
      <c r="D2034" s="1">
        <v>-3.48</v>
      </c>
      <c r="E2034" s="1" t="s">
        <v>2529</v>
      </c>
      <c r="F2034" s="1"/>
      <c r="G2034" s="1"/>
    </row>
    <row r="2035" spans="1:7" x14ac:dyDescent="0.25">
      <c r="A2035" s="1" t="s">
        <v>2284</v>
      </c>
      <c r="B2035" s="1">
        <v>122.2</v>
      </c>
      <c r="C2035" s="1">
        <v>1.0189999999999999</v>
      </c>
      <c r="D2035" s="1">
        <v>-3.48</v>
      </c>
      <c r="E2035" s="1" t="s">
        <v>2529</v>
      </c>
      <c r="F2035" s="1"/>
      <c r="G2035" s="1"/>
    </row>
    <row r="2036" spans="1:7" x14ac:dyDescent="0.25">
      <c r="A2036" s="1" t="s">
        <v>2285</v>
      </c>
      <c r="B2036" s="1">
        <v>122.2</v>
      </c>
      <c r="C2036" s="1">
        <v>1.0189999999999999</v>
      </c>
      <c r="D2036" s="1">
        <v>-3.48</v>
      </c>
      <c r="E2036" s="1" t="s">
        <v>2529</v>
      </c>
      <c r="F2036" s="1"/>
      <c r="G2036" s="1"/>
    </row>
    <row r="2037" spans="1:7" x14ac:dyDescent="0.25">
      <c r="A2037" s="1" t="s">
        <v>2286</v>
      </c>
      <c r="B2037" s="1">
        <v>122.2</v>
      </c>
      <c r="C2037" s="1">
        <v>1.0189999999999999</v>
      </c>
      <c r="D2037" s="1">
        <v>-3.48</v>
      </c>
      <c r="E2037" s="1" t="s">
        <v>2530</v>
      </c>
      <c r="F2037" s="1"/>
      <c r="G2037" s="1"/>
    </row>
    <row r="2038" spans="1:7" x14ac:dyDescent="0.25">
      <c r="A2038" s="1" t="s">
        <v>2287</v>
      </c>
      <c r="B2038" s="1">
        <v>122.2</v>
      </c>
      <c r="C2038" s="1">
        <v>1.018</v>
      </c>
      <c r="D2038" s="1">
        <v>-3.48</v>
      </c>
      <c r="E2038" s="1" t="s">
        <v>2530</v>
      </c>
      <c r="F2038" s="1"/>
      <c r="G2038" s="1"/>
    </row>
    <row r="2039" spans="1:7" x14ac:dyDescent="0.25">
      <c r="A2039" s="1" t="s">
        <v>2288</v>
      </c>
      <c r="B2039" s="1">
        <v>122.2</v>
      </c>
      <c r="C2039" s="1">
        <v>1.018</v>
      </c>
      <c r="D2039" s="1">
        <v>-3.48</v>
      </c>
      <c r="E2039" s="1" t="s">
        <v>2530</v>
      </c>
      <c r="F2039" s="1"/>
      <c r="G2039" s="1"/>
    </row>
    <row r="2040" spans="1:7" x14ac:dyDescent="0.25">
      <c r="A2040" s="1" t="s">
        <v>2289</v>
      </c>
      <c r="B2040" s="1">
        <v>122.2</v>
      </c>
      <c r="C2040" s="1">
        <v>1.018</v>
      </c>
      <c r="D2040" s="1">
        <v>-3.48</v>
      </c>
      <c r="E2040" s="1" t="s">
        <v>2530</v>
      </c>
      <c r="F2040" s="1"/>
      <c r="G2040" s="1"/>
    </row>
    <row r="2041" spans="1:7" x14ac:dyDescent="0.25">
      <c r="A2041" s="1" t="s">
        <v>2290</v>
      </c>
      <c r="B2041" s="1">
        <v>122.2</v>
      </c>
      <c r="C2041" s="1">
        <v>1.018</v>
      </c>
      <c r="D2041" s="1">
        <v>-3.49</v>
      </c>
      <c r="E2041" s="1" t="s">
        <v>169</v>
      </c>
      <c r="F2041" s="1"/>
      <c r="G2041" s="1"/>
    </row>
    <row r="2042" spans="1:7" x14ac:dyDescent="0.25">
      <c r="A2042" s="1" t="s">
        <v>2291</v>
      </c>
      <c r="B2042" s="1">
        <v>122.2</v>
      </c>
      <c r="C2042" s="1">
        <v>1.018</v>
      </c>
      <c r="D2042" s="1">
        <v>-3.49</v>
      </c>
      <c r="E2042" s="1" t="s">
        <v>169</v>
      </c>
      <c r="F2042" s="1"/>
      <c r="G2042" s="1"/>
    </row>
    <row r="2043" spans="1:7" x14ac:dyDescent="0.25">
      <c r="A2043" s="1" t="s">
        <v>2292</v>
      </c>
      <c r="B2043" s="1">
        <v>122.2</v>
      </c>
      <c r="C2043" s="1">
        <v>1.018</v>
      </c>
      <c r="D2043" s="1">
        <v>-3.49</v>
      </c>
      <c r="E2043" s="1" t="s">
        <v>169</v>
      </c>
      <c r="F2043" s="1"/>
      <c r="G2043" s="1"/>
    </row>
    <row r="2044" spans="1:7" x14ac:dyDescent="0.25">
      <c r="A2044" s="1" t="s">
        <v>2293</v>
      </c>
      <c r="B2044" s="1">
        <v>122.2</v>
      </c>
      <c r="C2044" s="1">
        <v>1.018</v>
      </c>
      <c r="D2044" s="1">
        <v>-3.49</v>
      </c>
      <c r="E2044" s="1" t="s">
        <v>169</v>
      </c>
      <c r="F2044" s="1"/>
      <c r="G2044" s="1"/>
    </row>
    <row r="2045" spans="1:7" x14ac:dyDescent="0.25">
      <c r="A2045" s="1" t="s">
        <v>2294</v>
      </c>
      <c r="B2045" s="1">
        <v>122.2</v>
      </c>
      <c r="C2045" s="1">
        <v>1.018</v>
      </c>
      <c r="D2045" s="1">
        <v>-3.49</v>
      </c>
      <c r="E2045" s="1" t="s">
        <v>169</v>
      </c>
      <c r="F2045" s="1"/>
      <c r="G2045" s="1"/>
    </row>
    <row r="2046" spans="1:7" x14ac:dyDescent="0.25">
      <c r="A2046" s="1" t="s">
        <v>2295</v>
      </c>
      <c r="B2046" s="1">
        <v>122.2</v>
      </c>
      <c r="C2046" s="1">
        <v>1.018</v>
      </c>
      <c r="D2046" s="1">
        <v>-3.49</v>
      </c>
      <c r="E2046" s="1" t="s">
        <v>169</v>
      </c>
      <c r="F2046" s="1"/>
      <c r="G2046" s="1"/>
    </row>
    <row r="2047" spans="1:7" x14ac:dyDescent="0.25">
      <c r="A2047" s="1" t="s">
        <v>2296</v>
      </c>
      <c r="B2047" s="1">
        <v>122.2</v>
      </c>
      <c r="C2047" s="1">
        <v>1.018</v>
      </c>
      <c r="D2047" s="1">
        <v>-3.49</v>
      </c>
      <c r="E2047" s="1" t="s">
        <v>169</v>
      </c>
      <c r="F2047" s="1"/>
      <c r="G2047" s="1"/>
    </row>
    <row r="2048" spans="1:7" x14ac:dyDescent="0.25">
      <c r="A2048" s="1" t="s">
        <v>2297</v>
      </c>
      <c r="B2048" s="1">
        <v>122.2</v>
      </c>
      <c r="C2048" s="1">
        <v>1.018</v>
      </c>
      <c r="D2048" s="1">
        <v>-3.49</v>
      </c>
      <c r="E2048" s="1" t="s">
        <v>2531</v>
      </c>
      <c r="F2048" s="1"/>
      <c r="G2048" s="1"/>
    </row>
    <row r="2049" spans="1:7" x14ac:dyDescent="0.25">
      <c r="A2049" s="1" t="s">
        <v>2298</v>
      </c>
      <c r="B2049" s="1">
        <v>122.2</v>
      </c>
      <c r="C2049" s="1">
        <v>1.018</v>
      </c>
      <c r="D2049" s="1">
        <v>-3.49</v>
      </c>
      <c r="E2049" s="1" t="s">
        <v>2531</v>
      </c>
      <c r="F2049" s="1"/>
      <c r="G2049" s="1"/>
    </row>
    <row r="2050" spans="1:7" x14ac:dyDescent="0.25">
      <c r="A2050" s="1" t="s">
        <v>2299</v>
      </c>
      <c r="B2050" s="1">
        <v>122.2</v>
      </c>
      <c r="C2050" s="1">
        <v>1.018</v>
      </c>
      <c r="D2050" s="1">
        <v>-3.49</v>
      </c>
      <c r="E2050" s="1" t="s">
        <v>2531</v>
      </c>
      <c r="F2050" s="1"/>
      <c r="G2050" s="1"/>
    </row>
    <row r="2051" spans="1:7" x14ac:dyDescent="0.25">
      <c r="A2051" s="1" t="s">
        <v>2300</v>
      </c>
      <c r="B2051" s="1">
        <v>122.2</v>
      </c>
      <c r="C2051" s="1">
        <v>1.018</v>
      </c>
      <c r="D2051" s="1">
        <v>-3.49</v>
      </c>
      <c r="E2051" s="1" t="s">
        <v>2531</v>
      </c>
      <c r="F2051" s="1"/>
      <c r="G2051" s="1"/>
    </row>
    <row r="2052" spans="1:7" x14ac:dyDescent="0.25">
      <c r="A2052" s="1" t="s">
        <v>2301</v>
      </c>
      <c r="B2052" s="1">
        <v>122.2</v>
      </c>
      <c r="C2052" s="1">
        <v>1.018</v>
      </c>
      <c r="D2052" s="1">
        <v>-3.49</v>
      </c>
      <c r="E2052" s="1" t="s">
        <v>2531</v>
      </c>
      <c r="F2052" s="1"/>
      <c r="G2052" s="1"/>
    </row>
    <row r="2053" spans="1:7" x14ac:dyDescent="0.25">
      <c r="A2053" s="1" t="s">
        <v>2302</v>
      </c>
      <c r="B2053" s="1">
        <v>122.2</v>
      </c>
      <c r="C2053" s="1">
        <v>1.018</v>
      </c>
      <c r="D2053" s="1">
        <v>-3.49</v>
      </c>
      <c r="E2053" s="1" t="s">
        <v>2531</v>
      </c>
      <c r="F2053" s="1"/>
      <c r="G2053" s="1"/>
    </row>
    <row r="2054" spans="1:7" x14ac:dyDescent="0.25">
      <c r="A2054" s="1" t="s">
        <v>2303</v>
      </c>
      <c r="B2054" s="1">
        <v>122.2</v>
      </c>
      <c r="C2054" s="1">
        <v>1.018</v>
      </c>
      <c r="D2054" s="1">
        <v>-3.49</v>
      </c>
      <c r="E2054" s="1" t="s">
        <v>2531</v>
      </c>
      <c r="F2054" s="1"/>
      <c r="G2054" s="1"/>
    </row>
    <row r="2055" spans="1:7" x14ac:dyDescent="0.25">
      <c r="A2055" s="1" t="s">
        <v>2304</v>
      </c>
      <c r="B2055" s="1">
        <v>122.2</v>
      </c>
      <c r="C2055" s="1">
        <v>1.018</v>
      </c>
      <c r="D2055" s="1">
        <v>-3.49</v>
      </c>
      <c r="E2055" s="1" t="s">
        <v>2532</v>
      </c>
      <c r="F2055" s="1"/>
      <c r="G2055" s="1"/>
    </row>
    <row r="2056" spans="1:7" x14ac:dyDescent="0.25">
      <c r="A2056" s="1" t="s">
        <v>2305</v>
      </c>
      <c r="B2056" s="1">
        <v>122.2</v>
      </c>
      <c r="C2056" s="1">
        <v>1.018</v>
      </c>
      <c r="D2056" s="1">
        <v>-3.5</v>
      </c>
      <c r="E2056" s="1" t="s">
        <v>2532</v>
      </c>
      <c r="F2056" s="1"/>
      <c r="G2056" s="1"/>
    </row>
    <row r="2057" spans="1:7" x14ac:dyDescent="0.25">
      <c r="A2057" s="1" t="s">
        <v>2306</v>
      </c>
      <c r="B2057" s="1">
        <v>122.2</v>
      </c>
      <c r="C2057" s="1">
        <v>1.018</v>
      </c>
      <c r="D2057" s="1">
        <v>-3.5</v>
      </c>
      <c r="E2057" s="1" t="s">
        <v>2532</v>
      </c>
      <c r="F2057" s="1"/>
      <c r="G2057" s="1"/>
    </row>
    <row r="2058" spans="1:7" x14ac:dyDescent="0.25">
      <c r="A2058" s="1" t="s">
        <v>2307</v>
      </c>
      <c r="B2058" s="1">
        <v>122.2</v>
      </c>
      <c r="C2058" s="1">
        <v>1.018</v>
      </c>
      <c r="D2058" s="1">
        <v>-3.5</v>
      </c>
      <c r="E2058" s="1" t="s">
        <v>2532</v>
      </c>
      <c r="F2058" s="1"/>
      <c r="G2058" s="1"/>
    </row>
    <row r="2059" spans="1:7" x14ac:dyDescent="0.25">
      <c r="A2059" s="1" t="s">
        <v>2308</v>
      </c>
      <c r="B2059" s="1">
        <v>122.2</v>
      </c>
      <c r="C2059" s="1">
        <v>1.018</v>
      </c>
      <c r="D2059" s="1">
        <v>-3.5</v>
      </c>
      <c r="E2059" s="1" t="s">
        <v>2532</v>
      </c>
      <c r="F2059" s="1"/>
      <c r="G2059" s="1"/>
    </row>
    <row r="2060" spans="1:7" x14ac:dyDescent="0.25">
      <c r="A2060" s="1" t="s">
        <v>2309</v>
      </c>
      <c r="B2060" s="1">
        <v>122.2</v>
      </c>
      <c r="C2060" s="1">
        <v>1.018</v>
      </c>
      <c r="D2060" s="1">
        <v>-3.5</v>
      </c>
      <c r="E2060" s="1" t="s">
        <v>2532</v>
      </c>
      <c r="F2060" s="1"/>
      <c r="G2060" s="1"/>
    </row>
    <row r="2061" spans="1:7" x14ac:dyDescent="0.25">
      <c r="A2061" s="1" t="s">
        <v>2310</v>
      </c>
      <c r="B2061" s="1">
        <v>122.2</v>
      </c>
      <c r="C2061" s="1">
        <v>1.018</v>
      </c>
      <c r="D2061" s="1">
        <v>-3.5</v>
      </c>
      <c r="E2061" s="1" t="s">
        <v>2532</v>
      </c>
      <c r="F2061" s="1"/>
      <c r="G2061" s="1"/>
    </row>
    <row r="2062" spans="1:7" x14ac:dyDescent="0.25">
      <c r="A2062" s="1" t="s">
        <v>2311</v>
      </c>
      <c r="B2062" s="1">
        <v>122.2</v>
      </c>
      <c r="C2062" s="1">
        <v>1.018</v>
      </c>
      <c r="D2062" s="1">
        <v>-3.5</v>
      </c>
      <c r="E2062" s="1" t="s">
        <v>2532</v>
      </c>
      <c r="F2062" s="1"/>
      <c r="G2062" s="1"/>
    </row>
    <row r="2063" spans="1:7" x14ac:dyDescent="0.25">
      <c r="A2063" s="1" t="s">
        <v>2312</v>
      </c>
      <c r="B2063" s="1">
        <v>122.2</v>
      </c>
      <c r="C2063" s="1">
        <v>1.018</v>
      </c>
      <c r="D2063" s="1">
        <v>-3.5</v>
      </c>
      <c r="E2063" s="1" t="s">
        <v>2532</v>
      </c>
      <c r="F2063" s="1"/>
      <c r="G2063" s="1"/>
    </row>
    <row r="2064" spans="1:7" x14ac:dyDescent="0.25">
      <c r="A2064" s="1" t="s">
        <v>2313</v>
      </c>
      <c r="B2064" s="1">
        <v>122.2</v>
      </c>
      <c r="C2064" s="1">
        <v>1.018</v>
      </c>
      <c r="D2064" s="1">
        <v>-3.5</v>
      </c>
      <c r="E2064" s="1" t="s">
        <v>2532</v>
      </c>
      <c r="F2064" s="1"/>
      <c r="G2064" s="1"/>
    </row>
    <row r="2065" spans="1:7" x14ac:dyDescent="0.25">
      <c r="A2065" s="1" t="s">
        <v>2314</v>
      </c>
      <c r="B2065" s="1">
        <v>122.2</v>
      </c>
      <c r="C2065" s="1">
        <v>1.018</v>
      </c>
      <c r="D2065" s="1">
        <v>-3.5</v>
      </c>
      <c r="E2065" s="1" t="s">
        <v>2532</v>
      </c>
      <c r="F2065" s="1"/>
      <c r="G2065" s="1"/>
    </row>
    <row r="2066" spans="1:7" x14ac:dyDescent="0.25">
      <c r="A2066" s="1" t="s">
        <v>2315</v>
      </c>
      <c r="B2066" s="1">
        <v>122.2</v>
      </c>
      <c r="C2066" s="1">
        <v>1.018</v>
      </c>
      <c r="D2066" s="1">
        <v>-3.5</v>
      </c>
      <c r="E2066" s="1" t="s">
        <v>2532</v>
      </c>
      <c r="F2066" s="1"/>
      <c r="G2066" s="1"/>
    </row>
    <row r="2067" spans="1:7" x14ac:dyDescent="0.25">
      <c r="A2067" s="1" t="s">
        <v>2316</v>
      </c>
      <c r="B2067" s="1">
        <v>122.2</v>
      </c>
      <c r="C2067" s="1">
        <v>1.018</v>
      </c>
      <c r="D2067" s="1">
        <v>-3.5</v>
      </c>
      <c r="E2067" s="1" t="s">
        <v>2532</v>
      </c>
      <c r="F2067" s="1"/>
      <c r="G2067" s="1"/>
    </row>
    <row r="2068" spans="1:7" x14ac:dyDescent="0.25">
      <c r="A2068" s="1" t="s">
        <v>2317</v>
      </c>
      <c r="B2068" s="1">
        <v>122.2</v>
      </c>
      <c r="C2068" s="1">
        <v>1.018</v>
      </c>
      <c r="D2068" s="1">
        <v>-3.5</v>
      </c>
      <c r="E2068" s="1" t="s">
        <v>2532</v>
      </c>
      <c r="F2068" s="1"/>
      <c r="G2068" s="1"/>
    </row>
    <row r="2069" spans="1:7" x14ac:dyDescent="0.25">
      <c r="A2069" s="1" t="s">
        <v>2318</v>
      </c>
      <c r="B2069" s="1">
        <v>122.2</v>
      </c>
      <c r="C2069" s="1">
        <v>1.018</v>
      </c>
      <c r="D2069" s="1">
        <v>-3.49</v>
      </c>
      <c r="E2069" s="1" t="s">
        <v>2531</v>
      </c>
      <c r="F2069" s="1"/>
      <c r="G2069" s="1"/>
    </row>
    <row r="2070" spans="1:7" x14ac:dyDescent="0.25">
      <c r="A2070" s="1" t="s">
        <v>2319</v>
      </c>
      <c r="B2070" s="1">
        <v>122.2</v>
      </c>
      <c r="C2070" s="1">
        <v>1.018</v>
      </c>
      <c r="D2070" s="1">
        <v>-3.49</v>
      </c>
      <c r="E2070" s="1" t="s">
        <v>2531</v>
      </c>
      <c r="F2070" s="1"/>
      <c r="G2070" s="1"/>
    </row>
    <row r="2071" spans="1:7" x14ac:dyDescent="0.25">
      <c r="A2071" s="1" t="s">
        <v>2320</v>
      </c>
      <c r="B2071" s="1">
        <v>122.2</v>
      </c>
      <c r="C2071" s="1">
        <v>1.018</v>
      </c>
      <c r="D2071" s="1">
        <v>-3.49</v>
      </c>
      <c r="E2071" s="1" t="s">
        <v>2532</v>
      </c>
      <c r="F2071" s="1"/>
      <c r="G2071" s="1"/>
    </row>
    <row r="2072" spans="1:7" x14ac:dyDescent="0.25">
      <c r="A2072" s="1" t="s">
        <v>2321</v>
      </c>
      <c r="B2072" s="1">
        <v>122.2</v>
      </c>
      <c r="C2072" s="1">
        <v>1.018</v>
      </c>
      <c r="D2072" s="1">
        <v>-3.5</v>
      </c>
      <c r="E2072" s="1" t="s">
        <v>2532</v>
      </c>
      <c r="F2072" s="1"/>
      <c r="G2072" s="1"/>
    </row>
    <row r="2073" spans="1:7" x14ac:dyDescent="0.25">
      <c r="A2073" s="1" t="s">
        <v>2322</v>
      </c>
      <c r="B2073" s="1">
        <v>122.2</v>
      </c>
      <c r="C2073" s="1">
        <v>1.018</v>
      </c>
      <c r="D2073" s="1">
        <v>-3.5</v>
      </c>
      <c r="E2073" s="1" t="s">
        <v>2532</v>
      </c>
      <c r="F2073" s="1"/>
      <c r="G2073" s="1"/>
    </row>
    <row r="2074" spans="1:7" x14ac:dyDescent="0.25">
      <c r="A2074" s="1" t="s">
        <v>2323</v>
      </c>
      <c r="B2074" s="1">
        <v>122.2</v>
      </c>
      <c r="C2074" s="1">
        <v>1.018</v>
      </c>
      <c r="D2074" s="1">
        <v>-3.5</v>
      </c>
      <c r="E2074" s="1" t="s">
        <v>2532</v>
      </c>
      <c r="F2074" s="1"/>
      <c r="G2074" s="1"/>
    </row>
    <row r="2075" spans="1:7" x14ac:dyDescent="0.25">
      <c r="A2075" s="1" t="s">
        <v>2324</v>
      </c>
      <c r="B2075" s="1">
        <v>122.2</v>
      </c>
      <c r="C2075" s="1">
        <v>1.018</v>
      </c>
      <c r="D2075" s="1">
        <v>-3.5</v>
      </c>
      <c r="E2075" s="1" t="s">
        <v>2532</v>
      </c>
      <c r="F2075" s="1"/>
      <c r="G2075" s="1"/>
    </row>
    <row r="2076" spans="1:7" x14ac:dyDescent="0.25">
      <c r="A2076" s="1" t="s">
        <v>2325</v>
      </c>
      <c r="B2076" s="1">
        <v>122.2</v>
      </c>
      <c r="C2076" s="1">
        <v>1.018</v>
      </c>
      <c r="D2076" s="1">
        <v>-3.5</v>
      </c>
      <c r="E2076" s="1" t="s">
        <v>2532</v>
      </c>
      <c r="F2076" s="1"/>
      <c r="G2076" s="1"/>
    </row>
    <row r="2077" spans="1:7" x14ac:dyDescent="0.25">
      <c r="A2077" s="1" t="s">
        <v>2326</v>
      </c>
      <c r="B2077" s="1">
        <v>122.2</v>
      </c>
      <c r="C2077" s="1">
        <v>1.018</v>
      </c>
      <c r="D2077" s="1">
        <v>-3.5</v>
      </c>
      <c r="E2077" s="1" t="s">
        <v>2532</v>
      </c>
      <c r="F2077" s="1"/>
      <c r="G2077" s="1"/>
    </row>
    <row r="2078" spans="1:7" x14ac:dyDescent="0.25">
      <c r="A2078" s="1" t="s">
        <v>2327</v>
      </c>
      <c r="B2078" s="1">
        <v>122.2</v>
      </c>
      <c r="C2078" s="1">
        <v>1.018</v>
      </c>
      <c r="D2078" s="1">
        <v>-3.5</v>
      </c>
      <c r="E2078" s="1" t="s">
        <v>2532</v>
      </c>
      <c r="F2078" s="1"/>
      <c r="G2078" s="1"/>
    </row>
    <row r="2079" spans="1:7" x14ac:dyDescent="0.25">
      <c r="A2079" s="1" t="s">
        <v>2328</v>
      </c>
      <c r="B2079" s="1">
        <v>122.2</v>
      </c>
      <c r="C2079" s="1">
        <v>1.018</v>
      </c>
      <c r="D2079" s="1">
        <v>-3.5</v>
      </c>
      <c r="E2079" s="1" t="s">
        <v>2532</v>
      </c>
      <c r="F2079" s="1"/>
      <c r="G2079" s="1"/>
    </row>
    <row r="2080" spans="1:7" x14ac:dyDescent="0.25">
      <c r="A2080" s="1" t="s">
        <v>2329</v>
      </c>
      <c r="B2080" s="1">
        <v>122.2</v>
      </c>
      <c r="C2080" s="1">
        <v>1.018</v>
      </c>
      <c r="D2080" s="1">
        <v>-3.5</v>
      </c>
      <c r="E2080" s="1" t="s">
        <v>2532</v>
      </c>
      <c r="F2080" s="1"/>
      <c r="G2080" s="1"/>
    </row>
    <row r="2081" spans="1:7" x14ac:dyDescent="0.25">
      <c r="A2081" s="1" t="s">
        <v>2330</v>
      </c>
      <c r="B2081" s="1">
        <v>122.2</v>
      </c>
      <c r="C2081" s="1">
        <v>1.018</v>
      </c>
      <c r="D2081" s="1">
        <v>-3.49</v>
      </c>
      <c r="E2081" s="1" t="s">
        <v>169</v>
      </c>
      <c r="F2081" s="1"/>
      <c r="G2081" s="1"/>
    </row>
    <row r="2082" spans="1:7" x14ac:dyDescent="0.25">
      <c r="A2082" s="1" t="s">
        <v>2331</v>
      </c>
      <c r="B2082" s="1">
        <v>122.2</v>
      </c>
      <c r="C2082" s="1">
        <v>1.018</v>
      </c>
      <c r="D2082" s="1">
        <v>-3.49</v>
      </c>
      <c r="E2082" s="1" t="s">
        <v>169</v>
      </c>
      <c r="F2082" s="1"/>
      <c r="G2082" s="1"/>
    </row>
    <row r="2083" spans="1:7" x14ac:dyDescent="0.25">
      <c r="A2083" s="1" t="s">
        <v>2332</v>
      </c>
      <c r="B2083" s="1">
        <v>122.2</v>
      </c>
      <c r="C2083" s="1">
        <v>1.018</v>
      </c>
      <c r="D2083" s="1">
        <v>-3.49</v>
      </c>
      <c r="E2083" s="1" t="s">
        <v>169</v>
      </c>
      <c r="F2083" s="1"/>
      <c r="G2083" s="1"/>
    </row>
    <row r="2084" spans="1:7" x14ac:dyDescent="0.25">
      <c r="A2084" s="1" t="s">
        <v>2333</v>
      </c>
      <c r="B2084" s="1">
        <v>122.2</v>
      </c>
      <c r="C2084" s="1">
        <v>1.018</v>
      </c>
      <c r="D2084" s="1">
        <v>-3.49</v>
      </c>
      <c r="E2084" s="1" t="s">
        <v>169</v>
      </c>
      <c r="F2084" s="1"/>
      <c r="G2084" s="1"/>
    </row>
    <row r="2085" spans="1:7" x14ac:dyDescent="0.25">
      <c r="A2085" s="1" t="s">
        <v>2334</v>
      </c>
      <c r="B2085" s="1">
        <v>122.2</v>
      </c>
      <c r="C2085" s="1">
        <v>1.018</v>
      </c>
      <c r="D2085" s="1">
        <v>-3.48</v>
      </c>
      <c r="E2085" s="1" t="s">
        <v>2530</v>
      </c>
      <c r="F2085" s="1"/>
      <c r="G2085" s="1"/>
    </row>
    <row r="2086" spans="1:7" x14ac:dyDescent="0.25">
      <c r="A2086" s="1" t="s">
        <v>2335</v>
      </c>
      <c r="B2086" s="1">
        <v>122.2</v>
      </c>
      <c r="C2086" s="1">
        <v>1.018</v>
      </c>
      <c r="D2086" s="1">
        <v>-3.48</v>
      </c>
      <c r="E2086" s="1" t="s">
        <v>2530</v>
      </c>
      <c r="F2086" s="1"/>
      <c r="G2086" s="1"/>
    </row>
    <row r="2087" spans="1:7" x14ac:dyDescent="0.25">
      <c r="A2087" s="1" t="s">
        <v>2336</v>
      </c>
      <c r="B2087" s="1">
        <v>122.2</v>
      </c>
      <c r="C2087" s="1">
        <v>1.018</v>
      </c>
      <c r="D2087" s="1">
        <v>-3.49</v>
      </c>
      <c r="E2087" s="1" t="s">
        <v>2530</v>
      </c>
      <c r="F2087" s="1"/>
      <c r="G2087" s="1"/>
    </row>
    <row r="2088" spans="1:7" x14ac:dyDescent="0.25">
      <c r="A2088" s="1" t="s">
        <v>2337</v>
      </c>
      <c r="B2088" s="1">
        <v>122.2</v>
      </c>
      <c r="C2088" s="1">
        <v>1.018</v>
      </c>
      <c r="D2088" s="1">
        <v>-3.49</v>
      </c>
      <c r="E2088" s="1" t="s">
        <v>169</v>
      </c>
      <c r="F2088" s="1"/>
      <c r="G2088" s="1"/>
    </row>
    <row r="2089" spans="1:7" x14ac:dyDescent="0.25">
      <c r="A2089" s="1" t="s">
        <v>2338</v>
      </c>
      <c r="B2089" s="1">
        <v>122.2</v>
      </c>
      <c r="C2089" s="1">
        <v>1.018</v>
      </c>
      <c r="D2089" s="1">
        <v>-3.49</v>
      </c>
      <c r="E2089" s="1" t="s">
        <v>169</v>
      </c>
      <c r="F2089" s="1"/>
      <c r="G2089" s="1"/>
    </row>
    <row r="2090" spans="1:7" x14ac:dyDescent="0.25">
      <c r="A2090" s="1" t="s">
        <v>2339</v>
      </c>
      <c r="B2090" s="1">
        <v>122.2</v>
      </c>
      <c r="C2090" s="1">
        <v>1.0189999999999999</v>
      </c>
      <c r="D2090" s="1">
        <v>-3.48</v>
      </c>
      <c r="E2090" s="1" t="s">
        <v>2529</v>
      </c>
      <c r="F2090" s="1"/>
      <c r="G2090" s="1"/>
    </row>
    <row r="2091" spans="1:7" x14ac:dyDescent="0.25">
      <c r="A2091" s="1" t="s">
        <v>2340</v>
      </c>
      <c r="B2091" s="1">
        <v>122.2</v>
      </c>
      <c r="C2091" s="1">
        <v>1.018</v>
      </c>
      <c r="D2091" s="1">
        <v>-3.48</v>
      </c>
      <c r="E2091" s="1" t="s">
        <v>2532</v>
      </c>
      <c r="F2091" s="1"/>
      <c r="G2091" s="1"/>
    </row>
    <row r="2092" spans="1:7" x14ac:dyDescent="0.25">
      <c r="A2092" s="1" t="s">
        <v>2341</v>
      </c>
      <c r="B2092" s="1">
        <v>122.2</v>
      </c>
      <c r="C2092" s="1">
        <v>1.018</v>
      </c>
      <c r="D2092" s="1">
        <v>-3.49</v>
      </c>
      <c r="E2092" s="1" t="s">
        <v>2509</v>
      </c>
      <c r="F2092" s="1"/>
      <c r="G2092" s="1"/>
    </row>
    <row r="2093" spans="1:7" x14ac:dyDescent="0.25">
      <c r="A2093" s="1" t="s">
        <v>2342</v>
      </c>
      <c r="B2093" s="1">
        <v>122.2</v>
      </c>
      <c r="C2093" s="1">
        <v>1.018</v>
      </c>
      <c r="D2093" s="1">
        <v>-3.49</v>
      </c>
      <c r="E2093" s="1" t="s">
        <v>2509</v>
      </c>
      <c r="F2093" s="1"/>
      <c r="G2093" s="1"/>
    </row>
    <row r="2094" spans="1:7" x14ac:dyDescent="0.25">
      <c r="A2094" s="1" t="s">
        <v>2343</v>
      </c>
      <c r="B2094" s="1">
        <v>122.1</v>
      </c>
      <c r="C2094" s="1">
        <v>1.018</v>
      </c>
      <c r="D2094" s="1">
        <v>-3.49</v>
      </c>
      <c r="E2094" s="1" t="s">
        <v>2533</v>
      </c>
      <c r="F2094" s="1"/>
      <c r="G2094" s="1"/>
    </row>
    <row r="2095" spans="1:7" x14ac:dyDescent="0.25">
      <c r="A2095" s="1" t="s">
        <v>2344</v>
      </c>
      <c r="B2095" s="1">
        <v>122.1</v>
      </c>
      <c r="C2095" s="1">
        <v>1.018</v>
      </c>
      <c r="D2095" s="1">
        <v>-3.5</v>
      </c>
      <c r="E2095" s="1" t="s">
        <v>2533</v>
      </c>
      <c r="F2095" s="1"/>
      <c r="G2095" s="1"/>
    </row>
    <row r="2096" spans="1:7" x14ac:dyDescent="0.25">
      <c r="A2096" s="1" t="s">
        <v>2345</v>
      </c>
      <c r="B2096" s="1">
        <v>122.1</v>
      </c>
      <c r="C2096" s="1">
        <v>1.018</v>
      </c>
      <c r="D2096" s="1">
        <v>-3.5</v>
      </c>
      <c r="E2096" s="1" t="s">
        <v>2534</v>
      </c>
      <c r="F2096" s="1"/>
      <c r="G2096" s="1"/>
    </row>
    <row r="2097" spans="1:7" x14ac:dyDescent="0.25">
      <c r="A2097" s="1" t="s">
        <v>2346</v>
      </c>
      <c r="B2097" s="1">
        <v>122.1</v>
      </c>
      <c r="C2097" s="1">
        <v>1.018</v>
      </c>
      <c r="D2097" s="1">
        <v>-3.5</v>
      </c>
      <c r="E2097" s="1" t="s">
        <v>2534</v>
      </c>
      <c r="F2097" s="1"/>
      <c r="G2097" s="1"/>
    </row>
    <row r="2098" spans="1:7" x14ac:dyDescent="0.25">
      <c r="A2098" s="1" t="s">
        <v>2347</v>
      </c>
      <c r="B2098" s="1">
        <v>122.1</v>
      </c>
      <c r="C2098" s="1">
        <v>1.018</v>
      </c>
      <c r="D2098" s="1">
        <v>-3.51</v>
      </c>
      <c r="E2098" s="1" t="s">
        <v>170</v>
      </c>
      <c r="F2098" s="1"/>
      <c r="G2098" s="1"/>
    </row>
    <row r="2099" spans="1:7" x14ac:dyDescent="0.25">
      <c r="A2099" s="1" t="s">
        <v>2348</v>
      </c>
      <c r="B2099" s="1">
        <v>122.1</v>
      </c>
      <c r="C2099" s="1">
        <v>1.018</v>
      </c>
      <c r="D2099" s="1">
        <v>-3.51</v>
      </c>
      <c r="E2099" s="1" t="s">
        <v>170</v>
      </c>
      <c r="F2099" s="1"/>
      <c r="G2099" s="1"/>
    </row>
    <row r="2100" spans="1:7" x14ac:dyDescent="0.25">
      <c r="A2100" s="1" t="s">
        <v>2349</v>
      </c>
      <c r="B2100" s="1">
        <v>122.1</v>
      </c>
      <c r="C2100" s="1">
        <v>1.018</v>
      </c>
      <c r="D2100" s="1">
        <v>-3.51</v>
      </c>
      <c r="E2100" s="1" t="s">
        <v>2535</v>
      </c>
      <c r="F2100" s="1"/>
      <c r="G2100" s="1"/>
    </row>
    <row r="2101" spans="1:7" x14ac:dyDescent="0.25">
      <c r="A2101" s="1" t="s">
        <v>2350</v>
      </c>
      <c r="B2101" s="1">
        <v>122.1</v>
      </c>
      <c r="C2101" s="1">
        <v>1.018</v>
      </c>
      <c r="D2101" s="1">
        <v>-3.51</v>
      </c>
      <c r="E2101" s="1" t="s">
        <v>2535</v>
      </c>
      <c r="F2101" s="1"/>
      <c r="G2101" s="1"/>
    </row>
    <row r="2102" spans="1:7" x14ac:dyDescent="0.25">
      <c r="A2102" s="1" t="s">
        <v>2351</v>
      </c>
      <c r="B2102" s="1">
        <v>122.1</v>
      </c>
      <c r="C2102" s="1">
        <v>1.018</v>
      </c>
      <c r="D2102" s="1">
        <v>-3.51</v>
      </c>
      <c r="E2102" s="1" t="s">
        <v>2535</v>
      </c>
      <c r="F2102" s="1"/>
      <c r="G2102" s="1"/>
    </row>
    <row r="2103" spans="1:7" x14ac:dyDescent="0.25">
      <c r="A2103" s="1" t="s">
        <v>2352</v>
      </c>
      <c r="B2103" s="1">
        <v>122.1</v>
      </c>
      <c r="C2103" s="1">
        <v>1.018</v>
      </c>
      <c r="D2103" s="1">
        <v>-3.51</v>
      </c>
      <c r="E2103" s="1" t="s">
        <v>2535</v>
      </c>
      <c r="F2103" s="1"/>
      <c r="G2103" s="1"/>
    </row>
    <row r="2104" spans="1:7" x14ac:dyDescent="0.25">
      <c r="A2104" s="1" t="s">
        <v>2353</v>
      </c>
      <c r="B2104" s="1">
        <v>122.1</v>
      </c>
      <c r="C2104" s="1">
        <v>1.018</v>
      </c>
      <c r="D2104" s="1">
        <v>-3.51</v>
      </c>
      <c r="E2104" s="1" t="s">
        <v>2535</v>
      </c>
      <c r="F2104" s="1"/>
      <c r="G2104" s="1"/>
    </row>
    <row r="2105" spans="1:7" x14ac:dyDescent="0.25">
      <c r="A2105" s="1" t="s">
        <v>2354</v>
      </c>
      <c r="B2105" s="1">
        <v>122.1</v>
      </c>
      <c r="C2105" s="1">
        <v>1.018</v>
      </c>
      <c r="D2105" s="1">
        <v>-3.51</v>
      </c>
      <c r="E2105" s="1" t="s">
        <v>2535</v>
      </c>
      <c r="F2105" s="1"/>
      <c r="G2105" s="1"/>
    </row>
    <row r="2106" spans="1:7" x14ac:dyDescent="0.25">
      <c r="A2106" s="1" t="s">
        <v>2355</v>
      </c>
      <c r="B2106" s="1">
        <v>122.1</v>
      </c>
      <c r="C2106" s="1">
        <v>1.018</v>
      </c>
      <c r="D2106" s="1">
        <v>-3.51</v>
      </c>
      <c r="E2106" s="1" t="s">
        <v>2535</v>
      </c>
      <c r="F2106" s="1"/>
      <c r="G2106" s="1"/>
    </row>
    <row r="2107" spans="1:7" x14ac:dyDescent="0.25">
      <c r="A2107" s="1" t="s">
        <v>2356</v>
      </c>
      <c r="B2107" s="1">
        <v>122.1</v>
      </c>
      <c r="C2107" s="1">
        <v>1.018</v>
      </c>
      <c r="D2107" s="1">
        <v>-3.51</v>
      </c>
      <c r="E2107" s="1" t="s">
        <v>2535</v>
      </c>
      <c r="F2107" s="1"/>
      <c r="G2107" s="1"/>
    </row>
    <row r="2108" spans="1:7" x14ac:dyDescent="0.25">
      <c r="A2108" s="1" t="s">
        <v>2357</v>
      </c>
      <c r="B2108" s="1">
        <v>122.1</v>
      </c>
      <c r="C2108" s="1">
        <v>1.018</v>
      </c>
      <c r="D2108" s="1">
        <v>-3.51</v>
      </c>
      <c r="E2108" s="1" t="s">
        <v>2535</v>
      </c>
      <c r="F2108" s="1"/>
      <c r="G2108" s="1"/>
    </row>
    <row r="2109" spans="1:7" x14ac:dyDescent="0.25">
      <c r="A2109" s="1" t="s">
        <v>2358</v>
      </c>
      <c r="B2109" s="1">
        <v>122.1</v>
      </c>
      <c r="C2109" s="1">
        <v>1.018</v>
      </c>
      <c r="D2109" s="1">
        <v>-3.51</v>
      </c>
      <c r="E2109" s="1" t="s">
        <v>2535</v>
      </c>
      <c r="F2109" s="1"/>
      <c r="G2109" s="1"/>
    </row>
    <row r="2110" spans="1:7" x14ac:dyDescent="0.25">
      <c r="A2110" s="1" t="s">
        <v>2359</v>
      </c>
      <c r="B2110" s="1">
        <v>122.1</v>
      </c>
      <c r="C2110" s="1">
        <v>1.018</v>
      </c>
      <c r="D2110" s="1">
        <v>-3.51</v>
      </c>
      <c r="E2110" s="1" t="s">
        <v>2535</v>
      </c>
      <c r="F2110" s="1"/>
      <c r="G2110" s="1"/>
    </row>
    <row r="2111" spans="1:7" x14ac:dyDescent="0.25">
      <c r="A2111" s="1" t="s">
        <v>2360</v>
      </c>
      <c r="B2111" s="1">
        <v>122.1</v>
      </c>
      <c r="C2111" s="1">
        <v>1.018</v>
      </c>
      <c r="D2111" s="1">
        <v>-3.51</v>
      </c>
      <c r="E2111" s="1" t="s">
        <v>2535</v>
      </c>
      <c r="F2111" s="1"/>
      <c r="G2111" s="1"/>
    </row>
    <row r="2112" spans="1:7" x14ac:dyDescent="0.25">
      <c r="A2112" s="1" t="s">
        <v>2361</v>
      </c>
      <c r="B2112" s="1">
        <v>122.1</v>
      </c>
      <c r="C2112" s="1">
        <v>1.018</v>
      </c>
      <c r="D2112" s="1">
        <v>-3.51</v>
      </c>
      <c r="E2112" s="1" t="s">
        <v>2535</v>
      </c>
      <c r="F2112" s="1"/>
      <c r="G2112" s="1"/>
    </row>
    <row r="2113" spans="1:7" x14ac:dyDescent="0.25">
      <c r="A2113" s="1" t="s">
        <v>2362</v>
      </c>
      <c r="B2113" s="1">
        <v>122.1</v>
      </c>
      <c r="C2113" s="1">
        <v>1.018</v>
      </c>
      <c r="D2113" s="1">
        <v>-3.51</v>
      </c>
      <c r="E2113" s="1" t="s">
        <v>2535</v>
      </c>
      <c r="F2113" s="1"/>
      <c r="G2113" s="1"/>
    </row>
    <row r="2114" spans="1:7" x14ac:dyDescent="0.25">
      <c r="A2114" s="1" t="s">
        <v>2363</v>
      </c>
      <c r="B2114" s="1">
        <v>122.1</v>
      </c>
      <c r="C2114" s="1">
        <v>1.018</v>
      </c>
      <c r="D2114" s="1">
        <v>-3.51</v>
      </c>
      <c r="E2114" s="1" t="s">
        <v>2535</v>
      </c>
      <c r="F2114" s="1"/>
      <c r="G2114" s="1"/>
    </row>
    <row r="2115" spans="1:7" x14ac:dyDescent="0.25">
      <c r="A2115" s="1" t="s">
        <v>2364</v>
      </c>
      <c r="B2115" s="1">
        <v>122.1</v>
      </c>
      <c r="C2115" s="1">
        <v>1.018</v>
      </c>
      <c r="D2115" s="1">
        <v>-3.51</v>
      </c>
      <c r="E2115" s="1" t="s">
        <v>2535</v>
      </c>
      <c r="F2115" s="1"/>
      <c r="G2115" s="1"/>
    </row>
    <row r="2116" spans="1:7" x14ac:dyDescent="0.25">
      <c r="A2116" s="1" t="s">
        <v>2365</v>
      </c>
      <c r="B2116" s="1">
        <v>122.1</v>
      </c>
      <c r="C2116" s="1">
        <v>1.018</v>
      </c>
      <c r="D2116" s="1">
        <v>-3.51</v>
      </c>
      <c r="E2116" s="1" t="s">
        <v>2510</v>
      </c>
      <c r="F2116" s="1"/>
      <c r="G2116" s="1"/>
    </row>
    <row r="2117" spans="1:7" x14ac:dyDescent="0.25">
      <c r="A2117" s="1" t="s">
        <v>2366</v>
      </c>
      <c r="B2117" s="1">
        <v>122.1</v>
      </c>
      <c r="C2117" s="1">
        <v>1.018</v>
      </c>
      <c r="D2117" s="1">
        <v>-3.52</v>
      </c>
      <c r="E2117" s="1" t="s">
        <v>2510</v>
      </c>
      <c r="F2117" s="1"/>
      <c r="G2117" s="1"/>
    </row>
    <row r="2118" spans="1:7" x14ac:dyDescent="0.25">
      <c r="A2118" s="1" t="s">
        <v>2367</v>
      </c>
      <c r="B2118" s="1">
        <v>122.1</v>
      </c>
      <c r="C2118" s="1">
        <v>1.018</v>
      </c>
      <c r="D2118" s="1">
        <v>-3.52</v>
      </c>
      <c r="E2118" s="1" t="s">
        <v>2510</v>
      </c>
      <c r="F2118" s="1"/>
      <c r="G2118" s="1"/>
    </row>
    <row r="2119" spans="1:7" x14ac:dyDescent="0.25">
      <c r="A2119" s="1" t="s">
        <v>2368</v>
      </c>
      <c r="B2119" s="1">
        <v>122.1</v>
      </c>
      <c r="C2119" s="1">
        <v>1.018</v>
      </c>
      <c r="D2119" s="1">
        <v>-3.52</v>
      </c>
      <c r="E2119" s="1" t="s">
        <v>2510</v>
      </c>
      <c r="F2119" s="1"/>
      <c r="G2119" s="1"/>
    </row>
    <row r="2120" spans="1:7" x14ac:dyDescent="0.25">
      <c r="A2120" s="1" t="s">
        <v>2369</v>
      </c>
      <c r="B2120" s="1">
        <v>122.1</v>
      </c>
      <c r="C2120" s="1">
        <v>1.018</v>
      </c>
      <c r="D2120" s="1">
        <v>-3.52</v>
      </c>
      <c r="E2120" s="1" t="s">
        <v>2536</v>
      </c>
      <c r="F2120" s="1"/>
      <c r="G2120" s="1"/>
    </row>
    <row r="2121" spans="1:7" x14ac:dyDescent="0.25">
      <c r="A2121" s="1" t="s">
        <v>2370</v>
      </c>
      <c r="B2121" s="1">
        <v>122.1</v>
      </c>
      <c r="C2121" s="1">
        <v>1.018</v>
      </c>
      <c r="D2121" s="1">
        <v>-3.52</v>
      </c>
      <c r="E2121" s="1" t="s">
        <v>2536</v>
      </c>
      <c r="F2121" s="1"/>
      <c r="G2121" s="1"/>
    </row>
    <row r="2122" spans="1:7" x14ac:dyDescent="0.25">
      <c r="A2122" s="1" t="s">
        <v>2371</v>
      </c>
      <c r="B2122" s="1">
        <v>122.1</v>
      </c>
      <c r="C2122" s="1">
        <v>1.0169999999999999</v>
      </c>
      <c r="D2122" s="1">
        <v>-3.52</v>
      </c>
      <c r="E2122" s="1" t="s">
        <v>2536</v>
      </c>
      <c r="F2122" s="1"/>
      <c r="G2122" s="1"/>
    </row>
    <row r="2123" spans="1:7" x14ac:dyDescent="0.25">
      <c r="A2123" s="1" t="s">
        <v>2372</v>
      </c>
      <c r="B2123" s="1">
        <v>122.1</v>
      </c>
      <c r="C2123" s="1">
        <v>1.0169999999999999</v>
      </c>
      <c r="D2123" s="1">
        <v>-3.52</v>
      </c>
      <c r="E2123" s="1" t="s">
        <v>2536</v>
      </c>
      <c r="F2123" s="1"/>
      <c r="G2123" s="1"/>
    </row>
    <row r="2124" spans="1:7" x14ac:dyDescent="0.25">
      <c r="A2124" s="1" t="s">
        <v>2373</v>
      </c>
      <c r="B2124" s="1">
        <v>122.1</v>
      </c>
      <c r="C2124" s="1">
        <v>1.0169999999999999</v>
      </c>
      <c r="D2124" s="1">
        <v>-3.52</v>
      </c>
      <c r="E2124" s="1" t="s">
        <v>2536</v>
      </c>
      <c r="F2124" s="1"/>
      <c r="G2124" s="1"/>
    </row>
    <row r="2125" spans="1:7" x14ac:dyDescent="0.25">
      <c r="A2125" s="1" t="s">
        <v>2374</v>
      </c>
      <c r="B2125" s="1">
        <v>122.1</v>
      </c>
      <c r="C2125" s="1">
        <v>1.0169999999999999</v>
      </c>
      <c r="D2125" s="1">
        <v>-3.52</v>
      </c>
      <c r="E2125" s="1" t="s">
        <v>171</v>
      </c>
      <c r="F2125" s="1"/>
      <c r="G2125" s="1"/>
    </row>
    <row r="2126" spans="1:7" x14ac:dyDescent="0.25">
      <c r="A2126" s="1" t="s">
        <v>2375</v>
      </c>
      <c r="B2126" s="1">
        <v>122.1</v>
      </c>
      <c r="C2126" s="1">
        <v>1.0169999999999999</v>
      </c>
      <c r="D2126" s="1">
        <v>-3.52</v>
      </c>
      <c r="E2126" s="1" t="s">
        <v>171</v>
      </c>
      <c r="F2126" s="1"/>
      <c r="G2126" s="1"/>
    </row>
    <row r="2127" spans="1:7" x14ac:dyDescent="0.25">
      <c r="A2127" s="1" t="s">
        <v>2376</v>
      </c>
      <c r="B2127" s="1">
        <v>122.1</v>
      </c>
      <c r="C2127" s="1">
        <v>1.0169999999999999</v>
      </c>
      <c r="D2127" s="1">
        <v>-3.52</v>
      </c>
      <c r="E2127" s="1" t="s">
        <v>171</v>
      </c>
      <c r="F2127" s="1"/>
      <c r="G2127" s="1"/>
    </row>
    <row r="2128" spans="1:7" x14ac:dyDescent="0.25">
      <c r="A2128" s="1" t="s">
        <v>2377</v>
      </c>
      <c r="B2128" s="1">
        <v>122.1</v>
      </c>
      <c r="C2128" s="1">
        <v>1.0169999999999999</v>
      </c>
      <c r="D2128" s="1">
        <v>-3.52</v>
      </c>
      <c r="E2128" s="1" t="s">
        <v>171</v>
      </c>
      <c r="F2128" s="1"/>
      <c r="G2128" s="1"/>
    </row>
    <row r="2129" spans="1:7" x14ac:dyDescent="0.25">
      <c r="A2129" s="1" t="s">
        <v>2378</v>
      </c>
      <c r="B2129" s="1">
        <v>122.1</v>
      </c>
      <c r="C2129" s="1">
        <v>1.0169999999999999</v>
      </c>
      <c r="D2129" s="1">
        <v>-3.52</v>
      </c>
      <c r="E2129" s="1" t="s">
        <v>171</v>
      </c>
      <c r="F2129" s="1"/>
      <c r="G2129" s="1"/>
    </row>
    <row r="2130" spans="1:7" x14ac:dyDescent="0.25">
      <c r="A2130" s="1" t="s">
        <v>2379</v>
      </c>
      <c r="B2130" s="1">
        <v>122.1</v>
      </c>
      <c r="C2130" s="1">
        <v>1.0169999999999999</v>
      </c>
      <c r="D2130" s="1">
        <v>-3.52</v>
      </c>
      <c r="E2130" s="1" t="s">
        <v>171</v>
      </c>
      <c r="F2130" s="1"/>
      <c r="G2130" s="1"/>
    </row>
    <row r="2131" spans="1:7" x14ac:dyDescent="0.25">
      <c r="A2131" s="1" t="s">
        <v>2380</v>
      </c>
      <c r="B2131" s="1">
        <v>122.1</v>
      </c>
      <c r="C2131" s="1">
        <v>1.0169999999999999</v>
      </c>
      <c r="D2131" s="1">
        <v>-3.52</v>
      </c>
      <c r="E2131" s="1" t="s">
        <v>171</v>
      </c>
      <c r="F2131" s="1"/>
      <c r="G2131" s="1"/>
    </row>
    <row r="2132" spans="1:7" x14ac:dyDescent="0.25">
      <c r="A2132" s="1" t="s">
        <v>2381</v>
      </c>
      <c r="B2132" s="1">
        <v>122.1</v>
      </c>
      <c r="C2132" s="1">
        <v>1.0169999999999999</v>
      </c>
      <c r="D2132" s="1">
        <v>-3.52</v>
      </c>
      <c r="E2132" s="1" t="s">
        <v>171</v>
      </c>
      <c r="F2132" s="1"/>
      <c r="G2132" s="1"/>
    </row>
    <row r="2133" spans="1:7" x14ac:dyDescent="0.25">
      <c r="A2133" s="1" t="s">
        <v>2382</v>
      </c>
      <c r="B2133" s="1">
        <v>122.1</v>
      </c>
      <c r="C2133" s="1">
        <v>1.018</v>
      </c>
      <c r="D2133" s="1">
        <v>-3.52</v>
      </c>
      <c r="E2133" s="1" t="s">
        <v>2536</v>
      </c>
      <c r="F2133" s="1"/>
      <c r="G2133" s="1"/>
    </row>
    <row r="2134" spans="1:7" x14ac:dyDescent="0.25">
      <c r="A2134" s="1" t="s">
        <v>2383</v>
      </c>
      <c r="B2134" s="1">
        <v>122.1</v>
      </c>
      <c r="C2134" s="1">
        <v>1.0169999999999999</v>
      </c>
      <c r="D2134" s="1">
        <v>-3.52</v>
      </c>
      <c r="E2134" s="1" t="s">
        <v>2536</v>
      </c>
      <c r="F2134" s="1"/>
      <c r="G2134" s="1"/>
    </row>
    <row r="2135" spans="1:7" x14ac:dyDescent="0.25">
      <c r="A2135" s="1" t="s">
        <v>2384</v>
      </c>
      <c r="B2135" s="1">
        <v>122.1</v>
      </c>
      <c r="C2135" s="1">
        <v>1.0169999999999999</v>
      </c>
      <c r="D2135" s="1">
        <v>-3.52</v>
      </c>
      <c r="E2135" s="1" t="s">
        <v>2536</v>
      </c>
      <c r="F2135" s="1"/>
      <c r="G2135" s="1"/>
    </row>
    <row r="2136" spans="1:7" x14ac:dyDescent="0.25">
      <c r="A2136" s="1" t="s">
        <v>2385</v>
      </c>
      <c r="B2136" s="1">
        <v>122.1</v>
      </c>
      <c r="C2136" s="1">
        <v>1.0169999999999999</v>
      </c>
      <c r="D2136" s="1">
        <v>-3.52</v>
      </c>
      <c r="E2136" s="1" t="s">
        <v>2536</v>
      </c>
      <c r="F2136" s="1"/>
      <c r="G2136" s="1"/>
    </row>
    <row r="2137" spans="1:7" x14ac:dyDescent="0.25">
      <c r="A2137" s="1" t="s">
        <v>2386</v>
      </c>
      <c r="B2137" s="1">
        <v>122.1</v>
      </c>
      <c r="C2137" s="1">
        <v>1.0169999999999999</v>
      </c>
      <c r="D2137" s="1">
        <v>-3.52</v>
      </c>
      <c r="E2137" s="1" t="s">
        <v>2536</v>
      </c>
      <c r="F2137" s="1"/>
      <c r="G2137" s="1"/>
    </row>
    <row r="2138" spans="1:7" x14ac:dyDescent="0.25">
      <c r="A2138" s="1" t="s">
        <v>2387</v>
      </c>
      <c r="B2138" s="1">
        <v>122.1</v>
      </c>
      <c r="C2138" s="1">
        <v>1.0169999999999999</v>
      </c>
      <c r="D2138" s="1">
        <v>-3.52</v>
      </c>
      <c r="E2138" s="1" t="s">
        <v>2536</v>
      </c>
      <c r="F2138" s="1"/>
      <c r="G2138" s="1"/>
    </row>
    <row r="2139" spans="1:7" x14ac:dyDescent="0.25">
      <c r="A2139" s="1" t="s">
        <v>2388</v>
      </c>
      <c r="B2139" s="1">
        <v>122.1</v>
      </c>
      <c r="C2139" s="1">
        <v>1.0169999999999999</v>
      </c>
      <c r="D2139" s="1">
        <v>-3.52</v>
      </c>
      <c r="E2139" s="1" t="s">
        <v>2536</v>
      </c>
      <c r="F2139" s="1"/>
      <c r="G2139" s="1"/>
    </row>
    <row r="2140" spans="1:7" x14ac:dyDescent="0.25">
      <c r="A2140" s="1" t="s">
        <v>2389</v>
      </c>
      <c r="B2140" s="1">
        <v>122.1</v>
      </c>
      <c r="C2140" s="1">
        <v>1.0169999999999999</v>
      </c>
      <c r="D2140" s="1">
        <v>-3.52</v>
      </c>
      <c r="E2140" s="1" t="s">
        <v>171</v>
      </c>
      <c r="F2140" s="1"/>
      <c r="G2140" s="1"/>
    </row>
    <row r="2141" spans="1:7" x14ac:dyDescent="0.25">
      <c r="A2141" s="1" t="s">
        <v>2390</v>
      </c>
      <c r="B2141" s="1">
        <v>122.1</v>
      </c>
      <c r="C2141" s="1">
        <v>1.0169999999999999</v>
      </c>
      <c r="D2141" s="1">
        <v>-3.52</v>
      </c>
      <c r="E2141" s="1" t="s">
        <v>171</v>
      </c>
      <c r="F2141" s="1"/>
      <c r="G2141" s="1"/>
    </row>
    <row r="2142" spans="1:7" x14ac:dyDescent="0.25">
      <c r="A2142" s="1" t="s">
        <v>2391</v>
      </c>
      <c r="B2142" s="1">
        <v>122.1</v>
      </c>
      <c r="C2142" s="1">
        <v>1.0169999999999999</v>
      </c>
      <c r="D2142" s="1">
        <v>-3.52</v>
      </c>
      <c r="E2142" s="1" t="s">
        <v>171</v>
      </c>
      <c r="F2142" s="1"/>
      <c r="G2142" s="1"/>
    </row>
    <row r="2143" spans="1:7" x14ac:dyDescent="0.25">
      <c r="A2143" s="1" t="s">
        <v>2392</v>
      </c>
      <c r="B2143" s="1">
        <v>122.1</v>
      </c>
      <c r="C2143" s="1">
        <v>1.0169999999999999</v>
      </c>
      <c r="D2143" s="1">
        <v>-3.52</v>
      </c>
      <c r="E2143" s="1" t="s">
        <v>171</v>
      </c>
      <c r="F2143" s="1"/>
      <c r="G2143" s="1"/>
    </row>
    <row r="2144" spans="1:7" x14ac:dyDescent="0.25">
      <c r="A2144" s="1" t="s">
        <v>2393</v>
      </c>
      <c r="B2144" s="1">
        <v>122.2</v>
      </c>
      <c r="C2144" s="1">
        <v>1.0189999999999999</v>
      </c>
      <c r="D2144" s="1">
        <v>-3.48</v>
      </c>
      <c r="E2144" s="1" t="s">
        <v>2529</v>
      </c>
      <c r="F2144" s="1"/>
      <c r="G2144" s="1"/>
    </row>
    <row r="2145" spans="1:7" x14ac:dyDescent="0.25">
      <c r="A2145" s="1" t="s">
        <v>2394</v>
      </c>
      <c r="B2145" s="1">
        <v>122.2</v>
      </c>
      <c r="C2145" s="1">
        <v>1.018</v>
      </c>
      <c r="D2145" s="1">
        <v>-3.48</v>
      </c>
      <c r="E2145" s="1" t="s">
        <v>2530</v>
      </c>
      <c r="F2145" s="1"/>
      <c r="G2145" s="1"/>
    </row>
    <row r="2146" spans="1:7" x14ac:dyDescent="0.25">
      <c r="A2146" s="1" t="s">
        <v>2395</v>
      </c>
      <c r="B2146" s="1">
        <v>122.2</v>
      </c>
      <c r="C2146" s="1">
        <v>1.018</v>
      </c>
      <c r="D2146" s="1">
        <v>-3.48</v>
      </c>
      <c r="E2146" s="1" t="s">
        <v>2507</v>
      </c>
      <c r="F2146" s="1"/>
      <c r="G2146" s="1"/>
    </row>
    <row r="2147" spans="1:7" x14ac:dyDescent="0.25">
      <c r="A2147" s="1" t="s">
        <v>2396</v>
      </c>
      <c r="B2147" s="1">
        <v>122.2</v>
      </c>
      <c r="C2147" s="1">
        <v>1.018</v>
      </c>
      <c r="D2147" s="1">
        <v>-3.48</v>
      </c>
      <c r="E2147" s="1" t="s">
        <v>2507</v>
      </c>
      <c r="F2147" s="1"/>
      <c r="G2147" s="1"/>
    </row>
    <row r="2148" spans="1:7" x14ac:dyDescent="0.25">
      <c r="A2148" s="1" t="s">
        <v>2397</v>
      </c>
      <c r="B2148" s="1">
        <v>122.2</v>
      </c>
      <c r="C2148" s="1">
        <v>1.018</v>
      </c>
      <c r="D2148" s="1">
        <v>-3.48</v>
      </c>
      <c r="E2148" s="1" t="s">
        <v>2507</v>
      </c>
      <c r="F2148" s="1"/>
      <c r="G2148" s="1"/>
    </row>
    <row r="2149" spans="1:7" x14ac:dyDescent="0.25">
      <c r="A2149" s="1" t="s">
        <v>2398</v>
      </c>
      <c r="B2149" s="1">
        <v>122.2</v>
      </c>
      <c r="C2149" s="1">
        <v>1.018</v>
      </c>
      <c r="D2149" s="1">
        <v>-3.48</v>
      </c>
      <c r="E2149" s="1" t="s">
        <v>2507</v>
      </c>
      <c r="F2149" s="1"/>
      <c r="G2149" s="1"/>
    </row>
    <row r="2150" spans="1:7" x14ac:dyDescent="0.25">
      <c r="A2150" s="1" t="s">
        <v>2399</v>
      </c>
      <c r="B2150" s="1">
        <v>122.2</v>
      </c>
      <c r="C2150" s="1">
        <v>1.018</v>
      </c>
      <c r="D2150" s="1">
        <v>-3.48</v>
      </c>
      <c r="E2150" s="1" t="s">
        <v>2507</v>
      </c>
      <c r="F2150" s="1"/>
      <c r="G2150" s="1"/>
    </row>
    <row r="2151" spans="1:7" x14ac:dyDescent="0.25">
      <c r="A2151" s="1" t="s">
        <v>2400</v>
      </c>
      <c r="B2151" s="1">
        <v>122.2</v>
      </c>
      <c r="C2151" s="1">
        <v>1.018</v>
      </c>
      <c r="D2151" s="1">
        <v>-3.48</v>
      </c>
      <c r="E2151" s="1" t="s">
        <v>2507</v>
      </c>
      <c r="F2151" s="1"/>
      <c r="G2151" s="1"/>
    </row>
    <row r="2152" spans="1:7" x14ac:dyDescent="0.25">
      <c r="A2152" s="1" t="s">
        <v>2401</v>
      </c>
      <c r="B2152" s="1">
        <v>122.2</v>
      </c>
      <c r="C2152" s="1">
        <v>1.018</v>
      </c>
      <c r="D2152" s="1">
        <v>-3.48</v>
      </c>
      <c r="E2152" s="1" t="s">
        <v>2507</v>
      </c>
      <c r="F2152" s="1"/>
      <c r="G2152" s="1"/>
    </row>
    <row r="2153" spans="1:7" x14ac:dyDescent="0.25">
      <c r="A2153" s="1" t="s">
        <v>2402</v>
      </c>
      <c r="B2153" s="1">
        <v>122.2</v>
      </c>
      <c r="C2153" s="1">
        <v>1.018</v>
      </c>
      <c r="D2153" s="1">
        <v>-3.48</v>
      </c>
      <c r="E2153" s="1" t="s">
        <v>2507</v>
      </c>
      <c r="F2153" s="1"/>
      <c r="G2153" s="1"/>
    </row>
    <row r="2154" spans="1:7" x14ac:dyDescent="0.25">
      <c r="A2154" s="1" t="s">
        <v>2403</v>
      </c>
      <c r="B2154" s="1">
        <v>122.2</v>
      </c>
      <c r="C2154" s="1">
        <v>1.018</v>
      </c>
      <c r="D2154" s="1">
        <v>-3.48</v>
      </c>
      <c r="E2154" s="1" t="s">
        <v>2507</v>
      </c>
      <c r="F2154" s="1"/>
      <c r="G2154" s="1"/>
    </row>
    <row r="2155" spans="1:7" x14ac:dyDescent="0.25">
      <c r="A2155" s="1" t="s">
        <v>2404</v>
      </c>
      <c r="B2155" s="1">
        <v>122.2</v>
      </c>
      <c r="C2155" s="1">
        <v>1.018</v>
      </c>
      <c r="D2155" s="1">
        <v>-3.48</v>
      </c>
      <c r="E2155" s="1" t="s">
        <v>2508</v>
      </c>
      <c r="F2155" s="1"/>
      <c r="G2155" s="1"/>
    </row>
    <row r="2156" spans="1:7" x14ac:dyDescent="0.25">
      <c r="A2156" s="1" t="s">
        <v>2405</v>
      </c>
      <c r="B2156" s="1">
        <v>122.2</v>
      </c>
      <c r="C2156" s="1">
        <v>1.018</v>
      </c>
      <c r="D2156" s="1">
        <v>-3.48</v>
      </c>
      <c r="E2156" s="1" t="s">
        <v>2508</v>
      </c>
      <c r="F2156" s="1"/>
      <c r="G2156" s="1"/>
    </row>
    <row r="2157" spans="1:7" x14ac:dyDescent="0.25">
      <c r="A2157" s="1" t="s">
        <v>2406</v>
      </c>
      <c r="B2157" s="1">
        <v>122.2</v>
      </c>
      <c r="C2157" s="1">
        <v>1.018</v>
      </c>
      <c r="D2157" s="1">
        <v>-3.48</v>
      </c>
      <c r="E2157" s="1" t="s">
        <v>2508</v>
      </c>
      <c r="F2157" s="1"/>
      <c r="G2157" s="1"/>
    </row>
    <row r="2158" spans="1:7" x14ac:dyDescent="0.25">
      <c r="A2158" s="1" t="s">
        <v>2407</v>
      </c>
      <c r="B2158" s="1">
        <v>122.2</v>
      </c>
      <c r="C2158" s="1">
        <v>1.018</v>
      </c>
      <c r="D2158" s="1">
        <v>-3.49</v>
      </c>
      <c r="E2158" s="1" t="s">
        <v>2508</v>
      </c>
      <c r="F2158" s="1"/>
      <c r="G2158" s="1"/>
    </row>
    <row r="2159" spans="1:7" x14ac:dyDescent="0.25">
      <c r="A2159" s="1" t="s">
        <v>2408</v>
      </c>
      <c r="B2159" s="1">
        <v>122.2</v>
      </c>
      <c r="C2159" s="1">
        <v>1.018</v>
      </c>
      <c r="D2159" s="1">
        <v>-3.49</v>
      </c>
      <c r="E2159" s="1" t="s">
        <v>2508</v>
      </c>
      <c r="F2159" s="1"/>
      <c r="G2159" s="1"/>
    </row>
    <row r="2160" spans="1:7" x14ac:dyDescent="0.25">
      <c r="A2160" s="1" t="s">
        <v>2409</v>
      </c>
      <c r="B2160" s="1">
        <v>122.2</v>
      </c>
      <c r="C2160" s="1">
        <v>1.018</v>
      </c>
      <c r="D2160" s="1">
        <v>-3.49</v>
      </c>
      <c r="E2160" s="1" t="s">
        <v>2508</v>
      </c>
      <c r="F2160" s="1"/>
      <c r="G2160" s="1"/>
    </row>
    <row r="2161" spans="1:7" x14ac:dyDescent="0.25">
      <c r="A2161" s="1" t="s">
        <v>2410</v>
      </c>
      <c r="B2161" s="1">
        <v>122.2</v>
      </c>
      <c r="C2161" s="1">
        <v>1.018</v>
      </c>
      <c r="D2161" s="1">
        <v>-3.49</v>
      </c>
      <c r="E2161" s="1" t="s">
        <v>2508</v>
      </c>
      <c r="F2161" s="1"/>
      <c r="G2161" s="1"/>
    </row>
    <row r="2162" spans="1:7" x14ac:dyDescent="0.25">
      <c r="A2162" s="1" t="s">
        <v>2411</v>
      </c>
      <c r="B2162" s="1">
        <v>122.2</v>
      </c>
      <c r="C2162" s="1">
        <v>1.018</v>
      </c>
      <c r="D2162" s="1">
        <v>-3.49</v>
      </c>
      <c r="E2162" s="1" t="s">
        <v>2508</v>
      </c>
      <c r="F2162" s="1"/>
      <c r="G2162" s="1"/>
    </row>
    <row r="2163" spans="1:7" x14ac:dyDescent="0.25">
      <c r="A2163" s="1" t="s">
        <v>2412</v>
      </c>
      <c r="B2163" s="1">
        <v>122.2</v>
      </c>
      <c r="C2163" s="1">
        <v>1.018</v>
      </c>
      <c r="D2163" s="1">
        <v>-3.49</v>
      </c>
      <c r="E2163" s="1" t="s">
        <v>2508</v>
      </c>
      <c r="F2163" s="1"/>
      <c r="G2163" s="1"/>
    </row>
    <row r="2164" spans="1:7" x14ac:dyDescent="0.25">
      <c r="A2164" s="1" t="s">
        <v>2413</v>
      </c>
      <c r="B2164" s="1">
        <v>122.2</v>
      </c>
      <c r="C2164" s="1">
        <v>1.018</v>
      </c>
      <c r="D2164" s="1">
        <v>-3.49</v>
      </c>
      <c r="E2164" s="1" t="s">
        <v>2508</v>
      </c>
      <c r="F2164" s="1"/>
      <c r="G2164" s="1"/>
    </row>
    <row r="2165" spans="1:7" x14ac:dyDescent="0.25">
      <c r="A2165" s="1" t="s">
        <v>2414</v>
      </c>
      <c r="B2165" s="1">
        <v>122.2</v>
      </c>
      <c r="C2165" s="1">
        <v>1.018</v>
      </c>
      <c r="D2165" s="1">
        <v>-3.49</v>
      </c>
      <c r="E2165" s="1" t="s">
        <v>2508</v>
      </c>
      <c r="F2165" s="1"/>
      <c r="G2165" s="1"/>
    </row>
    <row r="2166" spans="1:7" x14ac:dyDescent="0.25">
      <c r="A2166" s="1" t="s">
        <v>2415</v>
      </c>
      <c r="B2166" s="1">
        <v>122.2</v>
      </c>
      <c r="C2166" s="1">
        <v>1.018</v>
      </c>
      <c r="D2166" s="1">
        <v>-3.49</v>
      </c>
      <c r="E2166" s="1" t="s">
        <v>2508</v>
      </c>
      <c r="F2166" s="1"/>
      <c r="G2166" s="1"/>
    </row>
    <row r="2167" spans="1:7" x14ac:dyDescent="0.25">
      <c r="A2167" s="1" t="s">
        <v>2416</v>
      </c>
      <c r="B2167" s="1">
        <v>122.2</v>
      </c>
      <c r="C2167" s="1">
        <v>1.018</v>
      </c>
      <c r="D2167" s="1">
        <v>-3.49</v>
      </c>
      <c r="E2167" s="1" t="s">
        <v>2537</v>
      </c>
      <c r="F2167" s="1"/>
      <c r="G2167" s="1"/>
    </row>
    <row r="2168" spans="1:7" x14ac:dyDescent="0.25">
      <c r="A2168" s="1" t="s">
        <v>2417</v>
      </c>
      <c r="B2168" s="1">
        <v>122.2</v>
      </c>
      <c r="C2168" s="1">
        <v>1.018</v>
      </c>
      <c r="D2168" s="1">
        <v>-3.49</v>
      </c>
      <c r="E2168" s="1" t="s">
        <v>2537</v>
      </c>
      <c r="F2168" s="1"/>
      <c r="G2168" s="1"/>
    </row>
    <row r="2169" spans="1:7" x14ac:dyDescent="0.25">
      <c r="A2169" s="1" t="s">
        <v>2418</v>
      </c>
      <c r="B2169" s="1">
        <v>122.3</v>
      </c>
      <c r="C2169" s="1">
        <v>1.0189999999999999</v>
      </c>
      <c r="D2169" s="1">
        <v>-3.44</v>
      </c>
      <c r="E2169" s="1" t="s">
        <v>2525</v>
      </c>
      <c r="F2169" s="1"/>
      <c r="G2169" s="1"/>
    </row>
    <row r="2170" spans="1:7" x14ac:dyDescent="0.25">
      <c r="A2170" s="1" t="s">
        <v>2419</v>
      </c>
      <c r="B2170" s="1">
        <v>122.3</v>
      </c>
      <c r="C2170" s="1">
        <v>1.0189999999999999</v>
      </c>
      <c r="D2170" s="1">
        <v>-3.44</v>
      </c>
      <c r="E2170" s="1" t="s">
        <v>2525</v>
      </c>
      <c r="F2170" s="1"/>
      <c r="G2170" s="1"/>
    </row>
    <row r="2171" spans="1:7" x14ac:dyDescent="0.25">
      <c r="A2171" s="1" t="s">
        <v>2420</v>
      </c>
      <c r="B2171" s="1">
        <v>122.3</v>
      </c>
      <c r="C2171" s="1">
        <v>1.0189999999999999</v>
      </c>
      <c r="D2171" s="1">
        <v>-3.44</v>
      </c>
      <c r="E2171" s="1" t="s">
        <v>2525</v>
      </c>
      <c r="F2171" s="1"/>
      <c r="G2171" s="1"/>
    </row>
    <row r="2172" spans="1:7" x14ac:dyDescent="0.25">
      <c r="A2172" s="1" t="s">
        <v>2421</v>
      </c>
      <c r="B2172" s="1">
        <v>122.3</v>
      </c>
      <c r="C2172" s="1">
        <v>1.0189999999999999</v>
      </c>
      <c r="D2172" s="1">
        <v>-3.44</v>
      </c>
      <c r="E2172" s="1" t="s">
        <v>2525</v>
      </c>
      <c r="F2172" s="1"/>
      <c r="G2172" s="1"/>
    </row>
    <row r="2173" spans="1:7" x14ac:dyDescent="0.25">
      <c r="A2173" s="1" t="s">
        <v>2422</v>
      </c>
      <c r="B2173" s="1">
        <v>122.3</v>
      </c>
      <c r="C2173" s="1">
        <v>1.0189999999999999</v>
      </c>
      <c r="D2173" s="1">
        <v>-3.44</v>
      </c>
      <c r="E2173" s="1" t="s">
        <v>2525</v>
      </c>
      <c r="F2173" s="1"/>
      <c r="G2173" s="1"/>
    </row>
    <row r="2174" spans="1:7" x14ac:dyDescent="0.25">
      <c r="A2174" s="1" t="s">
        <v>2423</v>
      </c>
      <c r="B2174" s="1">
        <v>122.3</v>
      </c>
      <c r="C2174" s="1">
        <v>1.0189999999999999</v>
      </c>
      <c r="D2174" s="1">
        <v>-3.43</v>
      </c>
      <c r="E2174" s="1" t="s">
        <v>2502</v>
      </c>
      <c r="F2174" s="1"/>
      <c r="G2174" s="1"/>
    </row>
    <row r="2175" spans="1:7" x14ac:dyDescent="0.25">
      <c r="A2175" s="1" t="s">
        <v>2424</v>
      </c>
      <c r="B2175" s="1">
        <v>122.3</v>
      </c>
      <c r="C2175" s="1">
        <v>1.0189999999999999</v>
      </c>
      <c r="D2175" s="1">
        <v>-3.43</v>
      </c>
      <c r="E2175" s="1" t="s">
        <v>2502</v>
      </c>
      <c r="F2175" s="1"/>
      <c r="G2175" s="1"/>
    </row>
    <row r="2176" spans="1:7" x14ac:dyDescent="0.25">
      <c r="A2176" s="1" t="s">
        <v>2425</v>
      </c>
      <c r="B2176" s="1">
        <v>122.4</v>
      </c>
      <c r="C2176" s="1">
        <v>1.02</v>
      </c>
      <c r="D2176" s="1">
        <v>-3.4</v>
      </c>
      <c r="E2176" s="1" t="s">
        <v>168</v>
      </c>
      <c r="F2176" s="1"/>
      <c r="G2176" s="1"/>
    </row>
    <row r="2177" spans="1:7" x14ac:dyDescent="0.25">
      <c r="A2177" s="1" t="s">
        <v>2426</v>
      </c>
      <c r="B2177" s="1">
        <v>122.4</v>
      </c>
      <c r="C2177" s="1">
        <v>1.02</v>
      </c>
      <c r="D2177" s="1">
        <v>-3.4</v>
      </c>
      <c r="E2177" s="1" t="s">
        <v>168</v>
      </c>
      <c r="F2177" s="1"/>
      <c r="G2177" s="1"/>
    </row>
    <row r="2178" spans="1:7" x14ac:dyDescent="0.25">
      <c r="A2178" s="1" t="s">
        <v>2427</v>
      </c>
      <c r="B2178" s="1">
        <v>122.4</v>
      </c>
      <c r="C2178" s="1">
        <v>1.02</v>
      </c>
      <c r="D2178" s="1">
        <v>-3.4</v>
      </c>
      <c r="E2178" s="1" t="s">
        <v>168</v>
      </c>
      <c r="F2178" s="1"/>
      <c r="G2178" s="1"/>
    </row>
    <row r="2179" spans="1:7" x14ac:dyDescent="0.25">
      <c r="A2179" s="1" t="s">
        <v>2428</v>
      </c>
      <c r="B2179" s="1">
        <v>122.4</v>
      </c>
      <c r="C2179" s="1">
        <v>1.02</v>
      </c>
      <c r="D2179" s="1">
        <v>-3.4</v>
      </c>
      <c r="E2179" s="1" t="s">
        <v>2538</v>
      </c>
      <c r="F2179" s="1"/>
      <c r="G2179" s="1"/>
    </row>
    <row r="2180" spans="1:7" x14ac:dyDescent="0.25">
      <c r="A2180" s="1" t="s">
        <v>2429</v>
      </c>
      <c r="B2180" s="1">
        <v>122.4</v>
      </c>
      <c r="C2180" s="1">
        <v>1.02</v>
      </c>
      <c r="D2180" s="1">
        <v>-3.4</v>
      </c>
      <c r="E2180" s="1" t="s">
        <v>2538</v>
      </c>
      <c r="F2180" s="1"/>
      <c r="G2180" s="1"/>
    </row>
    <row r="2181" spans="1:7" x14ac:dyDescent="0.25">
      <c r="A2181" s="1" t="s">
        <v>2430</v>
      </c>
      <c r="B2181" s="1">
        <v>122.4</v>
      </c>
      <c r="C2181" s="1">
        <v>1.02</v>
      </c>
      <c r="D2181" s="1">
        <v>-3.4</v>
      </c>
      <c r="E2181" s="1" t="s">
        <v>2538</v>
      </c>
      <c r="F2181" s="1"/>
      <c r="G2181" s="1"/>
    </row>
    <row r="2182" spans="1:7" x14ac:dyDescent="0.25">
      <c r="A2182" s="1" t="s">
        <v>2431</v>
      </c>
      <c r="B2182" s="1">
        <v>122.4</v>
      </c>
      <c r="C2182" s="1">
        <v>1.02</v>
      </c>
      <c r="D2182" s="1">
        <v>-3.4</v>
      </c>
      <c r="E2182" s="1" t="s">
        <v>2538</v>
      </c>
      <c r="F2182" s="1"/>
      <c r="G2182" s="1"/>
    </row>
    <row r="2183" spans="1:7" x14ac:dyDescent="0.25">
      <c r="A2183" s="1" t="s">
        <v>2432</v>
      </c>
      <c r="B2183" s="1">
        <v>122.4</v>
      </c>
      <c r="C2183" s="1">
        <v>1.02</v>
      </c>
      <c r="D2183" s="1">
        <v>-3.4</v>
      </c>
      <c r="E2183" s="1" t="s">
        <v>2538</v>
      </c>
      <c r="F2183" s="1"/>
      <c r="G2183" s="1"/>
    </row>
    <row r="2184" spans="1:7" x14ac:dyDescent="0.25">
      <c r="A2184" s="1" t="s">
        <v>2433</v>
      </c>
      <c r="B2184" s="1">
        <v>122.4</v>
      </c>
      <c r="C2184" s="1">
        <v>1.02</v>
      </c>
      <c r="D2184" s="1">
        <v>-3.4</v>
      </c>
      <c r="E2184" s="1" t="s">
        <v>2538</v>
      </c>
      <c r="F2184" s="1"/>
      <c r="G2184" s="1"/>
    </row>
    <row r="2185" spans="1:7" x14ac:dyDescent="0.25">
      <c r="A2185" s="1" t="s">
        <v>2434</v>
      </c>
      <c r="B2185" s="1">
        <v>122.4</v>
      </c>
      <c r="C2185" s="1">
        <v>1.02</v>
      </c>
      <c r="D2185" s="1">
        <v>-3.4</v>
      </c>
      <c r="E2185" s="1" t="s">
        <v>2538</v>
      </c>
      <c r="F2185" s="1"/>
      <c r="G2185" s="1"/>
    </row>
    <row r="2186" spans="1:7" x14ac:dyDescent="0.25">
      <c r="A2186" s="1" t="s">
        <v>2435</v>
      </c>
      <c r="B2186" s="1">
        <v>122.4</v>
      </c>
      <c r="C2186" s="1">
        <v>1.02</v>
      </c>
      <c r="D2186" s="1">
        <v>-3.4</v>
      </c>
      <c r="E2186" s="1" t="s">
        <v>2538</v>
      </c>
      <c r="F2186" s="1"/>
      <c r="G2186" s="1"/>
    </row>
    <row r="2187" spans="1:7" x14ac:dyDescent="0.25">
      <c r="A2187" s="1" t="s">
        <v>2436</v>
      </c>
      <c r="B2187" s="1">
        <v>122.4</v>
      </c>
      <c r="C2187" s="1">
        <v>1.02</v>
      </c>
      <c r="D2187" s="1">
        <v>-3.4</v>
      </c>
      <c r="E2187" s="1" t="s">
        <v>2538</v>
      </c>
      <c r="F2187" s="1"/>
      <c r="G2187" s="1"/>
    </row>
    <row r="2188" spans="1:7" x14ac:dyDescent="0.25">
      <c r="A2188" s="1" t="s">
        <v>2437</v>
      </c>
      <c r="B2188" s="1">
        <v>122.4</v>
      </c>
      <c r="C2188" s="1">
        <v>1.02</v>
      </c>
      <c r="D2188" s="1">
        <v>-3.4</v>
      </c>
      <c r="E2188" s="1" t="s">
        <v>2538</v>
      </c>
      <c r="F2188" s="1"/>
      <c r="G2188" s="1"/>
    </row>
    <row r="2189" spans="1:7" x14ac:dyDescent="0.25">
      <c r="A2189" s="1" t="s">
        <v>2438</v>
      </c>
      <c r="B2189" s="1">
        <v>122.4</v>
      </c>
      <c r="C2189" s="1">
        <v>1.02</v>
      </c>
      <c r="D2189" s="1">
        <v>-3.4</v>
      </c>
      <c r="E2189" s="1" t="s">
        <v>2538</v>
      </c>
      <c r="F2189" s="1"/>
      <c r="G2189" s="1"/>
    </row>
    <row r="2190" spans="1:7" x14ac:dyDescent="0.25">
      <c r="A2190" s="1" t="s">
        <v>2439</v>
      </c>
      <c r="B2190" s="1">
        <v>122.4</v>
      </c>
      <c r="C2190" s="1">
        <v>1.02</v>
      </c>
      <c r="D2190" s="1">
        <v>-3.4</v>
      </c>
      <c r="E2190" s="1" t="s">
        <v>2538</v>
      </c>
      <c r="F2190" s="1"/>
      <c r="G2190" s="1"/>
    </row>
    <row r="2191" spans="1:7" x14ac:dyDescent="0.25">
      <c r="A2191" s="1" t="s">
        <v>2440</v>
      </c>
      <c r="B2191" s="1">
        <v>122.4</v>
      </c>
      <c r="C2191" s="1">
        <v>1.02</v>
      </c>
      <c r="D2191" s="1">
        <v>-3.4</v>
      </c>
      <c r="E2191" s="1" t="s">
        <v>2538</v>
      </c>
      <c r="F2191" s="1"/>
      <c r="G2191" s="1"/>
    </row>
    <row r="2192" spans="1:7" x14ac:dyDescent="0.25">
      <c r="A2192" s="1" t="s">
        <v>2441</v>
      </c>
      <c r="B2192" s="1">
        <v>122.4</v>
      </c>
      <c r="C2192" s="1">
        <v>1.02</v>
      </c>
      <c r="D2192" s="1">
        <v>-3.4</v>
      </c>
      <c r="E2192" s="1" t="s">
        <v>2538</v>
      </c>
      <c r="F2192" s="1"/>
      <c r="G2192" s="1"/>
    </row>
    <row r="2193" spans="1:17" x14ac:dyDescent="0.25">
      <c r="A2193" s="1" t="s">
        <v>2442</v>
      </c>
      <c r="B2193" s="1">
        <v>122.4</v>
      </c>
      <c r="C2193" s="1">
        <v>1.02</v>
      </c>
      <c r="D2193" s="1">
        <v>-3.4</v>
      </c>
      <c r="E2193" s="1" t="s">
        <v>2538</v>
      </c>
      <c r="F2193" s="1"/>
      <c r="G2193" s="1"/>
    </row>
    <row r="2194" spans="1:17" x14ac:dyDescent="0.25">
      <c r="A2194" s="1" t="s">
        <v>2443</v>
      </c>
      <c r="B2194" s="1">
        <v>122.5</v>
      </c>
      <c r="C2194" s="1">
        <v>1.0209999999999999</v>
      </c>
      <c r="D2194" s="1">
        <v>-3.34</v>
      </c>
      <c r="E2194" s="1" t="s">
        <v>2490</v>
      </c>
      <c r="F2194" s="1"/>
      <c r="G2194" s="1"/>
    </row>
    <row r="2195" spans="1:17" x14ac:dyDescent="0.25">
      <c r="A2195" s="1" t="s">
        <v>2444</v>
      </c>
      <c r="B2195" s="1">
        <v>122.5</v>
      </c>
      <c r="C2195" s="1">
        <v>1.0209999999999999</v>
      </c>
      <c r="D2195" s="1">
        <v>-3.34</v>
      </c>
      <c r="E2195" s="1" t="s">
        <v>2490</v>
      </c>
      <c r="F2195" s="1"/>
      <c r="G2195" s="1"/>
    </row>
    <row r="2196" spans="1:17" x14ac:dyDescent="0.25">
      <c r="A2196" s="1" t="s">
        <v>2445</v>
      </c>
      <c r="B2196" s="1">
        <v>122.5</v>
      </c>
      <c r="C2196" s="1">
        <v>1.0209999999999999</v>
      </c>
      <c r="D2196" s="1">
        <v>-3.34</v>
      </c>
      <c r="E2196" s="1" t="s">
        <v>2490</v>
      </c>
      <c r="F2196" s="1"/>
      <c r="G2196" s="1"/>
    </row>
    <row r="2197" spans="1:17" x14ac:dyDescent="0.25">
      <c r="A2197" s="1" t="s">
        <v>2446</v>
      </c>
      <c r="B2197" s="1">
        <v>122.5</v>
      </c>
      <c r="C2197" s="1">
        <v>1.0209999999999999</v>
      </c>
      <c r="D2197" s="1">
        <v>-3.34</v>
      </c>
      <c r="E2197" s="1" t="s">
        <v>2490</v>
      </c>
      <c r="F2197" s="1"/>
      <c r="G2197" s="1"/>
    </row>
    <row r="2198" spans="1:17" x14ac:dyDescent="0.25">
      <c r="A2198" s="1" t="s">
        <v>2447</v>
      </c>
      <c r="B2198" s="1">
        <v>122.5</v>
      </c>
      <c r="C2198" s="1">
        <v>1.0209999999999999</v>
      </c>
      <c r="D2198" s="1">
        <v>-3.31</v>
      </c>
      <c r="E2198" s="1" t="s">
        <v>2486</v>
      </c>
      <c r="F2198" s="1"/>
      <c r="G2198" s="1"/>
    </row>
    <row r="2199" spans="1:17" x14ac:dyDescent="0.25">
      <c r="A2199" s="1" t="s">
        <v>2448</v>
      </c>
      <c r="B2199" s="1">
        <v>122.5</v>
      </c>
      <c r="C2199" s="1">
        <v>1.0209999999999999</v>
      </c>
      <c r="D2199" s="1">
        <v>-3.31</v>
      </c>
      <c r="E2199" s="1" t="s">
        <v>2486</v>
      </c>
      <c r="F2199" s="1"/>
      <c r="G2199" s="1"/>
    </row>
    <row r="2200" spans="1:17" x14ac:dyDescent="0.25">
      <c r="A2200" s="1" t="s">
        <v>2449</v>
      </c>
      <c r="B2200" s="1">
        <v>122.5</v>
      </c>
      <c r="C2200" s="1">
        <v>1.0209999999999999</v>
      </c>
      <c r="D2200" s="1">
        <v>-3.31</v>
      </c>
      <c r="E2200" s="1" t="s">
        <v>2486</v>
      </c>
      <c r="F2200" s="1"/>
      <c r="G2200" s="1"/>
    </row>
    <row r="2202" spans="1:17" x14ac:dyDescent="0.25">
      <c r="N2202" t="s">
        <v>240</v>
      </c>
      <c r="O2202" s="6">
        <f>MAX(Comparison!I17:I2214)</f>
        <v>2.841595229221006E-3</v>
      </c>
      <c r="P2202" s="6">
        <f>MAX(Comparison!J17:J2214)</f>
        <v>5.2578598001314014E-3</v>
      </c>
      <c r="Q2202" s="6">
        <f>MAX(Comparison!K17:K2214)</f>
        <v>0</v>
      </c>
    </row>
    <row r="2203" spans="1:17" x14ac:dyDescent="0.25">
      <c r="N2203" t="s">
        <v>241</v>
      </c>
      <c r="O2203" s="6">
        <f>MIN(Comparison!I17:I2214)</f>
        <v>-5.3044179060738631E-3</v>
      </c>
      <c r="P2203" s="6">
        <f>MIN(Comparison!J17:J2214)</f>
        <v>-7.3453093812376226E-3</v>
      </c>
      <c r="Q2203" s="6">
        <f>MIN(Comparison!K17:K2214)</f>
        <v>-5.6026637069922442E-3</v>
      </c>
    </row>
  </sheetData>
  <pageMargins left="0.5" right="0.5" top="0.5" bottom="0.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>
        <v>1</v>
      </c>
      <c r="B1" t="s">
        <v>21</v>
      </c>
    </row>
    <row r="2" spans="1:2" x14ac:dyDescent="0.25">
      <c r="A2">
        <v>2</v>
      </c>
      <c r="B2" t="s">
        <v>22</v>
      </c>
    </row>
    <row r="3" spans="1:2" x14ac:dyDescent="0.25">
      <c r="A3">
        <v>3</v>
      </c>
      <c r="B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2203"/>
  <sheetViews>
    <sheetView workbookViewId="0">
      <selection sqref="A1:N2203"/>
    </sheetView>
  </sheetViews>
  <sheetFormatPr defaultRowHeight="15" x14ac:dyDescent="0.25"/>
  <cols>
    <col min="1" max="1" width="18.42578125" bestFit="1" customWidth="1"/>
    <col min="24" max="24" width="18.42578125" bestFit="1" customWidth="1"/>
  </cols>
  <sheetData>
    <row r="1" spans="1:2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Y1" t="s">
        <v>21</v>
      </c>
      <c r="Z1" s="3" t="s">
        <v>22</v>
      </c>
      <c r="AA1" t="s">
        <v>23</v>
      </c>
    </row>
    <row r="2" spans="1:27" x14ac:dyDescent="0.25">
      <c r="A2" t="s">
        <v>252</v>
      </c>
      <c r="B2">
        <v>22.87</v>
      </c>
      <c r="C2">
        <v>1</v>
      </c>
      <c r="D2">
        <v>13748</v>
      </c>
      <c r="E2">
        <v>-1.7</v>
      </c>
      <c r="F2">
        <v>1.0411999999999999</v>
      </c>
      <c r="G2">
        <v>2</v>
      </c>
      <c r="H2">
        <v>13792.3</v>
      </c>
      <c r="I2">
        <v>-122.1</v>
      </c>
      <c r="J2">
        <v>1.0446</v>
      </c>
      <c r="K2">
        <v>3</v>
      </c>
      <c r="L2">
        <v>13819.8</v>
      </c>
      <c r="M2">
        <v>118.2</v>
      </c>
      <c r="N2">
        <v>1.0466</v>
      </c>
      <c r="P2" t="str">
        <f t="shared" ref="P2:P33" si="0">VLOOKUP(C2,PhaseLookup,2,FALSE)</f>
        <v>A</v>
      </c>
      <c r="Q2" t="str">
        <f t="shared" ref="Q2:Q33" si="1">VLOOKUP(G2,PhaseLookup,2,FALSE)</f>
        <v>B</v>
      </c>
      <c r="R2" t="str">
        <f t="shared" ref="R2:R33" si="2">VLOOKUP(K2,PhaseLookup,2,FALSE)</f>
        <v>C</v>
      </c>
      <c r="S2">
        <f>F2</f>
        <v>1.0411999999999999</v>
      </c>
      <c r="T2">
        <f>J2</f>
        <v>1.0446</v>
      </c>
      <c r="U2">
        <f>N2</f>
        <v>1.0466</v>
      </c>
      <c r="X2" t="str">
        <f>A2</f>
        <v>T5240B12_1</v>
      </c>
      <c r="Y2">
        <f>IFERROR(INDEX($S2:$U2,1,MATCH(Y$1,$P2:$R2,0)),0)</f>
        <v>1.0411999999999999</v>
      </c>
      <c r="Z2">
        <f t="shared" ref="Z2:AA17" si="3">IFERROR(INDEX($S2:$U2,1,MATCH(Z$1,$P2:$R2,0)),0)</f>
        <v>1.0446</v>
      </c>
      <c r="AA2">
        <f t="shared" si="3"/>
        <v>1.0466</v>
      </c>
    </row>
    <row r="3" spans="1:27" x14ac:dyDescent="0.25">
      <c r="A3" t="s">
        <v>2540</v>
      </c>
      <c r="B3">
        <v>22.87</v>
      </c>
      <c r="C3">
        <v>1</v>
      </c>
      <c r="D3">
        <v>13676.9</v>
      </c>
      <c r="E3">
        <v>-1.9</v>
      </c>
      <c r="F3">
        <v>1.0358000000000001</v>
      </c>
      <c r="G3">
        <v>2</v>
      </c>
      <c r="H3">
        <v>13635.7</v>
      </c>
      <c r="I3">
        <v>-122.3</v>
      </c>
      <c r="J3">
        <v>1.0327</v>
      </c>
      <c r="K3">
        <v>3</v>
      </c>
      <c r="L3">
        <v>13662.4</v>
      </c>
      <c r="M3">
        <v>118</v>
      </c>
      <c r="N3">
        <v>1.0347</v>
      </c>
      <c r="P3" t="str">
        <f t="shared" si="0"/>
        <v>A</v>
      </c>
      <c r="Q3" t="str">
        <f t="shared" si="1"/>
        <v>B</v>
      </c>
      <c r="R3" t="str">
        <f t="shared" si="2"/>
        <v>C</v>
      </c>
      <c r="S3">
        <f t="shared" ref="S3:S66" si="4">F3</f>
        <v>1.0358000000000001</v>
      </c>
      <c r="T3">
        <f t="shared" ref="T3:T66" si="5">J3</f>
        <v>1.0327</v>
      </c>
      <c r="U3">
        <f t="shared" ref="U3:U66" si="6">N3</f>
        <v>1.0347</v>
      </c>
      <c r="X3" t="str">
        <f>TEXT(A3,"0")</f>
        <v>T5240B12_1_REG</v>
      </c>
      <c r="Y3">
        <f t="shared" ref="Y3:AA34" si="7">IFERROR(INDEX($S3:$U3,1,MATCH(Y$1,$P3:$R3,0)),0)</f>
        <v>1.0358000000000001</v>
      </c>
      <c r="Z3">
        <f t="shared" si="3"/>
        <v>1.0327</v>
      </c>
      <c r="AA3">
        <f t="shared" si="3"/>
        <v>1.0347</v>
      </c>
    </row>
    <row r="4" spans="1:27" x14ac:dyDescent="0.25">
      <c r="A4">
        <v>26983094</v>
      </c>
      <c r="B4">
        <v>22.87</v>
      </c>
      <c r="C4">
        <v>1</v>
      </c>
      <c r="D4">
        <v>440.02499999999998</v>
      </c>
      <c r="E4">
        <v>-122.7</v>
      </c>
      <c r="F4">
        <v>3.3325E-2</v>
      </c>
      <c r="G4">
        <v>2</v>
      </c>
      <c r="H4">
        <v>13640.8</v>
      </c>
      <c r="I4">
        <v>-122.7</v>
      </c>
      <c r="J4">
        <v>1.0330999999999999</v>
      </c>
      <c r="K4">
        <v>3</v>
      </c>
      <c r="L4">
        <v>440.02499999999998</v>
      </c>
      <c r="M4">
        <v>-122.7</v>
      </c>
      <c r="N4">
        <v>3.3325E-2</v>
      </c>
      <c r="P4" t="str">
        <f t="shared" si="0"/>
        <v>A</v>
      </c>
      <c r="Q4" t="str">
        <f t="shared" si="1"/>
        <v>B</v>
      </c>
      <c r="R4" t="str">
        <f t="shared" si="2"/>
        <v>C</v>
      </c>
      <c r="S4">
        <f t="shared" si="4"/>
        <v>3.3325E-2</v>
      </c>
      <c r="T4">
        <f t="shared" si="5"/>
        <v>1.0330999999999999</v>
      </c>
      <c r="U4">
        <f t="shared" si="6"/>
        <v>3.3325E-2</v>
      </c>
      <c r="X4" t="str">
        <f t="shared" ref="X4:X67" si="8">TEXT(A4,"0")</f>
        <v>26983094</v>
      </c>
      <c r="Y4">
        <f t="shared" si="7"/>
        <v>3.3325E-2</v>
      </c>
      <c r="Z4">
        <f t="shared" si="3"/>
        <v>1.0330999999999999</v>
      </c>
      <c r="AA4">
        <f t="shared" si="3"/>
        <v>3.3325E-2</v>
      </c>
    </row>
    <row r="5" spans="1:27" x14ac:dyDescent="0.25">
      <c r="A5">
        <v>26983092</v>
      </c>
      <c r="B5">
        <v>22.87</v>
      </c>
      <c r="C5">
        <v>1</v>
      </c>
      <c r="D5">
        <v>440.04199999999997</v>
      </c>
      <c r="E5">
        <v>-122.7</v>
      </c>
      <c r="F5">
        <v>3.3326000000000001E-2</v>
      </c>
      <c r="G5">
        <v>2</v>
      </c>
      <c r="H5">
        <v>13640.8</v>
      </c>
      <c r="I5">
        <v>-122.7</v>
      </c>
      <c r="J5">
        <v>1.0330999999999999</v>
      </c>
      <c r="K5">
        <v>3</v>
      </c>
      <c r="L5">
        <v>440.04199999999997</v>
      </c>
      <c r="M5">
        <v>-122.7</v>
      </c>
      <c r="N5">
        <v>3.3326000000000001E-2</v>
      </c>
      <c r="P5" t="str">
        <f t="shared" si="0"/>
        <v>A</v>
      </c>
      <c r="Q5" t="str">
        <f t="shared" si="1"/>
        <v>B</v>
      </c>
      <c r="R5" t="str">
        <f t="shared" si="2"/>
        <v>C</v>
      </c>
      <c r="S5">
        <f t="shared" si="4"/>
        <v>3.3326000000000001E-2</v>
      </c>
      <c r="T5">
        <f t="shared" si="5"/>
        <v>1.0330999999999999</v>
      </c>
      <c r="U5">
        <f t="shared" si="6"/>
        <v>3.3326000000000001E-2</v>
      </c>
      <c r="X5" t="str">
        <f t="shared" si="8"/>
        <v>26983092</v>
      </c>
      <c r="Y5">
        <f t="shared" si="7"/>
        <v>3.3326000000000001E-2</v>
      </c>
      <c r="Z5">
        <f t="shared" si="3"/>
        <v>1.0330999999999999</v>
      </c>
      <c r="AA5">
        <f t="shared" si="3"/>
        <v>3.3326000000000001E-2</v>
      </c>
    </row>
    <row r="6" spans="1:27" x14ac:dyDescent="0.25">
      <c r="A6">
        <v>25719943</v>
      </c>
      <c r="B6">
        <v>22.87</v>
      </c>
      <c r="C6">
        <v>1</v>
      </c>
      <c r="D6">
        <v>13425</v>
      </c>
      <c r="E6">
        <v>-5.5</v>
      </c>
      <c r="F6">
        <v>1.0166999999999999</v>
      </c>
      <c r="G6">
        <v>2</v>
      </c>
      <c r="H6">
        <v>433.14600000000002</v>
      </c>
      <c r="I6">
        <v>-5.4</v>
      </c>
      <c r="J6">
        <v>3.2804E-2</v>
      </c>
      <c r="K6">
        <v>3</v>
      </c>
      <c r="L6">
        <v>433.14600000000002</v>
      </c>
      <c r="M6">
        <v>-5.4</v>
      </c>
      <c r="N6">
        <v>3.2804E-2</v>
      </c>
      <c r="P6" t="str">
        <f t="shared" si="0"/>
        <v>A</v>
      </c>
      <c r="Q6" t="str">
        <f t="shared" si="1"/>
        <v>B</v>
      </c>
      <c r="R6" t="str">
        <f t="shared" si="2"/>
        <v>C</v>
      </c>
      <c r="S6">
        <f t="shared" si="4"/>
        <v>1.0166999999999999</v>
      </c>
      <c r="T6">
        <f t="shared" si="5"/>
        <v>3.2804E-2</v>
      </c>
      <c r="U6">
        <f t="shared" si="6"/>
        <v>3.2804E-2</v>
      </c>
      <c r="X6" t="str">
        <f t="shared" si="8"/>
        <v>25719943</v>
      </c>
      <c r="Y6">
        <f t="shared" si="7"/>
        <v>1.0166999999999999</v>
      </c>
      <c r="Z6">
        <f t="shared" si="3"/>
        <v>3.2804E-2</v>
      </c>
      <c r="AA6">
        <f t="shared" si="3"/>
        <v>3.2804E-2</v>
      </c>
    </row>
    <row r="7" spans="1:27" x14ac:dyDescent="0.25">
      <c r="A7">
        <v>26976543</v>
      </c>
      <c r="B7">
        <v>22.87</v>
      </c>
      <c r="C7">
        <v>1</v>
      </c>
      <c r="D7">
        <v>13424.9</v>
      </c>
      <c r="E7">
        <v>-5.5</v>
      </c>
      <c r="F7">
        <v>1.0166999999999999</v>
      </c>
      <c r="G7">
        <v>2</v>
      </c>
      <c r="H7">
        <v>433.06</v>
      </c>
      <c r="I7">
        <v>-5.5</v>
      </c>
      <c r="J7">
        <v>3.2798000000000001E-2</v>
      </c>
      <c r="K7">
        <v>3</v>
      </c>
      <c r="L7">
        <v>433.06</v>
      </c>
      <c r="M7">
        <v>-5.5</v>
      </c>
      <c r="N7">
        <v>3.2798000000000001E-2</v>
      </c>
      <c r="P7" t="str">
        <f t="shared" si="0"/>
        <v>A</v>
      </c>
      <c r="Q7" t="str">
        <f t="shared" si="1"/>
        <v>B</v>
      </c>
      <c r="R7" t="str">
        <f t="shared" si="2"/>
        <v>C</v>
      </c>
      <c r="S7">
        <f t="shared" si="4"/>
        <v>1.0166999999999999</v>
      </c>
      <c r="T7">
        <f t="shared" si="5"/>
        <v>3.2798000000000001E-2</v>
      </c>
      <c r="U7">
        <f t="shared" si="6"/>
        <v>3.2798000000000001E-2</v>
      </c>
      <c r="X7" t="str">
        <f t="shared" si="8"/>
        <v>26976543</v>
      </c>
      <c r="Y7">
        <f t="shared" si="7"/>
        <v>1.0166999999999999</v>
      </c>
      <c r="Z7">
        <f t="shared" si="3"/>
        <v>3.2798000000000001E-2</v>
      </c>
      <c r="AA7">
        <f t="shared" si="3"/>
        <v>3.2798000000000001E-2</v>
      </c>
    </row>
    <row r="8" spans="1:27" x14ac:dyDescent="0.25">
      <c r="A8">
        <v>26981034</v>
      </c>
      <c r="B8">
        <v>22.87</v>
      </c>
      <c r="C8">
        <v>1</v>
      </c>
      <c r="D8">
        <v>439.65100000000001</v>
      </c>
      <c r="E8">
        <v>-123.9</v>
      </c>
      <c r="F8">
        <v>3.3297E-2</v>
      </c>
      <c r="G8">
        <v>2</v>
      </c>
      <c r="H8">
        <v>13627.9</v>
      </c>
      <c r="I8">
        <v>-123.9</v>
      </c>
      <c r="J8">
        <v>1.0321</v>
      </c>
      <c r="K8">
        <v>3</v>
      </c>
      <c r="L8">
        <v>439.65100000000001</v>
      </c>
      <c r="M8">
        <v>-123.9</v>
      </c>
      <c r="N8">
        <v>3.3297E-2</v>
      </c>
      <c r="P8" t="str">
        <f t="shared" si="0"/>
        <v>A</v>
      </c>
      <c r="Q8" t="str">
        <f t="shared" si="1"/>
        <v>B</v>
      </c>
      <c r="R8" t="str">
        <f t="shared" si="2"/>
        <v>C</v>
      </c>
      <c r="S8">
        <f t="shared" si="4"/>
        <v>3.3297E-2</v>
      </c>
      <c r="T8">
        <f t="shared" si="5"/>
        <v>1.0321</v>
      </c>
      <c r="U8">
        <f t="shared" si="6"/>
        <v>3.3297E-2</v>
      </c>
      <c r="X8" t="str">
        <f t="shared" si="8"/>
        <v>26981034</v>
      </c>
      <c r="Y8">
        <f t="shared" si="7"/>
        <v>3.3297E-2</v>
      </c>
      <c r="Z8">
        <f t="shared" si="3"/>
        <v>1.0321</v>
      </c>
      <c r="AA8">
        <f t="shared" si="3"/>
        <v>3.3297E-2</v>
      </c>
    </row>
    <row r="9" spans="1:27" x14ac:dyDescent="0.25">
      <c r="A9">
        <v>103574346</v>
      </c>
      <c r="B9">
        <v>22.87</v>
      </c>
      <c r="C9">
        <v>1</v>
      </c>
      <c r="D9">
        <v>439.60500000000002</v>
      </c>
      <c r="E9">
        <v>-123.9</v>
      </c>
      <c r="F9">
        <v>3.3293000000000003E-2</v>
      </c>
      <c r="G9">
        <v>2</v>
      </c>
      <c r="H9">
        <v>13627.8</v>
      </c>
      <c r="I9">
        <v>-123.9</v>
      </c>
      <c r="J9">
        <v>1.0321</v>
      </c>
      <c r="K9">
        <v>3</v>
      </c>
      <c r="L9">
        <v>439.60500000000002</v>
      </c>
      <c r="M9">
        <v>-123.9</v>
      </c>
      <c r="N9">
        <v>3.3293000000000003E-2</v>
      </c>
      <c r="P9" t="str">
        <f t="shared" si="0"/>
        <v>A</v>
      </c>
      <c r="Q9" t="str">
        <f t="shared" si="1"/>
        <v>B</v>
      </c>
      <c r="R9" t="str">
        <f t="shared" si="2"/>
        <v>C</v>
      </c>
      <c r="S9">
        <f t="shared" si="4"/>
        <v>3.3293000000000003E-2</v>
      </c>
      <c r="T9">
        <f t="shared" si="5"/>
        <v>1.0321</v>
      </c>
      <c r="U9">
        <f t="shared" si="6"/>
        <v>3.3293000000000003E-2</v>
      </c>
      <c r="X9" t="str">
        <f t="shared" si="8"/>
        <v>103574346</v>
      </c>
      <c r="Y9">
        <f t="shared" si="7"/>
        <v>3.3293000000000003E-2</v>
      </c>
      <c r="Z9">
        <f t="shared" si="3"/>
        <v>1.0321</v>
      </c>
      <c r="AA9">
        <f t="shared" si="3"/>
        <v>3.3293000000000003E-2</v>
      </c>
    </row>
    <row r="10" spans="1:27" x14ac:dyDescent="0.25">
      <c r="A10">
        <v>26977934</v>
      </c>
      <c r="B10">
        <v>22.87</v>
      </c>
      <c r="C10">
        <v>1</v>
      </c>
      <c r="D10">
        <v>439.12099999999998</v>
      </c>
      <c r="E10">
        <v>-125.1</v>
      </c>
      <c r="F10">
        <v>3.3257000000000002E-2</v>
      </c>
      <c r="G10">
        <v>2</v>
      </c>
      <c r="H10">
        <v>13612.8</v>
      </c>
      <c r="I10">
        <v>-125.1</v>
      </c>
      <c r="J10">
        <v>1.0309999999999999</v>
      </c>
      <c r="K10">
        <v>3</v>
      </c>
      <c r="L10">
        <v>439.12099999999998</v>
      </c>
      <c r="M10">
        <v>-125.1</v>
      </c>
      <c r="N10">
        <v>3.3257000000000002E-2</v>
      </c>
      <c r="P10" t="str">
        <f t="shared" si="0"/>
        <v>A</v>
      </c>
      <c r="Q10" t="str">
        <f t="shared" si="1"/>
        <v>B</v>
      </c>
      <c r="R10" t="str">
        <f t="shared" si="2"/>
        <v>C</v>
      </c>
      <c r="S10">
        <f t="shared" si="4"/>
        <v>3.3257000000000002E-2</v>
      </c>
      <c r="T10">
        <f t="shared" si="5"/>
        <v>1.0309999999999999</v>
      </c>
      <c r="U10">
        <f t="shared" si="6"/>
        <v>3.3257000000000002E-2</v>
      </c>
      <c r="X10" t="str">
        <f t="shared" si="8"/>
        <v>26977934</v>
      </c>
      <c r="Y10">
        <f t="shared" si="7"/>
        <v>3.3257000000000002E-2</v>
      </c>
      <c r="Z10">
        <f t="shared" si="3"/>
        <v>1.0309999999999999</v>
      </c>
      <c r="AA10">
        <f t="shared" si="3"/>
        <v>3.3257000000000002E-2</v>
      </c>
    </row>
    <row r="11" spans="1:27" x14ac:dyDescent="0.25">
      <c r="A11">
        <v>26977932</v>
      </c>
      <c r="B11">
        <v>22.87</v>
      </c>
      <c r="C11">
        <v>1</v>
      </c>
      <c r="D11">
        <v>439.20100000000002</v>
      </c>
      <c r="E11">
        <v>-125.1</v>
      </c>
      <c r="F11">
        <v>3.3263000000000001E-2</v>
      </c>
      <c r="G11">
        <v>2</v>
      </c>
      <c r="H11">
        <v>13612.7</v>
      </c>
      <c r="I11">
        <v>-125.1</v>
      </c>
      <c r="J11">
        <v>1.0308999999999999</v>
      </c>
      <c r="K11">
        <v>3</v>
      </c>
      <c r="L11">
        <v>439.20100000000002</v>
      </c>
      <c r="M11">
        <v>-125.1</v>
      </c>
      <c r="N11">
        <v>3.3263000000000001E-2</v>
      </c>
      <c r="P11" t="str">
        <f t="shared" si="0"/>
        <v>A</v>
      </c>
      <c r="Q11" t="str">
        <f t="shared" si="1"/>
        <v>B</v>
      </c>
      <c r="R11" t="str">
        <f t="shared" si="2"/>
        <v>C</v>
      </c>
      <c r="S11">
        <f t="shared" si="4"/>
        <v>3.3263000000000001E-2</v>
      </c>
      <c r="T11">
        <f t="shared" si="5"/>
        <v>1.0308999999999999</v>
      </c>
      <c r="U11">
        <f t="shared" si="6"/>
        <v>3.3263000000000001E-2</v>
      </c>
      <c r="X11" t="str">
        <f t="shared" si="8"/>
        <v>26977932</v>
      </c>
      <c r="Y11">
        <f t="shared" si="7"/>
        <v>3.3263000000000001E-2</v>
      </c>
      <c r="Z11">
        <f t="shared" si="3"/>
        <v>1.0308999999999999</v>
      </c>
      <c r="AA11">
        <f t="shared" si="3"/>
        <v>3.3263000000000001E-2</v>
      </c>
    </row>
    <row r="12" spans="1:27" x14ac:dyDescent="0.25">
      <c r="A12">
        <v>103344435</v>
      </c>
      <c r="B12">
        <v>22.87</v>
      </c>
      <c r="C12">
        <v>1</v>
      </c>
      <c r="D12">
        <v>442.44099999999997</v>
      </c>
      <c r="E12">
        <v>116.4</v>
      </c>
      <c r="F12">
        <v>3.3508000000000003E-2</v>
      </c>
      <c r="G12">
        <v>2</v>
      </c>
      <c r="H12">
        <v>442.44099999999997</v>
      </c>
      <c r="I12">
        <v>116.4</v>
      </c>
      <c r="J12">
        <v>3.3508000000000003E-2</v>
      </c>
      <c r="K12">
        <v>3</v>
      </c>
      <c r="L12">
        <v>13713.1</v>
      </c>
      <c r="M12">
        <v>116.3</v>
      </c>
      <c r="N12">
        <v>1.0386</v>
      </c>
      <c r="P12" t="str">
        <f t="shared" si="0"/>
        <v>A</v>
      </c>
      <c r="Q12" t="str">
        <f t="shared" si="1"/>
        <v>B</v>
      </c>
      <c r="R12" t="str">
        <f t="shared" si="2"/>
        <v>C</v>
      </c>
      <c r="S12">
        <f t="shared" si="4"/>
        <v>3.3508000000000003E-2</v>
      </c>
      <c r="T12">
        <f t="shared" si="5"/>
        <v>3.3508000000000003E-2</v>
      </c>
      <c r="U12">
        <f t="shared" si="6"/>
        <v>1.0386</v>
      </c>
      <c r="X12" t="str">
        <f t="shared" si="8"/>
        <v>103344435</v>
      </c>
      <c r="Y12">
        <f t="shared" si="7"/>
        <v>3.3508000000000003E-2</v>
      </c>
      <c r="Z12">
        <f>IFERROR(INDEX($S12:$U12,1,MATCH(Z$1,$P12:$R12,0)),0)</f>
        <v>3.3508000000000003E-2</v>
      </c>
      <c r="AA12">
        <f t="shared" si="3"/>
        <v>1.0386</v>
      </c>
    </row>
    <row r="13" spans="1:27" x14ac:dyDescent="0.25">
      <c r="A13">
        <v>26980926</v>
      </c>
      <c r="B13">
        <v>22.87</v>
      </c>
      <c r="C13">
        <v>1</v>
      </c>
      <c r="D13">
        <v>442.44</v>
      </c>
      <c r="E13">
        <v>116.4</v>
      </c>
      <c r="F13">
        <v>3.3508000000000003E-2</v>
      </c>
      <c r="G13">
        <v>2</v>
      </c>
      <c r="H13">
        <v>442.44</v>
      </c>
      <c r="I13">
        <v>116.4</v>
      </c>
      <c r="J13">
        <v>3.3508000000000003E-2</v>
      </c>
      <c r="K13">
        <v>3</v>
      </c>
      <c r="L13">
        <v>13713.1</v>
      </c>
      <c r="M13">
        <v>116.3</v>
      </c>
      <c r="N13">
        <v>1.0386</v>
      </c>
      <c r="P13" t="str">
        <f t="shared" si="0"/>
        <v>A</v>
      </c>
      <c r="Q13" t="str">
        <f t="shared" si="1"/>
        <v>B</v>
      </c>
      <c r="R13" t="str">
        <f t="shared" si="2"/>
        <v>C</v>
      </c>
      <c r="S13">
        <f t="shared" si="4"/>
        <v>3.3508000000000003E-2</v>
      </c>
      <c r="T13">
        <f t="shared" si="5"/>
        <v>3.3508000000000003E-2</v>
      </c>
      <c r="U13">
        <f t="shared" si="6"/>
        <v>1.0386</v>
      </c>
      <c r="X13" t="str">
        <f t="shared" si="8"/>
        <v>26980926</v>
      </c>
      <c r="Y13">
        <f t="shared" si="7"/>
        <v>3.3508000000000003E-2</v>
      </c>
      <c r="Z13">
        <f t="shared" si="3"/>
        <v>3.3508000000000003E-2</v>
      </c>
      <c r="AA13">
        <f t="shared" si="3"/>
        <v>1.0386</v>
      </c>
    </row>
    <row r="14" spans="1:27" x14ac:dyDescent="0.25">
      <c r="A14">
        <v>26976581</v>
      </c>
      <c r="B14">
        <v>22.87</v>
      </c>
      <c r="C14">
        <v>1</v>
      </c>
      <c r="D14">
        <v>13403.7</v>
      </c>
      <c r="E14">
        <v>-5.5</v>
      </c>
      <c r="F14">
        <v>1.0150999999999999</v>
      </c>
      <c r="G14">
        <v>2</v>
      </c>
      <c r="H14">
        <v>432.41800000000001</v>
      </c>
      <c r="I14">
        <v>-5.5</v>
      </c>
      <c r="J14">
        <v>3.2749E-2</v>
      </c>
      <c r="K14">
        <v>3</v>
      </c>
      <c r="L14">
        <v>432.41800000000001</v>
      </c>
      <c r="M14">
        <v>-5.5</v>
      </c>
      <c r="N14">
        <v>3.2749E-2</v>
      </c>
      <c r="P14" t="str">
        <f t="shared" si="0"/>
        <v>A</v>
      </c>
      <c r="Q14" t="str">
        <f t="shared" si="1"/>
        <v>B</v>
      </c>
      <c r="R14" t="str">
        <f t="shared" si="2"/>
        <v>C</v>
      </c>
      <c r="S14">
        <f t="shared" si="4"/>
        <v>1.0150999999999999</v>
      </c>
      <c r="T14">
        <f t="shared" si="5"/>
        <v>3.2749E-2</v>
      </c>
      <c r="U14">
        <f t="shared" si="6"/>
        <v>3.2749E-2</v>
      </c>
      <c r="X14" t="str">
        <f t="shared" si="8"/>
        <v>26976581</v>
      </c>
      <c r="Y14">
        <f t="shared" si="7"/>
        <v>1.0150999999999999</v>
      </c>
      <c r="Z14">
        <f t="shared" si="3"/>
        <v>3.2749E-2</v>
      </c>
      <c r="AA14">
        <f t="shared" si="3"/>
        <v>3.2749E-2</v>
      </c>
    </row>
    <row r="15" spans="1:27" x14ac:dyDescent="0.25">
      <c r="A15">
        <v>26976554</v>
      </c>
      <c r="B15">
        <v>22.87</v>
      </c>
      <c r="C15">
        <v>1</v>
      </c>
      <c r="D15">
        <v>13403.6</v>
      </c>
      <c r="E15">
        <v>-5.5</v>
      </c>
      <c r="F15">
        <v>1.0150999999999999</v>
      </c>
      <c r="G15">
        <v>2</v>
      </c>
      <c r="H15">
        <v>432.37299999999999</v>
      </c>
      <c r="I15">
        <v>-5.5</v>
      </c>
      <c r="J15">
        <v>3.2745999999999997E-2</v>
      </c>
      <c r="K15">
        <v>3</v>
      </c>
      <c r="L15">
        <v>432.41399999999999</v>
      </c>
      <c r="M15">
        <v>-5.5</v>
      </c>
      <c r="N15">
        <v>3.2749E-2</v>
      </c>
      <c r="P15" t="str">
        <f t="shared" si="0"/>
        <v>A</v>
      </c>
      <c r="Q15" t="str">
        <f t="shared" si="1"/>
        <v>B</v>
      </c>
      <c r="R15" t="str">
        <f t="shared" si="2"/>
        <v>C</v>
      </c>
      <c r="S15">
        <f t="shared" si="4"/>
        <v>1.0150999999999999</v>
      </c>
      <c r="T15">
        <f t="shared" si="5"/>
        <v>3.2745999999999997E-2</v>
      </c>
      <c r="U15">
        <f t="shared" si="6"/>
        <v>3.2749E-2</v>
      </c>
      <c r="X15" t="str">
        <f t="shared" si="8"/>
        <v>26976554</v>
      </c>
      <c r="Y15">
        <f t="shared" si="7"/>
        <v>1.0150999999999999</v>
      </c>
      <c r="Z15">
        <f t="shared" si="3"/>
        <v>3.2745999999999997E-2</v>
      </c>
      <c r="AA15">
        <f t="shared" si="3"/>
        <v>3.2749E-2</v>
      </c>
    </row>
    <row r="16" spans="1:27" x14ac:dyDescent="0.25">
      <c r="A16">
        <v>26328210</v>
      </c>
      <c r="B16">
        <v>22.87</v>
      </c>
      <c r="C16">
        <v>1</v>
      </c>
      <c r="D16">
        <v>13667.6</v>
      </c>
      <c r="E16">
        <v>-3.9</v>
      </c>
      <c r="F16">
        <v>1.0350999999999999</v>
      </c>
      <c r="G16">
        <v>2</v>
      </c>
      <c r="H16">
        <v>13737.1</v>
      </c>
      <c r="I16">
        <v>-124.1</v>
      </c>
      <c r="J16">
        <v>1.0404</v>
      </c>
      <c r="K16">
        <v>3</v>
      </c>
      <c r="L16">
        <v>13687.5</v>
      </c>
      <c r="M16">
        <v>116.4</v>
      </c>
      <c r="N16">
        <v>1.0366</v>
      </c>
      <c r="P16" t="str">
        <f t="shared" si="0"/>
        <v>A</v>
      </c>
      <c r="Q16" t="str">
        <f t="shared" si="1"/>
        <v>B</v>
      </c>
      <c r="R16" t="str">
        <f t="shared" si="2"/>
        <v>C</v>
      </c>
      <c r="S16">
        <f t="shared" si="4"/>
        <v>1.0350999999999999</v>
      </c>
      <c r="T16">
        <f t="shared" si="5"/>
        <v>1.0404</v>
      </c>
      <c r="U16">
        <f t="shared" si="6"/>
        <v>1.0366</v>
      </c>
      <c r="X16" t="str">
        <f t="shared" si="8"/>
        <v>26328210</v>
      </c>
      <c r="Y16">
        <f t="shared" si="7"/>
        <v>1.0350999999999999</v>
      </c>
      <c r="Z16">
        <f t="shared" si="3"/>
        <v>1.0404</v>
      </c>
      <c r="AA16">
        <f t="shared" si="3"/>
        <v>1.0366</v>
      </c>
    </row>
    <row r="17" spans="1:27" x14ac:dyDescent="0.25">
      <c r="A17">
        <v>26979400</v>
      </c>
      <c r="B17">
        <v>22.87</v>
      </c>
      <c r="C17">
        <v>1</v>
      </c>
      <c r="D17">
        <v>13667.5</v>
      </c>
      <c r="E17">
        <v>-3.9</v>
      </c>
      <c r="F17">
        <v>1.0350999999999999</v>
      </c>
      <c r="G17">
        <v>2</v>
      </c>
      <c r="H17">
        <v>13737</v>
      </c>
      <c r="I17">
        <v>-124.1</v>
      </c>
      <c r="J17">
        <v>1.0404</v>
      </c>
      <c r="K17">
        <v>3</v>
      </c>
      <c r="L17">
        <v>13687.4</v>
      </c>
      <c r="M17">
        <v>116.4</v>
      </c>
      <c r="N17">
        <v>1.0366</v>
      </c>
      <c r="P17" t="str">
        <f t="shared" si="0"/>
        <v>A</v>
      </c>
      <c r="Q17" t="str">
        <f t="shared" si="1"/>
        <v>B</v>
      </c>
      <c r="R17" t="str">
        <f t="shared" si="2"/>
        <v>C</v>
      </c>
      <c r="S17">
        <f t="shared" si="4"/>
        <v>1.0350999999999999</v>
      </c>
      <c r="T17">
        <f t="shared" si="5"/>
        <v>1.0404</v>
      </c>
      <c r="U17">
        <f t="shared" si="6"/>
        <v>1.0366</v>
      </c>
      <c r="X17" t="str">
        <f t="shared" si="8"/>
        <v>26979400</v>
      </c>
      <c r="Y17">
        <f t="shared" si="7"/>
        <v>1.0350999999999999</v>
      </c>
      <c r="Z17">
        <f t="shared" si="3"/>
        <v>1.0404</v>
      </c>
      <c r="AA17">
        <f t="shared" si="3"/>
        <v>1.0366</v>
      </c>
    </row>
    <row r="18" spans="1:27" x14ac:dyDescent="0.25">
      <c r="A18">
        <v>103395456</v>
      </c>
      <c r="B18">
        <v>22.87</v>
      </c>
      <c r="C18">
        <v>1</v>
      </c>
      <c r="D18">
        <v>439.63299999999998</v>
      </c>
      <c r="E18">
        <v>-125.2</v>
      </c>
      <c r="F18">
        <v>3.3294999999999998E-2</v>
      </c>
      <c r="G18">
        <v>2</v>
      </c>
      <c r="H18">
        <v>13628.7</v>
      </c>
      <c r="I18">
        <v>-125.2</v>
      </c>
      <c r="J18">
        <v>1.0322</v>
      </c>
      <c r="K18">
        <v>3</v>
      </c>
      <c r="L18">
        <v>439.63299999999998</v>
      </c>
      <c r="M18">
        <v>-125.2</v>
      </c>
      <c r="N18">
        <v>3.3294999999999998E-2</v>
      </c>
      <c r="P18" t="str">
        <f t="shared" si="0"/>
        <v>A</v>
      </c>
      <c r="Q18" t="str">
        <f t="shared" si="1"/>
        <v>B</v>
      </c>
      <c r="R18" t="str">
        <f t="shared" si="2"/>
        <v>C</v>
      </c>
      <c r="S18">
        <f t="shared" si="4"/>
        <v>3.3294999999999998E-2</v>
      </c>
      <c r="T18">
        <f t="shared" si="5"/>
        <v>1.0322</v>
      </c>
      <c r="U18">
        <f t="shared" si="6"/>
        <v>3.3294999999999998E-2</v>
      </c>
      <c r="X18" t="str">
        <f t="shared" si="8"/>
        <v>103395456</v>
      </c>
      <c r="Y18">
        <f t="shared" si="7"/>
        <v>3.3294999999999998E-2</v>
      </c>
      <c r="Z18">
        <f t="shared" si="7"/>
        <v>1.0322</v>
      </c>
      <c r="AA18">
        <f t="shared" si="7"/>
        <v>3.3294999999999998E-2</v>
      </c>
    </row>
    <row r="19" spans="1:27" x14ac:dyDescent="0.25">
      <c r="A19">
        <v>26977925</v>
      </c>
      <c r="B19">
        <v>22.87</v>
      </c>
      <c r="C19">
        <v>1</v>
      </c>
      <c r="D19">
        <v>439.71699999999998</v>
      </c>
      <c r="E19">
        <v>-125.1</v>
      </c>
      <c r="F19">
        <v>3.3301999999999998E-2</v>
      </c>
      <c r="G19">
        <v>2</v>
      </c>
      <c r="H19">
        <v>13628.7</v>
      </c>
      <c r="I19">
        <v>-125.2</v>
      </c>
      <c r="J19">
        <v>1.0322</v>
      </c>
      <c r="K19">
        <v>3</v>
      </c>
      <c r="L19">
        <v>439.71699999999998</v>
      </c>
      <c r="M19">
        <v>-125.1</v>
      </c>
      <c r="N19">
        <v>3.3301999999999998E-2</v>
      </c>
      <c r="P19" t="str">
        <f t="shared" si="0"/>
        <v>A</v>
      </c>
      <c r="Q19" t="str">
        <f t="shared" si="1"/>
        <v>B</v>
      </c>
      <c r="R19" t="str">
        <f t="shared" si="2"/>
        <v>C</v>
      </c>
      <c r="S19">
        <f t="shared" si="4"/>
        <v>3.3301999999999998E-2</v>
      </c>
      <c r="T19">
        <f t="shared" si="5"/>
        <v>1.0322</v>
      </c>
      <c r="U19">
        <f t="shared" si="6"/>
        <v>3.3301999999999998E-2</v>
      </c>
      <c r="X19" t="str">
        <f t="shared" si="8"/>
        <v>26977925</v>
      </c>
      <c r="Y19">
        <f t="shared" si="7"/>
        <v>3.3301999999999998E-2</v>
      </c>
      <c r="Z19">
        <f t="shared" si="7"/>
        <v>1.0322</v>
      </c>
      <c r="AA19">
        <f t="shared" si="7"/>
        <v>3.3301999999999998E-2</v>
      </c>
    </row>
    <row r="20" spans="1:27" x14ac:dyDescent="0.25">
      <c r="A20">
        <v>26980998</v>
      </c>
      <c r="B20">
        <v>22.87</v>
      </c>
      <c r="C20">
        <v>1</v>
      </c>
      <c r="D20">
        <v>439.529</v>
      </c>
      <c r="E20">
        <v>-124</v>
      </c>
      <c r="F20">
        <v>3.3287999999999998E-2</v>
      </c>
      <c r="G20">
        <v>2</v>
      </c>
      <c r="H20">
        <v>13625.5</v>
      </c>
      <c r="I20">
        <v>-124</v>
      </c>
      <c r="J20">
        <v>1.0319</v>
      </c>
      <c r="K20">
        <v>3</v>
      </c>
      <c r="L20">
        <v>439.529</v>
      </c>
      <c r="M20">
        <v>-124</v>
      </c>
      <c r="N20">
        <v>3.3287999999999998E-2</v>
      </c>
      <c r="P20" t="str">
        <f t="shared" si="0"/>
        <v>A</v>
      </c>
      <c r="Q20" t="str">
        <f t="shared" si="1"/>
        <v>B</v>
      </c>
      <c r="R20" t="str">
        <f t="shared" si="2"/>
        <v>C</v>
      </c>
      <c r="S20">
        <f t="shared" si="4"/>
        <v>3.3287999999999998E-2</v>
      </c>
      <c r="T20">
        <f t="shared" si="5"/>
        <v>1.0319</v>
      </c>
      <c r="U20">
        <f t="shared" si="6"/>
        <v>3.3287999999999998E-2</v>
      </c>
      <c r="X20" t="str">
        <f t="shared" si="8"/>
        <v>26980998</v>
      </c>
      <c r="Y20">
        <f t="shared" si="7"/>
        <v>3.3287999999999998E-2</v>
      </c>
      <c r="Z20">
        <f t="shared" si="7"/>
        <v>1.0319</v>
      </c>
      <c r="AA20">
        <f t="shared" si="7"/>
        <v>3.3287999999999998E-2</v>
      </c>
    </row>
    <row r="21" spans="1:27" x14ac:dyDescent="0.25">
      <c r="A21">
        <v>26980996</v>
      </c>
      <c r="B21">
        <v>22.87</v>
      </c>
      <c r="C21">
        <v>1</v>
      </c>
      <c r="D21">
        <v>439.61399999999998</v>
      </c>
      <c r="E21">
        <v>-123.9</v>
      </c>
      <c r="F21">
        <v>3.3293999999999997E-2</v>
      </c>
      <c r="G21">
        <v>2</v>
      </c>
      <c r="H21">
        <v>13625.5</v>
      </c>
      <c r="I21">
        <v>-124</v>
      </c>
      <c r="J21">
        <v>1.0319</v>
      </c>
      <c r="K21">
        <v>3</v>
      </c>
      <c r="L21">
        <v>439.61399999999998</v>
      </c>
      <c r="M21">
        <v>-123.9</v>
      </c>
      <c r="N21">
        <v>3.3293999999999997E-2</v>
      </c>
      <c r="P21" t="str">
        <f t="shared" si="0"/>
        <v>A</v>
      </c>
      <c r="Q21" t="str">
        <f t="shared" si="1"/>
        <v>B</v>
      </c>
      <c r="R21" t="str">
        <f t="shared" si="2"/>
        <v>C</v>
      </c>
      <c r="S21">
        <f t="shared" si="4"/>
        <v>3.3293999999999997E-2</v>
      </c>
      <c r="T21">
        <f t="shared" si="5"/>
        <v>1.0319</v>
      </c>
      <c r="U21">
        <f t="shared" si="6"/>
        <v>3.3293999999999997E-2</v>
      </c>
      <c r="X21" t="str">
        <f t="shared" si="8"/>
        <v>26980996</v>
      </c>
      <c r="Y21">
        <f t="shared" si="7"/>
        <v>3.3293999999999997E-2</v>
      </c>
      <c r="Z21">
        <f t="shared" si="7"/>
        <v>1.0319</v>
      </c>
      <c r="AA21">
        <f t="shared" si="7"/>
        <v>3.3293999999999997E-2</v>
      </c>
    </row>
    <row r="22" spans="1:27" x14ac:dyDescent="0.25">
      <c r="A22">
        <v>26983111</v>
      </c>
      <c r="B22">
        <v>22.87</v>
      </c>
      <c r="C22">
        <v>1</v>
      </c>
      <c r="D22">
        <v>441.697</v>
      </c>
      <c r="E22">
        <v>116.9</v>
      </c>
      <c r="F22">
        <v>3.3452000000000003E-2</v>
      </c>
      <c r="G22">
        <v>2</v>
      </c>
      <c r="H22">
        <v>441.697</v>
      </c>
      <c r="I22">
        <v>116.9</v>
      </c>
      <c r="J22">
        <v>3.3452000000000003E-2</v>
      </c>
      <c r="K22">
        <v>3</v>
      </c>
      <c r="L22">
        <v>13692.7</v>
      </c>
      <c r="M22">
        <v>116.9</v>
      </c>
      <c r="N22">
        <v>1.0369999999999999</v>
      </c>
      <c r="P22" t="str">
        <f t="shared" si="0"/>
        <v>A</v>
      </c>
      <c r="Q22" t="str">
        <f t="shared" si="1"/>
        <v>B</v>
      </c>
      <c r="R22" t="str">
        <f t="shared" si="2"/>
        <v>C</v>
      </c>
      <c r="S22">
        <f t="shared" si="4"/>
        <v>3.3452000000000003E-2</v>
      </c>
      <c r="T22">
        <f t="shared" si="5"/>
        <v>3.3452000000000003E-2</v>
      </c>
      <c r="U22">
        <f t="shared" si="6"/>
        <v>1.0369999999999999</v>
      </c>
      <c r="X22" t="str">
        <f t="shared" si="8"/>
        <v>26983111</v>
      </c>
      <c r="Y22">
        <f t="shared" si="7"/>
        <v>3.3452000000000003E-2</v>
      </c>
      <c r="Z22">
        <f t="shared" si="7"/>
        <v>3.3452000000000003E-2</v>
      </c>
      <c r="AA22">
        <f t="shared" si="7"/>
        <v>1.0369999999999999</v>
      </c>
    </row>
    <row r="23" spans="1:27" x14ac:dyDescent="0.25">
      <c r="A23">
        <v>26981048</v>
      </c>
      <c r="B23">
        <v>22.87</v>
      </c>
      <c r="C23">
        <v>1</v>
      </c>
      <c r="D23">
        <v>441.77800000000002</v>
      </c>
      <c r="E23">
        <v>116.9</v>
      </c>
      <c r="F23">
        <v>3.3458000000000002E-2</v>
      </c>
      <c r="G23">
        <v>2</v>
      </c>
      <c r="H23">
        <v>441.77800000000002</v>
      </c>
      <c r="I23">
        <v>116.9</v>
      </c>
      <c r="J23">
        <v>3.3458000000000002E-2</v>
      </c>
      <c r="K23">
        <v>3</v>
      </c>
      <c r="L23">
        <v>13692.6</v>
      </c>
      <c r="M23">
        <v>116.9</v>
      </c>
      <c r="N23">
        <v>1.0369999999999999</v>
      </c>
      <c r="P23" t="str">
        <f t="shared" si="0"/>
        <v>A</v>
      </c>
      <c r="Q23" t="str">
        <f t="shared" si="1"/>
        <v>B</v>
      </c>
      <c r="R23" t="str">
        <f t="shared" si="2"/>
        <v>C</v>
      </c>
      <c r="S23">
        <f t="shared" si="4"/>
        <v>3.3458000000000002E-2</v>
      </c>
      <c r="T23">
        <f t="shared" si="5"/>
        <v>3.3458000000000002E-2</v>
      </c>
      <c r="U23">
        <f t="shared" si="6"/>
        <v>1.0369999999999999</v>
      </c>
      <c r="X23" t="str">
        <f t="shared" si="8"/>
        <v>26981048</v>
      </c>
      <c r="Y23">
        <f t="shared" si="7"/>
        <v>3.3458000000000002E-2</v>
      </c>
      <c r="Z23">
        <f t="shared" si="7"/>
        <v>3.3458000000000002E-2</v>
      </c>
      <c r="AA23">
        <f t="shared" si="7"/>
        <v>1.0369999999999999</v>
      </c>
    </row>
    <row r="24" spans="1:27" x14ac:dyDescent="0.25">
      <c r="A24">
        <v>26976553</v>
      </c>
      <c r="B24">
        <v>22.87</v>
      </c>
      <c r="C24">
        <v>1</v>
      </c>
      <c r="D24">
        <v>13403.7</v>
      </c>
      <c r="E24">
        <v>-5.5</v>
      </c>
      <c r="F24">
        <v>1.0150999999999999</v>
      </c>
      <c r="G24">
        <v>2</v>
      </c>
      <c r="H24">
        <v>432.37599999999998</v>
      </c>
      <c r="I24">
        <v>-5.5</v>
      </c>
      <c r="J24">
        <v>3.2745999999999997E-2</v>
      </c>
      <c r="K24">
        <v>3</v>
      </c>
      <c r="L24">
        <v>432.37599999999998</v>
      </c>
      <c r="M24">
        <v>-5.5</v>
      </c>
      <c r="N24">
        <v>3.2745999999999997E-2</v>
      </c>
      <c r="P24" t="str">
        <f t="shared" si="0"/>
        <v>A</v>
      </c>
      <c r="Q24" t="str">
        <f t="shared" si="1"/>
        <v>B</v>
      </c>
      <c r="R24" t="str">
        <f t="shared" si="2"/>
        <v>C</v>
      </c>
      <c r="S24">
        <f t="shared" si="4"/>
        <v>1.0150999999999999</v>
      </c>
      <c r="T24">
        <f t="shared" si="5"/>
        <v>3.2745999999999997E-2</v>
      </c>
      <c r="U24">
        <f t="shared" si="6"/>
        <v>3.2745999999999997E-2</v>
      </c>
      <c r="X24" t="str">
        <f t="shared" si="8"/>
        <v>26976553</v>
      </c>
      <c r="Y24">
        <f t="shared" si="7"/>
        <v>1.0150999999999999</v>
      </c>
      <c r="Z24">
        <f t="shared" si="7"/>
        <v>3.2745999999999997E-2</v>
      </c>
      <c r="AA24">
        <f t="shared" si="7"/>
        <v>3.2745999999999997E-2</v>
      </c>
    </row>
    <row r="25" spans="1:27" x14ac:dyDescent="0.25">
      <c r="A25">
        <v>26976580</v>
      </c>
      <c r="B25">
        <v>22.87</v>
      </c>
      <c r="C25">
        <v>1</v>
      </c>
      <c r="D25">
        <v>13403.7</v>
      </c>
      <c r="E25">
        <v>-5.5</v>
      </c>
      <c r="F25">
        <v>1.0150999999999999</v>
      </c>
      <c r="G25">
        <v>2</v>
      </c>
      <c r="H25">
        <v>432.41800000000001</v>
      </c>
      <c r="I25">
        <v>-5.5</v>
      </c>
      <c r="J25">
        <v>3.2749E-2</v>
      </c>
      <c r="K25">
        <v>3</v>
      </c>
      <c r="L25">
        <v>432.41800000000001</v>
      </c>
      <c r="M25">
        <v>-5.5</v>
      </c>
      <c r="N25">
        <v>3.2749E-2</v>
      </c>
      <c r="P25" t="str">
        <f t="shared" si="0"/>
        <v>A</v>
      </c>
      <c r="Q25" t="str">
        <f t="shared" si="1"/>
        <v>B</v>
      </c>
      <c r="R25" t="str">
        <f t="shared" si="2"/>
        <v>C</v>
      </c>
      <c r="S25">
        <f t="shared" si="4"/>
        <v>1.0150999999999999</v>
      </c>
      <c r="T25">
        <f t="shared" si="5"/>
        <v>3.2749E-2</v>
      </c>
      <c r="U25">
        <f t="shared" si="6"/>
        <v>3.2749E-2</v>
      </c>
      <c r="X25" t="str">
        <f t="shared" si="8"/>
        <v>26976580</v>
      </c>
      <c r="Y25">
        <f t="shared" si="7"/>
        <v>1.0150999999999999</v>
      </c>
      <c r="Z25">
        <f t="shared" si="7"/>
        <v>3.2749E-2</v>
      </c>
      <c r="AA25">
        <f t="shared" si="7"/>
        <v>3.2749E-2</v>
      </c>
    </row>
    <row r="26" spans="1:27" x14ac:dyDescent="0.25">
      <c r="A26">
        <v>1713373</v>
      </c>
      <c r="B26">
        <v>22.87</v>
      </c>
      <c r="C26">
        <v>1</v>
      </c>
      <c r="D26">
        <v>440.21899999999999</v>
      </c>
      <c r="E26">
        <v>-123.9</v>
      </c>
      <c r="F26">
        <v>3.3340000000000002E-2</v>
      </c>
      <c r="G26">
        <v>2</v>
      </c>
      <c r="H26">
        <v>13644.2</v>
      </c>
      <c r="I26">
        <v>-123.9</v>
      </c>
      <c r="J26">
        <v>1.0333000000000001</v>
      </c>
      <c r="K26">
        <v>3</v>
      </c>
      <c r="L26">
        <v>440.21899999999999</v>
      </c>
      <c r="M26">
        <v>-123.9</v>
      </c>
      <c r="N26">
        <v>3.3340000000000002E-2</v>
      </c>
      <c r="P26" t="str">
        <f t="shared" si="0"/>
        <v>A</v>
      </c>
      <c r="Q26" t="str">
        <f t="shared" si="1"/>
        <v>B</v>
      </c>
      <c r="R26" t="str">
        <f t="shared" si="2"/>
        <v>C</v>
      </c>
      <c r="S26">
        <f t="shared" si="4"/>
        <v>3.3340000000000002E-2</v>
      </c>
      <c r="T26">
        <f t="shared" si="5"/>
        <v>1.0333000000000001</v>
      </c>
      <c r="U26">
        <f t="shared" si="6"/>
        <v>3.3340000000000002E-2</v>
      </c>
      <c r="X26" t="str">
        <f t="shared" si="8"/>
        <v>1713373</v>
      </c>
      <c r="Y26">
        <f t="shared" si="7"/>
        <v>3.3340000000000002E-2</v>
      </c>
      <c r="Z26">
        <f t="shared" si="7"/>
        <v>1.0333000000000001</v>
      </c>
      <c r="AA26">
        <f t="shared" si="7"/>
        <v>3.3340000000000002E-2</v>
      </c>
    </row>
    <row r="27" spans="1:27" x14ac:dyDescent="0.25">
      <c r="A27">
        <v>26980995</v>
      </c>
      <c r="B27">
        <v>22.87</v>
      </c>
      <c r="C27">
        <v>1</v>
      </c>
      <c r="D27">
        <v>440.21800000000002</v>
      </c>
      <c r="E27">
        <v>-123.9</v>
      </c>
      <c r="F27">
        <v>3.3340000000000002E-2</v>
      </c>
      <c r="G27">
        <v>2</v>
      </c>
      <c r="H27">
        <v>13644.2</v>
      </c>
      <c r="I27">
        <v>-123.9</v>
      </c>
      <c r="J27">
        <v>1.0333000000000001</v>
      </c>
      <c r="K27">
        <v>3</v>
      </c>
      <c r="L27">
        <v>440.21800000000002</v>
      </c>
      <c r="M27">
        <v>-123.9</v>
      </c>
      <c r="N27">
        <v>3.3340000000000002E-2</v>
      </c>
      <c r="P27" t="str">
        <f t="shared" si="0"/>
        <v>A</v>
      </c>
      <c r="Q27" t="str">
        <f t="shared" si="1"/>
        <v>B</v>
      </c>
      <c r="R27" t="str">
        <f t="shared" si="2"/>
        <v>C</v>
      </c>
      <c r="S27">
        <f t="shared" si="4"/>
        <v>3.3340000000000002E-2</v>
      </c>
      <c r="T27">
        <f t="shared" si="5"/>
        <v>1.0333000000000001</v>
      </c>
      <c r="U27">
        <f t="shared" si="6"/>
        <v>3.3340000000000002E-2</v>
      </c>
      <c r="X27" t="str">
        <f t="shared" si="8"/>
        <v>26980995</v>
      </c>
      <c r="Y27">
        <f t="shared" si="7"/>
        <v>3.3340000000000002E-2</v>
      </c>
      <c r="Z27">
        <f t="shared" si="7"/>
        <v>1.0333000000000001</v>
      </c>
      <c r="AA27">
        <f t="shared" si="7"/>
        <v>3.3340000000000002E-2</v>
      </c>
    </row>
    <row r="28" spans="1:27" x14ac:dyDescent="0.25">
      <c r="A28">
        <v>26976579</v>
      </c>
      <c r="B28">
        <v>22.87</v>
      </c>
      <c r="C28">
        <v>1</v>
      </c>
      <c r="D28">
        <v>13403.7</v>
      </c>
      <c r="E28">
        <v>-5.5</v>
      </c>
      <c r="F28">
        <v>1.0150999999999999</v>
      </c>
      <c r="G28">
        <v>2</v>
      </c>
      <c r="H28">
        <v>432.37599999999998</v>
      </c>
      <c r="I28">
        <v>-5.5</v>
      </c>
      <c r="J28">
        <v>3.2745999999999997E-2</v>
      </c>
      <c r="K28">
        <v>3</v>
      </c>
      <c r="L28">
        <v>432.37599999999998</v>
      </c>
      <c r="M28">
        <v>-5.5</v>
      </c>
      <c r="N28">
        <v>3.2745999999999997E-2</v>
      </c>
      <c r="P28" t="str">
        <f t="shared" si="0"/>
        <v>A</v>
      </c>
      <c r="Q28" t="str">
        <f t="shared" si="1"/>
        <v>B</v>
      </c>
      <c r="R28" t="str">
        <f t="shared" si="2"/>
        <v>C</v>
      </c>
      <c r="S28">
        <f t="shared" si="4"/>
        <v>1.0150999999999999</v>
      </c>
      <c r="T28">
        <f t="shared" si="5"/>
        <v>3.2745999999999997E-2</v>
      </c>
      <c r="U28">
        <f t="shared" si="6"/>
        <v>3.2745999999999997E-2</v>
      </c>
      <c r="X28" t="str">
        <f t="shared" si="8"/>
        <v>26976579</v>
      </c>
      <c r="Y28">
        <f t="shared" si="7"/>
        <v>1.0150999999999999</v>
      </c>
      <c r="Z28">
        <f t="shared" si="7"/>
        <v>3.2745999999999997E-2</v>
      </c>
      <c r="AA28">
        <f t="shared" si="7"/>
        <v>3.2745999999999997E-2</v>
      </c>
    </row>
    <row r="29" spans="1:27" x14ac:dyDescent="0.25">
      <c r="A29">
        <v>26976575</v>
      </c>
      <c r="B29">
        <v>22.87</v>
      </c>
      <c r="C29">
        <v>1</v>
      </c>
      <c r="D29">
        <v>13403.7</v>
      </c>
      <c r="E29">
        <v>-5.5</v>
      </c>
      <c r="F29">
        <v>1.0150999999999999</v>
      </c>
      <c r="G29">
        <v>2</v>
      </c>
      <c r="H29">
        <v>432.375</v>
      </c>
      <c r="I29">
        <v>-5.5</v>
      </c>
      <c r="J29">
        <v>3.2745999999999997E-2</v>
      </c>
      <c r="K29">
        <v>3</v>
      </c>
      <c r="L29">
        <v>432.375</v>
      </c>
      <c r="M29">
        <v>-5.5</v>
      </c>
      <c r="N29">
        <v>3.2745999999999997E-2</v>
      </c>
      <c r="P29" t="str">
        <f t="shared" si="0"/>
        <v>A</v>
      </c>
      <c r="Q29" t="str">
        <f t="shared" si="1"/>
        <v>B</v>
      </c>
      <c r="R29" t="str">
        <f t="shared" si="2"/>
        <v>C</v>
      </c>
      <c r="S29">
        <f t="shared" si="4"/>
        <v>1.0150999999999999</v>
      </c>
      <c r="T29">
        <f t="shared" si="5"/>
        <v>3.2745999999999997E-2</v>
      </c>
      <c r="U29">
        <f t="shared" si="6"/>
        <v>3.2745999999999997E-2</v>
      </c>
      <c r="X29" t="str">
        <f t="shared" si="8"/>
        <v>26976575</v>
      </c>
      <c r="Y29">
        <f t="shared" si="7"/>
        <v>1.0150999999999999</v>
      </c>
      <c r="Z29">
        <f t="shared" si="7"/>
        <v>3.2745999999999997E-2</v>
      </c>
      <c r="AA29">
        <f t="shared" si="7"/>
        <v>3.2745999999999997E-2</v>
      </c>
    </row>
    <row r="30" spans="1:27" x14ac:dyDescent="0.25">
      <c r="A30">
        <v>26983108</v>
      </c>
      <c r="B30">
        <v>22.87</v>
      </c>
      <c r="C30">
        <v>1</v>
      </c>
      <c r="D30">
        <v>441.745</v>
      </c>
      <c r="E30">
        <v>116.9</v>
      </c>
      <c r="F30">
        <v>3.3454999999999999E-2</v>
      </c>
      <c r="G30">
        <v>2</v>
      </c>
      <c r="H30">
        <v>441.745</v>
      </c>
      <c r="I30">
        <v>116.9</v>
      </c>
      <c r="J30">
        <v>3.3454999999999999E-2</v>
      </c>
      <c r="K30">
        <v>3</v>
      </c>
      <c r="L30">
        <v>13692.9</v>
      </c>
      <c r="M30">
        <v>116.9</v>
      </c>
      <c r="N30">
        <v>1.0369999999999999</v>
      </c>
      <c r="P30" t="str">
        <f t="shared" si="0"/>
        <v>A</v>
      </c>
      <c r="Q30" t="str">
        <f t="shared" si="1"/>
        <v>B</v>
      </c>
      <c r="R30" t="str">
        <f t="shared" si="2"/>
        <v>C</v>
      </c>
      <c r="S30">
        <f t="shared" si="4"/>
        <v>3.3454999999999999E-2</v>
      </c>
      <c r="T30">
        <f t="shared" si="5"/>
        <v>3.3454999999999999E-2</v>
      </c>
      <c r="U30">
        <f t="shared" si="6"/>
        <v>1.0369999999999999</v>
      </c>
      <c r="X30" t="str">
        <f t="shared" si="8"/>
        <v>26983108</v>
      </c>
      <c r="Y30">
        <f t="shared" si="7"/>
        <v>3.3454999999999999E-2</v>
      </c>
      <c r="Z30">
        <f t="shared" si="7"/>
        <v>3.3454999999999999E-2</v>
      </c>
      <c r="AA30">
        <f t="shared" si="7"/>
        <v>1.0369999999999999</v>
      </c>
    </row>
    <row r="31" spans="1:27" x14ac:dyDescent="0.25">
      <c r="A31">
        <v>26983112</v>
      </c>
      <c r="B31">
        <v>22.87</v>
      </c>
      <c r="C31">
        <v>1</v>
      </c>
      <c r="D31">
        <v>441.697</v>
      </c>
      <c r="E31">
        <v>116.9</v>
      </c>
      <c r="F31">
        <v>3.3452000000000003E-2</v>
      </c>
      <c r="G31">
        <v>2</v>
      </c>
      <c r="H31">
        <v>441.697</v>
      </c>
      <c r="I31">
        <v>116.9</v>
      </c>
      <c r="J31">
        <v>3.3452000000000003E-2</v>
      </c>
      <c r="K31">
        <v>3</v>
      </c>
      <c r="L31">
        <v>13692.7</v>
      </c>
      <c r="M31">
        <v>116.9</v>
      </c>
      <c r="N31">
        <v>1.0369999999999999</v>
      </c>
      <c r="P31" t="str">
        <f t="shared" si="0"/>
        <v>A</v>
      </c>
      <c r="Q31" t="str">
        <f t="shared" si="1"/>
        <v>B</v>
      </c>
      <c r="R31" t="str">
        <f t="shared" si="2"/>
        <v>C</v>
      </c>
      <c r="S31">
        <f t="shared" si="4"/>
        <v>3.3452000000000003E-2</v>
      </c>
      <c r="T31">
        <f t="shared" si="5"/>
        <v>3.3452000000000003E-2</v>
      </c>
      <c r="U31">
        <f t="shared" si="6"/>
        <v>1.0369999999999999</v>
      </c>
      <c r="X31" t="str">
        <f t="shared" si="8"/>
        <v>26983112</v>
      </c>
      <c r="Y31">
        <f t="shared" si="7"/>
        <v>3.3452000000000003E-2</v>
      </c>
      <c r="Z31">
        <f t="shared" si="7"/>
        <v>3.3452000000000003E-2</v>
      </c>
      <c r="AA31">
        <f t="shared" si="7"/>
        <v>1.0369999999999999</v>
      </c>
    </row>
    <row r="32" spans="1:27" x14ac:dyDescent="0.25">
      <c r="A32">
        <v>25984423</v>
      </c>
      <c r="B32">
        <v>22.87</v>
      </c>
      <c r="C32">
        <v>1</v>
      </c>
      <c r="D32">
        <v>443.12599999999998</v>
      </c>
      <c r="E32">
        <v>-124</v>
      </c>
      <c r="F32">
        <v>3.356E-2</v>
      </c>
      <c r="G32">
        <v>2</v>
      </c>
      <c r="H32">
        <v>13734.3</v>
      </c>
      <c r="I32">
        <v>-124</v>
      </c>
      <c r="J32">
        <v>1.0402</v>
      </c>
      <c r="K32">
        <v>3</v>
      </c>
      <c r="L32">
        <v>443.12599999999998</v>
      </c>
      <c r="M32">
        <v>-124</v>
      </c>
      <c r="N32">
        <v>3.356E-2</v>
      </c>
      <c r="P32" t="str">
        <f t="shared" si="0"/>
        <v>A</v>
      </c>
      <c r="Q32" t="str">
        <f t="shared" si="1"/>
        <v>B</v>
      </c>
      <c r="R32" t="str">
        <f t="shared" si="2"/>
        <v>C</v>
      </c>
      <c r="S32">
        <f t="shared" si="4"/>
        <v>3.356E-2</v>
      </c>
      <c r="T32">
        <f t="shared" si="5"/>
        <v>1.0402</v>
      </c>
      <c r="U32">
        <f t="shared" si="6"/>
        <v>3.356E-2</v>
      </c>
      <c r="X32" t="str">
        <f t="shared" si="8"/>
        <v>25984423</v>
      </c>
      <c r="Y32">
        <f t="shared" si="7"/>
        <v>3.356E-2</v>
      </c>
      <c r="Z32">
        <f t="shared" si="7"/>
        <v>1.0402</v>
      </c>
      <c r="AA32">
        <f t="shared" si="7"/>
        <v>3.356E-2</v>
      </c>
    </row>
    <row r="33" spans="1:27" x14ac:dyDescent="0.25">
      <c r="A33">
        <v>26981020</v>
      </c>
      <c r="B33">
        <v>22.87</v>
      </c>
      <c r="C33">
        <v>1</v>
      </c>
      <c r="D33">
        <v>443.12400000000002</v>
      </c>
      <c r="E33">
        <v>-124</v>
      </c>
      <c r="F33">
        <v>3.356E-2</v>
      </c>
      <c r="G33">
        <v>2</v>
      </c>
      <c r="H33">
        <v>13734.3</v>
      </c>
      <c r="I33">
        <v>-124</v>
      </c>
      <c r="J33">
        <v>1.0402</v>
      </c>
      <c r="K33">
        <v>3</v>
      </c>
      <c r="L33">
        <v>443.12400000000002</v>
      </c>
      <c r="M33">
        <v>-124</v>
      </c>
      <c r="N33">
        <v>3.356E-2</v>
      </c>
      <c r="P33" t="str">
        <f t="shared" si="0"/>
        <v>A</v>
      </c>
      <c r="Q33" t="str">
        <f t="shared" si="1"/>
        <v>B</v>
      </c>
      <c r="R33" t="str">
        <f t="shared" si="2"/>
        <v>C</v>
      </c>
      <c r="S33">
        <f t="shared" si="4"/>
        <v>3.356E-2</v>
      </c>
      <c r="T33">
        <f t="shared" si="5"/>
        <v>1.0402</v>
      </c>
      <c r="U33">
        <f t="shared" si="6"/>
        <v>3.356E-2</v>
      </c>
      <c r="X33" t="str">
        <f t="shared" si="8"/>
        <v>26981020</v>
      </c>
      <c r="Y33">
        <f t="shared" si="7"/>
        <v>3.356E-2</v>
      </c>
      <c r="Z33">
        <f t="shared" si="7"/>
        <v>1.0402</v>
      </c>
      <c r="AA33">
        <f t="shared" si="7"/>
        <v>3.356E-2</v>
      </c>
    </row>
    <row r="34" spans="1:27" x14ac:dyDescent="0.25">
      <c r="A34">
        <v>26981047</v>
      </c>
      <c r="B34">
        <v>22.87</v>
      </c>
      <c r="C34">
        <v>1</v>
      </c>
      <c r="D34">
        <v>441.69299999999998</v>
      </c>
      <c r="E34">
        <v>116.9</v>
      </c>
      <c r="F34">
        <v>3.3451000000000002E-2</v>
      </c>
      <c r="G34">
        <v>2</v>
      </c>
      <c r="H34">
        <v>441.69299999999998</v>
      </c>
      <c r="I34">
        <v>116.9</v>
      </c>
      <c r="J34">
        <v>3.3451000000000002E-2</v>
      </c>
      <c r="K34">
        <v>3</v>
      </c>
      <c r="L34">
        <v>13692.5</v>
      </c>
      <c r="M34">
        <v>116.9</v>
      </c>
      <c r="N34">
        <v>1.0369999999999999</v>
      </c>
      <c r="P34" t="str">
        <f t="shared" ref="P34:P65" si="9">VLOOKUP(C34,PhaseLookup,2,FALSE)</f>
        <v>A</v>
      </c>
      <c r="Q34" t="str">
        <f t="shared" ref="Q34:Q65" si="10">VLOOKUP(G34,PhaseLookup,2,FALSE)</f>
        <v>B</v>
      </c>
      <c r="R34" t="str">
        <f t="shared" ref="R34:R65" si="11">VLOOKUP(K34,PhaseLookup,2,FALSE)</f>
        <v>C</v>
      </c>
      <c r="S34">
        <f t="shared" si="4"/>
        <v>3.3451000000000002E-2</v>
      </c>
      <c r="T34">
        <f t="shared" si="5"/>
        <v>3.3451000000000002E-2</v>
      </c>
      <c r="U34">
        <f t="shared" si="6"/>
        <v>1.0369999999999999</v>
      </c>
      <c r="X34" t="str">
        <f t="shared" si="8"/>
        <v>26981047</v>
      </c>
      <c r="Y34">
        <f t="shared" si="7"/>
        <v>3.3451000000000002E-2</v>
      </c>
      <c r="Z34">
        <f t="shared" si="7"/>
        <v>3.3451000000000002E-2</v>
      </c>
      <c r="AA34">
        <f t="shared" si="7"/>
        <v>1.0369999999999999</v>
      </c>
    </row>
    <row r="35" spans="1:27" x14ac:dyDescent="0.25">
      <c r="A35">
        <v>26981044</v>
      </c>
      <c r="B35">
        <v>22.87</v>
      </c>
      <c r="C35">
        <v>1</v>
      </c>
      <c r="D35">
        <v>441.69</v>
      </c>
      <c r="E35">
        <v>116.9</v>
      </c>
      <c r="F35">
        <v>3.3451000000000002E-2</v>
      </c>
      <c r="G35">
        <v>2</v>
      </c>
      <c r="H35">
        <v>441.69</v>
      </c>
      <c r="I35">
        <v>116.9</v>
      </c>
      <c r="J35">
        <v>3.3451000000000002E-2</v>
      </c>
      <c r="K35">
        <v>3</v>
      </c>
      <c r="L35">
        <v>13692.5</v>
      </c>
      <c r="M35">
        <v>116.9</v>
      </c>
      <c r="N35">
        <v>1.0369999999999999</v>
      </c>
      <c r="P35" t="str">
        <f t="shared" si="9"/>
        <v>A</v>
      </c>
      <c r="Q35" t="str">
        <f t="shared" si="10"/>
        <v>B</v>
      </c>
      <c r="R35" t="str">
        <f t="shared" si="11"/>
        <v>C</v>
      </c>
      <c r="S35">
        <f t="shared" si="4"/>
        <v>3.3451000000000002E-2</v>
      </c>
      <c r="T35">
        <f t="shared" si="5"/>
        <v>3.3451000000000002E-2</v>
      </c>
      <c r="U35">
        <f t="shared" si="6"/>
        <v>1.0369999999999999</v>
      </c>
      <c r="X35" t="str">
        <f t="shared" si="8"/>
        <v>26981044</v>
      </c>
      <c r="Y35">
        <f t="shared" ref="Y35:AA66" si="12">IFERROR(INDEX($S35:$U35,1,MATCH(Y$1,$P35:$R35,0)),0)</f>
        <v>3.3451000000000002E-2</v>
      </c>
      <c r="Z35">
        <f t="shared" si="12"/>
        <v>3.3451000000000002E-2</v>
      </c>
      <c r="AA35">
        <f t="shared" si="12"/>
        <v>1.0369999999999999</v>
      </c>
    </row>
    <row r="36" spans="1:27" x14ac:dyDescent="0.25">
      <c r="A36">
        <v>103060499</v>
      </c>
      <c r="B36">
        <v>22.87</v>
      </c>
      <c r="C36">
        <v>1</v>
      </c>
      <c r="D36">
        <v>13657.5</v>
      </c>
      <c r="E36">
        <v>-4.4000000000000004</v>
      </c>
      <c r="F36">
        <v>1.0343</v>
      </c>
      <c r="G36">
        <v>2</v>
      </c>
      <c r="H36">
        <v>440.649</v>
      </c>
      <c r="I36">
        <v>-4.4000000000000004</v>
      </c>
      <c r="J36">
        <v>3.3371999999999999E-2</v>
      </c>
      <c r="K36">
        <v>3</v>
      </c>
      <c r="L36">
        <v>440.649</v>
      </c>
      <c r="M36">
        <v>-4.4000000000000004</v>
      </c>
      <c r="N36">
        <v>3.3371999999999999E-2</v>
      </c>
      <c r="P36" t="str">
        <f t="shared" si="9"/>
        <v>A</v>
      </c>
      <c r="Q36" t="str">
        <f t="shared" si="10"/>
        <v>B</v>
      </c>
      <c r="R36" t="str">
        <f t="shared" si="11"/>
        <v>C</v>
      </c>
      <c r="S36">
        <f t="shared" si="4"/>
        <v>1.0343</v>
      </c>
      <c r="T36">
        <f t="shared" si="5"/>
        <v>3.3371999999999999E-2</v>
      </c>
      <c r="U36">
        <f t="shared" si="6"/>
        <v>3.3371999999999999E-2</v>
      </c>
      <c r="X36" t="str">
        <f t="shared" si="8"/>
        <v>103060499</v>
      </c>
      <c r="Y36">
        <f t="shared" si="12"/>
        <v>1.0343</v>
      </c>
      <c r="Z36">
        <f t="shared" si="12"/>
        <v>3.3371999999999999E-2</v>
      </c>
      <c r="AA36">
        <f t="shared" si="12"/>
        <v>3.3371999999999999E-2</v>
      </c>
    </row>
    <row r="37" spans="1:27" x14ac:dyDescent="0.25">
      <c r="A37">
        <v>103060502</v>
      </c>
      <c r="B37">
        <v>22.87</v>
      </c>
      <c r="C37">
        <v>1</v>
      </c>
      <c r="D37">
        <v>13657.4</v>
      </c>
      <c r="E37">
        <v>-4.4000000000000004</v>
      </c>
      <c r="F37">
        <v>1.0343</v>
      </c>
      <c r="G37">
        <v>2</v>
      </c>
      <c r="H37">
        <v>440.64499999999998</v>
      </c>
      <c r="I37">
        <v>-4.4000000000000004</v>
      </c>
      <c r="J37">
        <v>3.3371999999999999E-2</v>
      </c>
      <c r="K37">
        <v>3</v>
      </c>
      <c r="L37">
        <v>440.64499999999998</v>
      </c>
      <c r="M37">
        <v>-4.4000000000000004</v>
      </c>
      <c r="N37">
        <v>3.3371999999999999E-2</v>
      </c>
      <c r="P37" t="str">
        <f t="shared" si="9"/>
        <v>A</v>
      </c>
      <c r="Q37" t="str">
        <f t="shared" si="10"/>
        <v>B</v>
      </c>
      <c r="R37" t="str">
        <f t="shared" si="11"/>
        <v>C</v>
      </c>
      <c r="S37">
        <f t="shared" si="4"/>
        <v>1.0343</v>
      </c>
      <c r="T37">
        <f t="shared" si="5"/>
        <v>3.3371999999999999E-2</v>
      </c>
      <c r="U37">
        <f t="shared" si="6"/>
        <v>3.3371999999999999E-2</v>
      </c>
      <c r="X37" t="str">
        <f t="shared" si="8"/>
        <v>103060502</v>
      </c>
      <c r="Y37">
        <f t="shared" si="12"/>
        <v>1.0343</v>
      </c>
      <c r="Z37">
        <f t="shared" si="12"/>
        <v>3.3371999999999999E-2</v>
      </c>
      <c r="AA37">
        <f t="shared" si="12"/>
        <v>3.3371999999999999E-2</v>
      </c>
    </row>
    <row r="38" spans="1:27" x14ac:dyDescent="0.25">
      <c r="A38">
        <v>1713251</v>
      </c>
      <c r="B38">
        <v>22.87</v>
      </c>
      <c r="C38">
        <v>1</v>
      </c>
      <c r="D38">
        <v>441.79399999999998</v>
      </c>
      <c r="E38">
        <v>116.5</v>
      </c>
      <c r="F38">
        <v>3.3459000000000003E-2</v>
      </c>
      <c r="G38">
        <v>2</v>
      </c>
      <c r="H38">
        <v>441.79399999999998</v>
      </c>
      <c r="I38">
        <v>116.5</v>
      </c>
      <c r="J38">
        <v>3.3459000000000003E-2</v>
      </c>
      <c r="K38">
        <v>3</v>
      </c>
      <c r="L38">
        <v>13693</v>
      </c>
      <c r="M38">
        <v>116.5</v>
      </c>
      <c r="N38">
        <v>1.0369999999999999</v>
      </c>
      <c r="P38" t="str">
        <f t="shared" si="9"/>
        <v>A</v>
      </c>
      <c r="Q38" t="str">
        <f t="shared" si="10"/>
        <v>B</v>
      </c>
      <c r="R38" t="str">
        <f t="shared" si="11"/>
        <v>C</v>
      </c>
      <c r="S38">
        <f t="shared" si="4"/>
        <v>3.3459000000000003E-2</v>
      </c>
      <c r="T38">
        <f t="shared" si="5"/>
        <v>3.3459000000000003E-2</v>
      </c>
      <c r="U38">
        <f t="shared" si="6"/>
        <v>1.0369999999999999</v>
      </c>
      <c r="X38" t="str">
        <f t="shared" si="8"/>
        <v>1713251</v>
      </c>
      <c r="Y38">
        <f t="shared" si="12"/>
        <v>3.3459000000000003E-2</v>
      </c>
      <c r="Z38">
        <f t="shared" si="12"/>
        <v>3.3459000000000003E-2</v>
      </c>
      <c r="AA38">
        <f t="shared" si="12"/>
        <v>1.0369999999999999</v>
      </c>
    </row>
    <row r="39" spans="1:27" x14ac:dyDescent="0.25">
      <c r="A39">
        <v>26980991</v>
      </c>
      <c r="B39">
        <v>22.87</v>
      </c>
      <c r="C39">
        <v>1</v>
      </c>
      <c r="D39">
        <v>441.79399999999998</v>
      </c>
      <c r="E39">
        <v>116.5</v>
      </c>
      <c r="F39">
        <v>3.3459000000000003E-2</v>
      </c>
      <c r="G39">
        <v>2</v>
      </c>
      <c r="H39">
        <v>441.79399999999998</v>
      </c>
      <c r="I39">
        <v>116.5</v>
      </c>
      <c r="J39">
        <v>3.3459000000000003E-2</v>
      </c>
      <c r="K39">
        <v>3</v>
      </c>
      <c r="L39">
        <v>13693</v>
      </c>
      <c r="M39">
        <v>116.5</v>
      </c>
      <c r="N39">
        <v>1.0369999999999999</v>
      </c>
      <c r="P39" t="str">
        <f t="shared" si="9"/>
        <v>A</v>
      </c>
      <c r="Q39" t="str">
        <f t="shared" si="10"/>
        <v>B</v>
      </c>
      <c r="R39" t="str">
        <f t="shared" si="11"/>
        <v>C</v>
      </c>
      <c r="S39">
        <f t="shared" si="4"/>
        <v>3.3459000000000003E-2</v>
      </c>
      <c r="T39">
        <f t="shared" si="5"/>
        <v>3.3459000000000003E-2</v>
      </c>
      <c r="U39">
        <f t="shared" si="6"/>
        <v>1.0369999999999999</v>
      </c>
      <c r="X39" t="str">
        <f t="shared" si="8"/>
        <v>26980991</v>
      </c>
      <c r="Y39">
        <f t="shared" si="12"/>
        <v>3.3459000000000003E-2</v>
      </c>
      <c r="Z39">
        <f t="shared" si="12"/>
        <v>3.3459000000000003E-2</v>
      </c>
      <c r="AA39">
        <f t="shared" si="12"/>
        <v>1.0369999999999999</v>
      </c>
    </row>
    <row r="40" spans="1:27" x14ac:dyDescent="0.25">
      <c r="A40">
        <v>25929746</v>
      </c>
      <c r="B40">
        <v>22.87</v>
      </c>
      <c r="C40">
        <v>1</v>
      </c>
      <c r="D40">
        <v>440.02600000000001</v>
      </c>
      <c r="E40">
        <v>-122.7</v>
      </c>
      <c r="F40">
        <v>3.3325E-2</v>
      </c>
      <c r="G40">
        <v>2</v>
      </c>
      <c r="H40">
        <v>13640.9</v>
      </c>
      <c r="I40">
        <v>-122.7</v>
      </c>
      <c r="J40">
        <v>1.0330999999999999</v>
      </c>
      <c r="K40">
        <v>3</v>
      </c>
      <c r="L40">
        <v>440.02600000000001</v>
      </c>
      <c r="M40">
        <v>-122.7</v>
      </c>
      <c r="N40">
        <v>3.3325E-2</v>
      </c>
      <c r="P40" t="str">
        <f t="shared" si="9"/>
        <v>A</v>
      </c>
      <c r="Q40" t="str">
        <f t="shared" si="10"/>
        <v>B</v>
      </c>
      <c r="R40" t="str">
        <f t="shared" si="11"/>
        <v>C</v>
      </c>
      <c r="S40">
        <f t="shared" si="4"/>
        <v>3.3325E-2</v>
      </c>
      <c r="T40">
        <f t="shared" si="5"/>
        <v>1.0330999999999999</v>
      </c>
      <c r="U40">
        <f t="shared" si="6"/>
        <v>3.3325E-2</v>
      </c>
      <c r="X40" t="str">
        <f t="shared" si="8"/>
        <v>25929746</v>
      </c>
      <c r="Y40">
        <f t="shared" si="12"/>
        <v>3.3325E-2</v>
      </c>
      <c r="Z40">
        <f t="shared" si="12"/>
        <v>1.0330999999999999</v>
      </c>
      <c r="AA40">
        <f t="shared" si="12"/>
        <v>3.3325E-2</v>
      </c>
    </row>
    <row r="41" spans="1:27" x14ac:dyDescent="0.25">
      <c r="A41">
        <v>26983093</v>
      </c>
      <c r="B41">
        <v>22.87</v>
      </c>
      <c r="C41">
        <v>1</v>
      </c>
      <c r="D41">
        <v>440.02499999999998</v>
      </c>
      <c r="E41">
        <v>-122.7</v>
      </c>
      <c r="F41">
        <v>3.3325E-2</v>
      </c>
      <c r="G41">
        <v>2</v>
      </c>
      <c r="H41">
        <v>13640.8</v>
      </c>
      <c r="I41">
        <v>-122.7</v>
      </c>
      <c r="J41">
        <v>1.0330999999999999</v>
      </c>
      <c r="K41">
        <v>3</v>
      </c>
      <c r="L41">
        <v>440.02499999999998</v>
      </c>
      <c r="M41">
        <v>-122.7</v>
      </c>
      <c r="N41">
        <v>3.3325E-2</v>
      </c>
      <c r="P41" t="str">
        <f t="shared" si="9"/>
        <v>A</v>
      </c>
      <c r="Q41" t="str">
        <f t="shared" si="10"/>
        <v>B</v>
      </c>
      <c r="R41" t="str">
        <f t="shared" si="11"/>
        <v>C</v>
      </c>
      <c r="S41">
        <f t="shared" si="4"/>
        <v>3.3325E-2</v>
      </c>
      <c r="T41">
        <f t="shared" si="5"/>
        <v>1.0330999999999999</v>
      </c>
      <c r="U41">
        <f t="shared" si="6"/>
        <v>3.3325E-2</v>
      </c>
      <c r="X41" t="str">
        <f t="shared" si="8"/>
        <v>26983093</v>
      </c>
      <c r="Y41">
        <f t="shared" si="12"/>
        <v>3.3325E-2</v>
      </c>
      <c r="Z41">
        <f t="shared" si="12"/>
        <v>1.0330999999999999</v>
      </c>
      <c r="AA41">
        <f t="shared" si="12"/>
        <v>3.3325E-2</v>
      </c>
    </row>
    <row r="42" spans="1:27" x14ac:dyDescent="0.25">
      <c r="A42">
        <v>1715797</v>
      </c>
      <c r="B42">
        <v>22.87</v>
      </c>
      <c r="C42">
        <v>2</v>
      </c>
      <c r="D42">
        <v>13654.7</v>
      </c>
      <c r="E42">
        <v>-123.4</v>
      </c>
      <c r="F42">
        <v>1.0341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 t="str">
        <f t="shared" si="9"/>
        <v>B</v>
      </c>
      <c r="Q42" t="e">
        <f t="shared" si="10"/>
        <v>#N/A</v>
      </c>
      <c r="R42" t="e">
        <f t="shared" si="11"/>
        <v>#N/A</v>
      </c>
      <c r="S42">
        <f t="shared" si="4"/>
        <v>1.0341</v>
      </c>
      <c r="T42">
        <f t="shared" si="5"/>
        <v>0</v>
      </c>
      <c r="U42">
        <f t="shared" si="6"/>
        <v>0</v>
      </c>
      <c r="X42" t="str">
        <f t="shared" si="8"/>
        <v>1715797</v>
      </c>
      <c r="Y42">
        <f t="shared" si="12"/>
        <v>0</v>
      </c>
      <c r="Z42">
        <f t="shared" si="12"/>
        <v>1.0341</v>
      </c>
      <c r="AA42">
        <f t="shared" si="12"/>
        <v>0</v>
      </c>
    </row>
    <row r="43" spans="1:27" x14ac:dyDescent="0.25">
      <c r="A43">
        <v>26981014</v>
      </c>
      <c r="B43">
        <v>22.87</v>
      </c>
      <c r="C43">
        <v>1</v>
      </c>
      <c r="D43">
        <v>440.55500000000001</v>
      </c>
      <c r="E43">
        <v>-123.4</v>
      </c>
      <c r="F43">
        <v>3.3364999999999999E-2</v>
      </c>
      <c r="G43">
        <v>2</v>
      </c>
      <c r="H43">
        <v>13654.7</v>
      </c>
      <c r="I43">
        <v>-123.4</v>
      </c>
      <c r="J43">
        <v>1.0341</v>
      </c>
      <c r="K43">
        <v>3</v>
      </c>
      <c r="L43">
        <v>440.55500000000001</v>
      </c>
      <c r="M43">
        <v>-123.4</v>
      </c>
      <c r="N43">
        <v>3.3364999999999999E-2</v>
      </c>
      <c r="P43" t="str">
        <f t="shared" si="9"/>
        <v>A</v>
      </c>
      <c r="Q43" t="str">
        <f t="shared" si="10"/>
        <v>B</v>
      </c>
      <c r="R43" t="str">
        <f t="shared" si="11"/>
        <v>C</v>
      </c>
      <c r="S43">
        <f t="shared" si="4"/>
        <v>3.3364999999999999E-2</v>
      </c>
      <c r="T43">
        <f t="shared" si="5"/>
        <v>1.0341</v>
      </c>
      <c r="U43">
        <f t="shared" si="6"/>
        <v>3.3364999999999999E-2</v>
      </c>
      <c r="X43" t="str">
        <f t="shared" si="8"/>
        <v>26981014</v>
      </c>
      <c r="Y43">
        <f t="shared" si="12"/>
        <v>3.3364999999999999E-2</v>
      </c>
      <c r="Z43">
        <f t="shared" si="12"/>
        <v>1.0341</v>
      </c>
      <c r="AA43">
        <f t="shared" si="12"/>
        <v>3.3364999999999999E-2</v>
      </c>
    </row>
    <row r="44" spans="1:27" x14ac:dyDescent="0.25">
      <c r="A44">
        <v>103395044</v>
      </c>
      <c r="B44">
        <v>22.87</v>
      </c>
      <c r="C44">
        <v>1</v>
      </c>
      <c r="D44">
        <v>439.03500000000003</v>
      </c>
      <c r="E44">
        <v>-125.1</v>
      </c>
      <c r="F44">
        <v>3.3250000000000002E-2</v>
      </c>
      <c r="G44">
        <v>2</v>
      </c>
      <c r="H44">
        <v>13607.5</v>
      </c>
      <c r="I44">
        <v>-125.1</v>
      </c>
      <c r="J44">
        <v>1.0306</v>
      </c>
      <c r="K44">
        <v>3</v>
      </c>
      <c r="L44">
        <v>439.03500000000003</v>
      </c>
      <c r="M44">
        <v>-125.1</v>
      </c>
      <c r="N44">
        <v>3.3250000000000002E-2</v>
      </c>
      <c r="P44" t="str">
        <f t="shared" si="9"/>
        <v>A</v>
      </c>
      <c r="Q44" t="str">
        <f t="shared" si="10"/>
        <v>B</v>
      </c>
      <c r="R44" t="str">
        <f t="shared" si="11"/>
        <v>C</v>
      </c>
      <c r="S44">
        <f t="shared" si="4"/>
        <v>3.3250000000000002E-2</v>
      </c>
      <c r="T44">
        <f t="shared" si="5"/>
        <v>1.0306</v>
      </c>
      <c r="U44">
        <f t="shared" si="6"/>
        <v>3.3250000000000002E-2</v>
      </c>
      <c r="X44" t="str">
        <f t="shared" si="8"/>
        <v>103395044</v>
      </c>
      <c r="Y44">
        <f t="shared" si="12"/>
        <v>3.3250000000000002E-2</v>
      </c>
      <c r="Z44">
        <f t="shared" si="12"/>
        <v>1.0306</v>
      </c>
      <c r="AA44">
        <f t="shared" si="12"/>
        <v>3.3250000000000002E-2</v>
      </c>
    </row>
    <row r="45" spans="1:27" x14ac:dyDescent="0.25">
      <c r="A45">
        <v>26979391</v>
      </c>
      <c r="B45">
        <v>22.87</v>
      </c>
      <c r="C45">
        <v>1</v>
      </c>
      <c r="D45">
        <v>439.03199999999998</v>
      </c>
      <c r="E45">
        <v>-125.1</v>
      </c>
      <c r="F45">
        <v>3.3250000000000002E-2</v>
      </c>
      <c r="G45">
        <v>2</v>
      </c>
      <c r="H45">
        <v>13607.4</v>
      </c>
      <c r="I45">
        <v>-125.1</v>
      </c>
      <c r="J45">
        <v>1.0306</v>
      </c>
      <c r="K45">
        <v>3</v>
      </c>
      <c r="L45">
        <v>439.03199999999998</v>
      </c>
      <c r="M45">
        <v>-125.1</v>
      </c>
      <c r="N45">
        <v>3.3250000000000002E-2</v>
      </c>
      <c r="P45" t="str">
        <f t="shared" si="9"/>
        <v>A</v>
      </c>
      <c r="Q45" t="str">
        <f t="shared" si="10"/>
        <v>B</v>
      </c>
      <c r="R45" t="str">
        <f t="shared" si="11"/>
        <v>C</v>
      </c>
      <c r="S45">
        <f t="shared" si="4"/>
        <v>3.3250000000000002E-2</v>
      </c>
      <c r="T45">
        <f t="shared" si="5"/>
        <v>1.0306</v>
      </c>
      <c r="U45">
        <f t="shared" si="6"/>
        <v>3.3250000000000002E-2</v>
      </c>
      <c r="X45" t="str">
        <f t="shared" si="8"/>
        <v>26979391</v>
      </c>
      <c r="Y45">
        <f t="shared" si="12"/>
        <v>3.3250000000000002E-2</v>
      </c>
      <c r="Z45">
        <f t="shared" si="12"/>
        <v>1.0306</v>
      </c>
      <c r="AA45">
        <f t="shared" si="12"/>
        <v>3.3250000000000002E-2</v>
      </c>
    </row>
    <row r="46" spans="1:27" x14ac:dyDescent="0.25">
      <c r="A46">
        <v>25504842</v>
      </c>
      <c r="B46">
        <v>22.87</v>
      </c>
      <c r="C46">
        <v>1</v>
      </c>
      <c r="D46">
        <v>13677</v>
      </c>
      <c r="E46">
        <v>-3</v>
      </c>
      <c r="F46">
        <v>1.0358000000000001</v>
      </c>
      <c r="G46">
        <v>2</v>
      </c>
      <c r="H46">
        <v>13654.2</v>
      </c>
      <c r="I46">
        <v>-123.4</v>
      </c>
      <c r="J46">
        <v>1.0341</v>
      </c>
      <c r="K46">
        <v>3</v>
      </c>
      <c r="L46">
        <v>13701</v>
      </c>
      <c r="M46">
        <v>116.9</v>
      </c>
      <c r="N46">
        <v>1.0376000000000001</v>
      </c>
      <c r="P46" t="str">
        <f t="shared" si="9"/>
        <v>A</v>
      </c>
      <c r="Q46" t="str">
        <f t="shared" si="10"/>
        <v>B</v>
      </c>
      <c r="R46" t="str">
        <f t="shared" si="11"/>
        <v>C</v>
      </c>
      <c r="S46">
        <f t="shared" si="4"/>
        <v>1.0358000000000001</v>
      </c>
      <c r="T46">
        <f t="shared" si="5"/>
        <v>1.0341</v>
      </c>
      <c r="U46">
        <f t="shared" si="6"/>
        <v>1.0376000000000001</v>
      </c>
      <c r="X46" t="str">
        <f t="shared" si="8"/>
        <v>25504842</v>
      </c>
      <c r="Y46">
        <f t="shared" si="12"/>
        <v>1.0358000000000001</v>
      </c>
      <c r="Z46">
        <f t="shared" si="12"/>
        <v>1.0341</v>
      </c>
      <c r="AA46">
        <f t="shared" si="12"/>
        <v>1.0376000000000001</v>
      </c>
    </row>
    <row r="47" spans="1:27" x14ac:dyDescent="0.25">
      <c r="A47">
        <v>26981016</v>
      </c>
      <c r="B47">
        <v>22.87</v>
      </c>
      <c r="C47">
        <v>1</v>
      </c>
      <c r="D47">
        <v>13677</v>
      </c>
      <c r="E47">
        <v>-3</v>
      </c>
      <c r="F47">
        <v>1.0358000000000001</v>
      </c>
      <c r="G47">
        <v>2</v>
      </c>
      <c r="H47">
        <v>13654.1</v>
      </c>
      <c r="I47">
        <v>-123.4</v>
      </c>
      <c r="J47">
        <v>1.0341</v>
      </c>
      <c r="K47">
        <v>3</v>
      </c>
      <c r="L47">
        <v>13700.9</v>
      </c>
      <c r="M47">
        <v>116.9</v>
      </c>
      <c r="N47">
        <v>1.0376000000000001</v>
      </c>
      <c r="P47" t="str">
        <f t="shared" si="9"/>
        <v>A</v>
      </c>
      <c r="Q47" t="str">
        <f t="shared" si="10"/>
        <v>B</v>
      </c>
      <c r="R47" t="str">
        <f t="shared" si="11"/>
        <v>C</v>
      </c>
      <c r="S47">
        <f t="shared" si="4"/>
        <v>1.0358000000000001</v>
      </c>
      <c r="T47">
        <f t="shared" si="5"/>
        <v>1.0341</v>
      </c>
      <c r="U47">
        <f t="shared" si="6"/>
        <v>1.0376000000000001</v>
      </c>
      <c r="X47" t="str">
        <f t="shared" si="8"/>
        <v>26981016</v>
      </c>
      <c r="Y47">
        <f t="shared" si="12"/>
        <v>1.0358000000000001</v>
      </c>
      <c r="Z47">
        <f t="shared" si="12"/>
        <v>1.0341</v>
      </c>
      <c r="AA47">
        <f t="shared" si="12"/>
        <v>1.0376000000000001</v>
      </c>
    </row>
    <row r="48" spans="1:27" x14ac:dyDescent="0.25">
      <c r="A48">
        <v>1715623</v>
      </c>
      <c r="B48">
        <v>22.87</v>
      </c>
      <c r="C48">
        <v>1</v>
      </c>
      <c r="D48">
        <v>13679.4</v>
      </c>
      <c r="E48">
        <v>-3.4</v>
      </c>
      <c r="F48">
        <v>1.036</v>
      </c>
      <c r="G48">
        <v>2</v>
      </c>
      <c r="H48">
        <v>13662.7</v>
      </c>
      <c r="I48">
        <v>-123.8</v>
      </c>
      <c r="J48">
        <v>1.0347</v>
      </c>
      <c r="K48">
        <v>3</v>
      </c>
      <c r="L48">
        <v>13712.6</v>
      </c>
      <c r="M48">
        <v>116.5</v>
      </c>
      <c r="N48">
        <v>1.0385</v>
      </c>
      <c r="P48" t="str">
        <f t="shared" si="9"/>
        <v>A</v>
      </c>
      <c r="Q48" t="str">
        <f t="shared" si="10"/>
        <v>B</v>
      </c>
      <c r="R48" t="str">
        <f t="shared" si="11"/>
        <v>C</v>
      </c>
      <c r="S48">
        <f t="shared" si="4"/>
        <v>1.036</v>
      </c>
      <c r="T48">
        <f t="shared" si="5"/>
        <v>1.0347</v>
      </c>
      <c r="U48">
        <f t="shared" si="6"/>
        <v>1.0385</v>
      </c>
      <c r="X48" t="str">
        <f t="shared" si="8"/>
        <v>1715623</v>
      </c>
      <c r="Y48">
        <f t="shared" si="12"/>
        <v>1.036</v>
      </c>
      <c r="Z48">
        <f t="shared" si="12"/>
        <v>1.0347</v>
      </c>
      <c r="AA48">
        <f t="shared" si="12"/>
        <v>1.0385</v>
      </c>
    </row>
    <row r="49" spans="1:27" x14ac:dyDescent="0.25">
      <c r="A49">
        <v>26980939</v>
      </c>
      <c r="B49">
        <v>22.87</v>
      </c>
      <c r="C49">
        <v>1</v>
      </c>
      <c r="D49">
        <v>0</v>
      </c>
      <c r="E49">
        <v>0</v>
      </c>
      <c r="F49">
        <v>0</v>
      </c>
      <c r="G49">
        <v>2</v>
      </c>
      <c r="H49">
        <v>13662.7</v>
      </c>
      <c r="I49">
        <v>-123.8</v>
      </c>
      <c r="J49">
        <v>1.0347</v>
      </c>
      <c r="K49">
        <v>3</v>
      </c>
      <c r="L49">
        <v>0</v>
      </c>
      <c r="M49">
        <v>0</v>
      </c>
      <c r="N49">
        <v>0</v>
      </c>
      <c r="P49" t="str">
        <f t="shared" si="9"/>
        <v>A</v>
      </c>
      <c r="Q49" t="str">
        <f t="shared" si="10"/>
        <v>B</v>
      </c>
      <c r="R49" t="str">
        <f t="shared" si="11"/>
        <v>C</v>
      </c>
      <c r="S49">
        <f t="shared" si="4"/>
        <v>0</v>
      </c>
      <c r="T49">
        <f t="shared" si="5"/>
        <v>1.0347</v>
      </c>
      <c r="U49">
        <f t="shared" si="6"/>
        <v>0</v>
      </c>
      <c r="X49" t="str">
        <f t="shared" si="8"/>
        <v>26980939</v>
      </c>
      <c r="Y49">
        <f t="shared" si="12"/>
        <v>0</v>
      </c>
      <c r="Z49">
        <f t="shared" si="12"/>
        <v>1.0347</v>
      </c>
      <c r="AA49">
        <f t="shared" si="12"/>
        <v>0</v>
      </c>
    </row>
    <row r="50" spans="1:27" x14ac:dyDescent="0.25">
      <c r="A50">
        <v>25929742</v>
      </c>
      <c r="B50">
        <v>22.87</v>
      </c>
      <c r="C50">
        <v>1</v>
      </c>
      <c r="D50">
        <v>440.02600000000001</v>
      </c>
      <c r="E50">
        <v>-122.7</v>
      </c>
      <c r="F50">
        <v>3.3325E-2</v>
      </c>
      <c r="G50">
        <v>2</v>
      </c>
      <c r="H50">
        <v>13640.9</v>
      </c>
      <c r="I50">
        <v>-122.7</v>
      </c>
      <c r="J50">
        <v>1.0330999999999999</v>
      </c>
      <c r="K50">
        <v>3</v>
      </c>
      <c r="L50">
        <v>440.02600000000001</v>
      </c>
      <c r="M50">
        <v>-122.7</v>
      </c>
      <c r="N50">
        <v>3.3325E-2</v>
      </c>
      <c r="P50" t="str">
        <f t="shared" si="9"/>
        <v>A</v>
      </c>
      <c r="Q50" t="str">
        <f t="shared" si="10"/>
        <v>B</v>
      </c>
      <c r="R50" t="str">
        <f t="shared" si="11"/>
        <v>C</v>
      </c>
      <c r="S50">
        <f t="shared" si="4"/>
        <v>3.3325E-2</v>
      </c>
      <c r="T50">
        <f t="shared" si="5"/>
        <v>1.0330999999999999</v>
      </c>
      <c r="U50">
        <f t="shared" si="6"/>
        <v>3.3325E-2</v>
      </c>
      <c r="X50" t="str">
        <f t="shared" si="8"/>
        <v>25929742</v>
      </c>
      <c r="Y50">
        <f t="shared" si="12"/>
        <v>3.3325E-2</v>
      </c>
      <c r="Z50">
        <f t="shared" si="12"/>
        <v>1.0330999999999999</v>
      </c>
      <c r="AA50">
        <f t="shared" si="12"/>
        <v>3.3325E-2</v>
      </c>
    </row>
    <row r="51" spans="1:27" x14ac:dyDescent="0.25">
      <c r="A51">
        <v>26983091</v>
      </c>
      <c r="B51">
        <v>22.87</v>
      </c>
      <c r="C51">
        <v>1</v>
      </c>
      <c r="D51">
        <v>440.03300000000002</v>
      </c>
      <c r="E51">
        <v>-122.6</v>
      </c>
      <c r="F51">
        <v>3.3326000000000001E-2</v>
      </c>
      <c r="G51">
        <v>2</v>
      </c>
      <c r="H51">
        <v>13640.8</v>
      </c>
      <c r="I51">
        <v>-122.7</v>
      </c>
      <c r="J51">
        <v>1.0330999999999999</v>
      </c>
      <c r="K51">
        <v>3</v>
      </c>
      <c r="L51">
        <v>440.03300000000002</v>
      </c>
      <c r="M51">
        <v>-122.6</v>
      </c>
      <c r="N51">
        <v>3.3326000000000001E-2</v>
      </c>
      <c r="P51" t="str">
        <f t="shared" si="9"/>
        <v>A</v>
      </c>
      <c r="Q51" t="str">
        <f t="shared" si="10"/>
        <v>B</v>
      </c>
      <c r="R51" t="str">
        <f t="shared" si="11"/>
        <v>C</v>
      </c>
      <c r="S51">
        <f t="shared" si="4"/>
        <v>3.3326000000000001E-2</v>
      </c>
      <c r="T51">
        <f t="shared" si="5"/>
        <v>1.0330999999999999</v>
      </c>
      <c r="U51">
        <f t="shared" si="6"/>
        <v>3.3326000000000001E-2</v>
      </c>
      <c r="X51" t="str">
        <f t="shared" si="8"/>
        <v>26983091</v>
      </c>
      <c r="Y51">
        <f t="shared" si="12"/>
        <v>3.3326000000000001E-2</v>
      </c>
      <c r="Z51">
        <f t="shared" si="12"/>
        <v>1.0330999999999999</v>
      </c>
      <c r="AA51">
        <f t="shared" si="12"/>
        <v>3.3326000000000001E-2</v>
      </c>
    </row>
    <row r="52" spans="1:27" x14ac:dyDescent="0.25">
      <c r="A52">
        <v>103345728</v>
      </c>
      <c r="B52">
        <v>22.87</v>
      </c>
      <c r="C52">
        <v>1</v>
      </c>
      <c r="D52">
        <v>13413.2</v>
      </c>
      <c r="E52">
        <v>-5.5</v>
      </c>
      <c r="F52">
        <v>1.0158</v>
      </c>
      <c r="G52">
        <v>2</v>
      </c>
      <c r="H52">
        <v>432.76499999999999</v>
      </c>
      <c r="I52">
        <v>-5.5</v>
      </c>
      <c r="J52">
        <v>3.2774999999999999E-2</v>
      </c>
      <c r="K52">
        <v>3</v>
      </c>
      <c r="L52">
        <v>432.76499999999999</v>
      </c>
      <c r="M52">
        <v>-5.5</v>
      </c>
      <c r="N52">
        <v>3.2774999999999999E-2</v>
      </c>
      <c r="P52" t="str">
        <f t="shared" si="9"/>
        <v>A</v>
      </c>
      <c r="Q52" t="str">
        <f t="shared" si="10"/>
        <v>B</v>
      </c>
      <c r="R52" t="str">
        <f t="shared" si="11"/>
        <v>C</v>
      </c>
      <c r="S52">
        <f t="shared" si="4"/>
        <v>1.0158</v>
      </c>
      <c r="T52">
        <f t="shared" si="5"/>
        <v>3.2774999999999999E-2</v>
      </c>
      <c r="U52">
        <f t="shared" si="6"/>
        <v>3.2774999999999999E-2</v>
      </c>
      <c r="X52" t="str">
        <f t="shared" si="8"/>
        <v>103345728</v>
      </c>
      <c r="Y52">
        <f t="shared" si="12"/>
        <v>1.0158</v>
      </c>
      <c r="Z52">
        <f t="shared" si="12"/>
        <v>3.2774999999999999E-2</v>
      </c>
      <c r="AA52">
        <f t="shared" si="12"/>
        <v>3.2774999999999999E-2</v>
      </c>
    </row>
    <row r="53" spans="1:27" x14ac:dyDescent="0.25">
      <c r="A53">
        <v>26976568</v>
      </c>
      <c r="B53">
        <v>22.87</v>
      </c>
      <c r="C53">
        <v>1</v>
      </c>
      <c r="D53">
        <v>13412.9</v>
      </c>
      <c r="E53">
        <v>-5.5</v>
      </c>
      <c r="F53">
        <v>1.0158</v>
      </c>
      <c r="G53">
        <v>2</v>
      </c>
      <c r="H53">
        <v>432.67099999999999</v>
      </c>
      <c r="I53">
        <v>-5.5</v>
      </c>
      <c r="J53">
        <v>3.2767999999999999E-2</v>
      </c>
      <c r="K53">
        <v>3</v>
      </c>
      <c r="L53">
        <v>432.67099999999999</v>
      </c>
      <c r="M53">
        <v>-5.5</v>
      </c>
      <c r="N53">
        <v>3.2767999999999999E-2</v>
      </c>
      <c r="P53" t="str">
        <f t="shared" si="9"/>
        <v>A</v>
      </c>
      <c r="Q53" t="str">
        <f t="shared" si="10"/>
        <v>B</v>
      </c>
      <c r="R53" t="str">
        <f t="shared" si="11"/>
        <v>C</v>
      </c>
      <c r="S53">
        <f t="shared" si="4"/>
        <v>1.0158</v>
      </c>
      <c r="T53">
        <f t="shared" si="5"/>
        <v>3.2767999999999999E-2</v>
      </c>
      <c r="U53">
        <f t="shared" si="6"/>
        <v>3.2767999999999999E-2</v>
      </c>
      <c r="X53" t="str">
        <f t="shared" si="8"/>
        <v>26976568</v>
      </c>
      <c r="Y53">
        <f t="shared" si="12"/>
        <v>1.0158</v>
      </c>
      <c r="Z53">
        <f t="shared" si="12"/>
        <v>3.2767999999999999E-2</v>
      </c>
      <c r="AA53">
        <f t="shared" si="12"/>
        <v>3.2767999999999999E-2</v>
      </c>
    </row>
    <row r="54" spans="1:27" x14ac:dyDescent="0.25">
      <c r="A54">
        <v>103525992</v>
      </c>
      <c r="B54">
        <v>22.87</v>
      </c>
      <c r="C54">
        <v>1</v>
      </c>
      <c r="D54">
        <v>439.358</v>
      </c>
      <c r="E54">
        <v>-125</v>
      </c>
      <c r="F54">
        <v>3.3274999999999999E-2</v>
      </c>
      <c r="G54">
        <v>2</v>
      </c>
      <c r="H54">
        <v>13617.5</v>
      </c>
      <c r="I54">
        <v>-125.1</v>
      </c>
      <c r="J54">
        <v>1.0313000000000001</v>
      </c>
      <c r="K54">
        <v>3</v>
      </c>
      <c r="L54">
        <v>439.358</v>
      </c>
      <c r="M54">
        <v>-125</v>
      </c>
      <c r="N54">
        <v>3.3274999999999999E-2</v>
      </c>
      <c r="P54" t="str">
        <f t="shared" si="9"/>
        <v>A</v>
      </c>
      <c r="Q54" t="str">
        <f t="shared" si="10"/>
        <v>B</v>
      </c>
      <c r="R54" t="str">
        <f t="shared" si="11"/>
        <v>C</v>
      </c>
      <c r="S54">
        <f t="shared" si="4"/>
        <v>3.3274999999999999E-2</v>
      </c>
      <c r="T54">
        <f t="shared" si="5"/>
        <v>1.0313000000000001</v>
      </c>
      <c r="U54">
        <f t="shared" si="6"/>
        <v>3.3274999999999999E-2</v>
      </c>
      <c r="X54" t="str">
        <f t="shared" si="8"/>
        <v>103525992</v>
      </c>
      <c r="Y54">
        <f t="shared" si="12"/>
        <v>3.3274999999999999E-2</v>
      </c>
      <c r="Z54">
        <f t="shared" si="12"/>
        <v>1.0313000000000001</v>
      </c>
      <c r="AA54">
        <f t="shared" si="12"/>
        <v>3.3274999999999999E-2</v>
      </c>
    </row>
    <row r="55" spans="1:27" x14ac:dyDescent="0.25">
      <c r="A55">
        <v>103525987</v>
      </c>
      <c r="B55">
        <v>22.87</v>
      </c>
      <c r="C55">
        <v>1</v>
      </c>
      <c r="D55">
        <v>439.35399999999998</v>
      </c>
      <c r="E55">
        <v>-125</v>
      </c>
      <c r="F55">
        <v>3.3273999999999998E-2</v>
      </c>
      <c r="G55">
        <v>2</v>
      </c>
      <c r="H55">
        <v>13617.4</v>
      </c>
      <c r="I55">
        <v>-125.1</v>
      </c>
      <c r="J55">
        <v>1.0313000000000001</v>
      </c>
      <c r="K55">
        <v>3</v>
      </c>
      <c r="L55">
        <v>439.35399999999998</v>
      </c>
      <c r="M55">
        <v>-125</v>
      </c>
      <c r="N55">
        <v>3.3273999999999998E-2</v>
      </c>
      <c r="P55" t="str">
        <f t="shared" si="9"/>
        <v>A</v>
      </c>
      <c r="Q55" t="str">
        <f t="shared" si="10"/>
        <v>B</v>
      </c>
      <c r="R55" t="str">
        <f t="shared" si="11"/>
        <v>C</v>
      </c>
      <c r="S55">
        <f t="shared" si="4"/>
        <v>3.3273999999999998E-2</v>
      </c>
      <c r="T55">
        <f t="shared" si="5"/>
        <v>1.0313000000000001</v>
      </c>
      <c r="U55">
        <f t="shared" si="6"/>
        <v>3.3273999999999998E-2</v>
      </c>
      <c r="X55" t="str">
        <f t="shared" si="8"/>
        <v>103525987</v>
      </c>
      <c r="Y55">
        <f t="shared" si="12"/>
        <v>3.3273999999999998E-2</v>
      </c>
      <c r="Z55">
        <f t="shared" si="12"/>
        <v>1.0313000000000001</v>
      </c>
      <c r="AA55">
        <f t="shared" si="12"/>
        <v>3.3273999999999998E-2</v>
      </c>
    </row>
    <row r="56" spans="1:27" x14ac:dyDescent="0.25">
      <c r="A56">
        <v>103396274</v>
      </c>
      <c r="B56">
        <v>22.87</v>
      </c>
      <c r="C56">
        <v>1</v>
      </c>
      <c r="D56">
        <v>13612.6</v>
      </c>
      <c r="E56">
        <v>-4.8</v>
      </c>
      <c r="F56">
        <v>1.0308999999999999</v>
      </c>
      <c r="G56">
        <v>2</v>
      </c>
      <c r="H56">
        <v>439.2</v>
      </c>
      <c r="I56">
        <v>-4.8</v>
      </c>
      <c r="J56">
        <v>3.3263000000000001E-2</v>
      </c>
      <c r="K56">
        <v>3</v>
      </c>
      <c r="L56">
        <v>439.2</v>
      </c>
      <c r="M56">
        <v>-4.8</v>
      </c>
      <c r="N56">
        <v>3.3263000000000001E-2</v>
      </c>
      <c r="P56" t="str">
        <f t="shared" si="9"/>
        <v>A</v>
      </c>
      <c r="Q56" t="str">
        <f t="shared" si="10"/>
        <v>B</v>
      </c>
      <c r="R56" t="str">
        <f t="shared" si="11"/>
        <v>C</v>
      </c>
      <c r="S56">
        <f t="shared" si="4"/>
        <v>1.0308999999999999</v>
      </c>
      <c r="T56">
        <f t="shared" si="5"/>
        <v>3.3263000000000001E-2</v>
      </c>
      <c r="U56">
        <f t="shared" si="6"/>
        <v>3.3263000000000001E-2</v>
      </c>
      <c r="X56" t="str">
        <f t="shared" si="8"/>
        <v>103396274</v>
      </c>
      <c r="Y56">
        <f t="shared" si="12"/>
        <v>1.0308999999999999</v>
      </c>
      <c r="Z56">
        <f t="shared" si="12"/>
        <v>3.3263000000000001E-2</v>
      </c>
      <c r="AA56">
        <f t="shared" si="12"/>
        <v>3.3263000000000001E-2</v>
      </c>
    </row>
    <row r="57" spans="1:27" x14ac:dyDescent="0.25">
      <c r="A57">
        <v>26979392</v>
      </c>
      <c r="B57">
        <v>22.87</v>
      </c>
      <c r="C57">
        <v>1</v>
      </c>
      <c r="D57">
        <v>13612.6</v>
      </c>
      <c r="E57">
        <v>-4.8</v>
      </c>
      <c r="F57">
        <v>1.0308999999999999</v>
      </c>
      <c r="G57">
        <v>2</v>
      </c>
      <c r="H57">
        <v>439.16399999999999</v>
      </c>
      <c r="I57">
        <v>-4.8</v>
      </c>
      <c r="J57">
        <v>3.3259999999999998E-2</v>
      </c>
      <c r="K57">
        <v>3</v>
      </c>
      <c r="L57">
        <v>439.16399999999999</v>
      </c>
      <c r="M57">
        <v>-4.8</v>
      </c>
      <c r="N57">
        <v>3.3259999999999998E-2</v>
      </c>
      <c r="P57" t="str">
        <f t="shared" si="9"/>
        <v>A</v>
      </c>
      <c r="Q57" t="str">
        <f t="shared" si="10"/>
        <v>B</v>
      </c>
      <c r="R57" t="str">
        <f t="shared" si="11"/>
        <v>C</v>
      </c>
      <c r="S57">
        <f t="shared" si="4"/>
        <v>1.0308999999999999</v>
      </c>
      <c r="T57">
        <f t="shared" si="5"/>
        <v>3.3259999999999998E-2</v>
      </c>
      <c r="U57">
        <f t="shared" si="6"/>
        <v>3.3259999999999998E-2</v>
      </c>
      <c r="X57" t="str">
        <f t="shared" si="8"/>
        <v>26979392</v>
      </c>
      <c r="Y57">
        <f t="shared" si="12"/>
        <v>1.0308999999999999</v>
      </c>
      <c r="Z57">
        <f t="shared" si="12"/>
        <v>3.3259999999999998E-2</v>
      </c>
      <c r="AA57">
        <f t="shared" si="12"/>
        <v>3.3259999999999998E-2</v>
      </c>
    </row>
    <row r="58" spans="1:27" x14ac:dyDescent="0.25">
      <c r="A58">
        <v>103218189</v>
      </c>
      <c r="B58">
        <v>22.87</v>
      </c>
      <c r="C58">
        <v>1</v>
      </c>
      <c r="D58">
        <v>439.18299999999999</v>
      </c>
      <c r="E58">
        <v>-125.1</v>
      </c>
      <c r="F58">
        <v>3.3260999999999999E-2</v>
      </c>
      <c r="G58">
        <v>2</v>
      </c>
      <c r="H58">
        <v>13612.1</v>
      </c>
      <c r="I58">
        <v>-125.1</v>
      </c>
      <c r="J58">
        <v>1.0308999999999999</v>
      </c>
      <c r="K58">
        <v>3</v>
      </c>
      <c r="L58">
        <v>439.18299999999999</v>
      </c>
      <c r="M58">
        <v>-125.1</v>
      </c>
      <c r="N58">
        <v>3.3260999999999999E-2</v>
      </c>
      <c r="P58" t="str">
        <f t="shared" si="9"/>
        <v>A</v>
      </c>
      <c r="Q58" t="str">
        <f t="shared" si="10"/>
        <v>B</v>
      </c>
      <c r="R58" t="str">
        <f t="shared" si="11"/>
        <v>C</v>
      </c>
      <c r="S58">
        <f t="shared" si="4"/>
        <v>3.3260999999999999E-2</v>
      </c>
      <c r="T58">
        <f t="shared" si="5"/>
        <v>1.0308999999999999</v>
      </c>
      <c r="U58">
        <f t="shared" si="6"/>
        <v>3.3260999999999999E-2</v>
      </c>
      <c r="X58" t="str">
        <f t="shared" si="8"/>
        <v>103218189</v>
      </c>
      <c r="Y58">
        <f t="shared" si="12"/>
        <v>3.3260999999999999E-2</v>
      </c>
      <c r="Z58">
        <f t="shared" si="12"/>
        <v>1.0308999999999999</v>
      </c>
      <c r="AA58">
        <f t="shared" si="12"/>
        <v>3.3260999999999999E-2</v>
      </c>
    </row>
    <row r="59" spans="1:27" x14ac:dyDescent="0.25">
      <c r="A59">
        <v>103218190</v>
      </c>
      <c r="B59">
        <v>22.87</v>
      </c>
      <c r="C59">
        <v>1</v>
      </c>
      <c r="D59">
        <v>439.18099999999998</v>
      </c>
      <c r="E59">
        <v>-125.1</v>
      </c>
      <c r="F59">
        <v>3.3260999999999999E-2</v>
      </c>
      <c r="G59">
        <v>2</v>
      </c>
      <c r="H59">
        <v>13612.1</v>
      </c>
      <c r="I59">
        <v>-125.1</v>
      </c>
      <c r="J59">
        <v>1.0308999999999999</v>
      </c>
      <c r="K59">
        <v>3</v>
      </c>
      <c r="L59">
        <v>439.18099999999998</v>
      </c>
      <c r="M59">
        <v>-125.1</v>
      </c>
      <c r="N59">
        <v>3.3260999999999999E-2</v>
      </c>
      <c r="P59" t="str">
        <f t="shared" si="9"/>
        <v>A</v>
      </c>
      <c r="Q59" t="str">
        <f t="shared" si="10"/>
        <v>B</v>
      </c>
      <c r="R59" t="str">
        <f t="shared" si="11"/>
        <v>C</v>
      </c>
      <c r="S59">
        <f t="shared" si="4"/>
        <v>3.3260999999999999E-2</v>
      </c>
      <c r="T59">
        <f t="shared" si="5"/>
        <v>1.0308999999999999</v>
      </c>
      <c r="U59">
        <f t="shared" si="6"/>
        <v>3.3260999999999999E-2</v>
      </c>
      <c r="X59" t="str">
        <f t="shared" si="8"/>
        <v>103218190</v>
      </c>
      <c r="Y59">
        <f t="shared" si="12"/>
        <v>3.3260999999999999E-2</v>
      </c>
      <c r="Z59">
        <f t="shared" si="12"/>
        <v>1.0308999999999999</v>
      </c>
      <c r="AA59">
        <f t="shared" si="12"/>
        <v>3.3260999999999999E-2</v>
      </c>
    </row>
    <row r="60" spans="1:27" x14ac:dyDescent="0.25">
      <c r="A60">
        <v>26983113</v>
      </c>
      <c r="B60">
        <v>22.87</v>
      </c>
      <c r="C60">
        <v>1</v>
      </c>
      <c r="D60">
        <v>441.024</v>
      </c>
      <c r="E60">
        <v>117.8</v>
      </c>
      <c r="F60">
        <v>3.3401E-2</v>
      </c>
      <c r="G60">
        <v>2</v>
      </c>
      <c r="H60">
        <v>441.024</v>
      </c>
      <c r="I60">
        <v>117.8</v>
      </c>
      <c r="J60">
        <v>3.3401E-2</v>
      </c>
      <c r="K60">
        <v>3</v>
      </c>
      <c r="L60">
        <v>13670.4</v>
      </c>
      <c r="M60">
        <v>117.8</v>
      </c>
      <c r="N60">
        <v>1.0353000000000001</v>
      </c>
      <c r="P60" t="str">
        <f t="shared" si="9"/>
        <v>A</v>
      </c>
      <c r="Q60" t="str">
        <f t="shared" si="10"/>
        <v>B</v>
      </c>
      <c r="R60" t="str">
        <f t="shared" si="11"/>
        <v>C</v>
      </c>
      <c r="S60">
        <f t="shared" si="4"/>
        <v>3.3401E-2</v>
      </c>
      <c r="T60">
        <f t="shared" si="5"/>
        <v>3.3401E-2</v>
      </c>
      <c r="U60">
        <f t="shared" si="6"/>
        <v>1.0353000000000001</v>
      </c>
      <c r="X60" t="str">
        <f t="shared" si="8"/>
        <v>26983113</v>
      </c>
      <c r="Y60">
        <f t="shared" si="12"/>
        <v>3.3401E-2</v>
      </c>
      <c r="Z60">
        <f t="shared" si="12"/>
        <v>3.3401E-2</v>
      </c>
      <c r="AA60">
        <f t="shared" si="12"/>
        <v>1.0353000000000001</v>
      </c>
    </row>
    <row r="61" spans="1:27" x14ac:dyDescent="0.25">
      <c r="A61">
        <v>26983115</v>
      </c>
      <c r="B61">
        <v>22.87</v>
      </c>
      <c r="C61">
        <v>1</v>
      </c>
      <c r="D61">
        <v>441.06299999999999</v>
      </c>
      <c r="E61">
        <v>117.8</v>
      </c>
      <c r="F61">
        <v>3.3404000000000003E-2</v>
      </c>
      <c r="G61">
        <v>2</v>
      </c>
      <c r="H61">
        <v>441.06299999999999</v>
      </c>
      <c r="I61">
        <v>117.8</v>
      </c>
      <c r="J61">
        <v>3.3404000000000003E-2</v>
      </c>
      <c r="K61">
        <v>3</v>
      </c>
      <c r="L61">
        <v>13670.4</v>
      </c>
      <c r="M61">
        <v>117.8</v>
      </c>
      <c r="N61">
        <v>1.0353000000000001</v>
      </c>
      <c r="P61" t="str">
        <f t="shared" si="9"/>
        <v>A</v>
      </c>
      <c r="Q61" t="str">
        <f t="shared" si="10"/>
        <v>B</v>
      </c>
      <c r="R61" t="str">
        <f t="shared" si="11"/>
        <v>C</v>
      </c>
      <c r="S61">
        <f t="shared" si="4"/>
        <v>3.3404000000000003E-2</v>
      </c>
      <c r="T61">
        <f t="shared" si="5"/>
        <v>3.3404000000000003E-2</v>
      </c>
      <c r="U61">
        <f t="shared" si="6"/>
        <v>1.0353000000000001</v>
      </c>
      <c r="X61" t="str">
        <f t="shared" si="8"/>
        <v>26983115</v>
      </c>
      <c r="Y61">
        <f t="shared" si="12"/>
        <v>3.3404000000000003E-2</v>
      </c>
      <c r="Z61">
        <f t="shared" si="12"/>
        <v>3.3404000000000003E-2</v>
      </c>
      <c r="AA61">
        <f t="shared" si="12"/>
        <v>1.0353000000000001</v>
      </c>
    </row>
    <row r="62" spans="1:27" x14ac:dyDescent="0.25">
      <c r="A62">
        <v>26096018</v>
      </c>
      <c r="B62">
        <v>22.87</v>
      </c>
      <c r="C62">
        <v>1</v>
      </c>
      <c r="D62">
        <v>439.06599999999997</v>
      </c>
      <c r="E62">
        <v>-125.1</v>
      </c>
      <c r="F62">
        <v>3.3251999999999997E-2</v>
      </c>
      <c r="G62">
        <v>2</v>
      </c>
      <c r="H62">
        <v>13608.5</v>
      </c>
      <c r="I62">
        <v>-125.1</v>
      </c>
      <c r="J62">
        <v>1.0306</v>
      </c>
      <c r="K62">
        <v>3</v>
      </c>
      <c r="L62">
        <v>439.06599999999997</v>
      </c>
      <c r="M62">
        <v>-125.1</v>
      </c>
      <c r="N62">
        <v>3.3251999999999997E-2</v>
      </c>
      <c r="P62" t="str">
        <f t="shared" si="9"/>
        <v>A</v>
      </c>
      <c r="Q62" t="str">
        <f t="shared" si="10"/>
        <v>B</v>
      </c>
      <c r="R62" t="str">
        <f t="shared" si="11"/>
        <v>C</v>
      </c>
      <c r="S62">
        <f t="shared" si="4"/>
        <v>3.3251999999999997E-2</v>
      </c>
      <c r="T62">
        <f t="shared" si="5"/>
        <v>1.0306</v>
      </c>
      <c r="U62">
        <f t="shared" si="6"/>
        <v>3.3251999999999997E-2</v>
      </c>
      <c r="X62" t="str">
        <f t="shared" si="8"/>
        <v>26096018</v>
      </c>
      <c r="Y62">
        <f t="shared" si="12"/>
        <v>3.3251999999999997E-2</v>
      </c>
      <c r="Z62">
        <f t="shared" si="12"/>
        <v>1.0306</v>
      </c>
      <c r="AA62">
        <f t="shared" si="12"/>
        <v>3.3251999999999997E-2</v>
      </c>
    </row>
    <row r="63" spans="1:27" x14ac:dyDescent="0.25">
      <c r="A63">
        <v>26979386</v>
      </c>
      <c r="B63">
        <v>22.87</v>
      </c>
      <c r="C63">
        <v>1</v>
      </c>
      <c r="D63">
        <v>439.065</v>
      </c>
      <c r="E63">
        <v>-125.1</v>
      </c>
      <c r="F63">
        <v>3.3251999999999997E-2</v>
      </c>
      <c r="G63">
        <v>2</v>
      </c>
      <c r="H63">
        <v>13608.4</v>
      </c>
      <c r="I63">
        <v>-125.1</v>
      </c>
      <c r="J63">
        <v>1.0306</v>
      </c>
      <c r="K63">
        <v>3</v>
      </c>
      <c r="L63">
        <v>439.065</v>
      </c>
      <c r="M63">
        <v>-125.1</v>
      </c>
      <c r="N63">
        <v>3.3251999999999997E-2</v>
      </c>
      <c r="P63" t="str">
        <f t="shared" si="9"/>
        <v>A</v>
      </c>
      <c r="Q63" t="str">
        <f t="shared" si="10"/>
        <v>B</v>
      </c>
      <c r="R63" t="str">
        <f t="shared" si="11"/>
        <v>C</v>
      </c>
      <c r="S63">
        <f t="shared" si="4"/>
        <v>3.3251999999999997E-2</v>
      </c>
      <c r="T63">
        <f t="shared" si="5"/>
        <v>1.0306</v>
      </c>
      <c r="U63">
        <f t="shared" si="6"/>
        <v>3.3251999999999997E-2</v>
      </c>
      <c r="X63" t="str">
        <f t="shared" si="8"/>
        <v>26979386</v>
      </c>
      <c r="Y63">
        <f t="shared" si="12"/>
        <v>3.3251999999999997E-2</v>
      </c>
      <c r="Z63">
        <f t="shared" si="12"/>
        <v>1.0306</v>
      </c>
      <c r="AA63">
        <f t="shared" si="12"/>
        <v>3.3251999999999997E-2</v>
      </c>
    </row>
    <row r="64" spans="1:27" x14ac:dyDescent="0.25">
      <c r="A64">
        <v>26979374</v>
      </c>
      <c r="B64">
        <v>22.87</v>
      </c>
      <c r="C64">
        <v>1</v>
      </c>
      <c r="D64">
        <v>440.13299999999998</v>
      </c>
      <c r="E64">
        <v>115.6</v>
      </c>
      <c r="F64">
        <v>3.3333000000000002E-2</v>
      </c>
      <c r="G64">
        <v>2</v>
      </c>
      <c r="H64">
        <v>440.13299999999998</v>
      </c>
      <c r="I64">
        <v>115.6</v>
      </c>
      <c r="J64">
        <v>3.3333000000000002E-2</v>
      </c>
      <c r="K64">
        <v>3</v>
      </c>
      <c r="L64">
        <v>13644.2</v>
      </c>
      <c r="M64">
        <v>115.6</v>
      </c>
      <c r="N64">
        <v>1.0333000000000001</v>
      </c>
      <c r="P64" t="str">
        <f t="shared" si="9"/>
        <v>A</v>
      </c>
      <c r="Q64" t="str">
        <f t="shared" si="10"/>
        <v>B</v>
      </c>
      <c r="R64" t="str">
        <f t="shared" si="11"/>
        <v>C</v>
      </c>
      <c r="S64">
        <f t="shared" si="4"/>
        <v>3.3333000000000002E-2</v>
      </c>
      <c r="T64">
        <f t="shared" si="5"/>
        <v>3.3333000000000002E-2</v>
      </c>
      <c r="U64">
        <f t="shared" si="6"/>
        <v>1.0333000000000001</v>
      </c>
      <c r="X64" t="str">
        <f t="shared" si="8"/>
        <v>26979374</v>
      </c>
      <c r="Y64">
        <f t="shared" si="12"/>
        <v>3.3333000000000002E-2</v>
      </c>
      <c r="Z64">
        <f t="shared" si="12"/>
        <v>3.3333000000000002E-2</v>
      </c>
      <c r="AA64">
        <f t="shared" si="12"/>
        <v>1.0333000000000001</v>
      </c>
    </row>
    <row r="65" spans="1:27" x14ac:dyDescent="0.25">
      <c r="A65">
        <v>26979378</v>
      </c>
      <c r="B65">
        <v>22.87</v>
      </c>
      <c r="C65">
        <v>1</v>
      </c>
      <c r="D65">
        <v>440.17099999999999</v>
      </c>
      <c r="E65">
        <v>115.6</v>
      </c>
      <c r="F65">
        <v>3.3335999999999998E-2</v>
      </c>
      <c r="G65">
        <v>2</v>
      </c>
      <c r="H65">
        <v>440.17099999999999</v>
      </c>
      <c r="I65">
        <v>115.6</v>
      </c>
      <c r="J65">
        <v>3.3335999999999998E-2</v>
      </c>
      <c r="K65">
        <v>3</v>
      </c>
      <c r="L65">
        <v>13644</v>
      </c>
      <c r="M65">
        <v>115.6</v>
      </c>
      <c r="N65">
        <v>1.0333000000000001</v>
      </c>
      <c r="P65" t="str">
        <f t="shared" si="9"/>
        <v>A</v>
      </c>
      <c r="Q65" t="str">
        <f t="shared" si="10"/>
        <v>B</v>
      </c>
      <c r="R65" t="str">
        <f t="shared" si="11"/>
        <v>C</v>
      </c>
      <c r="S65">
        <f t="shared" si="4"/>
        <v>3.3335999999999998E-2</v>
      </c>
      <c r="T65">
        <f t="shared" si="5"/>
        <v>3.3335999999999998E-2</v>
      </c>
      <c r="U65">
        <f t="shared" si="6"/>
        <v>1.0333000000000001</v>
      </c>
      <c r="X65" t="str">
        <f t="shared" si="8"/>
        <v>26979378</v>
      </c>
      <c r="Y65">
        <f t="shared" si="12"/>
        <v>3.3335999999999998E-2</v>
      </c>
      <c r="Z65">
        <f t="shared" si="12"/>
        <v>3.3335999999999998E-2</v>
      </c>
      <c r="AA65">
        <f t="shared" si="12"/>
        <v>1.0333000000000001</v>
      </c>
    </row>
    <row r="66" spans="1:27" x14ac:dyDescent="0.25">
      <c r="A66">
        <v>103395429</v>
      </c>
      <c r="B66">
        <v>22.87</v>
      </c>
      <c r="C66">
        <v>1</v>
      </c>
      <c r="D66">
        <v>439.72199999999998</v>
      </c>
      <c r="E66">
        <v>-125.1</v>
      </c>
      <c r="F66">
        <v>3.3301999999999998E-2</v>
      </c>
      <c r="G66">
        <v>2</v>
      </c>
      <c r="H66">
        <v>13628.8</v>
      </c>
      <c r="I66">
        <v>-125.2</v>
      </c>
      <c r="J66">
        <v>1.0322</v>
      </c>
      <c r="K66">
        <v>3</v>
      </c>
      <c r="L66">
        <v>439.72199999999998</v>
      </c>
      <c r="M66">
        <v>-125.1</v>
      </c>
      <c r="N66">
        <v>3.3301999999999998E-2</v>
      </c>
      <c r="P66" t="str">
        <f t="shared" ref="P66:P97" si="13">VLOOKUP(C66,PhaseLookup,2,FALSE)</f>
        <v>A</v>
      </c>
      <c r="Q66" t="str">
        <f t="shared" ref="Q66:Q97" si="14">VLOOKUP(G66,PhaseLookup,2,FALSE)</f>
        <v>B</v>
      </c>
      <c r="R66" t="str">
        <f t="shared" ref="R66:R97" si="15">VLOOKUP(K66,PhaseLookup,2,FALSE)</f>
        <v>C</v>
      </c>
      <c r="S66">
        <f t="shared" si="4"/>
        <v>3.3301999999999998E-2</v>
      </c>
      <c r="T66">
        <f t="shared" si="5"/>
        <v>1.0322</v>
      </c>
      <c r="U66">
        <f t="shared" si="6"/>
        <v>3.3301999999999998E-2</v>
      </c>
      <c r="X66" t="str">
        <f t="shared" si="8"/>
        <v>103395429</v>
      </c>
      <c r="Y66">
        <f t="shared" si="12"/>
        <v>3.3301999999999998E-2</v>
      </c>
      <c r="Z66">
        <f t="shared" si="12"/>
        <v>1.0322</v>
      </c>
      <c r="AA66">
        <f t="shared" si="12"/>
        <v>3.3301999999999998E-2</v>
      </c>
    </row>
    <row r="67" spans="1:27" x14ac:dyDescent="0.25">
      <c r="A67">
        <v>103395453</v>
      </c>
      <c r="B67">
        <v>22.87</v>
      </c>
      <c r="C67">
        <v>1</v>
      </c>
      <c r="D67">
        <v>439.71800000000002</v>
      </c>
      <c r="E67">
        <v>-125.1</v>
      </c>
      <c r="F67">
        <v>3.3301999999999998E-2</v>
      </c>
      <c r="G67">
        <v>2</v>
      </c>
      <c r="H67">
        <v>13628.7</v>
      </c>
      <c r="I67">
        <v>-125.2</v>
      </c>
      <c r="J67">
        <v>1.0322</v>
      </c>
      <c r="K67">
        <v>3</v>
      </c>
      <c r="L67">
        <v>439.71800000000002</v>
      </c>
      <c r="M67">
        <v>-125.1</v>
      </c>
      <c r="N67">
        <v>3.3301999999999998E-2</v>
      </c>
      <c r="P67" t="str">
        <f t="shared" si="13"/>
        <v>A</v>
      </c>
      <c r="Q67" t="str">
        <f t="shared" si="14"/>
        <v>B</v>
      </c>
      <c r="R67" t="str">
        <f t="shared" si="15"/>
        <v>C</v>
      </c>
      <c r="S67">
        <f t="shared" ref="S67:S129" si="16">F67</f>
        <v>3.3301999999999998E-2</v>
      </c>
      <c r="T67">
        <f t="shared" ref="T67:T129" si="17">J67</f>
        <v>1.0322</v>
      </c>
      <c r="U67">
        <f t="shared" ref="U67:U129" si="18">N67</f>
        <v>3.3301999999999998E-2</v>
      </c>
      <c r="X67" t="str">
        <f t="shared" si="8"/>
        <v>103395453</v>
      </c>
      <c r="Y67">
        <f t="shared" ref="Y67:AA98" si="19">IFERROR(INDEX($S67:$U67,1,MATCH(Y$1,$P67:$R67,0)),0)</f>
        <v>3.3301999999999998E-2</v>
      </c>
      <c r="Z67">
        <f t="shared" si="19"/>
        <v>1.0322</v>
      </c>
      <c r="AA67">
        <f t="shared" si="19"/>
        <v>3.3301999999999998E-2</v>
      </c>
    </row>
    <row r="68" spans="1:27" x14ac:dyDescent="0.25">
      <c r="A68">
        <v>103363736</v>
      </c>
      <c r="B68">
        <v>22.87</v>
      </c>
      <c r="C68">
        <v>1</v>
      </c>
      <c r="D68">
        <v>440.55799999999999</v>
      </c>
      <c r="E68">
        <v>-125.1</v>
      </c>
      <c r="F68">
        <v>3.3366E-2</v>
      </c>
      <c r="G68">
        <v>2</v>
      </c>
      <c r="H68">
        <v>13654.7</v>
      </c>
      <c r="I68">
        <v>-125.2</v>
      </c>
      <c r="J68">
        <v>1.0341</v>
      </c>
      <c r="K68">
        <v>3</v>
      </c>
      <c r="L68">
        <v>440.55799999999999</v>
      </c>
      <c r="M68">
        <v>-125.1</v>
      </c>
      <c r="N68">
        <v>3.3366E-2</v>
      </c>
      <c r="P68" t="str">
        <f t="shared" si="13"/>
        <v>A</v>
      </c>
      <c r="Q68" t="str">
        <f t="shared" si="14"/>
        <v>B</v>
      </c>
      <c r="R68" t="str">
        <f t="shared" si="15"/>
        <v>C</v>
      </c>
      <c r="S68">
        <f t="shared" si="16"/>
        <v>3.3366E-2</v>
      </c>
      <c r="T68">
        <f t="shared" si="17"/>
        <v>1.0341</v>
      </c>
      <c r="U68">
        <f t="shared" si="18"/>
        <v>3.3366E-2</v>
      </c>
      <c r="X68" t="str">
        <f t="shared" ref="X68:X129" si="20">TEXT(A68,"0")</f>
        <v>103363736</v>
      </c>
      <c r="Y68">
        <f t="shared" si="19"/>
        <v>3.3366E-2</v>
      </c>
      <c r="Z68">
        <f t="shared" si="19"/>
        <v>1.0341</v>
      </c>
      <c r="AA68">
        <f t="shared" si="19"/>
        <v>3.3366E-2</v>
      </c>
    </row>
    <row r="69" spans="1:27" x14ac:dyDescent="0.25">
      <c r="A69">
        <v>103363737</v>
      </c>
      <c r="B69">
        <v>22.87</v>
      </c>
      <c r="C69">
        <v>1</v>
      </c>
      <c r="D69">
        <v>440.55399999999997</v>
      </c>
      <c r="E69">
        <v>-125.1</v>
      </c>
      <c r="F69">
        <v>3.3364999999999999E-2</v>
      </c>
      <c r="G69">
        <v>2</v>
      </c>
      <c r="H69">
        <v>13654.6</v>
      </c>
      <c r="I69">
        <v>-125.2</v>
      </c>
      <c r="J69">
        <v>1.0341</v>
      </c>
      <c r="K69">
        <v>3</v>
      </c>
      <c r="L69">
        <v>440.55399999999997</v>
      </c>
      <c r="M69">
        <v>-125.1</v>
      </c>
      <c r="N69">
        <v>3.3364999999999999E-2</v>
      </c>
      <c r="P69" t="str">
        <f t="shared" si="13"/>
        <v>A</v>
      </c>
      <c r="Q69" t="str">
        <f t="shared" si="14"/>
        <v>B</v>
      </c>
      <c r="R69" t="str">
        <f t="shared" si="15"/>
        <v>C</v>
      </c>
      <c r="S69">
        <f t="shared" si="16"/>
        <v>3.3364999999999999E-2</v>
      </c>
      <c r="T69">
        <f t="shared" si="17"/>
        <v>1.0341</v>
      </c>
      <c r="U69">
        <f t="shared" si="18"/>
        <v>3.3364999999999999E-2</v>
      </c>
      <c r="X69" t="str">
        <f t="shared" si="20"/>
        <v>103363737</v>
      </c>
      <c r="Y69">
        <f t="shared" si="19"/>
        <v>3.3364999999999999E-2</v>
      </c>
      <c r="Z69">
        <f t="shared" si="19"/>
        <v>1.0341</v>
      </c>
      <c r="AA69">
        <f t="shared" si="19"/>
        <v>3.3364999999999999E-2</v>
      </c>
    </row>
    <row r="70" spans="1:27" x14ac:dyDescent="0.25">
      <c r="A70">
        <v>26981039</v>
      </c>
      <c r="B70">
        <v>22.87</v>
      </c>
      <c r="C70">
        <v>1</v>
      </c>
      <c r="D70">
        <v>13627.9</v>
      </c>
      <c r="E70">
        <v>-4.0999999999999996</v>
      </c>
      <c r="F70">
        <v>1.0321</v>
      </c>
      <c r="G70">
        <v>2</v>
      </c>
      <c r="H70">
        <v>439.61</v>
      </c>
      <c r="I70">
        <v>-4.0999999999999996</v>
      </c>
      <c r="J70">
        <v>3.3293999999999997E-2</v>
      </c>
      <c r="K70">
        <v>3</v>
      </c>
      <c r="L70">
        <v>439.65100000000001</v>
      </c>
      <c r="M70">
        <v>-4.0999999999999996</v>
      </c>
      <c r="N70">
        <v>3.3297E-2</v>
      </c>
      <c r="P70" t="str">
        <f t="shared" si="13"/>
        <v>A</v>
      </c>
      <c r="Q70" t="str">
        <f t="shared" si="14"/>
        <v>B</v>
      </c>
      <c r="R70" t="str">
        <f t="shared" si="15"/>
        <v>C</v>
      </c>
      <c r="S70">
        <f t="shared" si="16"/>
        <v>1.0321</v>
      </c>
      <c r="T70">
        <f t="shared" si="17"/>
        <v>3.3293999999999997E-2</v>
      </c>
      <c r="U70">
        <f t="shared" si="18"/>
        <v>3.3297E-2</v>
      </c>
      <c r="X70" t="str">
        <f t="shared" si="20"/>
        <v>26981039</v>
      </c>
      <c r="Y70">
        <f t="shared" si="19"/>
        <v>1.0321</v>
      </c>
      <c r="Z70">
        <f t="shared" si="19"/>
        <v>3.3293999999999997E-2</v>
      </c>
      <c r="AA70">
        <f t="shared" si="19"/>
        <v>3.3297E-2</v>
      </c>
    </row>
    <row r="71" spans="1:27" x14ac:dyDescent="0.25">
      <c r="A71">
        <v>26981042</v>
      </c>
      <c r="B71">
        <v>22.87</v>
      </c>
      <c r="C71">
        <v>1</v>
      </c>
      <c r="D71">
        <v>13627.9</v>
      </c>
      <c r="E71">
        <v>-4.0999999999999996</v>
      </c>
      <c r="F71">
        <v>1.0321</v>
      </c>
      <c r="G71">
        <v>2</v>
      </c>
      <c r="H71">
        <v>439.65699999999998</v>
      </c>
      <c r="I71">
        <v>-4.0999999999999996</v>
      </c>
      <c r="J71">
        <v>3.3297E-2</v>
      </c>
      <c r="K71">
        <v>3</v>
      </c>
      <c r="L71">
        <v>439.65699999999998</v>
      </c>
      <c r="M71">
        <v>-4.0999999999999996</v>
      </c>
      <c r="N71">
        <v>3.3297E-2</v>
      </c>
      <c r="P71" t="str">
        <f t="shared" si="13"/>
        <v>A</v>
      </c>
      <c r="Q71" t="str">
        <f t="shared" si="14"/>
        <v>B</v>
      </c>
      <c r="R71" t="str">
        <f t="shared" si="15"/>
        <v>C</v>
      </c>
      <c r="S71">
        <f t="shared" si="16"/>
        <v>1.0321</v>
      </c>
      <c r="T71">
        <f t="shared" si="17"/>
        <v>3.3297E-2</v>
      </c>
      <c r="U71">
        <f t="shared" si="18"/>
        <v>3.3297E-2</v>
      </c>
      <c r="X71" t="str">
        <f t="shared" si="20"/>
        <v>26981042</v>
      </c>
      <c r="Y71">
        <f t="shared" si="19"/>
        <v>1.0321</v>
      </c>
      <c r="Z71">
        <f t="shared" si="19"/>
        <v>3.3297E-2</v>
      </c>
      <c r="AA71">
        <f t="shared" si="19"/>
        <v>3.3297E-2</v>
      </c>
    </row>
    <row r="72" spans="1:27" x14ac:dyDescent="0.25">
      <c r="A72">
        <v>1709300</v>
      </c>
      <c r="B72">
        <v>22.87</v>
      </c>
      <c r="C72">
        <v>1</v>
      </c>
      <c r="D72">
        <v>13435</v>
      </c>
      <c r="E72">
        <v>-5.4</v>
      </c>
      <c r="F72">
        <v>1.0175000000000001</v>
      </c>
      <c r="G72">
        <v>2</v>
      </c>
      <c r="H72">
        <v>433.46899999999999</v>
      </c>
      <c r="I72">
        <v>-5.4</v>
      </c>
      <c r="J72">
        <v>3.2828999999999997E-2</v>
      </c>
      <c r="K72">
        <v>3</v>
      </c>
      <c r="L72">
        <v>433.46899999999999</v>
      </c>
      <c r="M72">
        <v>-5.4</v>
      </c>
      <c r="N72">
        <v>3.2828999999999997E-2</v>
      </c>
      <c r="P72" t="str">
        <f t="shared" si="13"/>
        <v>A</v>
      </c>
      <c r="Q72" t="str">
        <f t="shared" si="14"/>
        <v>B</v>
      </c>
      <c r="R72" t="str">
        <f t="shared" si="15"/>
        <v>C</v>
      </c>
      <c r="S72">
        <f t="shared" si="16"/>
        <v>1.0175000000000001</v>
      </c>
      <c r="T72">
        <f t="shared" si="17"/>
        <v>3.2828999999999997E-2</v>
      </c>
      <c r="U72">
        <f t="shared" si="18"/>
        <v>3.2828999999999997E-2</v>
      </c>
      <c r="X72" t="str">
        <f t="shared" si="20"/>
        <v>1709300</v>
      </c>
      <c r="Y72">
        <f t="shared" si="19"/>
        <v>1.0175000000000001</v>
      </c>
      <c r="Z72">
        <f t="shared" si="19"/>
        <v>3.2828999999999997E-2</v>
      </c>
      <c r="AA72">
        <f t="shared" si="19"/>
        <v>3.2828999999999997E-2</v>
      </c>
    </row>
    <row r="73" spans="1:27" x14ac:dyDescent="0.25">
      <c r="A73">
        <v>26976541</v>
      </c>
      <c r="B73">
        <v>22.87</v>
      </c>
      <c r="C73">
        <v>1</v>
      </c>
      <c r="D73">
        <v>13434.9</v>
      </c>
      <c r="E73">
        <v>-5.4</v>
      </c>
      <c r="F73">
        <v>1.0175000000000001</v>
      </c>
      <c r="G73">
        <v>2</v>
      </c>
      <c r="H73">
        <v>433.38099999999997</v>
      </c>
      <c r="I73">
        <v>-5.4</v>
      </c>
      <c r="J73">
        <v>3.2821999999999997E-2</v>
      </c>
      <c r="K73">
        <v>3</v>
      </c>
      <c r="L73">
        <v>433.38099999999997</v>
      </c>
      <c r="M73">
        <v>-5.4</v>
      </c>
      <c r="N73">
        <v>3.2821999999999997E-2</v>
      </c>
      <c r="P73" t="str">
        <f t="shared" si="13"/>
        <v>A</v>
      </c>
      <c r="Q73" t="str">
        <f t="shared" si="14"/>
        <v>B</v>
      </c>
      <c r="R73" t="str">
        <f t="shared" si="15"/>
        <v>C</v>
      </c>
      <c r="S73">
        <f t="shared" si="16"/>
        <v>1.0175000000000001</v>
      </c>
      <c r="T73">
        <f t="shared" si="17"/>
        <v>3.2821999999999997E-2</v>
      </c>
      <c r="U73">
        <f t="shared" si="18"/>
        <v>3.2821999999999997E-2</v>
      </c>
      <c r="X73" t="str">
        <f t="shared" si="20"/>
        <v>26976541</v>
      </c>
      <c r="Y73">
        <f t="shared" si="19"/>
        <v>1.0175000000000001</v>
      </c>
      <c r="Z73">
        <f t="shared" si="19"/>
        <v>3.2821999999999997E-2</v>
      </c>
      <c r="AA73">
        <f t="shared" si="19"/>
        <v>3.2821999999999997E-2</v>
      </c>
    </row>
    <row r="74" spans="1:27" x14ac:dyDescent="0.25">
      <c r="A74">
        <v>26767616</v>
      </c>
      <c r="B74">
        <v>22.87</v>
      </c>
      <c r="C74">
        <v>1</v>
      </c>
      <c r="D74">
        <v>13675.5</v>
      </c>
      <c r="E74">
        <v>-3</v>
      </c>
      <c r="F74">
        <v>1.0357000000000001</v>
      </c>
      <c r="G74">
        <v>2</v>
      </c>
      <c r="H74">
        <v>13655.6</v>
      </c>
      <c r="I74">
        <v>-123.4</v>
      </c>
      <c r="J74">
        <v>1.0342</v>
      </c>
      <c r="K74">
        <v>3</v>
      </c>
      <c r="L74">
        <v>13702.3</v>
      </c>
      <c r="M74">
        <v>116.9</v>
      </c>
      <c r="N74">
        <v>1.0377000000000001</v>
      </c>
      <c r="P74" t="str">
        <f t="shared" si="13"/>
        <v>A</v>
      </c>
      <c r="Q74" t="str">
        <f t="shared" si="14"/>
        <v>B</v>
      </c>
      <c r="R74" t="str">
        <f t="shared" si="15"/>
        <v>C</v>
      </c>
      <c r="S74">
        <f t="shared" si="16"/>
        <v>1.0357000000000001</v>
      </c>
      <c r="T74">
        <f t="shared" si="17"/>
        <v>1.0342</v>
      </c>
      <c r="U74">
        <f t="shared" si="18"/>
        <v>1.0377000000000001</v>
      </c>
      <c r="X74" t="str">
        <f t="shared" si="20"/>
        <v>26767616</v>
      </c>
      <c r="Y74">
        <f t="shared" si="19"/>
        <v>1.0357000000000001</v>
      </c>
      <c r="Z74">
        <f t="shared" si="19"/>
        <v>1.0342</v>
      </c>
      <c r="AA74">
        <f t="shared" si="19"/>
        <v>1.0377000000000001</v>
      </c>
    </row>
    <row r="75" spans="1:27" x14ac:dyDescent="0.25">
      <c r="A75">
        <v>26981035</v>
      </c>
      <c r="B75">
        <v>22.87</v>
      </c>
      <c r="C75">
        <v>1</v>
      </c>
      <c r="D75">
        <v>13675</v>
      </c>
      <c r="E75">
        <v>-3</v>
      </c>
      <c r="F75">
        <v>1.0357000000000001</v>
      </c>
      <c r="G75">
        <v>2</v>
      </c>
      <c r="H75">
        <v>13655.1</v>
      </c>
      <c r="I75">
        <v>-123.4</v>
      </c>
      <c r="J75">
        <v>1.0342</v>
      </c>
      <c r="K75">
        <v>3</v>
      </c>
      <c r="L75">
        <v>13701.8</v>
      </c>
      <c r="M75">
        <v>116.9</v>
      </c>
      <c r="N75">
        <v>1.0377000000000001</v>
      </c>
      <c r="P75" t="str">
        <f t="shared" si="13"/>
        <v>A</v>
      </c>
      <c r="Q75" t="str">
        <f t="shared" si="14"/>
        <v>B</v>
      </c>
      <c r="R75" t="str">
        <f t="shared" si="15"/>
        <v>C</v>
      </c>
      <c r="S75">
        <f t="shared" si="16"/>
        <v>1.0357000000000001</v>
      </c>
      <c r="T75">
        <f t="shared" si="17"/>
        <v>1.0342</v>
      </c>
      <c r="U75">
        <f t="shared" si="18"/>
        <v>1.0377000000000001</v>
      </c>
      <c r="X75" t="str">
        <f t="shared" si="20"/>
        <v>26981035</v>
      </c>
      <c r="Y75">
        <f t="shared" si="19"/>
        <v>1.0357000000000001</v>
      </c>
      <c r="Z75">
        <f t="shared" si="19"/>
        <v>1.0342</v>
      </c>
      <c r="AA75">
        <f t="shared" si="19"/>
        <v>1.0377000000000001</v>
      </c>
    </row>
    <row r="76" spans="1:27" x14ac:dyDescent="0.25">
      <c r="A76">
        <v>26976559</v>
      </c>
      <c r="B76">
        <v>22.87</v>
      </c>
      <c r="C76">
        <v>1</v>
      </c>
      <c r="D76">
        <v>13403.9</v>
      </c>
      <c r="E76">
        <v>-5.5</v>
      </c>
      <c r="F76">
        <v>1.0150999999999999</v>
      </c>
      <c r="G76">
        <v>2</v>
      </c>
      <c r="H76">
        <v>432.38200000000001</v>
      </c>
      <c r="I76">
        <v>-5.5</v>
      </c>
      <c r="J76">
        <v>3.2745999999999997E-2</v>
      </c>
      <c r="K76">
        <v>3</v>
      </c>
      <c r="L76">
        <v>432.38200000000001</v>
      </c>
      <c r="M76">
        <v>-5.5</v>
      </c>
      <c r="N76">
        <v>3.2745999999999997E-2</v>
      </c>
      <c r="P76" t="str">
        <f t="shared" si="13"/>
        <v>A</v>
      </c>
      <c r="Q76" t="str">
        <f t="shared" si="14"/>
        <v>B</v>
      </c>
      <c r="R76" t="str">
        <f t="shared" si="15"/>
        <v>C</v>
      </c>
      <c r="S76">
        <f t="shared" si="16"/>
        <v>1.0150999999999999</v>
      </c>
      <c r="T76">
        <f t="shared" si="17"/>
        <v>3.2745999999999997E-2</v>
      </c>
      <c r="U76">
        <f t="shared" si="18"/>
        <v>3.2745999999999997E-2</v>
      </c>
      <c r="X76" t="str">
        <f t="shared" si="20"/>
        <v>26976559</v>
      </c>
      <c r="Y76">
        <f t="shared" si="19"/>
        <v>1.0150999999999999</v>
      </c>
      <c r="Z76">
        <f t="shared" si="19"/>
        <v>3.2745999999999997E-2</v>
      </c>
      <c r="AA76">
        <f t="shared" si="19"/>
        <v>3.2745999999999997E-2</v>
      </c>
    </row>
    <row r="77" spans="1:27" x14ac:dyDescent="0.25">
      <c r="A77">
        <v>26976578</v>
      </c>
      <c r="B77">
        <v>22.87</v>
      </c>
      <c r="C77">
        <v>1</v>
      </c>
      <c r="D77">
        <v>13403.7</v>
      </c>
      <c r="E77">
        <v>-5.5</v>
      </c>
      <c r="F77">
        <v>1.0150999999999999</v>
      </c>
      <c r="G77">
        <v>2</v>
      </c>
      <c r="H77">
        <v>432.37599999999998</v>
      </c>
      <c r="I77">
        <v>-5.5</v>
      </c>
      <c r="J77">
        <v>3.2745999999999997E-2</v>
      </c>
      <c r="K77">
        <v>3</v>
      </c>
      <c r="L77">
        <v>432.37599999999998</v>
      </c>
      <c r="M77">
        <v>-5.5</v>
      </c>
      <c r="N77">
        <v>3.2745999999999997E-2</v>
      </c>
      <c r="P77" t="str">
        <f t="shared" si="13"/>
        <v>A</v>
      </c>
      <c r="Q77" t="str">
        <f t="shared" si="14"/>
        <v>B</v>
      </c>
      <c r="R77" t="str">
        <f t="shared" si="15"/>
        <v>C</v>
      </c>
      <c r="S77">
        <f t="shared" si="16"/>
        <v>1.0150999999999999</v>
      </c>
      <c r="T77">
        <f t="shared" si="17"/>
        <v>3.2745999999999997E-2</v>
      </c>
      <c r="U77">
        <f t="shared" si="18"/>
        <v>3.2745999999999997E-2</v>
      </c>
      <c r="X77" t="str">
        <f t="shared" si="20"/>
        <v>26976578</v>
      </c>
      <c r="Y77">
        <f t="shared" si="19"/>
        <v>1.0150999999999999</v>
      </c>
      <c r="Z77">
        <f t="shared" si="19"/>
        <v>3.2745999999999997E-2</v>
      </c>
      <c r="AA77">
        <f t="shared" si="19"/>
        <v>3.2745999999999997E-2</v>
      </c>
    </row>
    <row r="78" spans="1:27" x14ac:dyDescent="0.25">
      <c r="A78">
        <v>103167333</v>
      </c>
      <c r="B78">
        <v>22.87</v>
      </c>
      <c r="C78">
        <v>1</v>
      </c>
      <c r="D78">
        <v>440.58600000000001</v>
      </c>
      <c r="E78">
        <v>-123.9</v>
      </c>
      <c r="F78">
        <v>3.3368000000000002E-2</v>
      </c>
      <c r="G78">
        <v>2</v>
      </c>
      <c r="H78">
        <v>13655.6</v>
      </c>
      <c r="I78">
        <v>-123.9</v>
      </c>
      <c r="J78">
        <v>1.0342</v>
      </c>
      <c r="K78">
        <v>3</v>
      </c>
      <c r="L78">
        <v>440.58600000000001</v>
      </c>
      <c r="M78">
        <v>-123.9</v>
      </c>
      <c r="N78">
        <v>3.3368000000000002E-2</v>
      </c>
      <c r="P78" t="str">
        <f t="shared" si="13"/>
        <v>A</v>
      </c>
      <c r="Q78" t="str">
        <f t="shared" si="14"/>
        <v>B</v>
      </c>
      <c r="R78" t="str">
        <f t="shared" si="15"/>
        <v>C</v>
      </c>
      <c r="S78">
        <f t="shared" si="16"/>
        <v>3.3368000000000002E-2</v>
      </c>
      <c r="T78">
        <f t="shared" si="17"/>
        <v>1.0342</v>
      </c>
      <c r="U78">
        <f t="shared" si="18"/>
        <v>3.3368000000000002E-2</v>
      </c>
      <c r="X78" t="str">
        <f t="shared" si="20"/>
        <v>103167333</v>
      </c>
      <c r="Y78">
        <f t="shared" si="19"/>
        <v>3.3368000000000002E-2</v>
      </c>
      <c r="Z78">
        <f t="shared" si="19"/>
        <v>1.0342</v>
      </c>
      <c r="AA78">
        <f t="shared" si="19"/>
        <v>3.3368000000000002E-2</v>
      </c>
    </row>
    <row r="79" spans="1:27" x14ac:dyDescent="0.25">
      <c r="A79">
        <v>26980943</v>
      </c>
      <c r="B79">
        <v>22.87</v>
      </c>
      <c r="C79">
        <v>1</v>
      </c>
      <c r="D79">
        <v>440.58499999999998</v>
      </c>
      <c r="E79">
        <v>-123.9</v>
      </c>
      <c r="F79">
        <v>3.3368000000000002E-2</v>
      </c>
      <c r="G79">
        <v>2</v>
      </c>
      <c r="H79">
        <v>13655.6</v>
      </c>
      <c r="I79">
        <v>-123.9</v>
      </c>
      <c r="J79">
        <v>1.0342</v>
      </c>
      <c r="K79">
        <v>3</v>
      </c>
      <c r="L79">
        <v>440.58499999999998</v>
      </c>
      <c r="M79">
        <v>-123.9</v>
      </c>
      <c r="N79">
        <v>3.3368000000000002E-2</v>
      </c>
      <c r="P79" t="str">
        <f t="shared" si="13"/>
        <v>A</v>
      </c>
      <c r="Q79" t="str">
        <f t="shared" si="14"/>
        <v>B</v>
      </c>
      <c r="R79" t="str">
        <f t="shared" si="15"/>
        <v>C</v>
      </c>
      <c r="S79">
        <f t="shared" si="16"/>
        <v>3.3368000000000002E-2</v>
      </c>
      <c r="T79">
        <f t="shared" si="17"/>
        <v>1.0342</v>
      </c>
      <c r="U79">
        <f t="shared" si="18"/>
        <v>3.3368000000000002E-2</v>
      </c>
      <c r="X79" t="str">
        <f t="shared" si="20"/>
        <v>26980943</v>
      </c>
      <c r="Y79">
        <f t="shared" si="19"/>
        <v>3.3368000000000002E-2</v>
      </c>
      <c r="Z79">
        <f t="shared" si="19"/>
        <v>1.0342</v>
      </c>
      <c r="AA79">
        <f t="shared" si="19"/>
        <v>3.3368000000000002E-2</v>
      </c>
    </row>
    <row r="80" spans="1:27" x14ac:dyDescent="0.25">
      <c r="A80">
        <v>103397280</v>
      </c>
      <c r="B80">
        <v>22.87</v>
      </c>
      <c r="C80">
        <v>1</v>
      </c>
      <c r="D80">
        <v>439.68900000000002</v>
      </c>
      <c r="E80">
        <v>-123.9</v>
      </c>
      <c r="F80">
        <v>3.3300000000000003E-2</v>
      </c>
      <c r="G80">
        <v>2</v>
      </c>
      <c r="H80">
        <v>13627.8</v>
      </c>
      <c r="I80">
        <v>-123.9</v>
      </c>
      <c r="J80">
        <v>1.0321</v>
      </c>
      <c r="K80">
        <v>3</v>
      </c>
      <c r="L80">
        <v>439.68900000000002</v>
      </c>
      <c r="M80">
        <v>-123.9</v>
      </c>
      <c r="N80">
        <v>3.3300000000000003E-2</v>
      </c>
      <c r="P80" t="str">
        <f t="shared" si="13"/>
        <v>A</v>
      </c>
      <c r="Q80" t="str">
        <f t="shared" si="14"/>
        <v>B</v>
      </c>
      <c r="R80" t="str">
        <f t="shared" si="15"/>
        <v>C</v>
      </c>
      <c r="S80">
        <f t="shared" si="16"/>
        <v>3.3300000000000003E-2</v>
      </c>
      <c r="T80">
        <f t="shared" si="17"/>
        <v>1.0321</v>
      </c>
      <c r="U80">
        <f t="shared" si="18"/>
        <v>3.3300000000000003E-2</v>
      </c>
      <c r="X80" t="str">
        <f t="shared" si="20"/>
        <v>103397280</v>
      </c>
      <c r="Y80">
        <f t="shared" si="19"/>
        <v>3.3300000000000003E-2</v>
      </c>
      <c r="Z80">
        <f t="shared" si="19"/>
        <v>1.0321</v>
      </c>
      <c r="AA80">
        <f t="shared" si="19"/>
        <v>3.3300000000000003E-2</v>
      </c>
    </row>
    <row r="81" spans="1:27" x14ac:dyDescent="0.25">
      <c r="A81">
        <v>26981025</v>
      </c>
      <c r="B81">
        <v>22.87</v>
      </c>
      <c r="C81">
        <v>1</v>
      </c>
      <c r="D81">
        <v>439.62200000000001</v>
      </c>
      <c r="E81">
        <v>-123.9</v>
      </c>
      <c r="F81">
        <v>3.3294999999999998E-2</v>
      </c>
      <c r="G81">
        <v>2</v>
      </c>
      <c r="H81">
        <v>13627.8</v>
      </c>
      <c r="I81">
        <v>-123.9</v>
      </c>
      <c r="J81">
        <v>1.0321</v>
      </c>
      <c r="K81">
        <v>3</v>
      </c>
      <c r="L81">
        <v>439.62200000000001</v>
      </c>
      <c r="M81">
        <v>-123.9</v>
      </c>
      <c r="N81">
        <v>3.3294999999999998E-2</v>
      </c>
      <c r="P81" t="str">
        <f t="shared" si="13"/>
        <v>A</v>
      </c>
      <c r="Q81" t="str">
        <f t="shared" si="14"/>
        <v>B</v>
      </c>
      <c r="R81" t="str">
        <f t="shared" si="15"/>
        <v>C</v>
      </c>
      <c r="S81">
        <f t="shared" si="16"/>
        <v>3.3294999999999998E-2</v>
      </c>
      <c r="T81">
        <f t="shared" si="17"/>
        <v>1.0321</v>
      </c>
      <c r="U81">
        <f t="shared" si="18"/>
        <v>3.3294999999999998E-2</v>
      </c>
      <c r="X81" t="str">
        <f t="shared" si="20"/>
        <v>26981025</v>
      </c>
      <c r="Y81">
        <f t="shared" si="19"/>
        <v>3.3294999999999998E-2</v>
      </c>
      <c r="Z81">
        <f t="shared" si="19"/>
        <v>1.0321</v>
      </c>
      <c r="AA81">
        <f t="shared" si="19"/>
        <v>3.3294999999999998E-2</v>
      </c>
    </row>
    <row r="82" spans="1:27" x14ac:dyDescent="0.25">
      <c r="A82">
        <v>26447765</v>
      </c>
      <c r="B82">
        <v>22.87</v>
      </c>
      <c r="C82">
        <v>1</v>
      </c>
      <c r="D82">
        <v>439.45800000000003</v>
      </c>
      <c r="E82">
        <v>-125.1</v>
      </c>
      <c r="F82">
        <v>3.3281999999999999E-2</v>
      </c>
      <c r="G82">
        <v>2</v>
      </c>
      <c r="H82">
        <v>13620.6</v>
      </c>
      <c r="I82">
        <v>-125.1</v>
      </c>
      <c r="J82">
        <v>1.0316000000000001</v>
      </c>
      <c r="K82">
        <v>3</v>
      </c>
      <c r="L82">
        <v>439.45800000000003</v>
      </c>
      <c r="M82">
        <v>-125.1</v>
      </c>
      <c r="N82">
        <v>3.3281999999999999E-2</v>
      </c>
      <c r="P82" t="str">
        <f t="shared" si="13"/>
        <v>A</v>
      </c>
      <c r="Q82" t="str">
        <f t="shared" si="14"/>
        <v>B</v>
      </c>
      <c r="R82" t="str">
        <f t="shared" si="15"/>
        <v>C</v>
      </c>
      <c r="S82">
        <f t="shared" si="16"/>
        <v>3.3281999999999999E-2</v>
      </c>
      <c r="T82">
        <f t="shared" si="17"/>
        <v>1.0316000000000001</v>
      </c>
      <c r="U82">
        <f t="shared" si="18"/>
        <v>3.3281999999999999E-2</v>
      </c>
      <c r="X82" t="str">
        <f t="shared" si="20"/>
        <v>26447765</v>
      </c>
      <c r="Y82">
        <f t="shared" si="19"/>
        <v>3.3281999999999999E-2</v>
      </c>
      <c r="Z82">
        <f t="shared" si="19"/>
        <v>1.0316000000000001</v>
      </c>
      <c r="AA82">
        <f t="shared" si="19"/>
        <v>3.3281999999999999E-2</v>
      </c>
    </row>
    <row r="83" spans="1:27" x14ac:dyDescent="0.25">
      <c r="A83">
        <v>26977936</v>
      </c>
      <c r="B83">
        <v>22.87</v>
      </c>
      <c r="C83">
        <v>1</v>
      </c>
      <c r="D83">
        <v>439.45600000000002</v>
      </c>
      <c r="E83">
        <v>-125.1</v>
      </c>
      <c r="F83">
        <v>3.3281999999999999E-2</v>
      </c>
      <c r="G83">
        <v>2</v>
      </c>
      <c r="H83">
        <v>13620.6</v>
      </c>
      <c r="I83">
        <v>-125.1</v>
      </c>
      <c r="J83">
        <v>1.0316000000000001</v>
      </c>
      <c r="K83">
        <v>3</v>
      </c>
      <c r="L83">
        <v>439.45600000000002</v>
      </c>
      <c r="M83">
        <v>-125.1</v>
      </c>
      <c r="N83">
        <v>3.3281999999999999E-2</v>
      </c>
      <c r="P83" t="str">
        <f t="shared" si="13"/>
        <v>A</v>
      </c>
      <c r="Q83" t="str">
        <f t="shared" si="14"/>
        <v>B</v>
      </c>
      <c r="R83" t="str">
        <f t="shared" si="15"/>
        <v>C</v>
      </c>
      <c r="S83">
        <f t="shared" si="16"/>
        <v>3.3281999999999999E-2</v>
      </c>
      <c r="T83">
        <f t="shared" si="17"/>
        <v>1.0316000000000001</v>
      </c>
      <c r="U83">
        <f t="shared" si="18"/>
        <v>3.3281999999999999E-2</v>
      </c>
      <c r="X83" t="str">
        <f t="shared" si="20"/>
        <v>26977936</v>
      </c>
      <c r="Y83">
        <f t="shared" si="19"/>
        <v>3.3281999999999999E-2</v>
      </c>
      <c r="Z83">
        <f t="shared" si="19"/>
        <v>1.0316000000000001</v>
      </c>
      <c r="AA83">
        <f t="shared" si="19"/>
        <v>3.3281999999999999E-2</v>
      </c>
    </row>
    <row r="84" spans="1:27" x14ac:dyDescent="0.25">
      <c r="A84">
        <v>1587278</v>
      </c>
      <c r="B84">
        <v>22.87</v>
      </c>
      <c r="C84">
        <v>1</v>
      </c>
      <c r="D84">
        <v>443.21499999999997</v>
      </c>
      <c r="E84">
        <v>-124.1</v>
      </c>
      <c r="F84">
        <v>3.3567E-2</v>
      </c>
      <c r="G84">
        <v>2</v>
      </c>
      <c r="H84">
        <v>13739.7</v>
      </c>
      <c r="I84">
        <v>-124.1</v>
      </c>
      <c r="J84">
        <v>1.0406</v>
      </c>
      <c r="K84">
        <v>3</v>
      </c>
      <c r="L84">
        <v>443.21499999999997</v>
      </c>
      <c r="M84">
        <v>-124.1</v>
      </c>
      <c r="N84">
        <v>3.3567E-2</v>
      </c>
      <c r="P84" t="str">
        <f t="shared" si="13"/>
        <v>A</v>
      </c>
      <c r="Q84" t="str">
        <f t="shared" si="14"/>
        <v>B</v>
      </c>
      <c r="R84" t="str">
        <f t="shared" si="15"/>
        <v>C</v>
      </c>
      <c r="S84">
        <f t="shared" si="16"/>
        <v>3.3567E-2</v>
      </c>
      <c r="T84">
        <f t="shared" si="17"/>
        <v>1.0406</v>
      </c>
      <c r="U84">
        <f t="shared" si="18"/>
        <v>3.3567E-2</v>
      </c>
      <c r="X84" t="str">
        <f t="shared" si="20"/>
        <v>1587278</v>
      </c>
      <c r="Y84">
        <f t="shared" si="19"/>
        <v>3.3567E-2</v>
      </c>
      <c r="Z84">
        <f t="shared" si="19"/>
        <v>1.0406</v>
      </c>
      <c r="AA84">
        <f t="shared" si="19"/>
        <v>3.3567E-2</v>
      </c>
    </row>
    <row r="85" spans="1:27" x14ac:dyDescent="0.25">
      <c r="A85">
        <v>26980994</v>
      </c>
      <c r="B85">
        <v>22.87</v>
      </c>
      <c r="C85">
        <v>1</v>
      </c>
      <c r="D85">
        <v>0</v>
      </c>
      <c r="E85">
        <v>0</v>
      </c>
      <c r="F85">
        <v>0</v>
      </c>
      <c r="G85">
        <v>2</v>
      </c>
      <c r="H85">
        <v>13739.8</v>
      </c>
      <c r="I85">
        <v>-124.1</v>
      </c>
      <c r="J85">
        <v>1.0406</v>
      </c>
      <c r="K85">
        <v>3</v>
      </c>
      <c r="L85">
        <v>0</v>
      </c>
      <c r="M85">
        <v>0</v>
      </c>
      <c r="N85">
        <v>0</v>
      </c>
      <c r="P85" t="str">
        <f t="shared" si="13"/>
        <v>A</v>
      </c>
      <c r="Q85" t="str">
        <f t="shared" si="14"/>
        <v>B</v>
      </c>
      <c r="R85" t="str">
        <f t="shared" si="15"/>
        <v>C</v>
      </c>
      <c r="S85">
        <f t="shared" si="16"/>
        <v>0</v>
      </c>
      <c r="T85">
        <f t="shared" si="17"/>
        <v>1.0406</v>
      </c>
      <c r="U85">
        <f t="shared" si="18"/>
        <v>0</v>
      </c>
      <c r="X85" t="str">
        <f t="shared" si="20"/>
        <v>26980994</v>
      </c>
      <c r="Y85">
        <f t="shared" si="19"/>
        <v>0</v>
      </c>
      <c r="Z85">
        <f t="shared" si="19"/>
        <v>1.0406</v>
      </c>
      <c r="AA85">
        <f t="shared" si="19"/>
        <v>0</v>
      </c>
    </row>
    <row r="86" spans="1:27" x14ac:dyDescent="0.25">
      <c r="A86">
        <v>25969006</v>
      </c>
      <c r="B86">
        <v>22.87</v>
      </c>
      <c r="C86">
        <v>1</v>
      </c>
      <c r="D86">
        <v>13435.9</v>
      </c>
      <c r="E86">
        <v>-5.4</v>
      </c>
      <c r="F86">
        <v>1.0176000000000001</v>
      </c>
      <c r="G86">
        <v>2</v>
      </c>
      <c r="H86">
        <v>433.49799999999999</v>
      </c>
      <c r="I86">
        <v>-5.4</v>
      </c>
      <c r="J86">
        <v>3.2830999999999999E-2</v>
      </c>
      <c r="K86">
        <v>3</v>
      </c>
      <c r="L86">
        <v>433.49799999999999</v>
      </c>
      <c r="M86">
        <v>-5.4</v>
      </c>
      <c r="N86">
        <v>3.2830999999999999E-2</v>
      </c>
      <c r="P86" t="str">
        <f t="shared" si="13"/>
        <v>A</v>
      </c>
      <c r="Q86" t="str">
        <f t="shared" si="14"/>
        <v>B</v>
      </c>
      <c r="R86" t="str">
        <f t="shared" si="15"/>
        <v>C</v>
      </c>
      <c r="S86">
        <f t="shared" si="16"/>
        <v>1.0176000000000001</v>
      </c>
      <c r="T86">
        <f t="shared" si="17"/>
        <v>3.2830999999999999E-2</v>
      </c>
      <c r="U86">
        <f t="shared" si="18"/>
        <v>3.2830999999999999E-2</v>
      </c>
      <c r="X86" t="str">
        <f t="shared" si="20"/>
        <v>25969006</v>
      </c>
      <c r="Y86">
        <f t="shared" si="19"/>
        <v>1.0176000000000001</v>
      </c>
      <c r="Z86">
        <f t="shared" si="19"/>
        <v>3.2830999999999999E-2</v>
      </c>
      <c r="AA86">
        <f t="shared" si="19"/>
        <v>3.2830999999999999E-2</v>
      </c>
    </row>
    <row r="87" spans="1:27" x14ac:dyDescent="0.25">
      <c r="A87">
        <v>26976551</v>
      </c>
      <c r="B87">
        <v>22.87</v>
      </c>
      <c r="C87">
        <v>1</v>
      </c>
      <c r="D87">
        <v>13435.9</v>
      </c>
      <c r="E87">
        <v>-5.4</v>
      </c>
      <c r="F87">
        <v>1.0176000000000001</v>
      </c>
      <c r="G87">
        <v>2</v>
      </c>
      <c r="H87">
        <v>433.49700000000001</v>
      </c>
      <c r="I87">
        <v>-5.4</v>
      </c>
      <c r="J87">
        <v>3.2830999999999999E-2</v>
      </c>
      <c r="K87">
        <v>3</v>
      </c>
      <c r="L87">
        <v>433.49700000000001</v>
      </c>
      <c r="M87">
        <v>-5.4</v>
      </c>
      <c r="N87">
        <v>3.2830999999999999E-2</v>
      </c>
      <c r="P87" t="str">
        <f t="shared" si="13"/>
        <v>A</v>
      </c>
      <c r="Q87" t="str">
        <f t="shared" si="14"/>
        <v>B</v>
      </c>
      <c r="R87" t="str">
        <f t="shared" si="15"/>
        <v>C</v>
      </c>
      <c r="S87">
        <f t="shared" si="16"/>
        <v>1.0176000000000001</v>
      </c>
      <c r="T87">
        <f t="shared" si="17"/>
        <v>3.2830999999999999E-2</v>
      </c>
      <c r="U87">
        <f t="shared" si="18"/>
        <v>3.2830999999999999E-2</v>
      </c>
      <c r="X87" t="str">
        <f t="shared" si="20"/>
        <v>26976551</v>
      </c>
      <c r="Y87">
        <f t="shared" si="19"/>
        <v>1.0176000000000001</v>
      </c>
      <c r="Z87">
        <f t="shared" si="19"/>
        <v>3.2830999999999999E-2</v>
      </c>
      <c r="AA87">
        <f t="shared" si="19"/>
        <v>3.2830999999999999E-2</v>
      </c>
    </row>
    <row r="88" spans="1:27" x14ac:dyDescent="0.25">
      <c r="A88">
        <v>26981015</v>
      </c>
      <c r="B88">
        <v>22.87</v>
      </c>
      <c r="C88">
        <v>1</v>
      </c>
      <c r="D88">
        <v>13677</v>
      </c>
      <c r="E88">
        <v>-3</v>
      </c>
      <c r="F88">
        <v>1.0358000000000001</v>
      </c>
      <c r="G88">
        <v>2</v>
      </c>
      <c r="H88">
        <v>13654.1</v>
      </c>
      <c r="I88">
        <v>-123.4</v>
      </c>
      <c r="J88">
        <v>1.0341</v>
      </c>
      <c r="K88">
        <v>3</v>
      </c>
      <c r="L88">
        <v>13700.9</v>
      </c>
      <c r="M88">
        <v>116.9</v>
      </c>
      <c r="N88">
        <v>1.0376000000000001</v>
      </c>
      <c r="P88" t="str">
        <f t="shared" si="13"/>
        <v>A</v>
      </c>
      <c r="Q88" t="str">
        <f t="shared" si="14"/>
        <v>B</v>
      </c>
      <c r="R88" t="str">
        <f t="shared" si="15"/>
        <v>C</v>
      </c>
      <c r="S88">
        <f t="shared" si="16"/>
        <v>1.0358000000000001</v>
      </c>
      <c r="T88">
        <f t="shared" si="17"/>
        <v>1.0341</v>
      </c>
      <c r="U88">
        <f t="shared" si="18"/>
        <v>1.0376000000000001</v>
      </c>
      <c r="X88" t="str">
        <f t="shared" si="20"/>
        <v>26981015</v>
      </c>
      <c r="Y88">
        <f t="shared" si="19"/>
        <v>1.0358000000000001</v>
      </c>
      <c r="Z88">
        <f t="shared" si="19"/>
        <v>1.0341</v>
      </c>
      <c r="AA88">
        <f t="shared" si="19"/>
        <v>1.0376000000000001</v>
      </c>
    </row>
    <row r="89" spans="1:27" x14ac:dyDescent="0.25">
      <c r="A89">
        <v>103462245</v>
      </c>
      <c r="B89">
        <v>22.87</v>
      </c>
      <c r="C89">
        <v>1</v>
      </c>
      <c r="D89">
        <v>13676.9</v>
      </c>
      <c r="E89">
        <v>-3</v>
      </c>
      <c r="F89">
        <v>1.0358000000000001</v>
      </c>
      <c r="G89">
        <v>2</v>
      </c>
      <c r="H89">
        <v>13654.1</v>
      </c>
      <c r="I89">
        <v>-123.4</v>
      </c>
      <c r="J89">
        <v>1.0341</v>
      </c>
      <c r="K89">
        <v>3</v>
      </c>
      <c r="L89">
        <v>13700.9</v>
      </c>
      <c r="M89">
        <v>116.9</v>
      </c>
      <c r="N89">
        <v>1.0376000000000001</v>
      </c>
      <c r="P89" t="str">
        <f t="shared" si="13"/>
        <v>A</v>
      </c>
      <c r="Q89" t="str">
        <f t="shared" si="14"/>
        <v>B</v>
      </c>
      <c r="R89" t="str">
        <f t="shared" si="15"/>
        <v>C</v>
      </c>
      <c r="S89">
        <f t="shared" si="16"/>
        <v>1.0358000000000001</v>
      </c>
      <c r="T89">
        <f t="shared" si="17"/>
        <v>1.0341</v>
      </c>
      <c r="U89">
        <f t="shared" si="18"/>
        <v>1.0376000000000001</v>
      </c>
      <c r="X89" t="str">
        <f t="shared" si="20"/>
        <v>103462245</v>
      </c>
      <c r="Y89">
        <f t="shared" si="19"/>
        <v>1.0358000000000001</v>
      </c>
      <c r="Z89">
        <f t="shared" si="19"/>
        <v>1.0341</v>
      </c>
      <c r="AA89">
        <f t="shared" si="19"/>
        <v>1.0376000000000001</v>
      </c>
    </row>
    <row r="90" spans="1:27" x14ac:dyDescent="0.25">
      <c r="A90">
        <v>25984597</v>
      </c>
      <c r="B90">
        <v>22.87</v>
      </c>
      <c r="C90">
        <v>1</v>
      </c>
      <c r="D90">
        <v>13660.7</v>
      </c>
      <c r="E90">
        <v>-3.9</v>
      </c>
      <c r="F90">
        <v>1.0346</v>
      </c>
      <c r="G90">
        <v>2</v>
      </c>
      <c r="H90">
        <v>440.71</v>
      </c>
      <c r="I90">
        <v>-3.9</v>
      </c>
      <c r="J90">
        <v>3.3376999999999997E-2</v>
      </c>
      <c r="K90">
        <v>3</v>
      </c>
      <c r="L90">
        <v>440.71</v>
      </c>
      <c r="M90">
        <v>-3.9</v>
      </c>
      <c r="N90">
        <v>3.3376999999999997E-2</v>
      </c>
      <c r="P90" t="str">
        <f t="shared" si="13"/>
        <v>A</v>
      </c>
      <c r="Q90" t="str">
        <f t="shared" si="14"/>
        <v>B</v>
      </c>
      <c r="R90" t="str">
        <f t="shared" si="15"/>
        <v>C</v>
      </c>
      <c r="S90">
        <f t="shared" si="16"/>
        <v>1.0346</v>
      </c>
      <c r="T90">
        <f t="shared" si="17"/>
        <v>3.3376999999999997E-2</v>
      </c>
      <c r="U90">
        <f t="shared" si="18"/>
        <v>3.3376999999999997E-2</v>
      </c>
      <c r="X90" t="str">
        <f t="shared" si="20"/>
        <v>25984597</v>
      </c>
      <c r="Y90">
        <f t="shared" si="19"/>
        <v>1.0346</v>
      </c>
      <c r="Z90">
        <f t="shared" si="19"/>
        <v>3.3376999999999997E-2</v>
      </c>
      <c r="AA90">
        <f t="shared" si="19"/>
        <v>3.3376999999999997E-2</v>
      </c>
    </row>
    <row r="91" spans="1:27" x14ac:dyDescent="0.25">
      <c r="A91">
        <v>26981052</v>
      </c>
      <c r="B91">
        <v>22.87</v>
      </c>
      <c r="C91">
        <v>1</v>
      </c>
      <c r="D91">
        <v>13660.5</v>
      </c>
      <c r="E91">
        <v>-3.9</v>
      </c>
      <c r="F91">
        <v>1.0346</v>
      </c>
      <c r="G91">
        <v>2</v>
      </c>
      <c r="H91">
        <v>440.70400000000001</v>
      </c>
      <c r="I91">
        <v>-3.9</v>
      </c>
      <c r="J91">
        <v>3.3376999999999997E-2</v>
      </c>
      <c r="K91">
        <v>3</v>
      </c>
      <c r="L91">
        <v>440.70400000000001</v>
      </c>
      <c r="M91">
        <v>-3.9</v>
      </c>
      <c r="N91">
        <v>3.3376999999999997E-2</v>
      </c>
      <c r="P91" t="str">
        <f t="shared" si="13"/>
        <v>A</v>
      </c>
      <c r="Q91" t="str">
        <f t="shared" si="14"/>
        <v>B</v>
      </c>
      <c r="R91" t="str">
        <f t="shared" si="15"/>
        <v>C</v>
      </c>
      <c r="S91">
        <f t="shared" si="16"/>
        <v>1.0346</v>
      </c>
      <c r="T91">
        <f t="shared" si="17"/>
        <v>3.3376999999999997E-2</v>
      </c>
      <c r="U91">
        <f t="shared" si="18"/>
        <v>3.3376999999999997E-2</v>
      </c>
      <c r="X91" t="str">
        <f t="shared" si="20"/>
        <v>26981052</v>
      </c>
      <c r="Y91">
        <f t="shared" si="19"/>
        <v>1.0346</v>
      </c>
      <c r="Z91">
        <f t="shared" si="19"/>
        <v>3.3376999999999997E-2</v>
      </c>
      <c r="AA91">
        <f t="shared" si="19"/>
        <v>3.3376999999999997E-2</v>
      </c>
    </row>
    <row r="92" spans="1:27" x14ac:dyDescent="0.25">
      <c r="A92">
        <v>26682154</v>
      </c>
      <c r="B92">
        <v>22.87</v>
      </c>
      <c r="C92">
        <v>1</v>
      </c>
      <c r="D92">
        <v>439.67099999999999</v>
      </c>
      <c r="E92">
        <v>-123.9</v>
      </c>
      <c r="F92">
        <v>3.3298000000000001E-2</v>
      </c>
      <c r="G92">
        <v>2</v>
      </c>
      <c r="H92">
        <v>13628.5</v>
      </c>
      <c r="I92">
        <v>-123.9</v>
      </c>
      <c r="J92">
        <v>1.0322</v>
      </c>
      <c r="K92">
        <v>3</v>
      </c>
      <c r="L92">
        <v>439.67099999999999</v>
      </c>
      <c r="M92">
        <v>-123.9</v>
      </c>
      <c r="N92">
        <v>3.3298000000000001E-2</v>
      </c>
      <c r="P92" t="str">
        <f t="shared" si="13"/>
        <v>A</v>
      </c>
      <c r="Q92" t="str">
        <f t="shared" si="14"/>
        <v>B</v>
      </c>
      <c r="R92" t="str">
        <f t="shared" si="15"/>
        <v>C</v>
      </c>
      <c r="S92">
        <f t="shared" si="16"/>
        <v>3.3298000000000001E-2</v>
      </c>
      <c r="T92">
        <f t="shared" si="17"/>
        <v>1.0322</v>
      </c>
      <c r="U92">
        <f t="shared" si="18"/>
        <v>3.3298000000000001E-2</v>
      </c>
      <c r="X92" t="str">
        <f t="shared" si="20"/>
        <v>26682154</v>
      </c>
      <c r="Y92">
        <f t="shared" si="19"/>
        <v>3.3298000000000001E-2</v>
      </c>
      <c r="Z92">
        <f t="shared" si="19"/>
        <v>1.0322</v>
      </c>
      <c r="AA92">
        <f t="shared" si="19"/>
        <v>3.3298000000000001E-2</v>
      </c>
    </row>
    <row r="93" spans="1:27" x14ac:dyDescent="0.25">
      <c r="A93">
        <v>26981033</v>
      </c>
      <c r="B93">
        <v>22.87</v>
      </c>
      <c r="C93">
        <v>1</v>
      </c>
      <c r="D93">
        <v>439.65100000000001</v>
      </c>
      <c r="E93">
        <v>-123.9</v>
      </c>
      <c r="F93">
        <v>3.3297E-2</v>
      </c>
      <c r="G93">
        <v>2</v>
      </c>
      <c r="H93">
        <v>13627.9</v>
      </c>
      <c r="I93">
        <v>-123.9</v>
      </c>
      <c r="J93">
        <v>1.0321</v>
      </c>
      <c r="K93">
        <v>3</v>
      </c>
      <c r="L93">
        <v>439.65100000000001</v>
      </c>
      <c r="M93">
        <v>-123.9</v>
      </c>
      <c r="N93">
        <v>3.3297E-2</v>
      </c>
      <c r="P93" t="str">
        <f t="shared" si="13"/>
        <v>A</v>
      </c>
      <c r="Q93" t="str">
        <f t="shared" si="14"/>
        <v>B</v>
      </c>
      <c r="R93" t="str">
        <f t="shared" si="15"/>
        <v>C</v>
      </c>
      <c r="S93">
        <f t="shared" si="16"/>
        <v>3.3297E-2</v>
      </c>
      <c r="T93">
        <f t="shared" si="17"/>
        <v>1.0321</v>
      </c>
      <c r="U93">
        <f t="shared" si="18"/>
        <v>3.3297E-2</v>
      </c>
      <c r="X93" t="str">
        <f t="shared" si="20"/>
        <v>26981033</v>
      </c>
      <c r="Y93">
        <f t="shared" si="19"/>
        <v>3.3297E-2</v>
      </c>
      <c r="Z93">
        <f t="shared" si="19"/>
        <v>1.0321</v>
      </c>
      <c r="AA93">
        <f t="shared" si="19"/>
        <v>3.3297E-2</v>
      </c>
    </row>
    <row r="94" spans="1:27" x14ac:dyDescent="0.25">
      <c r="A94">
        <v>26981007</v>
      </c>
      <c r="B94">
        <v>22.87</v>
      </c>
      <c r="C94">
        <v>1</v>
      </c>
      <c r="D94">
        <v>439.55</v>
      </c>
      <c r="E94">
        <v>-123.9</v>
      </c>
      <c r="F94">
        <v>3.3288999999999999E-2</v>
      </c>
      <c r="G94">
        <v>2</v>
      </c>
      <c r="H94">
        <v>13624.7</v>
      </c>
      <c r="I94">
        <v>-124</v>
      </c>
      <c r="J94">
        <v>1.0319</v>
      </c>
      <c r="K94">
        <v>3</v>
      </c>
      <c r="L94">
        <v>439.55</v>
      </c>
      <c r="M94">
        <v>-123.9</v>
      </c>
      <c r="N94">
        <v>3.3288999999999999E-2</v>
      </c>
      <c r="P94" t="str">
        <f t="shared" si="13"/>
        <v>A</v>
      </c>
      <c r="Q94" t="str">
        <f t="shared" si="14"/>
        <v>B</v>
      </c>
      <c r="R94" t="str">
        <f t="shared" si="15"/>
        <v>C</v>
      </c>
      <c r="S94">
        <f t="shared" si="16"/>
        <v>3.3288999999999999E-2</v>
      </c>
      <c r="T94">
        <f t="shared" si="17"/>
        <v>1.0319</v>
      </c>
      <c r="U94">
        <f t="shared" si="18"/>
        <v>3.3288999999999999E-2</v>
      </c>
      <c r="X94" t="str">
        <f t="shared" si="20"/>
        <v>26981007</v>
      </c>
      <c r="Y94">
        <f t="shared" si="19"/>
        <v>3.3288999999999999E-2</v>
      </c>
      <c r="Z94">
        <f t="shared" si="19"/>
        <v>1.0319</v>
      </c>
      <c r="AA94">
        <f t="shared" si="19"/>
        <v>3.3288999999999999E-2</v>
      </c>
    </row>
    <row r="95" spans="1:27" x14ac:dyDescent="0.25">
      <c r="A95">
        <v>26981005</v>
      </c>
      <c r="B95">
        <v>22.87</v>
      </c>
      <c r="C95">
        <v>1</v>
      </c>
      <c r="D95">
        <v>439.589</v>
      </c>
      <c r="E95">
        <v>-123.9</v>
      </c>
      <c r="F95">
        <v>3.3292000000000002E-2</v>
      </c>
      <c r="G95">
        <v>2</v>
      </c>
      <c r="H95">
        <v>13624.7</v>
      </c>
      <c r="I95">
        <v>-124</v>
      </c>
      <c r="J95">
        <v>1.0319</v>
      </c>
      <c r="K95">
        <v>3</v>
      </c>
      <c r="L95">
        <v>439.589</v>
      </c>
      <c r="M95">
        <v>-123.9</v>
      </c>
      <c r="N95">
        <v>3.3292000000000002E-2</v>
      </c>
      <c r="P95" t="str">
        <f t="shared" si="13"/>
        <v>A</v>
      </c>
      <c r="Q95" t="str">
        <f t="shared" si="14"/>
        <v>B</v>
      </c>
      <c r="R95" t="str">
        <f t="shared" si="15"/>
        <v>C</v>
      </c>
      <c r="S95">
        <f t="shared" si="16"/>
        <v>3.3292000000000002E-2</v>
      </c>
      <c r="T95">
        <f t="shared" si="17"/>
        <v>1.0319</v>
      </c>
      <c r="U95">
        <f t="shared" si="18"/>
        <v>3.3292000000000002E-2</v>
      </c>
      <c r="X95" t="str">
        <f t="shared" si="20"/>
        <v>26981005</v>
      </c>
      <c r="Y95">
        <f t="shared" si="19"/>
        <v>3.3292000000000002E-2</v>
      </c>
      <c r="Z95">
        <f t="shared" si="19"/>
        <v>1.0319</v>
      </c>
      <c r="AA95">
        <f t="shared" si="19"/>
        <v>3.3292000000000002E-2</v>
      </c>
    </row>
    <row r="96" spans="1:27" x14ac:dyDescent="0.25">
      <c r="A96">
        <v>103394979</v>
      </c>
      <c r="B96">
        <v>22.87</v>
      </c>
      <c r="C96">
        <v>1</v>
      </c>
      <c r="D96">
        <v>439.03500000000003</v>
      </c>
      <c r="E96">
        <v>-125.1</v>
      </c>
      <c r="F96">
        <v>3.3250000000000002E-2</v>
      </c>
      <c r="G96">
        <v>2</v>
      </c>
      <c r="H96">
        <v>13607.5</v>
      </c>
      <c r="I96">
        <v>-125.1</v>
      </c>
      <c r="J96">
        <v>1.0306</v>
      </c>
      <c r="K96">
        <v>3</v>
      </c>
      <c r="L96">
        <v>439.03500000000003</v>
      </c>
      <c r="M96">
        <v>-125.1</v>
      </c>
      <c r="N96">
        <v>3.3250000000000002E-2</v>
      </c>
      <c r="P96" t="str">
        <f t="shared" si="13"/>
        <v>A</v>
      </c>
      <c r="Q96" t="str">
        <f t="shared" si="14"/>
        <v>B</v>
      </c>
      <c r="R96" t="str">
        <f t="shared" si="15"/>
        <v>C</v>
      </c>
      <c r="S96">
        <f t="shared" si="16"/>
        <v>3.3250000000000002E-2</v>
      </c>
      <c r="T96">
        <f t="shared" si="17"/>
        <v>1.0306</v>
      </c>
      <c r="U96">
        <f t="shared" si="18"/>
        <v>3.3250000000000002E-2</v>
      </c>
      <c r="X96" t="str">
        <f t="shared" si="20"/>
        <v>103394979</v>
      </c>
      <c r="Y96">
        <f t="shared" si="19"/>
        <v>3.3250000000000002E-2</v>
      </c>
      <c r="Z96">
        <f t="shared" si="19"/>
        <v>1.0306</v>
      </c>
      <c r="AA96">
        <f t="shared" si="19"/>
        <v>3.3250000000000002E-2</v>
      </c>
    </row>
    <row r="97" spans="1:27" x14ac:dyDescent="0.25">
      <c r="A97">
        <v>103395043</v>
      </c>
      <c r="B97">
        <v>22.87</v>
      </c>
      <c r="C97">
        <v>1</v>
      </c>
      <c r="D97">
        <v>439.03500000000003</v>
      </c>
      <c r="E97">
        <v>-125.1</v>
      </c>
      <c r="F97">
        <v>3.3250000000000002E-2</v>
      </c>
      <c r="G97">
        <v>2</v>
      </c>
      <c r="H97">
        <v>13607.5</v>
      </c>
      <c r="I97">
        <v>-125.1</v>
      </c>
      <c r="J97">
        <v>1.0306</v>
      </c>
      <c r="K97">
        <v>3</v>
      </c>
      <c r="L97">
        <v>439.03500000000003</v>
      </c>
      <c r="M97">
        <v>-125.1</v>
      </c>
      <c r="N97">
        <v>3.3250000000000002E-2</v>
      </c>
      <c r="P97" t="str">
        <f t="shared" si="13"/>
        <v>A</v>
      </c>
      <c r="Q97" t="str">
        <f t="shared" si="14"/>
        <v>B</v>
      </c>
      <c r="R97" t="str">
        <f t="shared" si="15"/>
        <v>C</v>
      </c>
      <c r="S97">
        <f t="shared" si="16"/>
        <v>3.3250000000000002E-2</v>
      </c>
      <c r="T97">
        <f t="shared" si="17"/>
        <v>1.0306</v>
      </c>
      <c r="U97">
        <f t="shared" si="18"/>
        <v>3.3250000000000002E-2</v>
      </c>
      <c r="X97" t="str">
        <f t="shared" si="20"/>
        <v>103395043</v>
      </c>
      <c r="Y97">
        <f t="shared" si="19"/>
        <v>3.3250000000000002E-2</v>
      </c>
      <c r="Z97">
        <f t="shared" si="19"/>
        <v>1.0306</v>
      </c>
      <c r="AA97">
        <f t="shared" si="19"/>
        <v>3.3250000000000002E-2</v>
      </c>
    </row>
    <row r="98" spans="1:27" x14ac:dyDescent="0.25">
      <c r="A98">
        <v>25161532</v>
      </c>
      <c r="B98">
        <v>22.87</v>
      </c>
      <c r="C98">
        <v>1</v>
      </c>
      <c r="D98">
        <v>439.58800000000002</v>
      </c>
      <c r="E98">
        <v>-123.9</v>
      </c>
      <c r="F98">
        <v>3.3292000000000002E-2</v>
      </c>
      <c r="G98">
        <v>2</v>
      </c>
      <c r="H98">
        <v>13625.9</v>
      </c>
      <c r="I98">
        <v>-124</v>
      </c>
      <c r="J98">
        <v>1.032</v>
      </c>
      <c r="K98">
        <v>3</v>
      </c>
      <c r="L98">
        <v>439.58800000000002</v>
      </c>
      <c r="M98">
        <v>-123.9</v>
      </c>
      <c r="N98">
        <v>3.3292000000000002E-2</v>
      </c>
      <c r="P98" t="str">
        <f t="shared" ref="P98:P129" si="21">VLOOKUP(C98,PhaseLookup,2,FALSE)</f>
        <v>A</v>
      </c>
      <c r="Q98" t="str">
        <f t="shared" ref="Q98:Q129" si="22">VLOOKUP(G98,PhaseLookup,2,FALSE)</f>
        <v>B</v>
      </c>
      <c r="R98" t="str">
        <f t="shared" ref="R98:R129" si="23">VLOOKUP(K98,PhaseLookup,2,FALSE)</f>
        <v>C</v>
      </c>
      <c r="S98">
        <f t="shared" si="16"/>
        <v>3.3292000000000002E-2</v>
      </c>
      <c r="T98">
        <f t="shared" si="17"/>
        <v>1.032</v>
      </c>
      <c r="U98">
        <f t="shared" si="18"/>
        <v>3.3292000000000002E-2</v>
      </c>
      <c r="X98" t="str">
        <f t="shared" si="20"/>
        <v>25161532</v>
      </c>
      <c r="Y98">
        <f t="shared" si="19"/>
        <v>3.3292000000000002E-2</v>
      </c>
      <c r="Z98">
        <f t="shared" si="19"/>
        <v>1.032</v>
      </c>
      <c r="AA98">
        <f t="shared" si="19"/>
        <v>3.3292000000000002E-2</v>
      </c>
    </row>
    <row r="99" spans="1:27" x14ac:dyDescent="0.25">
      <c r="A99">
        <v>1715747</v>
      </c>
      <c r="B99">
        <v>22.87</v>
      </c>
      <c r="C99">
        <v>2</v>
      </c>
      <c r="D99">
        <v>13625.3</v>
      </c>
      <c r="E99">
        <v>-124</v>
      </c>
      <c r="F99">
        <v>1.0319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 t="str">
        <f t="shared" si="21"/>
        <v>B</v>
      </c>
      <c r="Q99" t="e">
        <f t="shared" si="22"/>
        <v>#N/A</v>
      </c>
      <c r="R99" t="e">
        <f t="shared" si="23"/>
        <v>#N/A</v>
      </c>
      <c r="S99">
        <f t="shared" si="16"/>
        <v>1.0319</v>
      </c>
      <c r="T99">
        <f t="shared" si="17"/>
        <v>0</v>
      </c>
      <c r="U99">
        <f t="shared" si="18"/>
        <v>0</v>
      </c>
      <c r="X99" t="str">
        <f t="shared" si="20"/>
        <v>1715747</v>
      </c>
      <c r="Y99">
        <f t="shared" ref="Y99:AA130" si="24">IFERROR(INDEX($S99:$U99,1,MATCH(Y$1,$P99:$R99,0)),0)</f>
        <v>0</v>
      </c>
      <c r="Z99">
        <f t="shared" si="24"/>
        <v>1.0319</v>
      </c>
      <c r="AA99">
        <f t="shared" si="24"/>
        <v>0</v>
      </c>
    </row>
    <row r="100" spans="1:27" x14ac:dyDescent="0.25">
      <c r="A100">
        <v>1586083</v>
      </c>
      <c r="B100">
        <v>22.87</v>
      </c>
      <c r="C100">
        <v>1</v>
      </c>
      <c r="D100">
        <v>439.41399999999999</v>
      </c>
      <c r="E100">
        <v>-125.1</v>
      </c>
      <c r="F100">
        <v>3.3279000000000003E-2</v>
      </c>
      <c r="G100">
        <v>2</v>
      </c>
      <c r="H100">
        <v>13619.3</v>
      </c>
      <c r="I100">
        <v>-125.1</v>
      </c>
      <c r="J100">
        <v>1.0315000000000001</v>
      </c>
      <c r="K100">
        <v>3</v>
      </c>
      <c r="L100">
        <v>439.41399999999999</v>
      </c>
      <c r="M100">
        <v>-125.1</v>
      </c>
      <c r="N100">
        <v>3.3279000000000003E-2</v>
      </c>
      <c r="P100" t="str">
        <f t="shared" si="21"/>
        <v>A</v>
      </c>
      <c r="Q100" t="str">
        <f t="shared" si="22"/>
        <v>B</v>
      </c>
      <c r="R100" t="str">
        <f t="shared" si="23"/>
        <v>C</v>
      </c>
      <c r="S100">
        <f t="shared" si="16"/>
        <v>3.3279000000000003E-2</v>
      </c>
      <c r="T100">
        <f t="shared" si="17"/>
        <v>1.0315000000000001</v>
      </c>
      <c r="U100">
        <f t="shared" si="18"/>
        <v>3.3279000000000003E-2</v>
      </c>
      <c r="X100" t="str">
        <f t="shared" si="20"/>
        <v>1586083</v>
      </c>
      <c r="Y100">
        <f t="shared" si="24"/>
        <v>3.3279000000000003E-2</v>
      </c>
      <c r="Z100">
        <f t="shared" si="24"/>
        <v>1.0315000000000001</v>
      </c>
      <c r="AA100">
        <f t="shared" si="24"/>
        <v>3.3279000000000003E-2</v>
      </c>
    </row>
    <row r="101" spans="1:27" x14ac:dyDescent="0.25">
      <c r="A101">
        <v>26977926</v>
      </c>
      <c r="B101">
        <v>22.87</v>
      </c>
      <c r="C101">
        <v>1</v>
      </c>
      <c r="D101">
        <v>439.41300000000001</v>
      </c>
      <c r="E101">
        <v>-125.1</v>
      </c>
      <c r="F101">
        <v>3.3279000000000003E-2</v>
      </c>
      <c r="G101">
        <v>2</v>
      </c>
      <c r="H101">
        <v>13619.2</v>
      </c>
      <c r="I101">
        <v>-125.1</v>
      </c>
      <c r="J101">
        <v>1.0314000000000001</v>
      </c>
      <c r="K101">
        <v>3</v>
      </c>
      <c r="L101">
        <v>439.41300000000001</v>
      </c>
      <c r="M101">
        <v>-125.1</v>
      </c>
      <c r="N101">
        <v>3.3279000000000003E-2</v>
      </c>
      <c r="P101" t="str">
        <f t="shared" si="21"/>
        <v>A</v>
      </c>
      <c r="Q101" t="str">
        <f t="shared" si="22"/>
        <v>B</v>
      </c>
      <c r="R101" t="str">
        <f t="shared" si="23"/>
        <v>C</v>
      </c>
      <c r="S101">
        <f t="shared" si="16"/>
        <v>3.3279000000000003E-2</v>
      </c>
      <c r="T101">
        <f t="shared" si="17"/>
        <v>1.0314000000000001</v>
      </c>
      <c r="U101">
        <f t="shared" si="18"/>
        <v>3.3279000000000003E-2</v>
      </c>
      <c r="X101" t="str">
        <f t="shared" si="20"/>
        <v>26977926</v>
      </c>
      <c r="Y101">
        <f t="shared" si="24"/>
        <v>3.3279000000000003E-2</v>
      </c>
      <c r="Z101">
        <f t="shared" si="24"/>
        <v>1.0314000000000001</v>
      </c>
      <c r="AA101">
        <f t="shared" si="24"/>
        <v>3.3279000000000003E-2</v>
      </c>
    </row>
    <row r="102" spans="1:27" x14ac:dyDescent="0.25">
      <c r="A102">
        <v>25161087</v>
      </c>
      <c r="B102">
        <v>22.87</v>
      </c>
      <c r="C102">
        <v>1</v>
      </c>
      <c r="D102">
        <v>439.58800000000002</v>
      </c>
      <c r="E102">
        <v>-123.9</v>
      </c>
      <c r="F102">
        <v>3.3292000000000002E-2</v>
      </c>
      <c r="G102">
        <v>2</v>
      </c>
      <c r="H102">
        <v>13625.9</v>
      </c>
      <c r="I102">
        <v>-124</v>
      </c>
      <c r="J102">
        <v>1.032</v>
      </c>
      <c r="K102">
        <v>3</v>
      </c>
      <c r="L102">
        <v>439.58800000000002</v>
      </c>
      <c r="M102">
        <v>-123.9</v>
      </c>
      <c r="N102">
        <v>3.3292000000000002E-2</v>
      </c>
      <c r="P102" t="str">
        <f t="shared" si="21"/>
        <v>A</v>
      </c>
      <c r="Q102" t="str">
        <f t="shared" si="22"/>
        <v>B</v>
      </c>
      <c r="R102" t="str">
        <f t="shared" si="23"/>
        <v>C</v>
      </c>
      <c r="S102">
        <f t="shared" si="16"/>
        <v>3.3292000000000002E-2</v>
      </c>
      <c r="T102">
        <f t="shared" si="17"/>
        <v>1.032</v>
      </c>
      <c r="U102">
        <f t="shared" si="18"/>
        <v>3.3292000000000002E-2</v>
      </c>
      <c r="X102" t="str">
        <f t="shared" si="20"/>
        <v>25161087</v>
      </c>
      <c r="Y102">
        <f t="shared" si="24"/>
        <v>3.3292000000000002E-2</v>
      </c>
      <c r="Z102">
        <f t="shared" si="24"/>
        <v>1.032</v>
      </c>
      <c r="AA102">
        <f t="shared" si="24"/>
        <v>3.3292000000000002E-2</v>
      </c>
    </row>
    <row r="103" spans="1:27" x14ac:dyDescent="0.25">
      <c r="A103">
        <v>26981003</v>
      </c>
      <c r="B103">
        <v>22.87</v>
      </c>
      <c r="C103">
        <v>1</v>
      </c>
      <c r="D103">
        <v>439.584</v>
      </c>
      <c r="E103">
        <v>-123.9</v>
      </c>
      <c r="F103">
        <v>3.3292000000000002E-2</v>
      </c>
      <c r="G103">
        <v>2</v>
      </c>
      <c r="H103">
        <v>13625.8</v>
      </c>
      <c r="I103">
        <v>-124</v>
      </c>
      <c r="J103">
        <v>1.0319</v>
      </c>
      <c r="K103">
        <v>3</v>
      </c>
      <c r="L103">
        <v>439.584</v>
      </c>
      <c r="M103">
        <v>-123.9</v>
      </c>
      <c r="N103">
        <v>3.3292000000000002E-2</v>
      </c>
      <c r="P103" t="str">
        <f t="shared" si="21"/>
        <v>A</v>
      </c>
      <c r="Q103" t="str">
        <f t="shared" si="22"/>
        <v>B</v>
      </c>
      <c r="R103" t="str">
        <f t="shared" si="23"/>
        <v>C</v>
      </c>
      <c r="S103">
        <f t="shared" si="16"/>
        <v>3.3292000000000002E-2</v>
      </c>
      <c r="T103">
        <f t="shared" si="17"/>
        <v>1.0319</v>
      </c>
      <c r="U103">
        <f t="shared" si="18"/>
        <v>3.3292000000000002E-2</v>
      </c>
      <c r="X103" t="str">
        <f t="shared" si="20"/>
        <v>26981003</v>
      </c>
      <c r="Y103">
        <f t="shared" si="24"/>
        <v>3.3292000000000002E-2</v>
      </c>
      <c r="Z103">
        <f t="shared" si="24"/>
        <v>1.0319</v>
      </c>
      <c r="AA103">
        <f t="shared" si="24"/>
        <v>3.3292000000000002E-2</v>
      </c>
    </row>
    <row r="104" spans="1:27" x14ac:dyDescent="0.25">
      <c r="A104">
        <v>1586997</v>
      </c>
      <c r="B104">
        <v>22.87</v>
      </c>
      <c r="C104">
        <v>1</v>
      </c>
      <c r="D104">
        <v>13663.3</v>
      </c>
      <c r="E104">
        <v>-3.9</v>
      </c>
      <c r="F104">
        <v>1.0347999999999999</v>
      </c>
      <c r="G104">
        <v>2</v>
      </c>
      <c r="H104">
        <v>440.79300000000001</v>
      </c>
      <c r="I104">
        <v>-3.9</v>
      </c>
      <c r="J104">
        <v>3.3383000000000003E-2</v>
      </c>
      <c r="K104">
        <v>3</v>
      </c>
      <c r="L104">
        <v>440.79300000000001</v>
      </c>
      <c r="M104">
        <v>-3.9</v>
      </c>
      <c r="N104">
        <v>3.3383000000000003E-2</v>
      </c>
      <c r="P104" t="str">
        <f t="shared" si="21"/>
        <v>A</v>
      </c>
      <c r="Q104" t="str">
        <f t="shared" si="22"/>
        <v>B</v>
      </c>
      <c r="R104" t="str">
        <f t="shared" si="23"/>
        <v>C</v>
      </c>
      <c r="S104">
        <f t="shared" si="16"/>
        <v>1.0347999999999999</v>
      </c>
      <c r="T104">
        <f t="shared" si="17"/>
        <v>3.3383000000000003E-2</v>
      </c>
      <c r="U104">
        <f t="shared" si="18"/>
        <v>3.3383000000000003E-2</v>
      </c>
      <c r="X104" t="str">
        <f t="shared" si="20"/>
        <v>1586997</v>
      </c>
      <c r="Y104">
        <f t="shared" si="24"/>
        <v>1.0347999999999999</v>
      </c>
      <c r="Z104">
        <f t="shared" si="24"/>
        <v>3.3383000000000003E-2</v>
      </c>
      <c r="AA104">
        <f t="shared" si="24"/>
        <v>3.3383000000000003E-2</v>
      </c>
    </row>
    <row r="105" spans="1:27" x14ac:dyDescent="0.25">
      <c r="A105">
        <v>26981036</v>
      </c>
      <c r="B105">
        <v>22.87</v>
      </c>
      <c r="C105">
        <v>1</v>
      </c>
      <c r="D105">
        <v>13663.2</v>
      </c>
      <c r="E105">
        <v>-3.9</v>
      </c>
      <c r="F105">
        <v>1.0347999999999999</v>
      </c>
      <c r="G105">
        <v>2</v>
      </c>
      <c r="H105">
        <v>440.83100000000002</v>
      </c>
      <c r="I105">
        <v>-3.9</v>
      </c>
      <c r="J105">
        <v>3.3385999999999999E-2</v>
      </c>
      <c r="K105">
        <v>3</v>
      </c>
      <c r="L105">
        <v>440.83100000000002</v>
      </c>
      <c r="M105">
        <v>-3.9</v>
      </c>
      <c r="N105">
        <v>3.3385999999999999E-2</v>
      </c>
      <c r="P105" t="str">
        <f t="shared" si="21"/>
        <v>A</v>
      </c>
      <c r="Q105" t="str">
        <f t="shared" si="22"/>
        <v>B</v>
      </c>
      <c r="R105" t="str">
        <f t="shared" si="23"/>
        <v>C</v>
      </c>
      <c r="S105">
        <f t="shared" si="16"/>
        <v>1.0347999999999999</v>
      </c>
      <c r="T105">
        <f t="shared" si="17"/>
        <v>3.3385999999999999E-2</v>
      </c>
      <c r="U105">
        <f t="shared" si="18"/>
        <v>3.3385999999999999E-2</v>
      </c>
      <c r="X105" t="str">
        <f t="shared" si="20"/>
        <v>26981036</v>
      </c>
      <c r="Y105">
        <f t="shared" si="24"/>
        <v>1.0347999999999999</v>
      </c>
      <c r="Z105">
        <f t="shared" si="24"/>
        <v>3.3385999999999999E-2</v>
      </c>
      <c r="AA105">
        <f t="shared" si="24"/>
        <v>3.3385999999999999E-2</v>
      </c>
    </row>
    <row r="106" spans="1:27" x14ac:dyDescent="0.25">
      <c r="A106">
        <v>26980989</v>
      </c>
      <c r="B106">
        <v>22.87</v>
      </c>
      <c r="C106">
        <v>1</v>
      </c>
      <c r="D106">
        <v>13677</v>
      </c>
      <c r="E106">
        <v>-3</v>
      </c>
      <c r="F106">
        <v>1.0358000000000001</v>
      </c>
      <c r="G106">
        <v>2</v>
      </c>
      <c r="H106">
        <v>13654.2</v>
      </c>
      <c r="I106">
        <v>-123.4</v>
      </c>
      <c r="J106">
        <v>1.0341</v>
      </c>
      <c r="K106">
        <v>3</v>
      </c>
      <c r="L106">
        <v>13701</v>
      </c>
      <c r="M106">
        <v>116.9</v>
      </c>
      <c r="N106">
        <v>1.0376000000000001</v>
      </c>
      <c r="P106" t="str">
        <f t="shared" si="21"/>
        <v>A</v>
      </c>
      <c r="Q106" t="str">
        <f t="shared" si="22"/>
        <v>B</v>
      </c>
      <c r="R106" t="str">
        <f t="shared" si="23"/>
        <v>C</v>
      </c>
      <c r="S106">
        <f t="shared" si="16"/>
        <v>1.0358000000000001</v>
      </c>
      <c r="T106">
        <f t="shared" si="17"/>
        <v>1.0341</v>
      </c>
      <c r="U106">
        <f t="shared" si="18"/>
        <v>1.0376000000000001</v>
      </c>
      <c r="X106" t="str">
        <f t="shared" si="20"/>
        <v>26980989</v>
      </c>
      <c r="Y106">
        <f t="shared" si="24"/>
        <v>1.0358000000000001</v>
      </c>
      <c r="Z106">
        <f t="shared" si="24"/>
        <v>1.0341</v>
      </c>
      <c r="AA106">
        <f t="shared" si="24"/>
        <v>1.0376000000000001</v>
      </c>
    </row>
    <row r="107" spans="1:27" x14ac:dyDescent="0.25">
      <c r="A107">
        <v>26981019</v>
      </c>
      <c r="B107">
        <v>22.87</v>
      </c>
      <c r="C107">
        <v>1</v>
      </c>
      <c r="D107">
        <v>13677</v>
      </c>
      <c r="E107">
        <v>-3</v>
      </c>
      <c r="F107">
        <v>1.0358000000000001</v>
      </c>
      <c r="G107">
        <v>2</v>
      </c>
      <c r="H107">
        <v>13654.2</v>
      </c>
      <c r="I107">
        <v>-123.4</v>
      </c>
      <c r="J107">
        <v>1.0341</v>
      </c>
      <c r="K107">
        <v>3</v>
      </c>
      <c r="L107">
        <v>13701</v>
      </c>
      <c r="M107">
        <v>116.9</v>
      </c>
      <c r="N107">
        <v>1.0376000000000001</v>
      </c>
      <c r="P107" t="str">
        <f t="shared" si="21"/>
        <v>A</v>
      </c>
      <c r="Q107" t="str">
        <f t="shared" si="22"/>
        <v>B</v>
      </c>
      <c r="R107" t="str">
        <f t="shared" si="23"/>
        <v>C</v>
      </c>
      <c r="S107">
        <f t="shared" si="16"/>
        <v>1.0358000000000001</v>
      </c>
      <c r="T107">
        <f t="shared" si="17"/>
        <v>1.0341</v>
      </c>
      <c r="U107">
        <f t="shared" si="18"/>
        <v>1.0376000000000001</v>
      </c>
      <c r="X107" t="str">
        <f t="shared" si="20"/>
        <v>26981019</v>
      </c>
      <c r="Y107">
        <f t="shared" si="24"/>
        <v>1.0358000000000001</v>
      </c>
      <c r="Z107">
        <f t="shared" si="24"/>
        <v>1.0341</v>
      </c>
      <c r="AA107">
        <f t="shared" si="24"/>
        <v>1.0376000000000001</v>
      </c>
    </row>
    <row r="108" spans="1:27" x14ac:dyDescent="0.25">
      <c r="A108">
        <v>26979370</v>
      </c>
      <c r="B108">
        <v>22.87</v>
      </c>
      <c r="C108">
        <v>1</v>
      </c>
      <c r="D108">
        <v>440.18200000000002</v>
      </c>
      <c r="E108">
        <v>115.6</v>
      </c>
      <c r="F108">
        <v>3.3336999999999999E-2</v>
      </c>
      <c r="G108">
        <v>2</v>
      </c>
      <c r="H108">
        <v>440.18200000000002</v>
      </c>
      <c r="I108">
        <v>115.6</v>
      </c>
      <c r="J108">
        <v>3.3336999999999999E-2</v>
      </c>
      <c r="K108">
        <v>3</v>
      </c>
      <c r="L108">
        <v>13644.5</v>
      </c>
      <c r="M108">
        <v>115.6</v>
      </c>
      <c r="N108">
        <v>1.0334000000000001</v>
      </c>
      <c r="P108" t="str">
        <f t="shared" si="21"/>
        <v>A</v>
      </c>
      <c r="Q108" t="str">
        <f t="shared" si="22"/>
        <v>B</v>
      </c>
      <c r="R108" t="str">
        <f t="shared" si="23"/>
        <v>C</v>
      </c>
      <c r="S108">
        <f t="shared" si="16"/>
        <v>3.3336999999999999E-2</v>
      </c>
      <c r="T108">
        <f t="shared" si="17"/>
        <v>3.3336999999999999E-2</v>
      </c>
      <c r="U108">
        <f t="shared" si="18"/>
        <v>1.0334000000000001</v>
      </c>
      <c r="X108" t="str">
        <f t="shared" si="20"/>
        <v>26979370</v>
      </c>
      <c r="Y108">
        <f t="shared" si="24"/>
        <v>3.3336999999999999E-2</v>
      </c>
      <c r="Z108">
        <f t="shared" si="24"/>
        <v>3.3336999999999999E-2</v>
      </c>
      <c r="AA108">
        <f t="shared" si="24"/>
        <v>1.0334000000000001</v>
      </c>
    </row>
    <row r="109" spans="1:27" x14ac:dyDescent="0.25">
      <c r="A109">
        <v>26979373</v>
      </c>
      <c r="B109">
        <v>22.87</v>
      </c>
      <c r="C109">
        <v>1</v>
      </c>
      <c r="D109">
        <v>440.226</v>
      </c>
      <c r="E109">
        <v>115.6</v>
      </c>
      <c r="F109">
        <v>3.3340000000000002E-2</v>
      </c>
      <c r="G109">
        <v>2</v>
      </c>
      <c r="H109">
        <v>440.226</v>
      </c>
      <c r="I109">
        <v>115.6</v>
      </c>
      <c r="J109">
        <v>3.3340000000000002E-2</v>
      </c>
      <c r="K109">
        <v>3</v>
      </c>
      <c r="L109">
        <v>13644.4</v>
      </c>
      <c r="M109">
        <v>115.6</v>
      </c>
      <c r="N109">
        <v>1.0334000000000001</v>
      </c>
      <c r="P109" t="str">
        <f t="shared" si="21"/>
        <v>A</v>
      </c>
      <c r="Q109" t="str">
        <f t="shared" si="22"/>
        <v>B</v>
      </c>
      <c r="R109" t="str">
        <f t="shared" si="23"/>
        <v>C</v>
      </c>
      <c r="S109">
        <f t="shared" si="16"/>
        <v>3.3340000000000002E-2</v>
      </c>
      <c r="T109">
        <f t="shared" si="17"/>
        <v>3.3340000000000002E-2</v>
      </c>
      <c r="U109">
        <f t="shared" si="18"/>
        <v>1.0334000000000001</v>
      </c>
      <c r="X109" t="str">
        <f t="shared" si="20"/>
        <v>26979373</v>
      </c>
      <c r="Y109">
        <f t="shared" si="24"/>
        <v>3.3340000000000002E-2</v>
      </c>
      <c r="Z109">
        <f t="shared" si="24"/>
        <v>3.3340000000000002E-2</v>
      </c>
      <c r="AA109">
        <f t="shared" si="24"/>
        <v>1.0334000000000001</v>
      </c>
    </row>
    <row r="110" spans="1:27" x14ac:dyDescent="0.25">
      <c r="A110">
        <v>26977916</v>
      </c>
      <c r="B110">
        <v>22.87</v>
      </c>
      <c r="C110">
        <v>1</v>
      </c>
      <c r="D110">
        <v>439.93599999999998</v>
      </c>
      <c r="E110">
        <v>-125.1</v>
      </c>
      <c r="F110">
        <v>3.3318E-2</v>
      </c>
      <c r="G110">
        <v>2</v>
      </c>
      <c r="H110">
        <v>13638.1</v>
      </c>
      <c r="I110">
        <v>-125.1</v>
      </c>
      <c r="J110">
        <v>1.0328999999999999</v>
      </c>
      <c r="K110">
        <v>3</v>
      </c>
      <c r="L110">
        <v>439.93599999999998</v>
      </c>
      <c r="M110">
        <v>-125.1</v>
      </c>
      <c r="N110">
        <v>3.3318E-2</v>
      </c>
      <c r="P110" t="str">
        <f t="shared" si="21"/>
        <v>A</v>
      </c>
      <c r="Q110" t="str">
        <f t="shared" si="22"/>
        <v>B</v>
      </c>
      <c r="R110" t="str">
        <f t="shared" si="23"/>
        <v>C</v>
      </c>
      <c r="S110">
        <f t="shared" si="16"/>
        <v>3.3318E-2</v>
      </c>
      <c r="T110">
        <f t="shared" si="17"/>
        <v>1.0328999999999999</v>
      </c>
      <c r="U110">
        <f t="shared" si="18"/>
        <v>3.3318E-2</v>
      </c>
      <c r="X110" t="str">
        <f t="shared" si="20"/>
        <v>26977916</v>
      </c>
      <c r="Y110">
        <f t="shared" si="24"/>
        <v>3.3318E-2</v>
      </c>
      <c r="Z110">
        <f t="shared" si="24"/>
        <v>1.0328999999999999</v>
      </c>
      <c r="AA110">
        <f t="shared" si="24"/>
        <v>3.3318E-2</v>
      </c>
    </row>
    <row r="111" spans="1:27" x14ac:dyDescent="0.25">
      <c r="A111">
        <v>26977921</v>
      </c>
      <c r="B111">
        <v>22.87</v>
      </c>
      <c r="C111">
        <v>1</v>
      </c>
      <c r="D111">
        <v>440.01900000000001</v>
      </c>
      <c r="E111">
        <v>-125.1</v>
      </c>
      <c r="F111">
        <v>3.3325E-2</v>
      </c>
      <c r="G111">
        <v>2</v>
      </c>
      <c r="H111">
        <v>13638</v>
      </c>
      <c r="I111">
        <v>-125.1</v>
      </c>
      <c r="J111">
        <v>1.0328999999999999</v>
      </c>
      <c r="K111">
        <v>3</v>
      </c>
      <c r="L111">
        <v>440.01900000000001</v>
      </c>
      <c r="M111">
        <v>-125.1</v>
      </c>
      <c r="N111">
        <v>3.3325E-2</v>
      </c>
      <c r="P111" t="str">
        <f t="shared" si="21"/>
        <v>A</v>
      </c>
      <c r="Q111" t="str">
        <f t="shared" si="22"/>
        <v>B</v>
      </c>
      <c r="R111" t="str">
        <f t="shared" si="23"/>
        <v>C</v>
      </c>
      <c r="S111">
        <f t="shared" si="16"/>
        <v>3.3325E-2</v>
      </c>
      <c r="T111">
        <f t="shared" si="17"/>
        <v>1.0328999999999999</v>
      </c>
      <c r="U111">
        <f t="shared" si="18"/>
        <v>3.3325E-2</v>
      </c>
      <c r="X111" t="str">
        <f t="shared" si="20"/>
        <v>26977921</v>
      </c>
      <c r="Y111">
        <f t="shared" si="24"/>
        <v>3.3325E-2</v>
      </c>
      <c r="Z111">
        <f t="shared" si="24"/>
        <v>1.0328999999999999</v>
      </c>
      <c r="AA111">
        <f t="shared" si="24"/>
        <v>3.3325E-2</v>
      </c>
    </row>
    <row r="112" spans="1:27" x14ac:dyDescent="0.25">
      <c r="A112">
        <v>1715929</v>
      </c>
      <c r="B112">
        <v>22.87</v>
      </c>
      <c r="C112">
        <v>1</v>
      </c>
      <c r="D112">
        <v>13676.6</v>
      </c>
      <c r="E112">
        <v>-3</v>
      </c>
      <c r="F112">
        <v>1.0358000000000001</v>
      </c>
      <c r="G112">
        <v>2</v>
      </c>
      <c r="H112">
        <v>13657</v>
      </c>
      <c r="I112">
        <v>-123.4</v>
      </c>
      <c r="J112">
        <v>1.0343</v>
      </c>
      <c r="K112">
        <v>3</v>
      </c>
      <c r="L112">
        <v>13704.2</v>
      </c>
      <c r="M112">
        <v>116.9</v>
      </c>
      <c r="N112">
        <v>1.0379</v>
      </c>
      <c r="P112" t="str">
        <f t="shared" si="21"/>
        <v>A</v>
      </c>
      <c r="Q112" t="str">
        <f t="shared" si="22"/>
        <v>B</v>
      </c>
      <c r="R112" t="str">
        <f t="shared" si="23"/>
        <v>C</v>
      </c>
      <c r="S112">
        <f t="shared" si="16"/>
        <v>1.0358000000000001</v>
      </c>
      <c r="T112">
        <f t="shared" si="17"/>
        <v>1.0343</v>
      </c>
      <c r="U112">
        <f t="shared" si="18"/>
        <v>1.0379</v>
      </c>
      <c r="X112" t="str">
        <f t="shared" si="20"/>
        <v>1715929</v>
      </c>
      <c r="Y112">
        <f t="shared" si="24"/>
        <v>1.0358000000000001</v>
      </c>
      <c r="Z112">
        <f t="shared" si="24"/>
        <v>1.0343</v>
      </c>
      <c r="AA112">
        <f t="shared" si="24"/>
        <v>1.0379</v>
      </c>
    </row>
    <row r="113" spans="1:27" x14ac:dyDescent="0.25">
      <c r="A113">
        <v>26980987</v>
      </c>
      <c r="B113">
        <v>22.87</v>
      </c>
      <c r="C113">
        <v>1</v>
      </c>
      <c r="D113">
        <v>13676.5</v>
      </c>
      <c r="E113">
        <v>-3</v>
      </c>
      <c r="F113">
        <v>1.0358000000000001</v>
      </c>
      <c r="G113">
        <v>2</v>
      </c>
      <c r="H113">
        <v>13656.9</v>
      </c>
      <c r="I113">
        <v>-123.4</v>
      </c>
      <c r="J113">
        <v>1.0343</v>
      </c>
      <c r="K113">
        <v>3</v>
      </c>
      <c r="L113">
        <v>13704.2</v>
      </c>
      <c r="M113">
        <v>116.9</v>
      </c>
      <c r="N113">
        <v>1.0379</v>
      </c>
      <c r="P113" t="str">
        <f t="shared" si="21"/>
        <v>A</v>
      </c>
      <c r="Q113" t="str">
        <f t="shared" si="22"/>
        <v>B</v>
      </c>
      <c r="R113" t="str">
        <f t="shared" si="23"/>
        <v>C</v>
      </c>
      <c r="S113">
        <f t="shared" si="16"/>
        <v>1.0358000000000001</v>
      </c>
      <c r="T113">
        <f t="shared" si="17"/>
        <v>1.0343</v>
      </c>
      <c r="U113">
        <f t="shared" si="18"/>
        <v>1.0379</v>
      </c>
      <c r="X113" t="str">
        <f t="shared" si="20"/>
        <v>26980987</v>
      </c>
      <c r="Y113">
        <f t="shared" si="24"/>
        <v>1.0358000000000001</v>
      </c>
      <c r="Z113">
        <f t="shared" si="24"/>
        <v>1.0343</v>
      </c>
      <c r="AA113">
        <f t="shared" si="24"/>
        <v>1.0379</v>
      </c>
    </row>
    <row r="114" spans="1:27" x14ac:dyDescent="0.25">
      <c r="A114">
        <v>26979371</v>
      </c>
      <c r="B114">
        <v>22.87</v>
      </c>
      <c r="C114">
        <v>1</v>
      </c>
      <c r="D114">
        <v>440.18200000000002</v>
      </c>
      <c r="E114">
        <v>115.6</v>
      </c>
      <c r="F114">
        <v>3.3336999999999999E-2</v>
      </c>
      <c r="G114">
        <v>2</v>
      </c>
      <c r="H114">
        <v>440.18200000000002</v>
      </c>
      <c r="I114">
        <v>115.6</v>
      </c>
      <c r="J114">
        <v>3.3336999999999999E-2</v>
      </c>
      <c r="K114">
        <v>3</v>
      </c>
      <c r="L114">
        <v>13644.5</v>
      </c>
      <c r="M114">
        <v>115.6</v>
      </c>
      <c r="N114">
        <v>1.0334000000000001</v>
      </c>
      <c r="P114" t="str">
        <f t="shared" si="21"/>
        <v>A</v>
      </c>
      <c r="Q114" t="str">
        <f t="shared" si="22"/>
        <v>B</v>
      </c>
      <c r="R114" t="str">
        <f t="shared" si="23"/>
        <v>C</v>
      </c>
      <c r="S114">
        <f t="shared" si="16"/>
        <v>3.3336999999999999E-2</v>
      </c>
      <c r="T114">
        <f t="shared" si="17"/>
        <v>3.3336999999999999E-2</v>
      </c>
      <c r="U114">
        <f t="shared" si="18"/>
        <v>1.0334000000000001</v>
      </c>
      <c r="X114" t="str">
        <f t="shared" si="20"/>
        <v>26979371</v>
      </c>
      <c r="Y114">
        <f t="shared" si="24"/>
        <v>3.3336999999999999E-2</v>
      </c>
      <c r="Z114">
        <f t="shared" si="24"/>
        <v>3.3336999999999999E-2</v>
      </c>
      <c r="AA114">
        <f t="shared" si="24"/>
        <v>1.0334000000000001</v>
      </c>
    </row>
    <row r="115" spans="1:27" x14ac:dyDescent="0.25">
      <c r="A115">
        <v>26979377</v>
      </c>
      <c r="B115">
        <v>22.87</v>
      </c>
      <c r="C115">
        <v>1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0</v>
      </c>
      <c r="J115">
        <v>0</v>
      </c>
      <c r="K115">
        <v>3</v>
      </c>
      <c r="L115">
        <v>13644.5</v>
      </c>
      <c r="M115">
        <v>115.6</v>
      </c>
      <c r="N115">
        <v>1.0334000000000001</v>
      </c>
      <c r="P115" t="str">
        <f t="shared" si="21"/>
        <v>A</v>
      </c>
      <c r="Q115" t="str">
        <f t="shared" si="22"/>
        <v>B</v>
      </c>
      <c r="R115" t="str">
        <f t="shared" si="23"/>
        <v>C</v>
      </c>
      <c r="S115">
        <f t="shared" si="16"/>
        <v>0</v>
      </c>
      <c r="T115">
        <f t="shared" si="17"/>
        <v>0</v>
      </c>
      <c r="U115">
        <f t="shared" si="18"/>
        <v>1.0334000000000001</v>
      </c>
      <c r="X115" t="str">
        <f t="shared" si="20"/>
        <v>26979377</v>
      </c>
      <c r="Y115">
        <f t="shared" si="24"/>
        <v>0</v>
      </c>
      <c r="Z115">
        <f t="shared" si="24"/>
        <v>0</v>
      </c>
      <c r="AA115">
        <f t="shared" si="24"/>
        <v>1.0334000000000001</v>
      </c>
    </row>
    <row r="116" spans="1:27" x14ac:dyDescent="0.25">
      <c r="A116">
        <v>26979396</v>
      </c>
      <c r="B116">
        <v>22.87</v>
      </c>
      <c r="C116">
        <v>1</v>
      </c>
      <c r="D116">
        <v>438.94799999999998</v>
      </c>
      <c r="E116">
        <v>-125.1</v>
      </c>
      <c r="F116">
        <v>3.3244000000000003E-2</v>
      </c>
      <c r="G116">
        <v>2</v>
      </c>
      <c r="H116">
        <v>13606.1</v>
      </c>
      <c r="I116">
        <v>-125.1</v>
      </c>
      <c r="J116">
        <v>1.0305</v>
      </c>
      <c r="K116">
        <v>3</v>
      </c>
      <c r="L116">
        <v>438.94799999999998</v>
      </c>
      <c r="M116">
        <v>-125.1</v>
      </c>
      <c r="N116">
        <v>3.3244000000000003E-2</v>
      </c>
      <c r="P116" t="str">
        <f t="shared" si="21"/>
        <v>A</v>
      </c>
      <c r="Q116" t="str">
        <f t="shared" si="22"/>
        <v>B</v>
      </c>
      <c r="R116" t="str">
        <f t="shared" si="23"/>
        <v>C</v>
      </c>
      <c r="S116">
        <f t="shared" si="16"/>
        <v>3.3244000000000003E-2</v>
      </c>
      <c r="T116">
        <f t="shared" si="17"/>
        <v>1.0305</v>
      </c>
      <c r="U116">
        <f t="shared" si="18"/>
        <v>3.3244000000000003E-2</v>
      </c>
      <c r="X116" t="str">
        <f t="shared" si="20"/>
        <v>26979396</v>
      </c>
      <c r="Y116">
        <f t="shared" si="24"/>
        <v>3.3244000000000003E-2</v>
      </c>
      <c r="Z116">
        <f t="shared" si="24"/>
        <v>1.0305</v>
      </c>
      <c r="AA116">
        <f t="shared" si="24"/>
        <v>3.3244000000000003E-2</v>
      </c>
    </row>
    <row r="117" spans="1:27" x14ac:dyDescent="0.25">
      <c r="A117">
        <v>26979398</v>
      </c>
      <c r="B117">
        <v>22.87</v>
      </c>
      <c r="C117">
        <v>1</v>
      </c>
      <c r="D117">
        <v>438.98700000000002</v>
      </c>
      <c r="E117">
        <v>-125.1</v>
      </c>
      <c r="F117">
        <v>3.3246999999999999E-2</v>
      </c>
      <c r="G117">
        <v>2</v>
      </c>
      <c r="H117">
        <v>13606.1</v>
      </c>
      <c r="I117">
        <v>-125.1</v>
      </c>
      <c r="J117">
        <v>1.0304</v>
      </c>
      <c r="K117">
        <v>3</v>
      </c>
      <c r="L117">
        <v>438.98700000000002</v>
      </c>
      <c r="M117">
        <v>-125.1</v>
      </c>
      <c r="N117">
        <v>3.3246999999999999E-2</v>
      </c>
      <c r="P117" t="str">
        <f t="shared" si="21"/>
        <v>A</v>
      </c>
      <c r="Q117" t="str">
        <f t="shared" si="22"/>
        <v>B</v>
      </c>
      <c r="R117" t="str">
        <f t="shared" si="23"/>
        <v>C</v>
      </c>
      <c r="S117">
        <f t="shared" si="16"/>
        <v>3.3246999999999999E-2</v>
      </c>
      <c r="T117">
        <f t="shared" si="17"/>
        <v>1.0304</v>
      </c>
      <c r="U117">
        <f t="shared" si="18"/>
        <v>3.3246999999999999E-2</v>
      </c>
      <c r="X117" t="str">
        <f t="shared" si="20"/>
        <v>26979398</v>
      </c>
      <c r="Y117">
        <f t="shared" si="24"/>
        <v>3.3246999999999999E-2</v>
      </c>
      <c r="Z117">
        <f t="shared" si="24"/>
        <v>1.0304</v>
      </c>
      <c r="AA117">
        <f t="shared" si="24"/>
        <v>3.3246999999999999E-2</v>
      </c>
    </row>
    <row r="118" spans="1:27" x14ac:dyDescent="0.25">
      <c r="A118">
        <v>26522265</v>
      </c>
      <c r="B118">
        <v>22.87</v>
      </c>
      <c r="C118">
        <v>1</v>
      </c>
      <c r="D118">
        <v>428.32600000000002</v>
      </c>
      <c r="E118">
        <v>175.2</v>
      </c>
      <c r="F118">
        <v>3.2439000000000003E-2</v>
      </c>
      <c r="G118">
        <v>2</v>
      </c>
      <c r="H118">
        <v>13631.6</v>
      </c>
      <c r="I118">
        <v>-125.1</v>
      </c>
      <c r="J118">
        <v>1.0324</v>
      </c>
      <c r="K118">
        <v>3</v>
      </c>
      <c r="L118">
        <v>13616.6</v>
      </c>
      <c r="M118">
        <v>115.3</v>
      </c>
      <c r="N118">
        <v>1.0311999999999999</v>
      </c>
      <c r="P118" t="str">
        <f t="shared" si="21"/>
        <v>A</v>
      </c>
      <c r="Q118" t="str">
        <f t="shared" si="22"/>
        <v>B</v>
      </c>
      <c r="R118" t="str">
        <f t="shared" si="23"/>
        <v>C</v>
      </c>
      <c r="S118">
        <f t="shared" si="16"/>
        <v>3.2439000000000003E-2</v>
      </c>
      <c r="T118">
        <f t="shared" si="17"/>
        <v>1.0324</v>
      </c>
      <c r="U118">
        <f t="shared" si="18"/>
        <v>1.0311999999999999</v>
      </c>
      <c r="X118" t="str">
        <f t="shared" si="20"/>
        <v>26522265</v>
      </c>
      <c r="Y118">
        <f t="shared" si="24"/>
        <v>3.2439000000000003E-2</v>
      </c>
      <c r="Z118">
        <f t="shared" si="24"/>
        <v>1.0324</v>
      </c>
      <c r="AA118">
        <f t="shared" si="24"/>
        <v>1.0311999999999999</v>
      </c>
    </row>
    <row r="119" spans="1:27" x14ac:dyDescent="0.25">
      <c r="A119">
        <v>26977935</v>
      </c>
      <c r="B119">
        <v>22.87</v>
      </c>
      <c r="C119">
        <v>1</v>
      </c>
      <c r="D119">
        <v>439.80799999999999</v>
      </c>
      <c r="E119">
        <v>-125</v>
      </c>
      <c r="F119">
        <v>3.3308999999999998E-2</v>
      </c>
      <c r="G119">
        <v>2</v>
      </c>
      <c r="H119">
        <v>13631.5</v>
      </c>
      <c r="I119">
        <v>-125.1</v>
      </c>
      <c r="J119">
        <v>1.0324</v>
      </c>
      <c r="K119">
        <v>3</v>
      </c>
      <c r="L119">
        <v>439.80799999999999</v>
      </c>
      <c r="M119">
        <v>-125</v>
      </c>
      <c r="N119">
        <v>3.3308999999999998E-2</v>
      </c>
      <c r="P119" t="str">
        <f t="shared" si="21"/>
        <v>A</v>
      </c>
      <c r="Q119" t="str">
        <f t="shared" si="22"/>
        <v>B</v>
      </c>
      <c r="R119" t="str">
        <f t="shared" si="23"/>
        <v>C</v>
      </c>
      <c r="S119">
        <f t="shared" si="16"/>
        <v>3.3308999999999998E-2</v>
      </c>
      <c r="T119">
        <f t="shared" si="17"/>
        <v>1.0324</v>
      </c>
      <c r="U119">
        <f t="shared" si="18"/>
        <v>3.3308999999999998E-2</v>
      </c>
      <c r="X119" t="str">
        <f t="shared" si="20"/>
        <v>26977935</v>
      </c>
      <c r="Y119">
        <f t="shared" si="24"/>
        <v>3.3308999999999998E-2</v>
      </c>
      <c r="Z119">
        <f t="shared" si="24"/>
        <v>1.0324</v>
      </c>
      <c r="AA119">
        <f t="shared" si="24"/>
        <v>3.3308999999999998E-2</v>
      </c>
    </row>
    <row r="120" spans="1:27" x14ac:dyDescent="0.25">
      <c r="A120">
        <v>1599211</v>
      </c>
      <c r="B120">
        <v>22.87</v>
      </c>
      <c r="C120">
        <v>1</v>
      </c>
      <c r="D120">
        <v>441.78199999999998</v>
      </c>
      <c r="E120">
        <v>116.9</v>
      </c>
      <c r="F120">
        <v>3.3458000000000002E-2</v>
      </c>
      <c r="G120">
        <v>2</v>
      </c>
      <c r="H120">
        <v>441.78199999999998</v>
      </c>
      <c r="I120">
        <v>116.9</v>
      </c>
      <c r="J120">
        <v>3.3458000000000002E-2</v>
      </c>
      <c r="K120">
        <v>3</v>
      </c>
      <c r="L120">
        <v>13693.9</v>
      </c>
      <c r="M120">
        <v>116.9</v>
      </c>
      <c r="N120">
        <v>1.0370999999999999</v>
      </c>
      <c r="P120" t="str">
        <f t="shared" si="21"/>
        <v>A</v>
      </c>
      <c r="Q120" t="str">
        <f t="shared" si="22"/>
        <v>B</v>
      </c>
      <c r="R120" t="str">
        <f t="shared" si="23"/>
        <v>C</v>
      </c>
      <c r="S120">
        <f t="shared" si="16"/>
        <v>3.3458000000000002E-2</v>
      </c>
      <c r="T120">
        <f t="shared" si="17"/>
        <v>3.3458000000000002E-2</v>
      </c>
      <c r="U120">
        <f t="shared" si="18"/>
        <v>1.0370999999999999</v>
      </c>
      <c r="X120" t="str">
        <f t="shared" si="20"/>
        <v>1599211</v>
      </c>
      <c r="Y120">
        <f t="shared" si="24"/>
        <v>3.3458000000000002E-2</v>
      </c>
      <c r="Z120">
        <f t="shared" si="24"/>
        <v>3.3458000000000002E-2</v>
      </c>
      <c r="AA120">
        <f t="shared" si="24"/>
        <v>1.0370999999999999</v>
      </c>
    </row>
    <row r="121" spans="1:27" x14ac:dyDescent="0.25">
      <c r="A121">
        <v>26983109</v>
      </c>
      <c r="B121">
        <v>22.87</v>
      </c>
      <c r="C121">
        <v>1</v>
      </c>
      <c r="D121">
        <v>441.745</v>
      </c>
      <c r="E121">
        <v>116.9</v>
      </c>
      <c r="F121">
        <v>3.3454999999999999E-2</v>
      </c>
      <c r="G121">
        <v>2</v>
      </c>
      <c r="H121">
        <v>441.745</v>
      </c>
      <c r="I121">
        <v>116.9</v>
      </c>
      <c r="J121">
        <v>3.3454999999999999E-2</v>
      </c>
      <c r="K121">
        <v>3</v>
      </c>
      <c r="L121">
        <v>13693</v>
      </c>
      <c r="M121">
        <v>116.9</v>
      </c>
      <c r="N121">
        <v>1.0369999999999999</v>
      </c>
      <c r="P121" t="str">
        <f t="shared" si="21"/>
        <v>A</v>
      </c>
      <c r="Q121" t="str">
        <f t="shared" si="22"/>
        <v>B</v>
      </c>
      <c r="R121" t="str">
        <f t="shared" si="23"/>
        <v>C</v>
      </c>
      <c r="S121">
        <f t="shared" si="16"/>
        <v>3.3454999999999999E-2</v>
      </c>
      <c r="T121">
        <f t="shared" si="17"/>
        <v>3.3454999999999999E-2</v>
      </c>
      <c r="U121">
        <f t="shared" si="18"/>
        <v>1.0369999999999999</v>
      </c>
      <c r="X121" t="str">
        <f t="shared" si="20"/>
        <v>26983109</v>
      </c>
      <c r="Y121">
        <f t="shared" si="24"/>
        <v>3.3454999999999999E-2</v>
      </c>
      <c r="Z121">
        <f t="shared" si="24"/>
        <v>3.3454999999999999E-2</v>
      </c>
      <c r="AA121">
        <f t="shared" si="24"/>
        <v>1.0369999999999999</v>
      </c>
    </row>
    <row r="122" spans="1:27" x14ac:dyDescent="0.25">
      <c r="A122">
        <v>103546985</v>
      </c>
      <c r="B122">
        <v>22.87</v>
      </c>
      <c r="C122">
        <v>1</v>
      </c>
      <c r="D122">
        <v>438.66500000000002</v>
      </c>
      <c r="E122">
        <v>115.3</v>
      </c>
      <c r="F122">
        <v>3.3222000000000002E-2</v>
      </c>
      <c r="G122">
        <v>2</v>
      </c>
      <c r="H122">
        <v>438.66500000000002</v>
      </c>
      <c r="I122">
        <v>115.3</v>
      </c>
      <c r="J122">
        <v>3.3222000000000002E-2</v>
      </c>
      <c r="K122">
        <v>3</v>
      </c>
      <c r="L122">
        <v>13596.1</v>
      </c>
      <c r="M122">
        <v>115.3</v>
      </c>
      <c r="N122">
        <v>1.0297000000000001</v>
      </c>
      <c r="P122" t="str">
        <f t="shared" si="21"/>
        <v>A</v>
      </c>
      <c r="Q122" t="str">
        <f t="shared" si="22"/>
        <v>B</v>
      </c>
      <c r="R122" t="str">
        <f t="shared" si="23"/>
        <v>C</v>
      </c>
      <c r="S122">
        <f t="shared" si="16"/>
        <v>3.3222000000000002E-2</v>
      </c>
      <c r="T122">
        <f t="shared" si="17"/>
        <v>3.3222000000000002E-2</v>
      </c>
      <c r="U122">
        <f t="shared" si="18"/>
        <v>1.0297000000000001</v>
      </c>
      <c r="X122" t="str">
        <f t="shared" si="20"/>
        <v>103546985</v>
      </c>
      <c r="Y122">
        <f t="shared" si="24"/>
        <v>3.3222000000000002E-2</v>
      </c>
      <c r="Z122">
        <f t="shared" si="24"/>
        <v>3.3222000000000002E-2</v>
      </c>
      <c r="AA122">
        <f t="shared" si="24"/>
        <v>1.0297000000000001</v>
      </c>
    </row>
    <row r="123" spans="1:27" x14ac:dyDescent="0.25">
      <c r="A123">
        <v>103546986</v>
      </c>
      <c r="B123">
        <v>22.87</v>
      </c>
      <c r="C123">
        <v>1</v>
      </c>
      <c r="D123">
        <v>438.66199999999998</v>
      </c>
      <c r="E123">
        <v>115.3</v>
      </c>
      <c r="F123">
        <v>3.3222000000000002E-2</v>
      </c>
      <c r="G123">
        <v>2</v>
      </c>
      <c r="H123">
        <v>438.66199999999998</v>
      </c>
      <c r="I123">
        <v>115.3</v>
      </c>
      <c r="J123">
        <v>3.3222000000000002E-2</v>
      </c>
      <c r="K123">
        <v>3</v>
      </c>
      <c r="L123">
        <v>13596</v>
      </c>
      <c r="M123">
        <v>115.3</v>
      </c>
      <c r="N123">
        <v>1.0297000000000001</v>
      </c>
      <c r="P123" t="str">
        <f t="shared" si="21"/>
        <v>A</v>
      </c>
      <c r="Q123" t="str">
        <f t="shared" si="22"/>
        <v>B</v>
      </c>
      <c r="R123" t="str">
        <f t="shared" si="23"/>
        <v>C</v>
      </c>
      <c r="S123">
        <f t="shared" si="16"/>
        <v>3.3222000000000002E-2</v>
      </c>
      <c r="T123">
        <f t="shared" si="17"/>
        <v>3.3222000000000002E-2</v>
      </c>
      <c r="U123">
        <f t="shared" si="18"/>
        <v>1.0297000000000001</v>
      </c>
      <c r="X123" t="str">
        <f t="shared" si="20"/>
        <v>103546986</v>
      </c>
      <c r="Y123">
        <f t="shared" si="24"/>
        <v>3.3222000000000002E-2</v>
      </c>
      <c r="Z123">
        <f t="shared" si="24"/>
        <v>3.3222000000000002E-2</v>
      </c>
      <c r="AA123">
        <f t="shared" si="24"/>
        <v>1.0297000000000001</v>
      </c>
    </row>
    <row r="124" spans="1:27" x14ac:dyDescent="0.25">
      <c r="A124">
        <v>26983099</v>
      </c>
      <c r="B124">
        <v>22.87</v>
      </c>
      <c r="C124">
        <v>1</v>
      </c>
      <c r="D124">
        <v>441.73500000000001</v>
      </c>
      <c r="E124">
        <v>116.9</v>
      </c>
      <c r="F124">
        <v>3.3454999999999999E-2</v>
      </c>
      <c r="G124">
        <v>2</v>
      </c>
      <c r="H124">
        <v>441.73500000000001</v>
      </c>
      <c r="I124">
        <v>116.9</v>
      </c>
      <c r="J124">
        <v>3.3454999999999999E-2</v>
      </c>
      <c r="K124">
        <v>3</v>
      </c>
      <c r="L124">
        <v>13693.9</v>
      </c>
      <c r="M124">
        <v>116.9</v>
      </c>
      <c r="N124">
        <v>1.0370999999999999</v>
      </c>
      <c r="P124" t="str">
        <f t="shared" si="21"/>
        <v>A</v>
      </c>
      <c r="Q124" t="str">
        <f t="shared" si="22"/>
        <v>B</v>
      </c>
      <c r="R124" t="str">
        <f t="shared" si="23"/>
        <v>C</v>
      </c>
      <c r="S124">
        <f t="shared" si="16"/>
        <v>3.3454999999999999E-2</v>
      </c>
      <c r="T124">
        <f t="shared" si="17"/>
        <v>3.3454999999999999E-2</v>
      </c>
      <c r="U124">
        <f t="shared" si="18"/>
        <v>1.0370999999999999</v>
      </c>
      <c r="X124" t="str">
        <f t="shared" si="20"/>
        <v>26983099</v>
      </c>
      <c r="Y124">
        <f t="shared" si="24"/>
        <v>3.3454999999999999E-2</v>
      </c>
      <c r="Z124">
        <f t="shared" si="24"/>
        <v>3.3454999999999999E-2</v>
      </c>
      <c r="AA124">
        <f t="shared" si="24"/>
        <v>1.0370999999999999</v>
      </c>
    </row>
    <row r="125" spans="1:27" x14ac:dyDescent="0.25">
      <c r="A125">
        <v>26983101</v>
      </c>
      <c r="B125">
        <v>22.87</v>
      </c>
      <c r="C125">
        <v>1</v>
      </c>
      <c r="D125">
        <v>441.73</v>
      </c>
      <c r="E125">
        <v>116.9</v>
      </c>
      <c r="F125">
        <v>3.3453999999999998E-2</v>
      </c>
      <c r="G125">
        <v>2</v>
      </c>
      <c r="H125">
        <v>441.73</v>
      </c>
      <c r="I125">
        <v>116.9</v>
      </c>
      <c r="J125">
        <v>3.3453999999999998E-2</v>
      </c>
      <c r="K125">
        <v>3</v>
      </c>
      <c r="L125">
        <v>13693.7</v>
      </c>
      <c r="M125">
        <v>116.9</v>
      </c>
      <c r="N125">
        <v>1.0370999999999999</v>
      </c>
      <c r="P125" t="str">
        <f t="shared" si="21"/>
        <v>A</v>
      </c>
      <c r="Q125" t="str">
        <f t="shared" si="22"/>
        <v>B</v>
      </c>
      <c r="R125" t="str">
        <f t="shared" si="23"/>
        <v>C</v>
      </c>
      <c r="S125">
        <f t="shared" si="16"/>
        <v>3.3453999999999998E-2</v>
      </c>
      <c r="T125">
        <f t="shared" si="17"/>
        <v>3.3453999999999998E-2</v>
      </c>
      <c r="U125">
        <f t="shared" si="18"/>
        <v>1.0370999999999999</v>
      </c>
      <c r="X125" t="str">
        <f t="shared" si="20"/>
        <v>26983101</v>
      </c>
      <c r="Y125">
        <f t="shared" si="24"/>
        <v>3.3453999999999998E-2</v>
      </c>
      <c r="Z125">
        <f t="shared" si="24"/>
        <v>3.3453999999999998E-2</v>
      </c>
      <c r="AA125">
        <f t="shared" si="24"/>
        <v>1.0370999999999999</v>
      </c>
    </row>
    <row r="126" spans="1:27" x14ac:dyDescent="0.25">
      <c r="A126">
        <v>103396270</v>
      </c>
      <c r="B126">
        <v>22.87</v>
      </c>
      <c r="C126">
        <v>1</v>
      </c>
      <c r="D126">
        <v>13612.6</v>
      </c>
      <c r="E126">
        <v>-4.8</v>
      </c>
      <c r="F126">
        <v>1.0308999999999999</v>
      </c>
      <c r="G126">
        <v>2</v>
      </c>
      <c r="H126">
        <v>439.2</v>
      </c>
      <c r="I126">
        <v>-4.8</v>
      </c>
      <c r="J126">
        <v>3.3263000000000001E-2</v>
      </c>
      <c r="K126">
        <v>3</v>
      </c>
      <c r="L126">
        <v>439.2</v>
      </c>
      <c r="M126">
        <v>-4.8</v>
      </c>
      <c r="N126">
        <v>3.3263000000000001E-2</v>
      </c>
      <c r="P126" t="str">
        <f t="shared" si="21"/>
        <v>A</v>
      </c>
      <c r="Q126" t="str">
        <f t="shared" si="22"/>
        <v>B</v>
      </c>
      <c r="R126" t="str">
        <f t="shared" si="23"/>
        <v>C</v>
      </c>
      <c r="S126">
        <f t="shared" si="16"/>
        <v>1.0308999999999999</v>
      </c>
      <c r="T126">
        <f t="shared" si="17"/>
        <v>3.3263000000000001E-2</v>
      </c>
      <c r="U126">
        <f t="shared" si="18"/>
        <v>3.3263000000000001E-2</v>
      </c>
      <c r="X126" t="str">
        <f t="shared" si="20"/>
        <v>103396270</v>
      </c>
      <c r="Y126">
        <f t="shared" si="24"/>
        <v>1.0308999999999999</v>
      </c>
      <c r="Z126">
        <f t="shared" si="24"/>
        <v>3.3263000000000001E-2</v>
      </c>
      <c r="AA126">
        <f t="shared" si="24"/>
        <v>3.3263000000000001E-2</v>
      </c>
    </row>
    <row r="127" spans="1:27" x14ac:dyDescent="0.25">
      <c r="A127">
        <v>103396272</v>
      </c>
      <c r="B127">
        <v>22.87</v>
      </c>
      <c r="C127">
        <v>1</v>
      </c>
      <c r="D127">
        <v>13612.6</v>
      </c>
      <c r="E127">
        <v>-4.8</v>
      </c>
      <c r="F127">
        <v>1.0308999999999999</v>
      </c>
      <c r="G127">
        <v>2</v>
      </c>
      <c r="H127">
        <v>439.2</v>
      </c>
      <c r="I127">
        <v>-4.8</v>
      </c>
      <c r="J127">
        <v>3.3263000000000001E-2</v>
      </c>
      <c r="K127">
        <v>3</v>
      </c>
      <c r="L127">
        <v>439.2</v>
      </c>
      <c r="M127">
        <v>-4.8</v>
      </c>
      <c r="N127">
        <v>3.3263000000000001E-2</v>
      </c>
      <c r="P127" t="str">
        <f t="shared" si="21"/>
        <v>A</v>
      </c>
      <c r="Q127" t="str">
        <f t="shared" si="22"/>
        <v>B</v>
      </c>
      <c r="R127" t="str">
        <f t="shared" si="23"/>
        <v>C</v>
      </c>
      <c r="S127">
        <f t="shared" si="16"/>
        <v>1.0308999999999999</v>
      </c>
      <c r="T127">
        <f t="shared" si="17"/>
        <v>3.3263000000000001E-2</v>
      </c>
      <c r="U127">
        <f t="shared" si="18"/>
        <v>3.3263000000000001E-2</v>
      </c>
      <c r="X127" t="str">
        <f t="shared" si="20"/>
        <v>103396272</v>
      </c>
      <c r="Y127">
        <f t="shared" si="24"/>
        <v>1.0308999999999999</v>
      </c>
      <c r="Z127">
        <f t="shared" si="24"/>
        <v>3.3263000000000001E-2</v>
      </c>
      <c r="AA127">
        <f t="shared" si="24"/>
        <v>3.3263000000000001E-2</v>
      </c>
    </row>
    <row r="128" spans="1:27" x14ac:dyDescent="0.25">
      <c r="A128">
        <v>1586949</v>
      </c>
      <c r="B128">
        <v>22.87</v>
      </c>
      <c r="C128">
        <v>1</v>
      </c>
      <c r="D128">
        <v>13660.5</v>
      </c>
      <c r="E128">
        <v>-3.9</v>
      </c>
      <c r="F128">
        <v>1.0346</v>
      </c>
      <c r="G128">
        <v>2</v>
      </c>
      <c r="H128">
        <v>440.745</v>
      </c>
      <c r="I128">
        <v>-3.9</v>
      </c>
      <c r="J128">
        <v>3.338E-2</v>
      </c>
      <c r="K128">
        <v>3</v>
      </c>
      <c r="L128">
        <v>440.745</v>
      </c>
      <c r="M128">
        <v>-3.9</v>
      </c>
      <c r="N128">
        <v>3.338E-2</v>
      </c>
      <c r="P128" t="str">
        <f t="shared" si="21"/>
        <v>A</v>
      </c>
      <c r="Q128" t="str">
        <f t="shared" si="22"/>
        <v>B</v>
      </c>
      <c r="R128" t="str">
        <f t="shared" si="23"/>
        <v>C</v>
      </c>
      <c r="S128">
        <f t="shared" si="16"/>
        <v>1.0346</v>
      </c>
      <c r="T128">
        <f t="shared" si="17"/>
        <v>3.338E-2</v>
      </c>
      <c r="U128">
        <f t="shared" si="18"/>
        <v>3.338E-2</v>
      </c>
      <c r="X128" t="str">
        <f t="shared" si="20"/>
        <v>1586949</v>
      </c>
      <c r="Y128">
        <f t="shared" si="24"/>
        <v>1.0346</v>
      </c>
      <c r="Z128">
        <f t="shared" si="24"/>
        <v>3.338E-2</v>
      </c>
      <c r="AA128">
        <f t="shared" si="24"/>
        <v>3.338E-2</v>
      </c>
    </row>
    <row r="129" spans="1:27" x14ac:dyDescent="0.25">
      <c r="A129">
        <v>26981043</v>
      </c>
      <c r="B129">
        <v>22.87</v>
      </c>
      <c r="C129">
        <v>1</v>
      </c>
      <c r="D129">
        <v>13660.5</v>
      </c>
      <c r="E129">
        <v>-3.9</v>
      </c>
      <c r="F129">
        <v>1.0346</v>
      </c>
      <c r="G129">
        <v>2</v>
      </c>
      <c r="H129">
        <v>440.74400000000003</v>
      </c>
      <c r="I129">
        <v>-3.9</v>
      </c>
      <c r="J129">
        <v>3.338E-2</v>
      </c>
      <c r="K129">
        <v>3</v>
      </c>
      <c r="L129">
        <v>440.74400000000003</v>
      </c>
      <c r="M129">
        <v>-3.9</v>
      </c>
      <c r="N129">
        <v>3.338E-2</v>
      </c>
      <c r="P129" t="str">
        <f t="shared" si="21"/>
        <v>A</v>
      </c>
      <c r="Q129" t="str">
        <f t="shared" si="22"/>
        <v>B</v>
      </c>
      <c r="R129" t="str">
        <f t="shared" si="23"/>
        <v>C</v>
      </c>
      <c r="S129">
        <f t="shared" si="16"/>
        <v>1.0346</v>
      </c>
      <c r="T129">
        <f t="shared" si="17"/>
        <v>3.338E-2</v>
      </c>
      <c r="U129">
        <f t="shared" si="18"/>
        <v>3.338E-2</v>
      </c>
      <c r="X129" t="str">
        <f t="shared" si="20"/>
        <v>26981043</v>
      </c>
      <c r="Y129">
        <f t="shared" si="24"/>
        <v>1.0346</v>
      </c>
      <c r="Z129">
        <f t="shared" si="24"/>
        <v>3.338E-2</v>
      </c>
      <c r="AA129">
        <f t="shared" si="24"/>
        <v>3.338E-2</v>
      </c>
    </row>
    <row r="130" spans="1:27" x14ac:dyDescent="0.25">
      <c r="A130">
        <v>103462240</v>
      </c>
      <c r="B130">
        <v>22.87</v>
      </c>
      <c r="C130">
        <v>1</v>
      </c>
      <c r="D130">
        <v>13676.9</v>
      </c>
      <c r="E130">
        <v>-3</v>
      </c>
      <c r="F130">
        <v>1.0358000000000001</v>
      </c>
      <c r="G130">
        <v>2</v>
      </c>
      <c r="H130">
        <v>13654.1</v>
      </c>
      <c r="I130">
        <v>-123.4</v>
      </c>
      <c r="J130">
        <v>1.0341</v>
      </c>
      <c r="K130">
        <v>3</v>
      </c>
      <c r="L130">
        <v>13700.9</v>
      </c>
      <c r="M130">
        <v>116.9</v>
      </c>
      <c r="N130">
        <v>1.0376000000000001</v>
      </c>
      <c r="P130" t="str">
        <f t="shared" ref="P130:P193" si="25">VLOOKUP(C130,PhaseLookup,2,FALSE)</f>
        <v>A</v>
      </c>
      <c r="Q130" t="str">
        <f t="shared" ref="Q130:Q193" si="26">VLOOKUP(G130,PhaseLookup,2,FALSE)</f>
        <v>B</v>
      </c>
      <c r="R130" t="str">
        <f t="shared" ref="R130:R193" si="27">VLOOKUP(K130,PhaseLookup,2,FALSE)</f>
        <v>C</v>
      </c>
      <c r="S130">
        <f t="shared" ref="S130:S193" si="28">F130</f>
        <v>1.0358000000000001</v>
      </c>
      <c r="T130">
        <f t="shared" ref="T130:T193" si="29">J130</f>
        <v>1.0341</v>
      </c>
      <c r="U130">
        <f t="shared" ref="U130:U193" si="30">N130</f>
        <v>1.0376000000000001</v>
      </c>
      <c r="X130" t="str">
        <f t="shared" ref="X130:X193" si="31">TEXT(A130,"0")</f>
        <v>103462240</v>
      </c>
      <c r="Y130">
        <f t="shared" si="24"/>
        <v>1.0358000000000001</v>
      </c>
      <c r="Z130">
        <f t="shared" si="24"/>
        <v>1.0341</v>
      </c>
      <c r="AA130">
        <f t="shared" si="24"/>
        <v>1.0376000000000001</v>
      </c>
    </row>
    <row r="131" spans="1:27" x14ac:dyDescent="0.25">
      <c r="A131">
        <v>103462241</v>
      </c>
      <c r="B131">
        <v>22.87</v>
      </c>
      <c r="C131">
        <v>1</v>
      </c>
      <c r="D131">
        <v>13676.9</v>
      </c>
      <c r="E131">
        <v>-3</v>
      </c>
      <c r="F131">
        <v>1.0358000000000001</v>
      </c>
      <c r="G131">
        <v>2</v>
      </c>
      <c r="H131">
        <v>13654.1</v>
      </c>
      <c r="I131">
        <v>-123.4</v>
      </c>
      <c r="J131">
        <v>1.0341</v>
      </c>
      <c r="K131">
        <v>3</v>
      </c>
      <c r="L131">
        <v>13700.9</v>
      </c>
      <c r="M131">
        <v>116.9</v>
      </c>
      <c r="N131">
        <v>1.0376000000000001</v>
      </c>
      <c r="P131" t="str">
        <f t="shared" si="25"/>
        <v>A</v>
      </c>
      <c r="Q131" t="str">
        <f t="shared" si="26"/>
        <v>B</v>
      </c>
      <c r="R131" t="str">
        <f t="shared" si="27"/>
        <v>C</v>
      </c>
      <c r="S131">
        <f t="shared" si="28"/>
        <v>1.0358000000000001</v>
      </c>
      <c r="T131">
        <f t="shared" si="29"/>
        <v>1.0341</v>
      </c>
      <c r="U131">
        <f t="shared" si="30"/>
        <v>1.0376000000000001</v>
      </c>
      <c r="X131" t="str">
        <f t="shared" si="31"/>
        <v>103462241</v>
      </c>
      <c r="Y131">
        <f t="shared" ref="Y131:AA194" si="32">IFERROR(INDEX($S131:$U131,1,MATCH(Y$1,$P131:$R131,0)),0)</f>
        <v>1.0358000000000001</v>
      </c>
      <c r="Z131">
        <f t="shared" si="32"/>
        <v>1.0341</v>
      </c>
      <c r="AA131">
        <f t="shared" si="32"/>
        <v>1.0376000000000001</v>
      </c>
    </row>
    <row r="132" spans="1:27" x14ac:dyDescent="0.25">
      <c r="A132">
        <v>103223129</v>
      </c>
      <c r="B132">
        <v>22.87</v>
      </c>
      <c r="C132">
        <v>1</v>
      </c>
      <c r="D132">
        <v>13674.1</v>
      </c>
      <c r="E132">
        <v>-3</v>
      </c>
      <c r="F132">
        <v>1.0356000000000001</v>
      </c>
      <c r="G132">
        <v>2</v>
      </c>
      <c r="H132">
        <v>13652.3</v>
      </c>
      <c r="I132">
        <v>-123.3</v>
      </c>
      <c r="J132">
        <v>1.034</v>
      </c>
      <c r="K132">
        <v>3</v>
      </c>
      <c r="L132">
        <v>13696.9</v>
      </c>
      <c r="M132">
        <v>117</v>
      </c>
      <c r="N132">
        <v>1.0373000000000001</v>
      </c>
      <c r="P132" t="str">
        <f t="shared" si="25"/>
        <v>A</v>
      </c>
      <c r="Q132" t="str">
        <f t="shared" si="26"/>
        <v>B</v>
      </c>
      <c r="R132" t="str">
        <f t="shared" si="27"/>
        <v>C</v>
      </c>
      <c r="S132">
        <f t="shared" si="28"/>
        <v>1.0356000000000001</v>
      </c>
      <c r="T132">
        <f t="shared" si="29"/>
        <v>1.034</v>
      </c>
      <c r="U132">
        <f t="shared" si="30"/>
        <v>1.0373000000000001</v>
      </c>
      <c r="X132" t="str">
        <f t="shared" si="31"/>
        <v>103223129</v>
      </c>
      <c r="Y132">
        <f t="shared" si="32"/>
        <v>1.0356000000000001</v>
      </c>
      <c r="Z132">
        <f t="shared" si="32"/>
        <v>1.034</v>
      </c>
      <c r="AA132">
        <f t="shared" si="32"/>
        <v>1.0373000000000001</v>
      </c>
    </row>
    <row r="133" spans="1:27" x14ac:dyDescent="0.25">
      <c r="A133">
        <v>103223125</v>
      </c>
      <c r="B133">
        <v>22.87</v>
      </c>
      <c r="C133">
        <v>1</v>
      </c>
      <c r="D133">
        <v>13673.8</v>
      </c>
      <c r="E133">
        <v>-3</v>
      </c>
      <c r="F133">
        <v>1.0356000000000001</v>
      </c>
      <c r="G133">
        <v>2</v>
      </c>
      <c r="H133">
        <v>13652</v>
      </c>
      <c r="I133">
        <v>-123.3</v>
      </c>
      <c r="J133">
        <v>1.0339</v>
      </c>
      <c r="K133">
        <v>3</v>
      </c>
      <c r="L133">
        <v>13696.6</v>
      </c>
      <c r="M133">
        <v>117</v>
      </c>
      <c r="N133">
        <v>1.0373000000000001</v>
      </c>
      <c r="P133" t="str">
        <f t="shared" si="25"/>
        <v>A</v>
      </c>
      <c r="Q133" t="str">
        <f t="shared" si="26"/>
        <v>B</v>
      </c>
      <c r="R133" t="str">
        <f t="shared" si="27"/>
        <v>C</v>
      </c>
      <c r="S133">
        <f t="shared" si="28"/>
        <v>1.0356000000000001</v>
      </c>
      <c r="T133">
        <f t="shared" si="29"/>
        <v>1.0339</v>
      </c>
      <c r="U133">
        <f t="shared" si="30"/>
        <v>1.0373000000000001</v>
      </c>
      <c r="X133" t="str">
        <f t="shared" si="31"/>
        <v>103223125</v>
      </c>
      <c r="Y133">
        <f t="shared" si="32"/>
        <v>1.0356000000000001</v>
      </c>
      <c r="Z133">
        <f t="shared" si="32"/>
        <v>1.0339</v>
      </c>
      <c r="AA133">
        <f t="shared" si="32"/>
        <v>1.0373000000000001</v>
      </c>
    </row>
    <row r="134" spans="1:27" x14ac:dyDescent="0.25">
      <c r="A134">
        <v>103634897</v>
      </c>
      <c r="B134">
        <v>22.87</v>
      </c>
      <c r="C134">
        <v>1</v>
      </c>
      <c r="D134">
        <v>438.47300000000001</v>
      </c>
      <c r="E134">
        <v>115.2</v>
      </c>
      <c r="F134">
        <v>3.3208000000000001E-2</v>
      </c>
      <c r="G134">
        <v>2</v>
      </c>
      <c r="H134">
        <v>438.47300000000001</v>
      </c>
      <c r="I134">
        <v>115.2</v>
      </c>
      <c r="J134">
        <v>3.3208000000000001E-2</v>
      </c>
      <c r="K134">
        <v>3</v>
      </c>
      <c r="L134">
        <v>13592.7</v>
      </c>
      <c r="M134">
        <v>115.2</v>
      </c>
      <c r="N134">
        <v>1.0294000000000001</v>
      </c>
      <c r="P134" t="str">
        <f t="shared" si="25"/>
        <v>A</v>
      </c>
      <c r="Q134" t="str">
        <f t="shared" si="26"/>
        <v>B</v>
      </c>
      <c r="R134" t="str">
        <f t="shared" si="27"/>
        <v>C</v>
      </c>
      <c r="S134">
        <f t="shared" si="28"/>
        <v>3.3208000000000001E-2</v>
      </c>
      <c r="T134">
        <f t="shared" si="29"/>
        <v>3.3208000000000001E-2</v>
      </c>
      <c r="U134">
        <f t="shared" si="30"/>
        <v>1.0294000000000001</v>
      </c>
      <c r="X134" t="str">
        <f t="shared" si="31"/>
        <v>103634897</v>
      </c>
      <c r="Y134">
        <f t="shared" si="32"/>
        <v>3.3208000000000001E-2</v>
      </c>
      <c r="Z134">
        <f t="shared" si="32"/>
        <v>3.3208000000000001E-2</v>
      </c>
      <c r="AA134">
        <f t="shared" si="32"/>
        <v>1.0294000000000001</v>
      </c>
    </row>
    <row r="135" spans="1:27" x14ac:dyDescent="0.25">
      <c r="A135">
        <v>103634899</v>
      </c>
      <c r="B135">
        <v>22.87</v>
      </c>
      <c r="C135">
        <v>1</v>
      </c>
      <c r="D135">
        <v>438.55500000000001</v>
      </c>
      <c r="E135">
        <v>115.2</v>
      </c>
      <c r="F135">
        <v>3.3214E-2</v>
      </c>
      <c r="G135">
        <v>2</v>
      </c>
      <c r="H135">
        <v>438.55500000000001</v>
      </c>
      <c r="I135">
        <v>115.2</v>
      </c>
      <c r="J135">
        <v>3.3214E-2</v>
      </c>
      <c r="K135">
        <v>3</v>
      </c>
      <c r="L135">
        <v>13592.6</v>
      </c>
      <c r="M135">
        <v>115.2</v>
      </c>
      <c r="N135">
        <v>1.0294000000000001</v>
      </c>
      <c r="P135" t="str">
        <f t="shared" si="25"/>
        <v>A</v>
      </c>
      <c r="Q135" t="str">
        <f t="shared" si="26"/>
        <v>B</v>
      </c>
      <c r="R135" t="str">
        <f t="shared" si="27"/>
        <v>C</v>
      </c>
      <c r="S135">
        <f t="shared" si="28"/>
        <v>3.3214E-2</v>
      </c>
      <c r="T135">
        <f t="shared" si="29"/>
        <v>3.3214E-2</v>
      </c>
      <c r="U135">
        <f t="shared" si="30"/>
        <v>1.0294000000000001</v>
      </c>
      <c r="X135" t="str">
        <f t="shared" si="31"/>
        <v>103634899</v>
      </c>
      <c r="Y135">
        <f t="shared" si="32"/>
        <v>3.3214E-2</v>
      </c>
      <c r="Z135">
        <f t="shared" si="32"/>
        <v>3.3214E-2</v>
      </c>
      <c r="AA135">
        <f t="shared" si="32"/>
        <v>1.0294000000000001</v>
      </c>
    </row>
    <row r="136" spans="1:27" x14ac:dyDescent="0.25">
      <c r="A136">
        <v>1586480</v>
      </c>
      <c r="B136">
        <v>22.87</v>
      </c>
      <c r="C136">
        <v>1</v>
      </c>
      <c r="D136">
        <v>13612.8</v>
      </c>
      <c r="E136">
        <v>-4.8</v>
      </c>
      <c r="F136">
        <v>1.0309999999999999</v>
      </c>
      <c r="G136">
        <v>2</v>
      </c>
      <c r="H136">
        <v>13637.9</v>
      </c>
      <c r="I136">
        <v>-125</v>
      </c>
      <c r="J136">
        <v>1.0328999999999999</v>
      </c>
      <c r="K136">
        <v>3</v>
      </c>
      <c r="L136">
        <v>13620.8</v>
      </c>
      <c r="M136">
        <v>115.4</v>
      </c>
      <c r="N136">
        <v>1.0316000000000001</v>
      </c>
      <c r="P136" t="str">
        <f t="shared" si="25"/>
        <v>A</v>
      </c>
      <c r="Q136" t="str">
        <f t="shared" si="26"/>
        <v>B</v>
      </c>
      <c r="R136" t="str">
        <f t="shared" si="27"/>
        <v>C</v>
      </c>
      <c r="S136">
        <f t="shared" si="28"/>
        <v>1.0309999999999999</v>
      </c>
      <c r="T136">
        <f t="shared" si="29"/>
        <v>1.0328999999999999</v>
      </c>
      <c r="U136">
        <f t="shared" si="30"/>
        <v>1.0316000000000001</v>
      </c>
      <c r="X136" t="str">
        <f t="shared" si="31"/>
        <v>1586480</v>
      </c>
      <c r="Y136">
        <f t="shared" si="32"/>
        <v>1.0309999999999999</v>
      </c>
      <c r="Z136">
        <f t="shared" si="32"/>
        <v>1.0328999999999999</v>
      </c>
      <c r="AA136">
        <f t="shared" si="32"/>
        <v>1.0316000000000001</v>
      </c>
    </row>
    <row r="137" spans="1:27" x14ac:dyDescent="0.25">
      <c r="A137">
        <v>26977927</v>
      </c>
      <c r="B137">
        <v>22.87</v>
      </c>
      <c r="C137">
        <v>1</v>
      </c>
      <c r="D137">
        <v>13612.6</v>
      </c>
      <c r="E137">
        <v>-4.8</v>
      </c>
      <c r="F137">
        <v>1.0308999999999999</v>
      </c>
      <c r="G137">
        <v>2</v>
      </c>
      <c r="H137">
        <v>439.11500000000001</v>
      </c>
      <c r="I137">
        <v>-4.8</v>
      </c>
      <c r="J137">
        <v>3.3256000000000001E-2</v>
      </c>
      <c r="K137">
        <v>3</v>
      </c>
      <c r="L137">
        <v>439.11500000000001</v>
      </c>
      <c r="M137">
        <v>-4.8</v>
      </c>
      <c r="N137">
        <v>3.3256000000000001E-2</v>
      </c>
      <c r="P137" t="str">
        <f t="shared" si="25"/>
        <v>A</v>
      </c>
      <c r="Q137" t="str">
        <f t="shared" si="26"/>
        <v>B</v>
      </c>
      <c r="R137" t="str">
        <f t="shared" si="27"/>
        <v>C</v>
      </c>
      <c r="S137">
        <f t="shared" si="28"/>
        <v>1.0308999999999999</v>
      </c>
      <c r="T137">
        <f t="shared" si="29"/>
        <v>3.3256000000000001E-2</v>
      </c>
      <c r="U137">
        <f t="shared" si="30"/>
        <v>3.3256000000000001E-2</v>
      </c>
      <c r="X137" t="str">
        <f t="shared" si="31"/>
        <v>26977927</v>
      </c>
      <c r="Y137">
        <f t="shared" si="32"/>
        <v>1.0308999999999999</v>
      </c>
      <c r="Z137">
        <f t="shared" si="32"/>
        <v>3.3256000000000001E-2</v>
      </c>
      <c r="AA137">
        <f t="shared" si="32"/>
        <v>3.3256000000000001E-2</v>
      </c>
    </row>
    <row r="138" spans="1:27" x14ac:dyDescent="0.25">
      <c r="A138">
        <v>25562479</v>
      </c>
      <c r="B138">
        <v>22.87</v>
      </c>
      <c r="C138">
        <v>1</v>
      </c>
      <c r="D138">
        <v>13673.8</v>
      </c>
      <c r="E138">
        <v>-3.9</v>
      </c>
      <c r="F138">
        <v>1.0356000000000001</v>
      </c>
      <c r="G138">
        <v>2</v>
      </c>
      <c r="H138">
        <v>13743.5</v>
      </c>
      <c r="I138">
        <v>-124.1</v>
      </c>
      <c r="J138">
        <v>1.0408999999999999</v>
      </c>
      <c r="K138">
        <v>3</v>
      </c>
      <c r="L138">
        <v>13692.6</v>
      </c>
      <c r="M138">
        <v>116.4</v>
      </c>
      <c r="N138">
        <v>1.0369999999999999</v>
      </c>
      <c r="P138" t="str">
        <f t="shared" si="25"/>
        <v>A</v>
      </c>
      <c r="Q138" t="str">
        <f t="shared" si="26"/>
        <v>B</v>
      </c>
      <c r="R138" t="str">
        <f t="shared" si="27"/>
        <v>C</v>
      </c>
      <c r="S138">
        <f t="shared" si="28"/>
        <v>1.0356000000000001</v>
      </c>
      <c r="T138">
        <f t="shared" si="29"/>
        <v>1.0408999999999999</v>
      </c>
      <c r="U138">
        <f t="shared" si="30"/>
        <v>1.0369999999999999</v>
      </c>
      <c r="X138" t="str">
        <f t="shared" si="31"/>
        <v>25562479</v>
      </c>
      <c r="Y138">
        <f t="shared" si="32"/>
        <v>1.0356000000000001</v>
      </c>
      <c r="Z138">
        <f t="shared" si="32"/>
        <v>1.0408999999999999</v>
      </c>
      <c r="AA138">
        <f t="shared" si="32"/>
        <v>1.0369999999999999</v>
      </c>
    </row>
    <row r="139" spans="1:27" x14ac:dyDescent="0.25">
      <c r="A139">
        <v>26981049</v>
      </c>
      <c r="B139">
        <v>22.87</v>
      </c>
      <c r="C139">
        <v>1</v>
      </c>
      <c r="D139">
        <v>13673</v>
      </c>
      <c r="E139">
        <v>-3.9</v>
      </c>
      <c r="F139">
        <v>1.0355000000000001</v>
      </c>
      <c r="G139">
        <v>2</v>
      </c>
      <c r="H139">
        <v>13742.8</v>
      </c>
      <c r="I139">
        <v>-124.1</v>
      </c>
      <c r="J139">
        <v>1.0407999999999999</v>
      </c>
      <c r="K139">
        <v>3</v>
      </c>
      <c r="L139">
        <v>13691.9</v>
      </c>
      <c r="M139">
        <v>116.4</v>
      </c>
      <c r="N139">
        <v>1.0368999999999999</v>
      </c>
      <c r="P139" t="str">
        <f t="shared" si="25"/>
        <v>A</v>
      </c>
      <c r="Q139" t="str">
        <f t="shared" si="26"/>
        <v>B</v>
      </c>
      <c r="R139" t="str">
        <f t="shared" si="27"/>
        <v>C</v>
      </c>
      <c r="S139">
        <f t="shared" si="28"/>
        <v>1.0355000000000001</v>
      </c>
      <c r="T139">
        <f t="shared" si="29"/>
        <v>1.0407999999999999</v>
      </c>
      <c r="U139">
        <f t="shared" si="30"/>
        <v>1.0368999999999999</v>
      </c>
      <c r="X139" t="str">
        <f t="shared" si="31"/>
        <v>26981049</v>
      </c>
      <c r="Y139">
        <f t="shared" si="32"/>
        <v>1.0355000000000001</v>
      </c>
      <c r="Z139">
        <f t="shared" si="32"/>
        <v>1.0407999999999999</v>
      </c>
      <c r="AA139">
        <f t="shared" si="32"/>
        <v>1.0368999999999999</v>
      </c>
    </row>
    <row r="140" spans="1:27" x14ac:dyDescent="0.25">
      <c r="A140">
        <v>26979388</v>
      </c>
      <c r="B140">
        <v>22.87</v>
      </c>
      <c r="C140">
        <v>1</v>
      </c>
      <c r="D140">
        <v>440.1</v>
      </c>
      <c r="E140">
        <v>115.6</v>
      </c>
      <c r="F140">
        <v>3.3331E-2</v>
      </c>
      <c r="G140">
        <v>2</v>
      </c>
      <c r="H140">
        <v>440.1</v>
      </c>
      <c r="I140">
        <v>115.6</v>
      </c>
      <c r="J140">
        <v>3.3331E-2</v>
      </c>
      <c r="K140">
        <v>3</v>
      </c>
      <c r="L140">
        <v>13643.2</v>
      </c>
      <c r="M140">
        <v>115.6</v>
      </c>
      <c r="N140">
        <v>1.0333000000000001</v>
      </c>
      <c r="P140" t="str">
        <f t="shared" si="25"/>
        <v>A</v>
      </c>
      <c r="Q140" t="str">
        <f t="shared" si="26"/>
        <v>B</v>
      </c>
      <c r="R140" t="str">
        <f t="shared" si="27"/>
        <v>C</v>
      </c>
      <c r="S140">
        <f t="shared" si="28"/>
        <v>3.3331E-2</v>
      </c>
      <c r="T140">
        <f t="shared" si="29"/>
        <v>3.3331E-2</v>
      </c>
      <c r="U140">
        <f t="shared" si="30"/>
        <v>1.0333000000000001</v>
      </c>
      <c r="X140" t="str">
        <f t="shared" si="31"/>
        <v>26979388</v>
      </c>
      <c r="Y140">
        <f t="shared" si="32"/>
        <v>3.3331E-2</v>
      </c>
      <c r="Z140">
        <f t="shared" si="32"/>
        <v>3.3331E-2</v>
      </c>
      <c r="AA140">
        <f t="shared" si="32"/>
        <v>1.0333000000000001</v>
      </c>
    </row>
    <row r="141" spans="1:27" x14ac:dyDescent="0.25">
      <c r="A141">
        <v>26979389</v>
      </c>
      <c r="B141">
        <v>22.87</v>
      </c>
      <c r="C141">
        <v>1</v>
      </c>
      <c r="D141">
        <v>440.185</v>
      </c>
      <c r="E141">
        <v>115.6</v>
      </c>
      <c r="F141">
        <v>3.3336999999999999E-2</v>
      </c>
      <c r="G141">
        <v>2</v>
      </c>
      <c r="H141">
        <v>440.185</v>
      </c>
      <c r="I141">
        <v>115.6</v>
      </c>
      <c r="J141">
        <v>3.3336999999999999E-2</v>
      </c>
      <c r="K141">
        <v>3</v>
      </c>
      <c r="L141">
        <v>13643.2</v>
      </c>
      <c r="M141">
        <v>115.6</v>
      </c>
      <c r="N141">
        <v>1.0333000000000001</v>
      </c>
      <c r="P141" t="str">
        <f t="shared" si="25"/>
        <v>A</v>
      </c>
      <c r="Q141" t="str">
        <f t="shared" si="26"/>
        <v>B</v>
      </c>
      <c r="R141" t="str">
        <f t="shared" si="27"/>
        <v>C</v>
      </c>
      <c r="S141">
        <f t="shared" si="28"/>
        <v>3.3336999999999999E-2</v>
      </c>
      <c r="T141">
        <f t="shared" si="29"/>
        <v>3.3336999999999999E-2</v>
      </c>
      <c r="U141">
        <f t="shared" si="30"/>
        <v>1.0333000000000001</v>
      </c>
      <c r="X141" t="str">
        <f t="shared" si="31"/>
        <v>26979389</v>
      </c>
      <c r="Y141">
        <f t="shared" si="32"/>
        <v>3.3336999999999999E-2</v>
      </c>
      <c r="Z141">
        <f t="shared" si="32"/>
        <v>3.3336999999999999E-2</v>
      </c>
      <c r="AA141">
        <f t="shared" si="32"/>
        <v>1.0333000000000001</v>
      </c>
    </row>
    <row r="142" spans="1:27" x14ac:dyDescent="0.25">
      <c r="A142">
        <v>1713565</v>
      </c>
      <c r="B142">
        <v>22.87</v>
      </c>
      <c r="C142">
        <v>2</v>
      </c>
      <c r="D142">
        <v>13625.1</v>
      </c>
      <c r="E142">
        <v>-124</v>
      </c>
      <c r="F142">
        <v>1.0319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P142" t="str">
        <f t="shared" si="25"/>
        <v>B</v>
      </c>
      <c r="Q142" t="e">
        <f t="shared" si="26"/>
        <v>#N/A</v>
      </c>
      <c r="R142" t="e">
        <f t="shared" si="27"/>
        <v>#N/A</v>
      </c>
      <c r="S142">
        <f t="shared" si="28"/>
        <v>1.0319</v>
      </c>
      <c r="T142">
        <f t="shared" si="29"/>
        <v>0</v>
      </c>
      <c r="U142">
        <f t="shared" si="30"/>
        <v>0</v>
      </c>
      <c r="X142" t="str">
        <f t="shared" si="31"/>
        <v>1713565</v>
      </c>
      <c r="Y142">
        <f t="shared" si="32"/>
        <v>0</v>
      </c>
      <c r="Z142">
        <f t="shared" si="32"/>
        <v>1.0319</v>
      </c>
      <c r="AA142">
        <f t="shared" si="32"/>
        <v>0</v>
      </c>
    </row>
    <row r="143" spans="1:27" x14ac:dyDescent="0.25">
      <c r="A143">
        <v>26981009</v>
      </c>
      <c r="B143">
        <v>22.87</v>
      </c>
      <c r="C143">
        <v>1</v>
      </c>
      <c r="D143">
        <v>439.553</v>
      </c>
      <c r="E143">
        <v>-123.9</v>
      </c>
      <c r="F143">
        <v>3.3288999999999999E-2</v>
      </c>
      <c r="G143">
        <v>2</v>
      </c>
      <c r="H143">
        <v>13624.8</v>
      </c>
      <c r="I143">
        <v>-124</v>
      </c>
      <c r="J143">
        <v>1.0319</v>
      </c>
      <c r="K143">
        <v>3</v>
      </c>
      <c r="L143">
        <v>439.553</v>
      </c>
      <c r="M143">
        <v>-123.9</v>
      </c>
      <c r="N143">
        <v>3.3288999999999999E-2</v>
      </c>
      <c r="P143" t="str">
        <f t="shared" si="25"/>
        <v>A</v>
      </c>
      <c r="Q143" t="str">
        <f t="shared" si="26"/>
        <v>B</v>
      </c>
      <c r="R143" t="str">
        <f t="shared" si="27"/>
        <v>C</v>
      </c>
      <c r="S143">
        <f t="shared" si="28"/>
        <v>3.3288999999999999E-2</v>
      </c>
      <c r="T143">
        <f t="shared" si="29"/>
        <v>1.0319</v>
      </c>
      <c r="U143">
        <f t="shared" si="30"/>
        <v>3.3288999999999999E-2</v>
      </c>
      <c r="X143" t="str">
        <f t="shared" si="31"/>
        <v>26981009</v>
      </c>
      <c r="Y143">
        <f t="shared" si="32"/>
        <v>3.3288999999999999E-2</v>
      </c>
      <c r="Z143">
        <f t="shared" si="32"/>
        <v>1.0319</v>
      </c>
      <c r="AA143">
        <f t="shared" si="32"/>
        <v>3.3288999999999999E-2</v>
      </c>
    </row>
    <row r="144" spans="1:27" x14ac:dyDescent="0.25">
      <c r="A144">
        <v>25948618</v>
      </c>
      <c r="B144">
        <v>22.87</v>
      </c>
      <c r="C144">
        <v>1</v>
      </c>
      <c r="D144">
        <v>13651.4</v>
      </c>
      <c r="E144">
        <v>-4.5999999999999996</v>
      </c>
      <c r="F144">
        <v>1.0339</v>
      </c>
      <c r="G144">
        <v>2</v>
      </c>
      <c r="H144">
        <v>13679.4</v>
      </c>
      <c r="I144">
        <v>-124.7</v>
      </c>
      <c r="J144">
        <v>1.036</v>
      </c>
      <c r="K144">
        <v>3</v>
      </c>
      <c r="L144">
        <v>13644.7</v>
      </c>
      <c r="M144">
        <v>115.6</v>
      </c>
      <c r="N144">
        <v>1.0334000000000001</v>
      </c>
      <c r="P144" t="str">
        <f t="shared" si="25"/>
        <v>A</v>
      </c>
      <c r="Q144" t="str">
        <f t="shared" si="26"/>
        <v>B</v>
      </c>
      <c r="R144" t="str">
        <f t="shared" si="27"/>
        <v>C</v>
      </c>
      <c r="S144">
        <f t="shared" si="28"/>
        <v>1.0339</v>
      </c>
      <c r="T144">
        <f t="shared" si="29"/>
        <v>1.036</v>
      </c>
      <c r="U144">
        <f t="shared" si="30"/>
        <v>1.0334000000000001</v>
      </c>
      <c r="X144" t="str">
        <f t="shared" si="31"/>
        <v>25948618</v>
      </c>
      <c r="Y144">
        <f t="shared" si="32"/>
        <v>1.0339</v>
      </c>
      <c r="Z144">
        <f t="shared" si="32"/>
        <v>1.036</v>
      </c>
      <c r="AA144">
        <f t="shared" si="32"/>
        <v>1.0334000000000001</v>
      </c>
    </row>
    <row r="145" spans="1:27" x14ac:dyDescent="0.25">
      <c r="A145">
        <v>26979375</v>
      </c>
      <c r="B145">
        <v>22.87</v>
      </c>
      <c r="C145">
        <v>1</v>
      </c>
      <c r="D145">
        <v>440.13299999999998</v>
      </c>
      <c r="E145">
        <v>115.6</v>
      </c>
      <c r="F145">
        <v>3.3333000000000002E-2</v>
      </c>
      <c r="G145">
        <v>2</v>
      </c>
      <c r="H145">
        <v>440.13299999999998</v>
      </c>
      <c r="I145">
        <v>115.6</v>
      </c>
      <c r="J145">
        <v>3.3333000000000002E-2</v>
      </c>
      <c r="K145">
        <v>3</v>
      </c>
      <c r="L145">
        <v>13644.2</v>
      </c>
      <c r="M145">
        <v>115.6</v>
      </c>
      <c r="N145">
        <v>1.0333000000000001</v>
      </c>
      <c r="P145" t="str">
        <f t="shared" si="25"/>
        <v>A</v>
      </c>
      <c r="Q145" t="str">
        <f t="shared" si="26"/>
        <v>B</v>
      </c>
      <c r="R145" t="str">
        <f t="shared" si="27"/>
        <v>C</v>
      </c>
      <c r="S145">
        <f t="shared" si="28"/>
        <v>3.3333000000000002E-2</v>
      </c>
      <c r="T145">
        <f t="shared" si="29"/>
        <v>3.3333000000000002E-2</v>
      </c>
      <c r="U145">
        <f t="shared" si="30"/>
        <v>1.0333000000000001</v>
      </c>
      <c r="X145" t="str">
        <f t="shared" si="31"/>
        <v>26979375</v>
      </c>
      <c r="Y145">
        <f t="shared" si="32"/>
        <v>3.3333000000000002E-2</v>
      </c>
      <c r="Z145">
        <f t="shared" si="32"/>
        <v>3.3333000000000002E-2</v>
      </c>
      <c r="AA145">
        <f t="shared" si="32"/>
        <v>1.0333000000000001</v>
      </c>
    </row>
    <row r="146" spans="1:27" x14ac:dyDescent="0.25">
      <c r="A146">
        <v>26977931</v>
      </c>
      <c r="B146">
        <v>22.87</v>
      </c>
      <c r="C146">
        <v>1</v>
      </c>
      <c r="D146">
        <v>439.404</v>
      </c>
      <c r="E146">
        <v>-125.1</v>
      </c>
      <c r="F146">
        <v>3.3278000000000002E-2</v>
      </c>
      <c r="G146">
        <v>2</v>
      </c>
      <c r="H146">
        <v>13620.2</v>
      </c>
      <c r="I146">
        <v>-125.1</v>
      </c>
      <c r="J146">
        <v>1.0315000000000001</v>
      </c>
      <c r="K146">
        <v>3</v>
      </c>
      <c r="L146">
        <v>439.404</v>
      </c>
      <c r="M146">
        <v>-125.1</v>
      </c>
      <c r="N146">
        <v>3.3278000000000002E-2</v>
      </c>
      <c r="P146" t="str">
        <f t="shared" si="25"/>
        <v>A</v>
      </c>
      <c r="Q146" t="str">
        <f t="shared" si="26"/>
        <v>B</v>
      </c>
      <c r="R146" t="str">
        <f t="shared" si="27"/>
        <v>C</v>
      </c>
      <c r="S146">
        <f t="shared" si="28"/>
        <v>3.3278000000000002E-2</v>
      </c>
      <c r="T146">
        <f t="shared" si="29"/>
        <v>1.0315000000000001</v>
      </c>
      <c r="U146">
        <f t="shared" si="30"/>
        <v>3.3278000000000002E-2</v>
      </c>
      <c r="X146" t="str">
        <f t="shared" si="31"/>
        <v>26977931</v>
      </c>
      <c r="Y146">
        <f t="shared" si="32"/>
        <v>3.3278000000000002E-2</v>
      </c>
      <c r="Z146">
        <f t="shared" si="32"/>
        <v>1.0315000000000001</v>
      </c>
      <c r="AA146">
        <f t="shared" si="32"/>
        <v>3.3278000000000002E-2</v>
      </c>
    </row>
    <row r="147" spans="1:27" x14ac:dyDescent="0.25">
      <c r="A147">
        <v>26977929</v>
      </c>
      <c r="B147">
        <v>22.87</v>
      </c>
      <c r="C147">
        <v>1</v>
      </c>
      <c r="D147">
        <v>439.44299999999998</v>
      </c>
      <c r="E147">
        <v>-125.1</v>
      </c>
      <c r="F147">
        <v>3.3280999999999998E-2</v>
      </c>
      <c r="G147">
        <v>2</v>
      </c>
      <c r="H147">
        <v>13620.2</v>
      </c>
      <c r="I147">
        <v>-125.1</v>
      </c>
      <c r="J147">
        <v>1.0315000000000001</v>
      </c>
      <c r="K147">
        <v>3</v>
      </c>
      <c r="L147">
        <v>439.44299999999998</v>
      </c>
      <c r="M147">
        <v>-125.1</v>
      </c>
      <c r="N147">
        <v>3.3280999999999998E-2</v>
      </c>
      <c r="P147" t="str">
        <f t="shared" si="25"/>
        <v>A</v>
      </c>
      <c r="Q147" t="str">
        <f t="shared" si="26"/>
        <v>B</v>
      </c>
      <c r="R147" t="str">
        <f t="shared" si="27"/>
        <v>C</v>
      </c>
      <c r="S147">
        <f t="shared" si="28"/>
        <v>3.3280999999999998E-2</v>
      </c>
      <c r="T147">
        <f t="shared" si="29"/>
        <v>1.0315000000000001</v>
      </c>
      <c r="U147">
        <f t="shared" si="30"/>
        <v>3.3280999999999998E-2</v>
      </c>
      <c r="X147" t="str">
        <f t="shared" si="31"/>
        <v>26977929</v>
      </c>
      <c r="Y147">
        <f t="shared" si="32"/>
        <v>3.3280999999999998E-2</v>
      </c>
      <c r="Z147">
        <f t="shared" si="32"/>
        <v>1.0315000000000001</v>
      </c>
      <c r="AA147">
        <f t="shared" si="32"/>
        <v>3.3280999999999998E-2</v>
      </c>
    </row>
    <row r="148" spans="1:27" x14ac:dyDescent="0.25">
      <c r="A148">
        <v>26977928</v>
      </c>
      <c r="B148">
        <v>22.87</v>
      </c>
      <c r="C148">
        <v>1</v>
      </c>
      <c r="D148">
        <v>13612.6</v>
      </c>
      <c r="E148">
        <v>-4.8</v>
      </c>
      <c r="F148">
        <v>1.0308999999999999</v>
      </c>
      <c r="G148">
        <v>2</v>
      </c>
      <c r="H148">
        <v>439.11500000000001</v>
      </c>
      <c r="I148">
        <v>-4.8</v>
      </c>
      <c r="J148">
        <v>3.3256000000000001E-2</v>
      </c>
      <c r="K148">
        <v>3</v>
      </c>
      <c r="L148">
        <v>439.11500000000001</v>
      </c>
      <c r="M148">
        <v>-4.8</v>
      </c>
      <c r="N148">
        <v>3.3256000000000001E-2</v>
      </c>
      <c r="P148" t="str">
        <f t="shared" si="25"/>
        <v>A</v>
      </c>
      <c r="Q148" t="str">
        <f t="shared" si="26"/>
        <v>B</v>
      </c>
      <c r="R148" t="str">
        <f t="shared" si="27"/>
        <v>C</v>
      </c>
      <c r="S148">
        <f t="shared" si="28"/>
        <v>1.0308999999999999</v>
      </c>
      <c r="T148">
        <f t="shared" si="29"/>
        <v>3.3256000000000001E-2</v>
      </c>
      <c r="U148">
        <f t="shared" si="30"/>
        <v>3.3256000000000001E-2</v>
      </c>
      <c r="X148" t="str">
        <f t="shared" si="31"/>
        <v>26977928</v>
      </c>
      <c r="Y148">
        <f t="shared" si="32"/>
        <v>1.0308999999999999</v>
      </c>
      <c r="Z148">
        <f t="shared" si="32"/>
        <v>3.3256000000000001E-2</v>
      </c>
      <c r="AA148">
        <f t="shared" si="32"/>
        <v>3.3256000000000001E-2</v>
      </c>
    </row>
    <row r="149" spans="1:27" x14ac:dyDescent="0.25">
      <c r="A149">
        <v>26979368</v>
      </c>
      <c r="B149">
        <v>22.87</v>
      </c>
      <c r="C149">
        <v>1</v>
      </c>
      <c r="D149">
        <v>13612.6</v>
      </c>
      <c r="E149">
        <v>-4.8</v>
      </c>
      <c r="F149">
        <v>1.0308999999999999</v>
      </c>
      <c r="G149">
        <v>2</v>
      </c>
      <c r="H149">
        <v>439.11399999999998</v>
      </c>
      <c r="I149">
        <v>-4.8</v>
      </c>
      <c r="J149">
        <v>3.3256000000000001E-2</v>
      </c>
      <c r="K149">
        <v>3</v>
      </c>
      <c r="L149">
        <v>439.11399999999998</v>
      </c>
      <c r="M149">
        <v>-4.8</v>
      </c>
      <c r="N149">
        <v>3.3256000000000001E-2</v>
      </c>
      <c r="P149" t="str">
        <f t="shared" si="25"/>
        <v>A</v>
      </c>
      <c r="Q149" t="str">
        <f t="shared" si="26"/>
        <v>B</v>
      </c>
      <c r="R149" t="str">
        <f t="shared" si="27"/>
        <v>C</v>
      </c>
      <c r="S149">
        <f t="shared" si="28"/>
        <v>1.0308999999999999</v>
      </c>
      <c r="T149">
        <f t="shared" si="29"/>
        <v>3.3256000000000001E-2</v>
      </c>
      <c r="U149">
        <f t="shared" si="30"/>
        <v>3.3256000000000001E-2</v>
      </c>
      <c r="X149" t="str">
        <f t="shared" si="31"/>
        <v>26979368</v>
      </c>
      <c r="Y149">
        <f t="shared" si="32"/>
        <v>1.0308999999999999</v>
      </c>
      <c r="Z149">
        <f t="shared" si="32"/>
        <v>3.3256000000000001E-2</v>
      </c>
      <c r="AA149">
        <f t="shared" si="32"/>
        <v>3.3256000000000001E-2</v>
      </c>
    </row>
    <row r="150" spans="1:27" x14ac:dyDescent="0.25">
      <c r="A150">
        <v>26981008</v>
      </c>
      <c r="B150">
        <v>22.87</v>
      </c>
      <c r="C150">
        <v>1</v>
      </c>
      <c r="D150">
        <v>439.60599999999999</v>
      </c>
      <c r="E150">
        <v>-123.9</v>
      </c>
      <c r="F150">
        <v>3.3293000000000003E-2</v>
      </c>
      <c r="G150">
        <v>2</v>
      </c>
      <c r="H150">
        <v>13625.2</v>
      </c>
      <c r="I150">
        <v>-124</v>
      </c>
      <c r="J150">
        <v>1.0319</v>
      </c>
      <c r="K150">
        <v>3</v>
      </c>
      <c r="L150">
        <v>439.60599999999999</v>
      </c>
      <c r="M150">
        <v>-123.9</v>
      </c>
      <c r="N150">
        <v>3.3293000000000003E-2</v>
      </c>
      <c r="P150" t="str">
        <f t="shared" si="25"/>
        <v>A</v>
      </c>
      <c r="Q150" t="str">
        <f t="shared" si="26"/>
        <v>B</v>
      </c>
      <c r="R150" t="str">
        <f t="shared" si="27"/>
        <v>C</v>
      </c>
      <c r="S150">
        <f t="shared" si="28"/>
        <v>3.3293000000000003E-2</v>
      </c>
      <c r="T150">
        <f t="shared" si="29"/>
        <v>1.0319</v>
      </c>
      <c r="U150">
        <f t="shared" si="30"/>
        <v>3.3293000000000003E-2</v>
      </c>
      <c r="X150" t="str">
        <f t="shared" si="31"/>
        <v>26981008</v>
      </c>
      <c r="Y150">
        <f t="shared" si="32"/>
        <v>3.3293000000000003E-2</v>
      </c>
      <c r="Z150">
        <f t="shared" si="32"/>
        <v>1.0319</v>
      </c>
      <c r="AA150">
        <f t="shared" si="32"/>
        <v>3.3293000000000003E-2</v>
      </c>
    </row>
    <row r="151" spans="1:27" x14ac:dyDescent="0.25">
      <c r="A151">
        <v>26981010</v>
      </c>
      <c r="B151">
        <v>22.87</v>
      </c>
      <c r="C151">
        <v>1</v>
      </c>
      <c r="D151">
        <v>439.553</v>
      </c>
      <c r="E151">
        <v>-123.9</v>
      </c>
      <c r="F151">
        <v>3.3288999999999999E-2</v>
      </c>
      <c r="G151">
        <v>2</v>
      </c>
      <c r="H151">
        <v>13624.8</v>
      </c>
      <c r="I151">
        <v>-124</v>
      </c>
      <c r="J151">
        <v>1.0319</v>
      </c>
      <c r="K151">
        <v>3</v>
      </c>
      <c r="L151">
        <v>439.553</v>
      </c>
      <c r="M151">
        <v>-123.9</v>
      </c>
      <c r="N151">
        <v>3.3288999999999999E-2</v>
      </c>
      <c r="P151" t="str">
        <f t="shared" si="25"/>
        <v>A</v>
      </c>
      <c r="Q151" t="str">
        <f t="shared" si="26"/>
        <v>B</v>
      </c>
      <c r="R151" t="str">
        <f t="shared" si="27"/>
        <v>C</v>
      </c>
      <c r="S151">
        <f t="shared" si="28"/>
        <v>3.3288999999999999E-2</v>
      </c>
      <c r="T151">
        <f t="shared" si="29"/>
        <v>1.0319</v>
      </c>
      <c r="U151">
        <f t="shared" si="30"/>
        <v>3.3288999999999999E-2</v>
      </c>
      <c r="X151" t="str">
        <f t="shared" si="31"/>
        <v>26981010</v>
      </c>
      <c r="Y151">
        <f t="shared" si="32"/>
        <v>3.3288999999999999E-2</v>
      </c>
      <c r="Z151">
        <f t="shared" si="32"/>
        <v>1.0319</v>
      </c>
      <c r="AA151">
        <f t="shared" si="32"/>
        <v>3.3288999999999999E-2</v>
      </c>
    </row>
    <row r="152" spans="1:27" x14ac:dyDescent="0.25">
      <c r="A152">
        <v>26981006</v>
      </c>
      <c r="B152">
        <v>22.87</v>
      </c>
      <c r="C152">
        <v>1</v>
      </c>
      <c r="D152">
        <v>439.55</v>
      </c>
      <c r="E152">
        <v>-123.9</v>
      </c>
      <c r="F152">
        <v>3.3288999999999999E-2</v>
      </c>
      <c r="G152">
        <v>2</v>
      </c>
      <c r="H152">
        <v>13624.7</v>
      </c>
      <c r="I152">
        <v>-124</v>
      </c>
      <c r="J152">
        <v>1.0319</v>
      </c>
      <c r="K152">
        <v>3</v>
      </c>
      <c r="L152">
        <v>439.55</v>
      </c>
      <c r="M152">
        <v>-123.9</v>
      </c>
      <c r="N152">
        <v>3.3288999999999999E-2</v>
      </c>
      <c r="P152" t="str">
        <f t="shared" si="25"/>
        <v>A</v>
      </c>
      <c r="Q152" t="str">
        <f t="shared" si="26"/>
        <v>B</v>
      </c>
      <c r="R152" t="str">
        <f t="shared" si="27"/>
        <v>C</v>
      </c>
      <c r="S152">
        <f t="shared" si="28"/>
        <v>3.3288999999999999E-2</v>
      </c>
      <c r="T152">
        <f t="shared" si="29"/>
        <v>1.0319</v>
      </c>
      <c r="U152">
        <f t="shared" si="30"/>
        <v>3.3288999999999999E-2</v>
      </c>
      <c r="X152" t="str">
        <f t="shared" si="31"/>
        <v>26981006</v>
      </c>
      <c r="Y152">
        <f t="shared" si="32"/>
        <v>3.3288999999999999E-2</v>
      </c>
      <c r="Z152">
        <f t="shared" si="32"/>
        <v>1.0319</v>
      </c>
      <c r="AA152">
        <f t="shared" si="32"/>
        <v>3.3288999999999999E-2</v>
      </c>
    </row>
    <row r="153" spans="1:27" x14ac:dyDescent="0.25">
      <c r="A153">
        <v>103557767</v>
      </c>
      <c r="B153">
        <v>22.87</v>
      </c>
      <c r="C153">
        <v>1</v>
      </c>
      <c r="D153">
        <v>13675.7</v>
      </c>
      <c r="E153">
        <v>-2.8</v>
      </c>
      <c r="F153">
        <v>1.0357000000000001</v>
      </c>
      <c r="G153">
        <v>2</v>
      </c>
      <c r="H153">
        <v>13652.6</v>
      </c>
      <c r="I153">
        <v>-123.2</v>
      </c>
      <c r="J153">
        <v>1.034</v>
      </c>
      <c r="K153">
        <v>3</v>
      </c>
      <c r="L153">
        <v>13696.5</v>
      </c>
      <c r="M153">
        <v>117.2</v>
      </c>
      <c r="N153">
        <v>1.0373000000000001</v>
      </c>
      <c r="P153" t="str">
        <f t="shared" si="25"/>
        <v>A</v>
      </c>
      <c r="Q153" t="str">
        <f t="shared" si="26"/>
        <v>B</v>
      </c>
      <c r="R153" t="str">
        <f t="shared" si="27"/>
        <v>C</v>
      </c>
      <c r="S153">
        <f t="shared" si="28"/>
        <v>1.0357000000000001</v>
      </c>
      <c r="T153">
        <f t="shared" si="29"/>
        <v>1.034</v>
      </c>
      <c r="U153">
        <f t="shared" si="30"/>
        <v>1.0373000000000001</v>
      </c>
      <c r="X153" t="str">
        <f t="shared" si="31"/>
        <v>103557767</v>
      </c>
      <c r="Y153">
        <f t="shared" si="32"/>
        <v>1.0357000000000001</v>
      </c>
      <c r="Z153">
        <f t="shared" si="32"/>
        <v>1.034</v>
      </c>
      <c r="AA153">
        <f t="shared" si="32"/>
        <v>1.0373000000000001</v>
      </c>
    </row>
    <row r="154" spans="1:27" x14ac:dyDescent="0.25">
      <c r="A154">
        <v>103557765</v>
      </c>
      <c r="B154">
        <v>22.87</v>
      </c>
      <c r="C154">
        <v>1</v>
      </c>
      <c r="D154">
        <v>13675.6</v>
      </c>
      <c r="E154">
        <v>-2.8</v>
      </c>
      <c r="F154">
        <v>1.0357000000000001</v>
      </c>
      <c r="G154">
        <v>2</v>
      </c>
      <c r="H154">
        <v>13652.5</v>
      </c>
      <c r="I154">
        <v>-123.2</v>
      </c>
      <c r="J154">
        <v>1.034</v>
      </c>
      <c r="K154">
        <v>3</v>
      </c>
      <c r="L154">
        <v>13696.4</v>
      </c>
      <c r="M154">
        <v>117.2</v>
      </c>
      <c r="N154">
        <v>1.0373000000000001</v>
      </c>
      <c r="P154" t="str">
        <f t="shared" si="25"/>
        <v>A</v>
      </c>
      <c r="Q154" t="str">
        <f t="shared" si="26"/>
        <v>B</v>
      </c>
      <c r="R154" t="str">
        <f t="shared" si="27"/>
        <v>C</v>
      </c>
      <c r="S154">
        <f t="shared" si="28"/>
        <v>1.0357000000000001</v>
      </c>
      <c r="T154">
        <f t="shared" si="29"/>
        <v>1.034</v>
      </c>
      <c r="U154">
        <f t="shared" si="30"/>
        <v>1.0373000000000001</v>
      </c>
      <c r="X154" t="str">
        <f t="shared" si="31"/>
        <v>103557765</v>
      </c>
      <c r="Y154">
        <f t="shared" si="32"/>
        <v>1.0357000000000001</v>
      </c>
      <c r="Z154">
        <f t="shared" si="32"/>
        <v>1.034</v>
      </c>
      <c r="AA154">
        <f t="shared" si="32"/>
        <v>1.0373000000000001</v>
      </c>
    </row>
    <row r="155" spans="1:27" x14ac:dyDescent="0.25">
      <c r="A155">
        <v>103395457</v>
      </c>
      <c r="B155">
        <v>22.87</v>
      </c>
      <c r="C155">
        <v>1</v>
      </c>
      <c r="D155">
        <v>439.63299999999998</v>
      </c>
      <c r="E155">
        <v>-125.2</v>
      </c>
      <c r="F155">
        <v>3.3294999999999998E-2</v>
      </c>
      <c r="G155">
        <v>2</v>
      </c>
      <c r="H155">
        <v>13628.7</v>
      </c>
      <c r="I155">
        <v>-125.2</v>
      </c>
      <c r="J155">
        <v>1.0322</v>
      </c>
      <c r="K155">
        <v>3</v>
      </c>
      <c r="L155">
        <v>439.63299999999998</v>
      </c>
      <c r="M155">
        <v>-125.2</v>
      </c>
      <c r="N155">
        <v>3.3294999999999998E-2</v>
      </c>
      <c r="P155" t="str">
        <f t="shared" si="25"/>
        <v>A</v>
      </c>
      <c r="Q155" t="str">
        <f t="shared" si="26"/>
        <v>B</v>
      </c>
      <c r="R155" t="str">
        <f t="shared" si="27"/>
        <v>C</v>
      </c>
      <c r="S155">
        <f t="shared" si="28"/>
        <v>3.3294999999999998E-2</v>
      </c>
      <c r="T155">
        <f t="shared" si="29"/>
        <v>1.0322</v>
      </c>
      <c r="U155">
        <f t="shared" si="30"/>
        <v>3.3294999999999998E-2</v>
      </c>
      <c r="X155" t="str">
        <f t="shared" si="31"/>
        <v>103395457</v>
      </c>
      <c r="Y155">
        <f t="shared" si="32"/>
        <v>3.3294999999999998E-2</v>
      </c>
      <c r="Z155">
        <f t="shared" si="32"/>
        <v>1.0322</v>
      </c>
      <c r="AA155">
        <f t="shared" si="32"/>
        <v>3.3294999999999998E-2</v>
      </c>
    </row>
    <row r="156" spans="1:27" x14ac:dyDescent="0.25">
      <c r="A156">
        <v>26977924</v>
      </c>
      <c r="B156">
        <v>22.87</v>
      </c>
      <c r="C156">
        <v>1</v>
      </c>
      <c r="D156">
        <v>439.71699999999998</v>
      </c>
      <c r="E156">
        <v>-125.1</v>
      </c>
      <c r="F156">
        <v>3.3301999999999998E-2</v>
      </c>
      <c r="G156">
        <v>2</v>
      </c>
      <c r="H156">
        <v>13628.7</v>
      </c>
      <c r="I156">
        <v>-125.2</v>
      </c>
      <c r="J156">
        <v>1.0322</v>
      </c>
      <c r="K156">
        <v>3</v>
      </c>
      <c r="L156">
        <v>439.71699999999998</v>
      </c>
      <c r="M156">
        <v>-125.1</v>
      </c>
      <c r="N156">
        <v>3.3301999999999998E-2</v>
      </c>
      <c r="P156" t="str">
        <f t="shared" si="25"/>
        <v>A</v>
      </c>
      <c r="Q156" t="str">
        <f t="shared" si="26"/>
        <v>B</v>
      </c>
      <c r="R156" t="str">
        <f t="shared" si="27"/>
        <v>C</v>
      </c>
      <c r="S156">
        <f t="shared" si="28"/>
        <v>3.3301999999999998E-2</v>
      </c>
      <c r="T156">
        <f t="shared" si="29"/>
        <v>1.0322</v>
      </c>
      <c r="U156">
        <f t="shared" si="30"/>
        <v>3.3301999999999998E-2</v>
      </c>
      <c r="X156" t="str">
        <f t="shared" si="31"/>
        <v>26977924</v>
      </c>
      <c r="Y156">
        <f t="shared" si="32"/>
        <v>3.3301999999999998E-2</v>
      </c>
      <c r="Z156">
        <f t="shared" si="32"/>
        <v>1.0322</v>
      </c>
      <c r="AA156">
        <f t="shared" si="32"/>
        <v>3.3301999999999998E-2</v>
      </c>
    </row>
    <row r="157" spans="1:27" x14ac:dyDescent="0.25">
      <c r="A157">
        <v>103397276</v>
      </c>
      <c r="B157">
        <v>22.87</v>
      </c>
      <c r="C157">
        <v>1</v>
      </c>
      <c r="D157">
        <v>439.60500000000002</v>
      </c>
      <c r="E157">
        <v>-123.9</v>
      </c>
      <c r="F157">
        <v>3.3293000000000003E-2</v>
      </c>
      <c r="G157">
        <v>2</v>
      </c>
      <c r="H157">
        <v>13627.8</v>
      </c>
      <c r="I157">
        <v>-123.9</v>
      </c>
      <c r="J157">
        <v>1.0321</v>
      </c>
      <c r="K157">
        <v>3</v>
      </c>
      <c r="L157">
        <v>439.60500000000002</v>
      </c>
      <c r="M157">
        <v>-123.9</v>
      </c>
      <c r="N157">
        <v>3.3293000000000003E-2</v>
      </c>
      <c r="P157" t="str">
        <f t="shared" si="25"/>
        <v>A</v>
      </c>
      <c r="Q157" t="str">
        <f t="shared" si="26"/>
        <v>B</v>
      </c>
      <c r="R157" t="str">
        <f t="shared" si="27"/>
        <v>C</v>
      </c>
      <c r="S157">
        <f t="shared" si="28"/>
        <v>3.3293000000000003E-2</v>
      </c>
      <c r="T157">
        <f t="shared" si="29"/>
        <v>1.0321</v>
      </c>
      <c r="U157">
        <f t="shared" si="30"/>
        <v>3.3293000000000003E-2</v>
      </c>
      <c r="X157" t="str">
        <f t="shared" si="31"/>
        <v>103397276</v>
      </c>
      <c r="Y157">
        <f t="shared" si="32"/>
        <v>3.3293000000000003E-2</v>
      </c>
      <c r="Z157">
        <f t="shared" si="32"/>
        <v>1.0321</v>
      </c>
      <c r="AA157">
        <f t="shared" si="32"/>
        <v>3.3293000000000003E-2</v>
      </c>
    </row>
    <row r="158" spans="1:27" x14ac:dyDescent="0.25">
      <c r="A158">
        <v>103397277</v>
      </c>
      <c r="B158">
        <v>22.87</v>
      </c>
      <c r="C158">
        <v>1</v>
      </c>
      <c r="D158">
        <v>439.68900000000002</v>
      </c>
      <c r="E158">
        <v>-123.9</v>
      </c>
      <c r="F158">
        <v>3.3300000000000003E-2</v>
      </c>
      <c r="G158">
        <v>2</v>
      </c>
      <c r="H158">
        <v>13627.8</v>
      </c>
      <c r="I158">
        <v>-123.9</v>
      </c>
      <c r="J158">
        <v>1.0321</v>
      </c>
      <c r="K158">
        <v>3</v>
      </c>
      <c r="L158">
        <v>439.68900000000002</v>
      </c>
      <c r="M158">
        <v>-123.9</v>
      </c>
      <c r="N158">
        <v>3.3300000000000003E-2</v>
      </c>
      <c r="P158" t="str">
        <f t="shared" si="25"/>
        <v>A</v>
      </c>
      <c r="Q158" t="str">
        <f t="shared" si="26"/>
        <v>B</v>
      </c>
      <c r="R158" t="str">
        <f t="shared" si="27"/>
        <v>C</v>
      </c>
      <c r="S158">
        <f t="shared" si="28"/>
        <v>3.3300000000000003E-2</v>
      </c>
      <c r="T158">
        <f t="shared" si="29"/>
        <v>1.0321</v>
      </c>
      <c r="U158">
        <f t="shared" si="30"/>
        <v>3.3300000000000003E-2</v>
      </c>
      <c r="X158" t="str">
        <f t="shared" si="31"/>
        <v>103397277</v>
      </c>
      <c r="Y158">
        <f t="shared" si="32"/>
        <v>3.3300000000000003E-2</v>
      </c>
      <c r="Z158">
        <f t="shared" si="32"/>
        <v>1.0321</v>
      </c>
      <c r="AA158">
        <f t="shared" si="32"/>
        <v>3.3300000000000003E-2</v>
      </c>
    </row>
    <row r="159" spans="1:27" x14ac:dyDescent="0.25">
      <c r="A159">
        <v>26085029</v>
      </c>
      <c r="B159">
        <v>22.87</v>
      </c>
      <c r="C159">
        <v>1</v>
      </c>
      <c r="D159">
        <v>13676.7</v>
      </c>
      <c r="E159">
        <v>-2.9</v>
      </c>
      <c r="F159">
        <v>1.0358000000000001</v>
      </c>
      <c r="G159">
        <v>2</v>
      </c>
      <c r="H159">
        <v>13655.1</v>
      </c>
      <c r="I159">
        <v>-123.3</v>
      </c>
      <c r="J159">
        <v>1.0342</v>
      </c>
      <c r="K159">
        <v>3</v>
      </c>
      <c r="L159">
        <v>13700.6</v>
      </c>
      <c r="M159">
        <v>117</v>
      </c>
      <c r="N159">
        <v>1.0376000000000001</v>
      </c>
      <c r="P159" t="str">
        <f t="shared" si="25"/>
        <v>A</v>
      </c>
      <c r="Q159" t="str">
        <f t="shared" si="26"/>
        <v>B</v>
      </c>
      <c r="R159" t="str">
        <f t="shared" si="27"/>
        <v>C</v>
      </c>
      <c r="S159">
        <f t="shared" si="28"/>
        <v>1.0358000000000001</v>
      </c>
      <c r="T159">
        <f t="shared" si="29"/>
        <v>1.0342</v>
      </c>
      <c r="U159">
        <f t="shared" si="30"/>
        <v>1.0376000000000001</v>
      </c>
      <c r="X159" t="str">
        <f t="shared" si="31"/>
        <v>26085029</v>
      </c>
      <c r="Y159">
        <f t="shared" si="32"/>
        <v>1.0358000000000001</v>
      </c>
      <c r="Z159">
        <f t="shared" si="32"/>
        <v>1.0342</v>
      </c>
      <c r="AA159">
        <f t="shared" si="32"/>
        <v>1.0376000000000001</v>
      </c>
    </row>
    <row r="160" spans="1:27" x14ac:dyDescent="0.25">
      <c r="A160">
        <v>26981021</v>
      </c>
      <c r="B160">
        <v>22.87</v>
      </c>
      <c r="C160">
        <v>1</v>
      </c>
      <c r="D160">
        <v>13676.7</v>
      </c>
      <c r="E160">
        <v>-2.9</v>
      </c>
      <c r="F160">
        <v>1.0358000000000001</v>
      </c>
      <c r="G160">
        <v>2</v>
      </c>
      <c r="H160">
        <v>13655</v>
      </c>
      <c r="I160">
        <v>-123.3</v>
      </c>
      <c r="J160">
        <v>1.0342</v>
      </c>
      <c r="K160">
        <v>3</v>
      </c>
      <c r="L160">
        <v>13700.6</v>
      </c>
      <c r="M160">
        <v>117</v>
      </c>
      <c r="N160">
        <v>1.0376000000000001</v>
      </c>
      <c r="P160" t="str">
        <f t="shared" si="25"/>
        <v>A</v>
      </c>
      <c r="Q160" t="str">
        <f t="shared" si="26"/>
        <v>B</v>
      </c>
      <c r="R160" t="str">
        <f t="shared" si="27"/>
        <v>C</v>
      </c>
      <c r="S160">
        <f t="shared" si="28"/>
        <v>1.0358000000000001</v>
      </c>
      <c r="T160">
        <f t="shared" si="29"/>
        <v>1.0342</v>
      </c>
      <c r="U160">
        <f t="shared" si="30"/>
        <v>1.0376000000000001</v>
      </c>
      <c r="X160" t="str">
        <f t="shared" si="31"/>
        <v>26981021</v>
      </c>
      <c r="Y160">
        <f t="shared" si="32"/>
        <v>1.0358000000000001</v>
      </c>
      <c r="Z160">
        <f t="shared" si="32"/>
        <v>1.0342</v>
      </c>
      <c r="AA160">
        <f t="shared" si="32"/>
        <v>1.0376000000000001</v>
      </c>
    </row>
    <row r="161" spans="1:27" x14ac:dyDescent="0.25">
      <c r="A161">
        <v>26976576</v>
      </c>
      <c r="B161">
        <v>22.87</v>
      </c>
      <c r="C161">
        <v>1</v>
      </c>
      <c r="D161">
        <v>13403.7</v>
      </c>
      <c r="E161">
        <v>-5.5</v>
      </c>
      <c r="F161">
        <v>1.0150999999999999</v>
      </c>
      <c r="G161">
        <v>2</v>
      </c>
      <c r="H161">
        <v>432.375</v>
      </c>
      <c r="I161">
        <v>-5.5</v>
      </c>
      <c r="J161">
        <v>3.2745999999999997E-2</v>
      </c>
      <c r="K161">
        <v>3</v>
      </c>
      <c r="L161">
        <v>432.375</v>
      </c>
      <c r="M161">
        <v>-5.5</v>
      </c>
      <c r="N161">
        <v>3.2745999999999997E-2</v>
      </c>
      <c r="P161" t="str">
        <f t="shared" si="25"/>
        <v>A</v>
      </c>
      <c r="Q161" t="str">
        <f t="shared" si="26"/>
        <v>B</v>
      </c>
      <c r="R161" t="str">
        <f t="shared" si="27"/>
        <v>C</v>
      </c>
      <c r="S161">
        <f t="shared" si="28"/>
        <v>1.0150999999999999</v>
      </c>
      <c r="T161">
        <f t="shared" si="29"/>
        <v>3.2745999999999997E-2</v>
      </c>
      <c r="U161">
        <f t="shared" si="30"/>
        <v>3.2745999999999997E-2</v>
      </c>
      <c r="X161" t="str">
        <f t="shared" si="31"/>
        <v>26976576</v>
      </c>
      <c r="Y161">
        <f t="shared" si="32"/>
        <v>1.0150999999999999</v>
      </c>
      <c r="Z161">
        <f t="shared" si="32"/>
        <v>3.2745999999999997E-2</v>
      </c>
      <c r="AA161">
        <f t="shared" si="32"/>
        <v>3.2745999999999997E-2</v>
      </c>
    </row>
    <row r="162" spans="1:27" x14ac:dyDescent="0.25">
      <c r="A162">
        <v>26976556</v>
      </c>
      <c r="B162">
        <v>22.87</v>
      </c>
      <c r="C162">
        <v>1</v>
      </c>
      <c r="D162">
        <v>13403.7</v>
      </c>
      <c r="E162">
        <v>-5.5</v>
      </c>
      <c r="F162">
        <v>1.0150999999999999</v>
      </c>
      <c r="G162">
        <v>2</v>
      </c>
      <c r="H162">
        <v>0</v>
      </c>
      <c r="I162">
        <v>0</v>
      </c>
      <c r="J162">
        <v>0</v>
      </c>
      <c r="K162">
        <v>3</v>
      </c>
      <c r="L162">
        <v>0</v>
      </c>
      <c r="M162">
        <v>0</v>
      </c>
      <c r="N162">
        <v>0</v>
      </c>
      <c r="P162" t="str">
        <f t="shared" si="25"/>
        <v>A</v>
      </c>
      <c r="Q162" t="str">
        <f t="shared" si="26"/>
        <v>B</v>
      </c>
      <c r="R162" t="str">
        <f t="shared" si="27"/>
        <v>C</v>
      </c>
      <c r="S162">
        <f t="shared" si="28"/>
        <v>1.0150999999999999</v>
      </c>
      <c r="T162">
        <f t="shared" si="29"/>
        <v>0</v>
      </c>
      <c r="U162">
        <f t="shared" si="30"/>
        <v>0</v>
      </c>
      <c r="X162" t="str">
        <f t="shared" si="31"/>
        <v>26976556</v>
      </c>
      <c r="Y162">
        <f t="shared" si="32"/>
        <v>1.0150999999999999</v>
      </c>
      <c r="Z162">
        <f t="shared" si="32"/>
        <v>0</v>
      </c>
      <c r="AA162">
        <f t="shared" si="32"/>
        <v>0</v>
      </c>
    </row>
    <row r="163" spans="1:27" x14ac:dyDescent="0.25">
      <c r="A163">
        <v>26981013</v>
      </c>
      <c r="B163">
        <v>22.87</v>
      </c>
      <c r="C163">
        <v>1</v>
      </c>
      <c r="D163">
        <v>439.601</v>
      </c>
      <c r="E163">
        <v>-123.9</v>
      </c>
      <c r="F163">
        <v>3.3293000000000003E-2</v>
      </c>
      <c r="G163">
        <v>2</v>
      </c>
      <c r="H163">
        <v>13625.1</v>
      </c>
      <c r="I163">
        <v>-124</v>
      </c>
      <c r="J163">
        <v>1.0319</v>
      </c>
      <c r="K163">
        <v>3</v>
      </c>
      <c r="L163">
        <v>439.601</v>
      </c>
      <c r="M163">
        <v>-123.9</v>
      </c>
      <c r="N163">
        <v>3.3293000000000003E-2</v>
      </c>
      <c r="P163" t="str">
        <f t="shared" si="25"/>
        <v>A</v>
      </c>
      <c r="Q163" t="str">
        <f t="shared" si="26"/>
        <v>B</v>
      </c>
      <c r="R163" t="str">
        <f t="shared" si="27"/>
        <v>C</v>
      </c>
      <c r="S163">
        <f t="shared" si="28"/>
        <v>3.3293000000000003E-2</v>
      </c>
      <c r="T163">
        <f t="shared" si="29"/>
        <v>1.0319</v>
      </c>
      <c r="U163">
        <f t="shared" si="30"/>
        <v>3.3293000000000003E-2</v>
      </c>
      <c r="X163" t="str">
        <f t="shared" si="31"/>
        <v>26981013</v>
      </c>
      <c r="Y163">
        <f t="shared" si="32"/>
        <v>3.3293000000000003E-2</v>
      </c>
      <c r="Z163">
        <f t="shared" si="32"/>
        <v>1.0319</v>
      </c>
      <c r="AA163">
        <f t="shared" si="32"/>
        <v>3.3293000000000003E-2</v>
      </c>
    </row>
    <row r="164" spans="1:27" x14ac:dyDescent="0.25">
      <c r="A164">
        <v>26976545</v>
      </c>
      <c r="B164">
        <v>22.87</v>
      </c>
      <c r="C164">
        <v>1</v>
      </c>
      <c r="D164">
        <v>13424.8</v>
      </c>
      <c r="E164">
        <v>-5.5</v>
      </c>
      <c r="F164">
        <v>1.0166999999999999</v>
      </c>
      <c r="G164">
        <v>2</v>
      </c>
      <c r="H164">
        <v>433.05700000000002</v>
      </c>
      <c r="I164">
        <v>-5.5</v>
      </c>
      <c r="J164">
        <v>3.2797E-2</v>
      </c>
      <c r="K164">
        <v>3</v>
      </c>
      <c r="L164">
        <v>433.05700000000002</v>
      </c>
      <c r="M164">
        <v>-5.5</v>
      </c>
      <c r="N164">
        <v>3.2797E-2</v>
      </c>
      <c r="P164" t="str">
        <f t="shared" si="25"/>
        <v>A</v>
      </c>
      <c r="Q164" t="str">
        <f t="shared" si="26"/>
        <v>B</v>
      </c>
      <c r="R164" t="str">
        <f t="shared" si="27"/>
        <v>C</v>
      </c>
      <c r="S164">
        <f t="shared" si="28"/>
        <v>1.0166999999999999</v>
      </c>
      <c r="T164">
        <f t="shared" si="29"/>
        <v>3.2797E-2</v>
      </c>
      <c r="U164">
        <f t="shared" si="30"/>
        <v>3.2797E-2</v>
      </c>
      <c r="X164" t="str">
        <f t="shared" si="31"/>
        <v>26976545</v>
      </c>
      <c r="Y164">
        <f t="shared" si="32"/>
        <v>1.0166999999999999</v>
      </c>
      <c r="Z164">
        <f t="shared" si="32"/>
        <v>3.2797E-2</v>
      </c>
      <c r="AA164">
        <f t="shared" si="32"/>
        <v>3.2797E-2</v>
      </c>
    </row>
    <row r="165" spans="1:27" x14ac:dyDescent="0.25">
      <c r="A165">
        <v>26976547</v>
      </c>
      <c r="B165">
        <v>22.87</v>
      </c>
      <c r="C165">
        <v>1</v>
      </c>
      <c r="D165">
        <v>13424.8</v>
      </c>
      <c r="E165">
        <v>-5.5</v>
      </c>
      <c r="F165">
        <v>1.0166999999999999</v>
      </c>
      <c r="G165">
        <v>2</v>
      </c>
      <c r="H165">
        <v>433.13799999999998</v>
      </c>
      <c r="I165">
        <v>-5.4</v>
      </c>
      <c r="J165">
        <v>3.2804E-2</v>
      </c>
      <c r="K165">
        <v>3</v>
      </c>
      <c r="L165">
        <v>433.13799999999998</v>
      </c>
      <c r="M165">
        <v>-5.4</v>
      </c>
      <c r="N165">
        <v>3.2804E-2</v>
      </c>
      <c r="P165" t="str">
        <f t="shared" si="25"/>
        <v>A</v>
      </c>
      <c r="Q165" t="str">
        <f t="shared" si="26"/>
        <v>B</v>
      </c>
      <c r="R165" t="str">
        <f t="shared" si="27"/>
        <v>C</v>
      </c>
      <c r="S165">
        <f t="shared" si="28"/>
        <v>1.0166999999999999</v>
      </c>
      <c r="T165">
        <f t="shared" si="29"/>
        <v>3.2804E-2</v>
      </c>
      <c r="U165">
        <f t="shared" si="30"/>
        <v>3.2804E-2</v>
      </c>
      <c r="X165" t="str">
        <f t="shared" si="31"/>
        <v>26976547</v>
      </c>
      <c r="Y165">
        <f t="shared" si="32"/>
        <v>1.0166999999999999</v>
      </c>
      <c r="Z165">
        <f t="shared" si="32"/>
        <v>3.2804E-2</v>
      </c>
      <c r="AA165">
        <f t="shared" si="32"/>
        <v>3.2804E-2</v>
      </c>
    </row>
    <row r="166" spans="1:27" x14ac:dyDescent="0.25">
      <c r="A166">
        <v>26981024</v>
      </c>
      <c r="B166">
        <v>22.87</v>
      </c>
      <c r="C166">
        <v>1</v>
      </c>
      <c r="D166">
        <v>439.61700000000002</v>
      </c>
      <c r="E166">
        <v>-123.9</v>
      </c>
      <c r="F166">
        <v>3.3293999999999997E-2</v>
      </c>
      <c r="G166">
        <v>2</v>
      </c>
      <c r="H166">
        <v>13628.2</v>
      </c>
      <c r="I166">
        <v>-123.9</v>
      </c>
      <c r="J166">
        <v>1.0321</v>
      </c>
      <c r="K166">
        <v>3</v>
      </c>
      <c r="L166">
        <v>439.61700000000002</v>
      </c>
      <c r="M166">
        <v>-123.9</v>
      </c>
      <c r="N166">
        <v>3.3293999999999997E-2</v>
      </c>
      <c r="P166" t="str">
        <f t="shared" si="25"/>
        <v>A</v>
      </c>
      <c r="Q166" t="str">
        <f t="shared" si="26"/>
        <v>B</v>
      </c>
      <c r="R166" t="str">
        <f t="shared" si="27"/>
        <v>C</v>
      </c>
      <c r="S166">
        <f t="shared" si="28"/>
        <v>3.3293999999999997E-2</v>
      </c>
      <c r="T166">
        <f t="shared" si="29"/>
        <v>1.0321</v>
      </c>
      <c r="U166">
        <f t="shared" si="30"/>
        <v>3.3293999999999997E-2</v>
      </c>
      <c r="X166" t="str">
        <f t="shared" si="31"/>
        <v>26981024</v>
      </c>
      <c r="Y166">
        <f t="shared" si="32"/>
        <v>3.3293999999999997E-2</v>
      </c>
      <c r="Z166">
        <f t="shared" si="32"/>
        <v>1.0321</v>
      </c>
      <c r="AA166">
        <f t="shared" si="32"/>
        <v>3.3293999999999997E-2</v>
      </c>
    </row>
    <row r="167" spans="1:27" x14ac:dyDescent="0.25">
      <c r="A167">
        <v>26981026</v>
      </c>
      <c r="B167">
        <v>22.87</v>
      </c>
      <c r="C167">
        <v>1</v>
      </c>
      <c r="D167">
        <v>439.69799999999998</v>
      </c>
      <c r="E167">
        <v>-123.8</v>
      </c>
      <c r="F167">
        <v>3.3300000000000003E-2</v>
      </c>
      <c r="G167">
        <v>2</v>
      </c>
      <c r="H167">
        <v>13628.1</v>
      </c>
      <c r="I167">
        <v>-123.9</v>
      </c>
      <c r="J167">
        <v>1.0321</v>
      </c>
      <c r="K167">
        <v>3</v>
      </c>
      <c r="L167">
        <v>439.69799999999998</v>
      </c>
      <c r="M167">
        <v>-123.8</v>
      </c>
      <c r="N167">
        <v>3.3300000000000003E-2</v>
      </c>
      <c r="P167" t="str">
        <f t="shared" si="25"/>
        <v>A</v>
      </c>
      <c r="Q167" t="str">
        <f t="shared" si="26"/>
        <v>B</v>
      </c>
      <c r="R167" t="str">
        <f t="shared" si="27"/>
        <v>C</v>
      </c>
      <c r="S167">
        <f t="shared" si="28"/>
        <v>3.3300000000000003E-2</v>
      </c>
      <c r="T167">
        <f t="shared" si="29"/>
        <v>1.0321</v>
      </c>
      <c r="U167">
        <f t="shared" si="30"/>
        <v>3.3300000000000003E-2</v>
      </c>
      <c r="X167" t="str">
        <f t="shared" si="31"/>
        <v>26981026</v>
      </c>
      <c r="Y167">
        <f t="shared" si="32"/>
        <v>3.3300000000000003E-2</v>
      </c>
      <c r="Z167">
        <f t="shared" si="32"/>
        <v>1.0321</v>
      </c>
      <c r="AA167">
        <f t="shared" si="32"/>
        <v>3.3300000000000003E-2</v>
      </c>
    </row>
    <row r="168" spans="1:27" x14ac:dyDescent="0.25">
      <c r="A168">
        <v>26981000</v>
      </c>
      <c r="B168">
        <v>22.87</v>
      </c>
      <c r="C168">
        <v>1</v>
      </c>
      <c r="D168">
        <v>439.53300000000002</v>
      </c>
      <c r="E168">
        <v>-124</v>
      </c>
      <c r="F168">
        <v>3.3287999999999998E-2</v>
      </c>
      <c r="G168">
        <v>2</v>
      </c>
      <c r="H168">
        <v>13625.5</v>
      </c>
      <c r="I168">
        <v>-124</v>
      </c>
      <c r="J168">
        <v>1.0319</v>
      </c>
      <c r="K168">
        <v>3</v>
      </c>
      <c r="L168">
        <v>439.57499999999999</v>
      </c>
      <c r="M168">
        <v>-123.9</v>
      </c>
      <c r="N168">
        <v>3.3291000000000001E-2</v>
      </c>
      <c r="P168" t="str">
        <f t="shared" si="25"/>
        <v>A</v>
      </c>
      <c r="Q168" t="str">
        <f t="shared" si="26"/>
        <v>B</v>
      </c>
      <c r="R168" t="str">
        <f t="shared" si="27"/>
        <v>C</v>
      </c>
      <c r="S168">
        <f t="shared" si="28"/>
        <v>3.3287999999999998E-2</v>
      </c>
      <c r="T168">
        <f t="shared" si="29"/>
        <v>1.0319</v>
      </c>
      <c r="U168">
        <f t="shared" si="30"/>
        <v>3.3291000000000001E-2</v>
      </c>
      <c r="X168" t="str">
        <f t="shared" si="31"/>
        <v>26981000</v>
      </c>
      <c r="Y168">
        <f t="shared" si="32"/>
        <v>3.3287999999999998E-2</v>
      </c>
      <c r="Z168">
        <f t="shared" si="32"/>
        <v>1.0319</v>
      </c>
      <c r="AA168">
        <f t="shared" si="32"/>
        <v>3.3291000000000001E-2</v>
      </c>
    </row>
    <row r="169" spans="1:27" x14ac:dyDescent="0.25">
      <c r="A169">
        <v>26980997</v>
      </c>
      <c r="B169">
        <v>22.87</v>
      </c>
      <c r="C169">
        <v>1</v>
      </c>
      <c r="D169">
        <v>439.529</v>
      </c>
      <c r="E169">
        <v>-124</v>
      </c>
      <c r="F169">
        <v>3.3287999999999998E-2</v>
      </c>
      <c r="G169">
        <v>2</v>
      </c>
      <c r="H169">
        <v>13625.5</v>
      </c>
      <c r="I169">
        <v>-124</v>
      </c>
      <c r="J169">
        <v>1.0319</v>
      </c>
      <c r="K169">
        <v>3</v>
      </c>
      <c r="L169">
        <v>439.529</v>
      </c>
      <c r="M169">
        <v>-124</v>
      </c>
      <c r="N169">
        <v>3.3287999999999998E-2</v>
      </c>
      <c r="P169" t="str">
        <f t="shared" si="25"/>
        <v>A</v>
      </c>
      <c r="Q169" t="str">
        <f t="shared" si="26"/>
        <v>B</v>
      </c>
      <c r="R169" t="str">
        <f t="shared" si="27"/>
        <v>C</v>
      </c>
      <c r="S169">
        <f t="shared" si="28"/>
        <v>3.3287999999999998E-2</v>
      </c>
      <c r="T169">
        <f t="shared" si="29"/>
        <v>1.0319</v>
      </c>
      <c r="U169">
        <f t="shared" si="30"/>
        <v>3.3287999999999998E-2</v>
      </c>
      <c r="X169" t="str">
        <f t="shared" si="31"/>
        <v>26980997</v>
      </c>
      <c r="Y169">
        <f t="shared" si="32"/>
        <v>3.3287999999999998E-2</v>
      </c>
      <c r="Z169">
        <f t="shared" si="32"/>
        <v>1.0319</v>
      </c>
      <c r="AA169">
        <f t="shared" si="32"/>
        <v>3.3287999999999998E-2</v>
      </c>
    </row>
    <row r="170" spans="1:27" x14ac:dyDescent="0.25">
      <c r="A170">
        <v>1586318</v>
      </c>
      <c r="B170">
        <v>22.87</v>
      </c>
      <c r="C170">
        <v>1</v>
      </c>
      <c r="D170">
        <v>13404.1</v>
      </c>
      <c r="E170">
        <v>-5.5</v>
      </c>
      <c r="F170">
        <v>1.0152000000000001</v>
      </c>
      <c r="G170">
        <v>2</v>
      </c>
      <c r="H170">
        <v>432.38900000000001</v>
      </c>
      <c r="I170">
        <v>-5.5</v>
      </c>
      <c r="J170">
        <v>3.2746999999999998E-2</v>
      </c>
      <c r="K170">
        <v>3</v>
      </c>
      <c r="L170">
        <v>432.38900000000001</v>
      </c>
      <c r="M170">
        <v>-5.5</v>
      </c>
      <c r="N170">
        <v>3.2746999999999998E-2</v>
      </c>
      <c r="P170" t="str">
        <f t="shared" si="25"/>
        <v>A</v>
      </c>
      <c r="Q170" t="str">
        <f t="shared" si="26"/>
        <v>B</v>
      </c>
      <c r="R170" t="str">
        <f t="shared" si="27"/>
        <v>C</v>
      </c>
      <c r="S170">
        <f t="shared" si="28"/>
        <v>1.0152000000000001</v>
      </c>
      <c r="T170">
        <f t="shared" si="29"/>
        <v>3.2746999999999998E-2</v>
      </c>
      <c r="U170">
        <f t="shared" si="30"/>
        <v>3.2746999999999998E-2</v>
      </c>
      <c r="X170" t="str">
        <f t="shared" si="31"/>
        <v>1586318</v>
      </c>
      <c r="Y170">
        <f t="shared" si="32"/>
        <v>1.0152000000000001</v>
      </c>
      <c r="Z170">
        <f t="shared" si="32"/>
        <v>3.2746999999999998E-2</v>
      </c>
      <c r="AA170">
        <f t="shared" si="32"/>
        <v>3.2746999999999998E-2</v>
      </c>
    </row>
    <row r="171" spans="1:27" x14ac:dyDescent="0.25">
      <c r="A171">
        <v>26976558</v>
      </c>
      <c r="B171">
        <v>22.87</v>
      </c>
      <c r="C171">
        <v>1</v>
      </c>
      <c r="D171">
        <v>13403.9</v>
      </c>
      <c r="E171">
        <v>-5.5</v>
      </c>
      <c r="F171">
        <v>1.0150999999999999</v>
      </c>
      <c r="G171">
        <v>2</v>
      </c>
      <c r="H171">
        <v>432.38200000000001</v>
      </c>
      <c r="I171">
        <v>-5.5</v>
      </c>
      <c r="J171">
        <v>3.2745999999999997E-2</v>
      </c>
      <c r="K171">
        <v>3</v>
      </c>
      <c r="L171">
        <v>432.38200000000001</v>
      </c>
      <c r="M171">
        <v>-5.5</v>
      </c>
      <c r="N171">
        <v>3.2745999999999997E-2</v>
      </c>
      <c r="P171" t="str">
        <f t="shared" si="25"/>
        <v>A</v>
      </c>
      <c r="Q171" t="str">
        <f t="shared" si="26"/>
        <v>B</v>
      </c>
      <c r="R171" t="str">
        <f t="shared" si="27"/>
        <v>C</v>
      </c>
      <c r="S171">
        <f t="shared" si="28"/>
        <v>1.0150999999999999</v>
      </c>
      <c r="T171">
        <f t="shared" si="29"/>
        <v>3.2745999999999997E-2</v>
      </c>
      <c r="U171">
        <f t="shared" si="30"/>
        <v>3.2745999999999997E-2</v>
      </c>
      <c r="X171" t="str">
        <f t="shared" si="31"/>
        <v>26976558</v>
      </c>
      <c r="Y171">
        <f t="shared" si="32"/>
        <v>1.0150999999999999</v>
      </c>
      <c r="Z171">
        <f t="shared" si="32"/>
        <v>3.2745999999999997E-2</v>
      </c>
      <c r="AA171">
        <f t="shared" si="32"/>
        <v>3.2745999999999997E-2</v>
      </c>
    </row>
    <row r="172" spans="1:27" x14ac:dyDescent="0.25">
      <c r="A172">
        <v>26976549</v>
      </c>
      <c r="B172">
        <v>22.87</v>
      </c>
      <c r="C172">
        <v>1</v>
      </c>
      <c r="D172">
        <v>13412.2</v>
      </c>
      <c r="E172">
        <v>-5.5</v>
      </c>
      <c r="F172">
        <v>1.0158</v>
      </c>
      <c r="G172">
        <v>2</v>
      </c>
      <c r="H172">
        <v>432.65</v>
      </c>
      <c r="I172">
        <v>-5.5</v>
      </c>
      <c r="J172">
        <v>3.2766999999999998E-2</v>
      </c>
      <c r="K172">
        <v>3</v>
      </c>
      <c r="L172">
        <v>432.65</v>
      </c>
      <c r="M172">
        <v>-5.5</v>
      </c>
      <c r="N172">
        <v>3.2766999999999998E-2</v>
      </c>
      <c r="P172" t="str">
        <f t="shared" si="25"/>
        <v>A</v>
      </c>
      <c r="Q172" t="str">
        <f t="shared" si="26"/>
        <v>B</v>
      </c>
      <c r="R172" t="str">
        <f t="shared" si="27"/>
        <v>C</v>
      </c>
      <c r="S172">
        <f t="shared" si="28"/>
        <v>1.0158</v>
      </c>
      <c r="T172">
        <f t="shared" si="29"/>
        <v>3.2766999999999998E-2</v>
      </c>
      <c r="U172">
        <f t="shared" si="30"/>
        <v>3.2766999999999998E-2</v>
      </c>
      <c r="X172" t="str">
        <f t="shared" si="31"/>
        <v>26976549</v>
      </c>
      <c r="Y172">
        <f t="shared" si="32"/>
        <v>1.0158</v>
      </c>
      <c r="Z172">
        <f t="shared" si="32"/>
        <v>3.2766999999999998E-2</v>
      </c>
      <c r="AA172">
        <f t="shared" si="32"/>
        <v>3.2766999999999998E-2</v>
      </c>
    </row>
    <row r="173" spans="1:27" x14ac:dyDescent="0.25">
      <c r="A173">
        <v>103120755</v>
      </c>
      <c r="B173">
        <v>22.87</v>
      </c>
      <c r="C173">
        <v>1</v>
      </c>
      <c r="D173">
        <v>13412.1</v>
      </c>
      <c r="E173">
        <v>-5.5</v>
      </c>
      <c r="F173">
        <v>1.0158</v>
      </c>
      <c r="G173">
        <v>2</v>
      </c>
      <c r="H173">
        <v>432.64699999999999</v>
      </c>
      <c r="I173">
        <v>-5.5</v>
      </c>
      <c r="J173">
        <v>3.2766000000000003E-2</v>
      </c>
      <c r="K173">
        <v>3</v>
      </c>
      <c r="L173">
        <v>432.68799999999999</v>
      </c>
      <c r="M173">
        <v>-5.5</v>
      </c>
      <c r="N173">
        <v>3.2769E-2</v>
      </c>
      <c r="P173" t="str">
        <f t="shared" si="25"/>
        <v>A</v>
      </c>
      <c r="Q173" t="str">
        <f t="shared" si="26"/>
        <v>B</v>
      </c>
      <c r="R173" t="str">
        <f t="shared" si="27"/>
        <v>C</v>
      </c>
      <c r="S173">
        <f t="shared" si="28"/>
        <v>1.0158</v>
      </c>
      <c r="T173">
        <f t="shared" si="29"/>
        <v>3.2766000000000003E-2</v>
      </c>
      <c r="U173">
        <f t="shared" si="30"/>
        <v>3.2769E-2</v>
      </c>
      <c r="X173" t="str">
        <f t="shared" si="31"/>
        <v>103120755</v>
      </c>
      <c r="Y173">
        <f t="shared" si="32"/>
        <v>1.0158</v>
      </c>
      <c r="Z173">
        <f t="shared" si="32"/>
        <v>3.2766000000000003E-2</v>
      </c>
      <c r="AA173">
        <f t="shared" si="32"/>
        <v>3.2769E-2</v>
      </c>
    </row>
    <row r="174" spans="1:27" x14ac:dyDescent="0.25">
      <c r="A174">
        <v>1715809</v>
      </c>
      <c r="B174">
        <v>22.87</v>
      </c>
      <c r="C174">
        <v>1</v>
      </c>
      <c r="D174">
        <v>13677.1</v>
      </c>
      <c r="E174">
        <v>-3</v>
      </c>
      <c r="F174">
        <v>1.0358000000000001</v>
      </c>
      <c r="G174">
        <v>2</v>
      </c>
      <c r="H174">
        <v>13654.4</v>
      </c>
      <c r="I174">
        <v>-123.4</v>
      </c>
      <c r="J174">
        <v>1.0341</v>
      </c>
      <c r="K174">
        <v>3</v>
      </c>
      <c r="L174">
        <v>13701.3</v>
      </c>
      <c r="M174">
        <v>116.9</v>
      </c>
      <c r="N174">
        <v>1.0377000000000001</v>
      </c>
      <c r="P174" t="str">
        <f t="shared" si="25"/>
        <v>A</v>
      </c>
      <c r="Q174" t="str">
        <f t="shared" si="26"/>
        <v>B</v>
      </c>
      <c r="R174" t="str">
        <f t="shared" si="27"/>
        <v>C</v>
      </c>
      <c r="S174">
        <f t="shared" si="28"/>
        <v>1.0358000000000001</v>
      </c>
      <c r="T174">
        <f t="shared" si="29"/>
        <v>1.0341</v>
      </c>
      <c r="U174">
        <f t="shared" si="30"/>
        <v>1.0377000000000001</v>
      </c>
      <c r="X174" t="str">
        <f t="shared" si="31"/>
        <v>1715809</v>
      </c>
      <c r="Y174">
        <f t="shared" si="32"/>
        <v>1.0358000000000001</v>
      </c>
      <c r="Z174">
        <f t="shared" si="32"/>
        <v>1.0341</v>
      </c>
      <c r="AA174">
        <f t="shared" si="32"/>
        <v>1.0377000000000001</v>
      </c>
    </row>
    <row r="175" spans="1:27" x14ac:dyDescent="0.25">
      <c r="A175">
        <v>26981018</v>
      </c>
      <c r="B175">
        <v>22.87</v>
      </c>
      <c r="C175">
        <v>1</v>
      </c>
      <c r="D175">
        <v>13676.9</v>
      </c>
      <c r="E175">
        <v>-3</v>
      </c>
      <c r="F175">
        <v>1.0358000000000001</v>
      </c>
      <c r="G175">
        <v>2</v>
      </c>
      <c r="H175">
        <v>13654.2</v>
      </c>
      <c r="I175">
        <v>-123.4</v>
      </c>
      <c r="J175">
        <v>1.0341</v>
      </c>
      <c r="K175">
        <v>3</v>
      </c>
      <c r="L175">
        <v>13701.1</v>
      </c>
      <c r="M175">
        <v>116.9</v>
      </c>
      <c r="N175">
        <v>1.0377000000000001</v>
      </c>
      <c r="P175" t="str">
        <f t="shared" si="25"/>
        <v>A</v>
      </c>
      <c r="Q175" t="str">
        <f t="shared" si="26"/>
        <v>B</v>
      </c>
      <c r="R175" t="str">
        <f t="shared" si="27"/>
        <v>C</v>
      </c>
      <c r="S175">
        <f t="shared" si="28"/>
        <v>1.0358000000000001</v>
      </c>
      <c r="T175">
        <f t="shared" si="29"/>
        <v>1.0341</v>
      </c>
      <c r="U175">
        <f t="shared" si="30"/>
        <v>1.0377000000000001</v>
      </c>
      <c r="X175" t="str">
        <f t="shared" si="31"/>
        <v>26981018</v>
      </c>
      <c r="Y175">
        <f t="shared" si="32"/>
        <v>1.0358000000000001</v>
      </c>
      <c r="Z175">
        <f t="shared" si="32"/>
        <v>1.0341</v>
      </c>
      <c r="AA175">
        <f t="shared" si="32"/>
        <v>1.0377000000000001</v>
      </c>
    </row>
    <row r="176" spans="1:27" x14ac:dyDescent="0.25">
      <c r="A176">
        <v>26981038</v>
      </c>
      <c r="B176">
        <v>22.87</v>
      </c>
      <c r="C176">
        <v>1</v>
      </c>
      <c r="D176">
        <v>13628</v>
      </c>
      <c r="E176">
        <v>-4.0999999999999996</v>
      </c>
      <c r="F176">
        <v>1.0321</v>
      </c>
      <c r="G176">
        <v>2</v>
      </c>
      <c r="H176">
        <v>439.65600000000001</v>
      </c>
      <c r="I176">
        <v>-4.0999999999999996</v>
      </c>
      <c r="J176">
        <v>3.3297E-2</v>
      </c>
      <c r="K176">
        <v>3</v>
      </c>
      <c r="L176">
        <v>439.65600000000001</v>
      </c>
      <c r="M176">
        <v>-4.0999999999999996</v>
      </c>
      <c r="N176">
        <v>3.3297E-2</v>
      </c>
      <c r="P176" t="str">
        <f t="shared" si="25"/>
        <v>A</v>
      </c>
      <c r="Q176" t="str">
        <f t="shared" si="26"/>
        <v>B</v>
      </c>
      <c r="R176" t="str">
        <f t="shared" si="27"/>
        <v>C</v>
      </c>
      <c r="S176">
        <f t="shared" si="28"/>
        <v>1.0321</v>
      </c>
      <c r="T176">
        <f t="shared" si="29"/>
        <v>3.3297E-2</v>
      </c>
      <c r="U176">
        <f t="shared" si="30"/>
        <v>3.3297E-2</v>
      </c>
      <c r="X176" t="str">
        <f t="shared" si="31"/>
        <v>26981038</v>
      </c>
      <c r="Y176">
        <f t="shared" si="32"/>
        <v>1.0321</v>
      </c>
      <c r="Z176">
        <f t="shared" si="32"/>
        <v>3.3297E-2</v>
      </c>
      <c r="AA176">
        <f t="shared" si="32"/>
        <v>3.3297E-2</v>
      </c>
    </row>
    <row r="177" spans="1:27" x14ac:dyDescent="0.25">
      <c r="A177">
        <v>26981040</v>
      </c>
      <c r="B177">
        <v>22.87</v>
      </c>
      <c r="C177">
        <v>1</v>
      </c>
      <c r="D177">
        <v>13627.9</v>
      </c>
      <c r="E177">
        <v>-4.0999999999999996</v>
      </c>
      <c r="F177">
        <v>1.0321</v>
      </c>
      <c r="G177">
        <v>2</v>
      </c>
      <c r="H177">
        <v>439.61</v>
      </c>
      <c r="I177">
        <v>-4.0999999999999996</v>
      </c>
      <c r="J177">
        <v>3.3293999999999997E-2</v>
      </c>
      <c r="K177">
        <v>3</v>
      </c>
      <c r="L177">
        <v>439.65100000000001</v>
      </c>
      <c r="M177">
        <v>-4.0999999999999996</v>
      </c>
      <c r="N177">
        <v>3.3297E-2</v>
      </c>
      <c r="P177" t="str">
        <f t="shared" si="25"/>
        <v>A</v>
      </c>
      <c r="Q177" t="str">
        <f t="shared" si="26"/>
        <v>B</v>
      </c>
      <c r="R177" t="str">
        <f t="shared" si="27"/>
        <v>C</v>
      </c>
      <c r="S177">
        <f t="shared" si="28"/>
        <v>1.0321</v>
      </c>
      <c r="T177">
        <f t="shared" si="29"/>
        <v>3.3293999999999997E-2</v>
      </c>
      <c r="U177">
        <f t="shared" si="30"/>
        <v>3.3297E-2</v>
      </c>
      <c r="X177" t="str">
        <f t="shared" si="31"/>
        <v>26981040</v>
      </c>
      <c r="Y177">
        <f t="shared" si="32"/>
        <v>1.0321</v>
      </c>
      <c r="Z177">
        <f t="shared" si="32"/>
        <v>3.3293999999999997E-2</v>
      </c>
      <c r="AA177">
        <f t="shared" si="32"/>
        <v>3.3297E-2</v>
      </c>
    </row>
    <row r="178" spans="1:27" x14ac:dyDescent="0.25">
      <c r="A178">
        <v>103612991</v>
      </c>
      <c r="B178">
        <v>22.87</v>
      </c>
      <c r="C178">
        <v>1</v>
      </c>
      <c r="D178">
        <v>13673.8</v>
      </c>
      <c r="E178">
        <v>-3</v>
      </c>
      <c r="F178">
        <v>1.0356000000000001</v>
      </c>
      <c r="G178">
        <v>2</v>
      </c>
      <c r="H178">
        <v>13652</v>
      </c>
      <c r="I178">
        <v>-123.3</v>
      </c>
      <c r="J178">
        <v>1.0339</v>
      </c>
      <c r="K178">
        <v>3</v>
      </c>
      <c r="L178">
        <v>13696.5</v>
      </c>
      <c r="M178">
        <v>117</v>
      </c>
      <c r="N178">
        <v>1.0373000000000001</v>
      </c>
      <c r="P178" t="str">
        <f t="shared" si="25"/>
        <v>A</v>
      </c>
      <c r="Q178" t="str">
        <f t="shared" si="26"/>
        <v>B</v>
      </c>
      <c r="R178" t="str">
        <f t="shared" si="27"/>
        <v>C</v>
      </c>
      <c r="S178">
        <f t="shared" si="28"/>
        <v>1.0356000000000001</v>
      </c>
      <c r="T178">
        <f t="shared" si="29"/>
        <v>1.0339</v>
      </c>
      <c r="U178">
        <f t="shared" si="30"/>
        <v>1.0373000000000001</v>
      </c>
      <c r="X178" t="str">
        <f t="shared" si="31"/>
        <v>103612991</v>
      </c>
      <c r="Y178">
        <f t="shared" si="32"/>
        <v>1.0356000000000001</v>
      </c>
      <c r="Z178">
        <f t="shared" si="32"/>
        <v>1.0339</v>
      </c>
      <c r="AA178">
        <f t="shared" si="32"/>
        <v>1.0373000000000001</v>
      </c>
    </row>
    <row r="179" spans="1:27" x14ac:dyDescent="0.25">
      <c r="A179">
        <v>103613003</v>
      </c>
      <c r="B179">
        <v>22.87</v>
      </c>
      <c r="C179">
        <v>1</v>
      </c>
      <c r="D179">
        <v>13673.7</v>
      </c>
      <c r="E179">
        <v>-3</v>
      </c>
      <c r="F179">
        <v>1.0356000000000001</v>
      </c>
      <c r="G179">
        <v>2</v>
      </c>
      <c r="H179">
        <v>13651.9</v>
      </c>
      <c r="I179">
        <v>-123.3</v>
      </c>
      <c r="J179">
        <v>1.0339</v>
      </c>
      <c r="K179">
        <v>3</v>
      </c>
      <c r="L179">
        <v>13696.4</v>
      </c>
      <c r="M179">
        <v>117</v>
      </c>
      <c r="N179">
        <v>1.0373000000000001</v>
      </c>
      <c r="P179" t="str">
        <f t="shared" si="25"/>
        <v>A</v>
      </c>
      <c r="Q179" t="str">
        <f t="shared" si="26"/>
        <v>B</v>
      </c>
      <c r="R179" t="str">
        <f t="shared" si="27"/>
        <v>C</v>
      </c>
      <c r="S179">
        <f t="shared" si="28"/>
        <v>1.0356000000000001</v>
      </c>
      <c r="T179">
        <f t="shared" si="29"/>
        <v>1.0339</v>
      </c>
      <c r="U179">
        <f t="shared" si="30"/>
        <v>1.0373000000000001</v>
      </c>
      <c r="X179" t="str">
        <f t="shared" si="31"/>
        <v>103613003</v>
      </c>
      <c r="Y179">
        <f t="shared" si="32"/>
        <v>1.0356000000000001</v>
      </c>
      <c r="Z179">
        <f t="shared" si="32"/>
        <v>1.0339</v>
      </c>
      <c r="AA179">
        <f t="shared" si="32"/>
        <v>1.0373000000000001</v>
      </c>
    </row>
    <row r="180" spans="1:27" x14ac:dyDescent="0.25">
      <c r="A180">
        <v>1708706</v>
      </c>
      <c r="B180">
        <v>22.87</v>
      </c>
      <c r="C180">
        <v>1</v>
      </c>
      <c r="D180">
        <v>13446</v>
      </c>
      <c r="E180">
        <v>-5.4</v>
      </c>
      <c r="F180">
        <v>1.0183</v>
      </c>
      <c r="G180">
        <v>2</v>
      </c>
      <c r="H180">
        <v>433.822</v>
      </c>
      <c r="I180">
        <v>-5.3</v>
      </c>
      <c r="J180">
        <v>3.2855000000000002E-2</v>
      </c>
      <c r="K180">
        <v>3</v>
      </c>
      <c r="L180">
        <v>433.822</v>
      </c>
      <c r="M180">
        <v>-5.3</v>
      </c>
      <c r="N180">
        <v>3.2855000000000002E-2</v>
      </c>
      <c r="P180" t="str">
        <f t="shared" si="25"/>
        <v>A</v>
      </c>
      <c r="Q180" t="str">
        <f t="shared" si="26"/>
        <v>B</v>
      </c>
      <c r="R180" t="str">
        <f t="shared" si="27"/>
        <v>C</v>
      </c>
      <c r="S180">
        <f t="shared" si="28"/>
        <v>1.0183</v>
      </c>
      <c r="T180">
        <f t="shared" si="29"/>
        <v>3.2855000000000002E-2</v>
      </c>
      <c r="U180">
        <f t="shared" si="30"/>
        <v>3.2855000000000002E-2</v>
      </c>
      <c r="X180" t="str">
        <f t="shared" si="31"/>
        <v>1708706</v>
      </c>
      <c r="Y180">
        <f t="shared" si="32"/>
        <v>1.0183</v>
      </c>
      <c r="Z180">
        <f t="shared" si="32"/>
        <v>3.2855000000000002E-2</v>
      </c>
      <c r="AA180">
        <f t="shared" si="32"/>
        <v>3.2855000000000002E-2</v>
      </c>
    </row>
    <row r="181" spans="1:27" x14ac:dyDescent="0.25">
      <c r="A181">
        <v>26976540</v>
      </c>
      <c r="B181">
        <v>22.87</v>
      </c>
      <c r="C181">
        <v>1</v>
      </c>
      <c r="D181">
        <v>13446</v>
      </c>
      <c r="E181">
        <v>-5.4</v>
      </c>
      <c r="F181">
        <v>1.0183</v>
      </c>
      <c r="G181">
        <v>2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0</v>
      </c>
      <c r="N181">
        <v>0</v>
      </c>
      <c r="P181" t="str">
        <f t="shared" si="25"/>
        <v>A</v>
      </c>
      <c r="Q181" t="str">
        <f t="shared" si="26"/>
        <v>B</v>
      </c>
      <c r="R181" t="str">
        <f t="shared" si="27"/>
        <v>C</v>
      </c>
      <c r="S181">
        <f t="shared" si="28"/>
        <v>1.0183</v>
      </c>
      <c r="T181">
        <f t="shared" si="29"/>
        <v>0</v>
      </c>
      <c r="U181">
        <f t="shared" si="30"/>
        <v>0</v>
      </c>
      <c r="X181" t="str">
        <f t="shared" si="31"/>
        <v>26976540</v>
      </c>
      <c r="Y181">
        <f t="shared" si="32"/>
        <v>1.0183</v>
      </c>
      <c r="Z181">
        <f t="shared" si="32"/>
        <v>0</v>
      </c>
      <c r="AA181">
        <f t="shared" si="32"/>
        <v>0</v>
      </c>
    </row>
    <row r="182" spans="1:27" x14ac:dyDescent="0.25">
      <c r="A182">
        <v>26981012</v>
      </c>
      <c r="B182">
        <v>22.87</v>
      </c>
      <c r="C182">
        <v>1</v>
      </c>
      <c r="D182">
        <v>443.20699999999999</v>
      </c>
      <c r="E182">
        <v>-124.1</v>
      </c>
      <c r="F182">
        <v>3.3565999999999999E-2</v>
      </c>
      <c r="G182">
        <v>2</v>
      </c>
      <c r="H182">
        <v>13739.5</v>
      </c>
      <c r="I182">
        <v>-124.1</v>
      </c>
      <c r="J182">
        <v>1.0406</v>
      </c>
      <c r="K182">
        <v>3</v>
      </c>
      <c r="L182">
        <v>443.20699999999999</v>
      </c>
      <c r="M182">
        <v>-124.1</v>
      </c>
      <c r="N182">
        <v>3.3565999999999999E-2</v>
      </c>
      <c r="P182" t="str">
        <f t="shared" si="25"/>
        <v>A</v>
      </c>
      <c r="Q182" t="str">
        <f t="shared" si="26"/>
        <v>B</v>
      </c>
      <c r="R182" t="str">
        <f t="shared" si="27"/>
        <v>C</v>
      </c>
      <c r="S182">
        <f t="shared" si="28"/>
        <v>3.3565999999999999E-2</v>
      </c>
      <c r="T182">
        <f t="shared" si="29"/>
        <v>1.0406</v>
      </c>
      <c r="U182">
        <f t="shared" si="30"/>
        <v>3.3565999999999999E-2</v>
      </c>
      <c r="X182" t="str">
        <f t="shared" si="31"/>
        <v>26981012</v>
      </c>
      <c r="Y182">
        <f t="shared" si="32"/>
        <v>3.3565999999999999E-2</v>
      </c>
      <c r="Z182">
        <f t="shared" si="32"/>
        <v>1.0406</v>
      </c>
      <c r="AA182">
        <f t="shared" si="32"/>
        <v>3.3565999999999999E-2</v>
      </c>
    </row>
    <row r="183" spans="1:27" x14ac:dyDescent="0.25">
      <c r="A183">
        <v>26980993</v>
      </c>
      <c r="B183">
        <v>22.87</v>
      </c>
      <c r="C183">
        <v>1</v>
      </c>
      <c r="D183">
        <v>443.25599999999997</v>
      </c>
      <c r="E183">
        <v>-124.1</v>
      </c>
      <c r="F183">
        <v>3.3570000000000003E-2</v>
      </c>
      <c r="G183">
        <v>2</v>
      </c>
      <c r="H183">
        <v>13739.4</v>
      </c>
      <c r="I183">
        <v>-124.1</v>
      </c>
      <c r="J183">
        <v>1.0406</v>
      </c>
      <c r="K183">
        <v>3</v>
      </c>
      <c r="L183">
        <v>443.25599999999997</v>
      </c>
      <c r="M183">
        <v>-124.1</v>
      </c>
      <c r="N183">
        <v>3.3570000000000003E-2</v>
      </c>
      <c r="P183" t="str">
        <f t="shared" si="25"/>
        <v>A</v>
      </c>
      <c r="Q183" t="str">
        <f t="shared" si="26"/>
        <v>B</v>
      </c>
      <c r="R183" t="str">
        <f t="shared" si="27"/>
        <v>C</v>
      </c>
      <c r="S183">
        <f t="shared" si="28"/>
        <v>3.3570000000000003E-2</v>
      </c>
      <c r="T183">
        <f t="shared" si="29"/>
        <v>1.0406</v>
      </c>
      <c r="U183">
        <f t="shared" si="30"/>
        <v>3.3570000000000003E-2</v>
      </c>
      <c r="X183" t="str">
        <f t="shared" si="31"/>
        <v>26980993</v>
      </c>
      <c r="Y183">
        <f t="shared" si="32"/>
        <v>3.3570000000000003E-2</v>
      </c>
      <c r="Z183">
        <f t="shared" si="32"/>
        <v>1.0406</v>
      </c>
      <c r="AA183">
        <f t="shared" si="32"/>
        <v>3.3570000000000003E-2</v>
      </c>
    </row>
    <row r="184" spans="1:27" x14ac:dyDescent="0.25">
      <c r="A184">
        <v>26126566</v>
      </c>
      <c r="B184">
        <v>22.87</v>
      </c>
      <c r="C184">
        <v>1</v>
      </c>
      <c r="D184">
        <v>438.55799999999999</v>
      </c>
      <c r="E184">
        <v>115.2</v>
      </c>
      <c r="F184">
        <v>3.3214E-2</v>
      </c>
      <c r="G184">
        <v>2</v>
      </c>
      <c r="H184">
        <v>438.55799999999999</v>
      </c>
      <c r="I184">
        <v>115.2</v>
      </c>
      <c r="J184">
        <v>3.3214E-2</v>
      </c>
      <c r="K184">
        <v>3</v>
      </c>
      <c r="L184">
        <v>13594</v>
      </c>
      <c r="M184">
        <v>115.2</v>
      </c>
      <c r="N184">
        <v>1.0295000000000001</v>
      </c>
      <c r="P184" t="str">
        <f t="shared" si="25"/>
        <v>A</v>
      </c>
      <c r="Q184" t="str">
        <f t="shared" si="26"/>
        <v>B</v>
      </c>
      <c r="R184" t="str">
        <f t="shared" si="27"/>
        <v>C</v>
      </c>
      <c r="S184">
        <f t="shared" si="28"/>
        <v>3.3214E-2</v>
      </c>
      <c r="T184">
        <f t="shared" si="29"/>
        <v>3.3214E-2</v>
      </c>
      <c r="U184">
        <f t="shared" si="30"/>
        <v>1.0295000000000001</v>
      </c>
      <c r="X184" t="str">
        <f t="shared" si="31"/>
        <v>26126566</v>
      </c>
      <c r="Y184">
        <f t="shared" si="32"/>
        <v>3.3214E-2</v>
      </c>
      <c r="Z184">
        <f t="shared" si="32"/>
        <v>3.3214E-2</v>
      </c>
      <c r="AA184">
        <f t="shared" si="32"/>
        <v>1.0295000000000001</v>
      </c>
    </row>
    <row r="185" spans="1:27" x14ac:dyDescent="0.25">
      <c r="A185">
        <v>26979399</v>
      </c>
      <c r="B185">
        <v>22.87</v>
      </c>
      <c r="C185">
        <v>1</v>
      </c>
      <c r="D185">
        <v>438.596</v>
      </c>
      <c r="E185">
        <v>115.2</v>
      </c>
      <c r="F185">
        <v>3.3217000000000003E-2</v>
      </c>
      <c r="G185">
        <v>2</v>
      </c>
      <c r="H185">
        <v>438.596</v>
      </c>
      <c r="I185">
        <v>115.2</v>
      </c>
      <c r="J185">
        <v>3.3217000000000003E-2</v>
      </c>
      <c r="K185">
        <v>3</v>
      </c>
      <c r="L185">
        <v>13593.9</v>
      </c>
      <c r="M185">
        <v>115.2</v>
      </c>
      <c r="N185">
        <v>1.0295000000000001</v>
      </c>
      <c r="P185" t="str">
        <f t="shared" si="25"/>
        <v>A</v>
      </c>
      <c r="Q185" t="str">
        <f t="shared" si="26"/>
        <v>B</v>
      </c>
      <c r="R185" t="str">
        <f t="shared" si="27"/>
        <v>C</v>
      </c>
      <c r="S185">
        <f t="shared" si="28"/>
        <v>3.3217000000000003E-2</v>
      </c>
      <c r="T185">
        <f t="shared" si="29"/>
        <v>3.3217000000000003E-2</v>
      </c>
      <c r="U185">
        <f t="shared" si="30"/>
        <v>1.0295000000000001</v>
      </c>
      <c r="X185" t="str">
        <f t="shared" si="31"/>
        <v>26979399</v>
      </c>
      <c r="Y185">
        <f t="shared" si="32"/>
        <v>3.3217000000000003E-2</v>
      </c>
      <c r="Z185">
        <f t="shared" si="32"/>
        <v>3.3217000000000003E-2</v>
      </c>
      <c r="AA185">
        <f t="shared" si="32"/>
        <v>1.0295000000000001</v>
      </c>
    </row>
    <row r="186" spans="1:27" x14ac:dyDescent="0.25">
      <c r="A186">
        <v>26530905</v>
      </c>
      <c r="B186">
        <v>22.87</v>
      </c>
      <c r="C186">
        <v>1</v>
      </c>
      <c r="D186">
        <v>13674</v>
      </c>
      <c r="E186">
        <v>-3</v>
      </c>
      <c r="F186">
        <v>1.0356000000000001</v>
      </c>
      <c r="G186">
        <v>2</v>
      </c>
      <c r="H186">
        <v>441.17899999999997</v>
      </c>
      <c r="I186">
        <v>-3</v>
      </c>
      <c r="J186">
        <v>3.3412999999999998E-2</v>
      </c>
      <c r="K186">
        <v>3</v>
      </c>
      <c r="L186">
        <v>441.17899999999997</v>
      </c>
      <c r="M186">
        <v>-3</v>
      </c>
      <c r="N186">
        <v>3.3412999999999998E-2</v>
      </c>
      <c r="P186" t="str">
        <f t="shared" si="25"/>
        <v>A</v>
      </c>
      <c r="Q186" t="str">
        <f t="shared" si="26"/>
        <v>B</v>
      </c>
      <c r="R186" t="str">
        <f t="shared" si="27"/>
        <v>C</v>
      </c>
      <c r="S186">
        <f t="shared" si="28"/>
        <v>1.0356000000000001</v>
      </c>
      <c r="T186">
        <f t="shared" si="29"/>
        <v>3.3412999999999998E-2</v>
      </c>
      <c r="U186">
        <f t="shared" si="30"/>
        <v>3.3412999999999998E-2</v>
      </c>
      <c r="X186" t="str">
        <f t="shared" si="31"/>
        <v>26530905</v>
      </c>
      <c r="Y186">
        <f t="shared" si="32"/>
        <v>1.0356000000000001</v>
      </c>
      <c r="Z186">
        <f t="shared" si="32"/>
        <v>3.3412999999999998E-2</v>
      </c>
      <c r="AA186">
        <f t="shared" si="32"/>
        <v>3.3412999999999998E-2</v>
      </c>
    </row>
    <row r="187" spans="1:27" x14ac:dyDescent="0.25">
      <c r="A187">
        <v>26983073</v>
      </c>
      <c r="B187">
        <v>22.87</v>
      </c>
      <c r="C187">
        <v>1</v>
      </c>
      <c r="D187">
        <v>13673.9</v>
      </c>
      <c r="E187">
        <v>-3</v>
      </c>
      <c r="F187">
        <v>1.0356000000000001</v>
      </c>
      <c r="G187">
        <v>2</v>
      </c>
      <c r="H187">
        <v>441.178</v>
      </c>
      <c r="I187">
        <v>-3</v>
      </c>
      <c r="J187">
        <v>3.3411999999999997E-2</v>
      </c>
      <c r="K187">
        <v>3</v>
      </c>
      <c r="L187">
        <v>441.178</v>
      </c>
      <c r="M187">
        <v>-3</v>
      </c>
      <c r="N187">
        <v>3.3411999999999997E-2</v>
      </c>
      <c r="P187" t="str">
        <f t="shared" si="25"/>
        <v>A</v>
      </c>
      <c r="Q187" t="str">
        <f t="shared" si="26"/>
        <v>B</v>
      </c>
      <c r="R187" t="str">
        <f t="shared" si="27"/>
        <v>C</v>
      </c>
      <c r="S187">
        <f t="shared" si="28"/>
        <v>1.0356000000000001</v>
      </c>
      <c r="T187">
        <f t="shared" si="29"/>
        <v>3.3411999999999997E-2</v>
      </c>
      <c r="U187">
        <f t="shared" si="30"/>
        <v>3.3411999999999997E-2</v>
      </c>
      <c r="X187" t="str">
        <f t="shared" si="31"/>
        <v>26983073</v>
      </c>
      <c r="Y187">
        <f t="shared" si="32"/>
        <v>1.0356000000000001</v>
      </c>
      <c r="Z187">
        <f t="shared" si="32"/>
        <v>3.3411999999999997E-2</v>
      </c>
      <c r="AA187">
        <f t="shared" si="32"/>
        <v>3.3411999999999997E-2</v>
      </c>
    </row>
    <row r="188" spans="1:27" x14ac:dyDescent="0.25">
      <c r="A188">
        <v>103615849</v>
      </c>
      <c r="B188">
        <v>22.87</v>
      </c>
      <c r="C188">
        <v>1</v>
      </c>
      <c r="D188">
        <v>13676.2</v>
      </c>
      <c r="E188">
        <v>-3.3</v>
      </c>
      <c r="F188">
        <v>1.0358000000000001</v>
      </c>
      <c r="G188">
        <v>2</v>
      </c>
      <c r="H188">
        <v>13663</v>
      </c>
      <c r="I188">
        <v>-123.7</v>
      </c>
      <c r="J188">
        <v>1.0347999999999999</v>
      </c>
      <c r="K188">
        <v>3</v>
      </c>
      <c r="L188">
        <v>13712.4</v>
      </c>
      <c r="M188">
        <v>116.7</v>
      </c>
      <c r="N188">
        <v>1.0385</v>
      </c>
      <c r="P188" t="str">
        <f t="shared" si="25"/>
        <v>A</v>
      </c>
      <c r="Q188" t="str">
        <f t="shared" si="26"/>
        <v>B</v>
      </c>
      <c r="R188" t="str">
        <f t="shared" si="27"/>
        <v>C</v>
      </c>
      <c r="S188">
        <f t="shared" si="28"/>
        <v>1.0358000000000001</v>
      </c>
      <c r="T188">
        <f t="shared" si="29"/>
        <v>1.0347999999999999</v>
      </c>
      <c r="U188">
        <f t="shared" si="30"/>
        <v>1.0385</v>
      </c>
      <c r="X188" t="str">
        <f t="shared" si="31"/>
        <v>103615849</v>
      </c>
      <c r="Y188">
        <f t="shared" si="32"/>
        <v>1.0358000000000001</v>
      </c>
      <c r="Z188">
        <f t="shared" si="32"/>
        <v>1.0347999999999999</v>
      </c>
      <c r="AA188">
        <f t="shared" si="32"/>
        <v>1.0385</v>
      </c>
    </row>
    <row r="189" spans="1:27" x14ac:dyDescent="0.25">
      <c r="A189">
        <v>103610793</v>
      </c>
      <c r="B189">
        <v>22.87</v>
      </c>
      <c r="C189">
        <v>1</v>
      </c>
      <c r="D189">
        <v>13673.8</v>
      </c>
      <c r="E189">
        <v>-3.3</v>
      </c>
      <c r="F189">
        <v>1.0356000000000001</v>
      </c>
      <c r="G189">
        <v>2</v>
      </c>
      <c r="H189">
        <v>13660.5</v>
      </c>
      <c r="I189">
        <v>-123.7</v>
      </c>
      <c r="J189">
        <v>1.0346</v>
      </c>
      <c r="K189">
        <v>3</v>
      </c>
      <c r="L189">
        <v>13710.6</v>
      </c>
      <c r="M189">
        <v>116.7</v>
      </c>
      <c r="N189">
        <v>1.0384</v>
      </c>
      <c r="P189" t="str">
        <f t="shared" si="25"/>
        <v>A</v>
      </c>
      <c r="Q189" t="str">
        <f t="shared" si="26"/>
        <v>B</v>
      </c>
      <c r="R189" t="str">
        <f t="shared" si="27"/>
        <v>C</v>
      </c>
      <c r="S189">
        <f t="shared" si="28"/>
        <v>1.0356000000000001</v>
      </c>
      <c r="T189">
        <f t="shared" si="29"/>
        <v>1.0346</v>
      </c>
      <c r="U189">
        <f t="shared" si="30"/>
        <v>1.0384</v>
      </c>
      <c r="X189" t="str">
        <f t="shared" si="31"/>
        <v>103610793</v>
      </c>
      <c r="Y189">
        <f t="shared" si="32"/>
        <v>1.0356000000000001</v>
      </c>
      <c r="Z189">
        <f t="shared" si="32"/>
        <v>1.0346</v>
      </c>
      <c r="AA189">
        <f t="shared" si="32"/>
        <v>1.0384</v>
      </c>
    </row>
    <row r="190" spans="1:27" x14ac:dyDescent="0.25">
      <c r="A190">
        <v>26045884</v>
      </c>
      <c r="B190">
        <v>22.87</v>
      </c>
      <c r="C190">
        <v>1</v>
      </c>
      <c r="D190">
        <v>13673.4</v>
      </c>
      <c r="E190">
        <v>-3</v>
      </c>
      <c r="F190">
        <v>1.0355000000000001</v>
      </c>
      <c r="G190">
        <v>2</v>
      </c>
      <c r="H190">
        <v>13651.5</v>
      </c>
      <c r="I190">
        <v>-123.3</v>
      </c>
      <c r="J190">
        <v>1.0339</v>
      </c>
      <c r="K190">
        <v>3</v>
      </c>
      <c r="L190">
        <v>13695.9</v>
      </c>
      <c r="M190">
        <v>117</v>
      </c>
      <c r="N190">
        <v>1.0373000000000001</v>
      </c>
      <c r="P190" t="str">
        <f t="shared" si="25"/>
        <v>A</v>
      </c>
      <c r="Q190" t="str">
        <f t="shared" si="26"/>
        <v>B</v>
      </c>
      <c r="R190" t="str">
        <f t="shared" si="27"/>
        <v>C</v>
      </c>
      <c r="S190">
        <f t="shared" si="28"/>
        <v>1.0355000000000001</v>
      </c>
      <c r="T190">
        <f t="shared" si="29"/>
        <v>1.0339</v>
      </c>
      <c r="U190">
        <f t="shared" si="30"/>
        <v>1.0373000000000001</v>
      </c>
      <c r="X190" t="str">
        <f t="shared" si="31"/>
        <v>26045884</v>
      </c>
      <c r="Y190">
        <f t="shared" si="32"/>
        <v>1.0355000000000001</v>
      </c>
      <c r="Z190">
        <f t="shared" si="32"/>
        <v>1.0339</v>
      </c>
      <c r="AA190">
        <f t="shared" si="32"/>
        <v>1.0373000000000001</v>
      </c>
    </row>
    <row r="191" spans="1:27" x14ac:dyDescent="0.25">
      <c r="A191">
        <v>26983067</v>
      </c>
      <c r="B191">
        <v>22.87</v>
      </c>
      <c r="C191">
        <v>1</v>
      </c>
      <c r="D191">
        <v>13673.3</v>
      </c>
      <c r="E191">
        <v>-3</v>
      </c>
      <c r="F191">
        <v>1.0355000000000001</v>
      </c>
      <c r="G191">
        <v>2</v>
      </c>
      <c r="H191">
        <v>13651.5</v>
      </c>
      <c r="I191">
        <v>-123.3</v>
      </c>
      <c r="J191">
        <v>1.0339</v>
      </c>
      <c r="K191">
        <v>3</v>
      </c>
      <c r="L191">
        <v>13695.8</v>
      </c>
      <c r="M191">
        <v>117</v>
      </c>
      <c r="N191">
        <v>1.0371999999999999</v>
      </c>
      <c r="P191" t="str">
        <f t="shared" si="25"/>
        <v>A</v>
      </c>
      <c r="Q191" t="str">
        <f t="shared" si="26"/>
        <v>B</v>
      </c>
      <c r="R191" t="str">
        <f t="shared" si="27"/>
        <v>C</v>
      </c>
      <c r="S191">
        <f t="shared" si="28"/>
        <v>1.0355000000000001</v>
      </c>
      <c r="T191">
        <f t="shared" si="29"/>
        <v>1.0339</v>
      </c>
      <c r="U191">
        <f t="shared" si="30"/>
        <v>1.0371999999999999</v>
      </c>
      <c r="X191" t="str">
        <f t="shared" si="31"/>
        <v>26983067</v>
      </c>
      <c r="Y191">
        <f t="shared" si="32"/>
        <v>1.0355000000000001</v>
      </c>
      <c r="Z191">
        <f t="shared" si="32"/>
        <v>1.0339</v>
      </c>
      <c r="AA191">
        <f t="shared" si="32"/>
        <v>1.0371999999999999</v>
      </c>
    </row>
    <row r="192" spans="1:27" x14ac:dyDescent="0.25">
      <c r="A192">
        <v>25719944</v>
      </c>
      <c r="B192">
        <v>22.87</v>
      </c>
      <c r="C192">
        <v>1</v>
      </c>
      <c r="D192">
        <v>439.447</v>
      </c>
      <c r="E192">
        <v>-125.1</v>
      </c>
      <c r="F192">
        <v>3.3280999999999998E-2</v>
      </c>
      <c r="G192">
        <v>2</v>
      </c>
      <c r="H192">
        <v>13620.3</v>
      </c>
      <c r="I192">
        <v>-125.1</v>
      </c>
      <c r="J192">
        <v>1.0315000000000001</v>
      </c>
      <c r="K192">
        <v>3</v>
      </c>
      <c r="L192">
        <v>439.447</v>
      </c>
      <c r="M192">
        <v>-125.1</v>
      </c>
      <c r="N192">
        <v>3.3280999999999998E-2</v>
      </c>
      <c r="P192" t="str">
        <f t="shared" si="25"/>
        <v>A</v>
      </c>
      <c r="Q192" t="str">
        <f t="shared" si="26"/>
        <v>B</v>
      </c>
      <c r="R192" t="str">
        <f t="shared" si="27"/>
        <v>C</v>
      </c>
      <c r="S192">
        <f t="shared" si="28"/>
        <v>3.3280999999999998E-2</v>
      </c>
      <c r="T192">
        <f t="shared" si="29"/>
        <v>1.0315000000000001</v>
      </c>
      <c r="U192">
        <f t="shared" si="30"/>
        <v>3.3280999999999998E-2</v>
      </c>
      <c r="X192" t="str">
        <f t="shared" si="31"/>
        <v>25719944</v>
      </c>
      <c r="Y192">
        <f t="shared" si="32"/>
        <v>3.3280999999999998E-2</v>
      </c>
      <c r="Z192">
        <f t="shared" si="32"/>
        <v>1.0315000000000001</v>
      </c>
      <c r="AA192">
        <f t="shared" si="32"/>
        <v>3.3280999999999998E-2</v>
      </c>
    </row>
    <row r="193" spans="1:27" x14ac:dyDescent="0.25">
      <c r="A193">
        <v>26977930</v>
      </c>
      <c r="B193">
        <v>22.87</v>
      </c>
      <c r="C193">
        <v>1</v>
      </c>
      <c r="D193">
        <v>439.404</v>
      </c>
      <c r="E193">
        <v>-125.1</v>
      </c>
      <c r="F193">
        <v>3.3278000000000002E-2</v>
      </c>
      <c r="G193">
        <v>2</v>
      </c>
      <c r="H193">
        <v>13620.2</v>
      </c>
      <c r="I193">
        <v>-125.1</v>
      </c>
      <c r="J193">
        <v>1.0315000000000001</v>
      </c>
      <c r="K193">
        <v>3</v>
      </c>
      <c r="L193">
        <v>439.404</v>
      </c>
      <c r="M193">
        <v>-125.1</v>
      </c>
      <c r="N193">
        <v>3.3278000000000002E-2</v>
      </c>
      <c r="P193" t="str">
        <f t="shared" si="25"/>
        <v>A</v>
      </c>
      <c r="Q193" t="str">
        <f t="shared" si="26"/>
        <v>B</v>
      </c>
      <c r="R193" t="str">
        <f t="shared" si="27"/>
        <v>C</v>
      </c>
      <c r="S193">
        <f t="shared" si="28"/>
        <v>3.3278000000000002E-2</v>
      </c>
      <c r="T193">
        <f t="shared" si="29"/>
        <v>1.0315000000000001</v>
      </c>
      <c r="U193">
        <f t="shared" si="30"/>
        <v>3.3278000000000002E-2</v>
      </c>
      <c r="X193" t="str">
        <f t="shared" si="31"/>
        <v>26977930</v>
      </c>
      <c r="Y193">
        <f t="shared" si="32"/>
        <v>3.3278000000000002E-2</v>
      </c>
      <c r="Z193">
        <f t="shared" si="32"/>
        <v>1.0315000000000001</v>
      </c>
      <c r="AA193">
        <f t="shared" si="32"/>
        <v>3.3278000000000002E-2</v>
      </c>
    </row>
    <row r="194" spans="1:27" x14ac:dyDescent="0.25">
      <c r="A194">
        <v>25794277</v>
      </c>
      <c r="B194">
        <v>22.87</v>
      </c>
      <c r="C194">
        <v>1</v>
      </c>
      <c r="D194">
        <v>13680.4</v>
      </c>
      <c r="E194">
        <v>-3.5</v>
      </c>
      <c r="F194">
        <v>1.0361</v>
      </c>
      <c r="G194">
        <v>2</v>
      </c>
      <c r="H194">
        <v>13663.4</v>
      </c>
      <c r="I194">
        <v>-123.8</v>
      </c>
      <c r="J194">
        <v>1.0347999999999999</v>
      </c>
      <c r="K194">
        <v>3</v>
      </c>
      <c r="L194">
        <v>13712.8</v>
      </c>
      <c r="M194">
        <v>116.4</v>
      </c>
      <c r="N194">
        <v>1.0385</v>
      </c>
      <c r="P194" t="str">
        <f t="shared" ref="P194:P257" si="33">VLOOKUP(C194,PhaseLookup,2,FALSE)</f>
        <v>A</v>
      </c>
      <c r="Q194" t="str">
        <f t="shared" ref="Q194:Q257" si="34">VLOOKUP(G194,PhaseLookup,2,FALSE)</f>
        <v>B</v>
      </c>
      <c r="R194" t="str">
        <f t="shared" ref="R194:R257" si="35">VLOOKUP(K194,PhaseLookup,2,FALSE)</f>
        <v>C</v>
      </c>
      <c r="S194">
        <f t="shared" ref="S194:S257" si="36">F194</f>
        <v>1.0361</v>
      </c>
      <c r="T194">
        <f t="shared" ref="T194:T257" si="37">J194</f>
        <v>1.0347999999999999</v>
      </c>
      <c r="U194">
        <f t="shared" ref="U194:U257" si="38">N194</f>
        <v>1.0385</v>
      </c>
      <c r="X194" t="str">
        <f t="shared" ref="X194:X257" si="39">TEXT(A194,"0")</f>
        <v>25794277</v>
      </c>
      <c r="Y194">
        <f t="shared" si="32"/>
        <v>1.0361</v>
      </c>
      <c r="Z194">
        <f t="shared" si="32"/>
        <v>1.0347999999999999</v>
      </c>
      <c r="AA194">
        <f t="shared" si="32"/>
        <v>1.0385</v>
      </c>
    </row>
    <row r="195" spans="1:27" x14ac:dyDescent="0.25">
      <c r="A195">
        <v>26980958</v>
      </c>
      <c r="B195">
        <v>22.87</v>
      </c>
      <c r="C195">
        <v>1</v>
      </c>
      <c r="D195">
        <v>13680.3</v>
      </c>
      <c r="E195">
        <v>-3.5</v>
      </c>
      <c r="F195">
        <v>1.0361</v>
      </c>
      <c r="G195">
        <v>2</v>
      </c>
      <c r="H195">
        <v>13663.5</v>
      </c>
      <c r="I195">
        <v>-123.8</v>
      </c>
      <c r="J195">
        <v>1.0347999999999999</v>
      </c>
      <c r="K195">
        <v>3</v>
      </c>
      <c r="L195">
        <v>13712.8</v>
      </c>
      <c r="M195">
        <v>116.4</v>
      </c>
      <c r="N195">
        <v>1.0385</v>
      </c>
      <c r="P195" t="str">
        <f t="shared" si="33"/>
        <v>A</v>
      </c>
      <c r="Q195" t="str">
        <f t="shared" si="34"/>
        <v>B</v>
      </c>
      <c r="R195" t="str">
        <f t="shared" si="35"/>
        <v>C</v>
      </c>
      <c r="S195">
        <f t="shared" si="36"/>
        <v>1.0361</v>
      </c>
      <c r="T195">
        <f t="shared" si="37"/>
        <v>1.0347999999999999</v>
      </c>
      <c r="U195">
        <f t="shared" si="38"/>
        <v>1.0385</v>
      </c>
      <c r="X195" t="str">
        <f t="shared" si="39"/>
        <v>26980958</v>
      </c>
      <c r="Y195">
        <f t="shared" ref="Y195:AA258" si="40">IFERROR(INDEX($S195:$U195,1,MATCH(Y$1,$P195:$R195,0)),0)</f>
        <v>1.0361</v>
      </c>
      <c r="Z195">
        <f t="shared" si="40"/>
        <v>1.0347999999999999</v>
      </c>
      <c r="AA195">
        <f t="shared" si="40"/>
        <v>1.0385</v>
      </c>
    </row>
    <row r="196" spans="1:27" x14ac:dyDescent="0.25">
      <c r="A196">
        <v>103345726</v>
      </c>
      <c r="B196">
        <v>22.87</v>
      </c>
      <c r="C196">
        <v>1</v>
      </c>
      <c r="D196">
        <v>13413.9</v>
      </c>
      <c r="E196">
        <v>-5.5</v>
      </c>
      <c r="F196">
        <v>1.0159</v>
      </c>
      <c r="G196">
        <v>2</v>
      </c>
      <c r="H196">
        <v>432.78899999999999</v>
      </c>
      <c r="I196">
        <v>-5.5</v>
      </c>
      <c r="J196">
        <v>3.2777000000000001E-2</v>
      </c>
      <c r="K196">
        <v>3</v>
      </c>
      <c r="L196">
        <v>432.78899999999999</v>
      </c>
      <c r="M196">
        <v>-5.5</v>
      </c>
      <c r="N196">
        <v>3.2777000000000001E-2</v>
      </c>
      <c r="P196" t="str">
        <f t="shared" si="33"/>
        <v>A</v>
      </c>
      <c r="Q196" t="str">
        <f t="shared" si="34"/>
        <v>B</v>
      </c>
      <c r="R196" t="str">
        <f t="shared" si="35"/>
        <v>C</v>
      </c>
      <c r="S196">
        <f t="shared" si="36"/>
        <v>1.0159</v>
      </c>
      <c r="T196">
        <f t="shared" si="37"/>
        <v>3.2777000000000001E-2</v>
      </c>
      <c r="U196">
        <f t="shared" si="38"/>
        <v>3.2777000000000001E-2</v>
      </c>
      <c r="X196" t="str">
        <f t="shared" si="39"/>
        <v>103345726</v>
      </c>
      <c r="Y196">
        <f t="shared" si="40"/>
        <v>1.0159</v>
      </c>
      <c r="Z196">
        <f t="shared" si="40"/>
        <v>3.2777000000000001E-2</v>
      </c>
      <c r="AA196">
        <f t="shared" si="40"/>
        <v>3.2777000000000001E-2</v>
      </c>
    </row>
    <row r="197" spans="1:27" x14ac:dyDescent="0.25">
      <c r="A197">
        <v>26976577</v>
      </c>
      <c r="B197">
        <v>22.87</v>
      </c>
      <c r="C197">
        <v>1</v>
      </c>
      <c r="D197">
        <v>13413.9</v>
      </c>
      <c r="E197">
        <v>-5.5</v>
      </c>
      <c r="F197">
        <v>1.0159</v>
      </c>
      <c r="G197">
        <v>2</v>
      </c>
      <c r="H197">
        <v>432.78800000000001</v>
      </c>
      <c r="I197">
        <v>-5.5</v>
      </c>
      <c r="J197">
        <v>3.2777000000000001E-2</v>
      </c>
      <c r="K197">
        <v>3</v>
      </c>
      <c r="L197">
        <v>432.78800000000001</v>
      </c>
      <c r="M197">
        <v>-5.5</v>
      </c>
      <c r="N197">
        <v>3.2777000000000001E-2</v>
      </c>
      <c r="P197" t="str">
        <f t="shared" si="33"/>
        <v>A</v>
      </c>
      <c r="Q197" t="str">
        <f t="shared" si="34"/>
        <v>B</v>
      </c>
      <c r="R197" t="str">
        <f t="shared" si="35"/>
        <v>C</v>
      </c>
      <c r="S197">
        <f t="shared" si="36"/>
        <v>1.0159</v>
      </c>
      <c r="T197">
        <f t="shared" si="37"/>
        <v>3.2777000000000001E-2</v>
      </c>
      <c r="U197">
        <f t="shared" si="38"/>
        <v>3.2777000000000001E-2</v>
      </c>
      <c r="X197" t="str">
        <f t="shared" si="39"/>
        <v>26976577</v>
      </c>
      <c r="Y197">
        <f t="shared" si="40"/>
        <v>1.0159</v>
      </c>
      <c r="Z197">
        <f t="shared" si="40"/>
        <v>3.2777000000000001E-2</v>
      </c>
      <c r="AA197">
        <f t="shared" si="40"/>
        <v>3.2777000000000001E-2</v>
      </c>
    </row>
    <row r="198" spans="1:27" x14ac:dyDescent="0.25">
      <c r="A198">
        <v>1710985</v>
      </c>
      <c r="B198">
        <v>22.87</v>
      </c>
      <c r="C198">
        <v>1</v>
      </c>
      <c r="D198">
        <v>440.03</v>
      </c>
      <c r="E198">
        <v>-125.1</v>
      </c>
      <c r="F198">
        <v>3.3326000000000001E-2</v>
      </c>
      <c r="G198">
        <v>2</v>
      </c>
      <c r="H198">
        <v>13638.4</v>
      </c>
      <c r="I198">
        <v>-125.1</v>
      </c>
      <c r="J198">
        <v>1.0328999999999999</v>
      </c>
      <c r="K198">
        <v>3</v>
      </c>
      <c r="L198">
        <v>440.03</v>
      </c>
      <c r="M198">
        <v>-125.1</v>
      </c>
      <c r="N198">
        <v>3.3326000000000001E-2</v>
      </c>
      <c r="P198" t="str">
        <f t="shared" si="33"/>
        <v>A</v>
      </c>
      <c r="Q198" t="str">
        <f t="shared" si="34"/>
        <v>B</v>
      </c>
      <c r="R198" t="str">
        <f t="shared" si="35"/>
        <v>C</v>
      </c>
      <c r="S198">
        <f t="shared" si="36"/>
        <v>3.3326000000000001E-2</v>
      </c>
      <c r="T198">
        <f t="shared" si="37"/>
        <v>1.0328999999999999</v>
      </c>
      <c r="U198">
        <f t="shared" si="38"/>
        <v>3.3326000000000001E-2</v>
      </c>
      <c r="X198" t="str">
        <f t="shared" si="39"/>
        <v>1710985</v>
      </c>
      <c r="Y198">
        <f t="shared" si="40"/>
        <v>3.3326000000000001E-2</v>
      </c>
      <c r="Z198">
        <f t="shared" si="40"/>
        <v>1.0328999999999999</v>
      </c>
      <c r="AA198">
        <f t="shared" si="40"/>
        <v>3.3326000000000001E-2</v>
      </c>
    </row>
    <row r="199" spans="1:27" x14ac:dyDescent="0.25">
      <c r="A199">
        <v>26977915</v>
      </c>
      <c r="B199">
        <v>22.87</v>
      </c>
      <c r="C199">
        <v>1</v>
      </c>
      <c r="D199">
        <v>439.93599999999998</v>
      </c>
      <c r="E199">
        <v>-125.1</v>
      </c>
      <c r="F199">
        <v>3.3318E-2</v>
      </c>
      <c r="G199">
        <v>2</v>
      </c>
      <c r="H199">
        <v>13638.1</v>
      </c>
      <c r="I199">
        <v>-125.1</v>
      </c>
      <c r="J199">
        <v>1.0328999999999999</v>
      </c>
      <c r="K199">
        <v>3</v>
      </c>
      <c r="L199">
        <v>439.93599999999998</v>
      </c>
      <c r="M199">
        <v>-125.1</v>
      </c>
      <c r="N199">
        <v>3.3318E-2</v>
      </c>
      <c r="P199" t="str">
        <f t="shared" si="33"/>
        <v>A</v>
      </c>
      <c r="Q199" t="str">
        <f t="shared" si="34"/>
        <v>B</v>
      </c>
      <c r="R199" t="str">
        <f t="shared" si="35"/>
        <v>C</v>
      </c>
      <c r="S199">
        <f t="shared" si="36"/>
        <v>3.3318E-2</v>
      </c>
      <c r="T199">
        <f t="shared" si="37"/>
        <v>1.0328999999999999</v>
      </c>
      <c r="U199">
        <f t="shared" si="38"/>
        <v>3.3318E-2</v>
      </c>
      <c r="X199" t="str">
        <f t="shared" si="39"/>
        <v>26977915</v>
      </c>
      <c r="Y199">
        <f t="shared" si="40"/>
        <v>3.3318E-2</v>
      </c>
      <c r="Z199">
        <f t="shared" si="40"/>
        <v>1.0328999999999999</v>
      </c>
      <c r="AA199">
        <f t="shared" si="40"/>
        <v>3.3318E-2</v>
      </c>
    </row>
    <row r="200" spans="1:27" x14ac:dyDescent="0.25">
      <c r="A200">
        <v>1599210</v>
      </c>
      <c r="B200">
        <v>22.87</v>
      </c>
      <c r="C200">
        <v>1</v>
      </c>
      <c r="D200">
        <v>441.78199999999998</v>
      </c>
      <c r="E200">
        <v>116.9</v>
      </c>
      <c r="F200">
        <v>3.3458000000000002E-2</v>
      </c>
      <c r="G200">
        <v>2</v>
      </c>
      <c r="H200">
        <v>441.78199999999998</v>
      </c>
      <c r="I200">
        <v>116.9</v>
      </c>
      <c r="J200">
        <v>3.3458000000000002E-2</v>
      </c>
      <c r="K200">
        <v>3</v>
      </c>
      <c r="L200">
        <v>13693.9</v>
      </c>
      <c r="M200">
        <v>116.9</v>
      </c>
      <c r="N200">
        <v>1.0370999999999999</v>
      </c>
      <c r="P200" t="str">
        <f t="shared" si="33"/>
        <v>A</v>
      </c>
      <c r="Q200" t="str">
        <f t="shared" si="34"/>
        <v>B</v>
      </c>
      <c r="R200" t="str">
        <f t="shared" si="35"/>
        <v>C</v>
      </c>
      <c r="S200">
        <f t="shared" si="36"/>
        <v>3.3458000000000002E-2</v>
      </c>
      <c r="T200">
        <f t="shared" si="37"/>
        <v>3.3458000000000002E-2</v>
      </c>
      <c r="U200">
        <f t="shared" si="38"/>
        <v>1.0370999999999999</v>
      </c>
      <c r="X200" t="str">
        <f t="shared" si="39"/>
        <v>1599210</v>
      </c>
      <c r="Y200">
        <f t="shared" si="40"/>
        <v>3.3458000000000002E-2</v>
      </c>
      <c r="Z200">
        <f t="shared" si="40"/>
        <v>3.3458000000000002E-2</v>
      </c>
      <c r="AA200">
        <f t="shared" si="40"/>
        <v>1.0370999999999999</v>
      </c>
    </row>
    <row r="201" spans="1:27" x14ac:dyDescent="0.25">
      <c r="A201">
        <v>26983098</v>
      </c>
      <c r="B201">
        <v>22.87</v>
      </c>
      <c r="C201">
        <v>1</v>
      </c>
      <c r="D201">
        <v>441.73500000000001</v>
      </c>
      <c r="E201">
        <v>116.9</v>
      </c>
      <c r="F201">
        <v>3.3454999999999999E-2</v>
      </c>
      <c r="G201">
        <v>2</v>
      </c>
      <c r="H201">
        <v>441.73500000000001</v>
      </c>
      <c r="I201">
        <v>116.9</v>
      </c>
      <c r="J201">
        <v>3.3454999999999999E-2</v>
      </c>
      <c r="K201">
        <v>3</v>
      </c>
      <c r="L201">
        <v>13693.9</v>
      </c>
      <c r="M201">
        <v>116.9</v>
      </c>
      <c r="N201">
        <v>1.0370999999999999</v>
      </c>
      <c r="P201" t="str">
        <f t="shared" si="33"/>
        <v>A</v>
      </c>
      <c r="Q201" t="str">
        <f t="shared" si="34"/>
        <v>B</v>
      </c>
      <c r="R201" t="str">
        <f t="shared" si="35"/>
        <v>C</v>
      </c>
      <c r="S201">
        <f t="shared" si="36"/>
        <v>3.3454999999999999E-2</v>
      </c>
      <c r="T201">
        <f t="shared" si="37"/>
        <v>3.3454999999999999E-2</v>
      </c>
      <c r="U201">
        <f t="shared" si="38"/>
        <v>1.0370999999999999</v>
      </c>
      <c r="X201" t="str">
        <f t="shared" si="39"/>
        <v>26983098</v>
      </c>
      <c r="Y201">
        <f t="shared" si="40"/>
        <v>3.3454999999999999E-2</v>
      </c>
      <c r="Z201">
        <f t="shared" si="40"/>
        <v>3.3454999999999999E-2</v>
      </c>
      <c r="AA201">
        <f t="shared" si="40"/>
        <v>1.0370999999999999</v>
      </c>
    </row>
    <row r="202" spans="1:27" x14ac:dyDescent="0.25">
      <c r="A202">
        <v>25550125</v>
      </c>
      <c r="B202">
        <v>22.87</v>
      </c>
      <c r="C202">
        <v>1</v>
      </c>
      <c r="D202">
        <v>439.21300000000002</v>
      </c>
      <c r="E202">
        <v>-125.1</v>
      </c>
      <c r="F202">
        <v>3.3264000000000002E-2</v>
      </c>
      <c r="G202">
        <v>2</v>
      </c>
      <c r="H202">
        <v>13613.1</v>
      </c>
      <c r="I202">
        <v>-125.1</v>
      </c>
      <c r="J202">
        <v>1.0309999999999999</v>
      </c>
      <c r="K202">
        <v>3</v>
      </c>
      <c r="L202">
        <v>439.21300000000002</v>
      </c>
      <c r="M202">
        <v>-125.1</v>
      </c>
      <c r="N202">
        <v>3.3264000000000002E-2</v>
      </c>
      <c r="P202" t="str">
        <f t="shared" si="33"/>
        <v>A</v>
      </c>
      <c r="Q202" t="str">
        <f t="shared" si="34"/>
        <v>B</v>
      </c>
      <c r="R202" t="str">
        <f t="shared" si="35"/>
        <v>C</v>
      </c>
      <c r="S202">
        <f t="shared" si="36"/>
        <v>3.3264000000000002E-2</v>
      </c>
      <c r="T202">
        <f t="shared" si="37"/>
        <v>1.0309999999999999</v>
      </c>
      <c r="U202">
        <f t="shared" si="38"/>
        <v>3.3264000000000002E-2</v>
      </c>
      <c r="X202" t="str">
        <f t="shared" si="39"/>
        <v>25550125</v>
      </c>
      <c r="Y202">
        <f t="shared" si="40"/>
        <v>3.3264000000000002E-2</v>
      </c>
      <c r="Z202">
        <f t="shared" si="40"/>
        <v>1.0309999999999999</v>
      </c>
      <c r="AA202">
        <f t="shared" si="40"/>
        <v>3.3264000000000002E-2</v>
      </c>
    </row>
    <row r="203" spans="1:27" x14ac:dyDescent="0.25">
      <c r="A203">
        <v>26977933</v>
      </c>
      <c r="B203">
        <v>22.87</v>
      </c>
      <c r="C203">
        <v>1</v>
      </c>
      <c r="D203">
        <v>439.12099999999998</v>
      </c>
      <c r="E203">
        <v>-125.1</v>
      </c>
      <c r="F203">
        <v>3.3257000000000002E-2</v>
      </c>
      <c r="G203">
        <v>2</v>
      </c>
      <c r="H203">
        <v>13612.8</v>
      </c>
      <c r="I203">
        <v>-125.1</v>
      </c>
      <c r="J203">
        <v>1.0309999999999999</v>
      </c>
      <c r="K203">
        <v>3</v>
      </c>
      <c r="L203">
        <v>439.12099999999998</v>
      </c>
      <c r="M203">
        <v>-125.1</v>
      </c>
      <c r="N203">
        <v>3.3257000000000002E-2</v>
      </c>
      <c r="P203" t="str">
        <f t="shared" si="33"/>
        <v>A</v>
      </c>
      <c r="Q203" t="str">
        <f t="shared" si="34"/>
        <v>B</v>
      </c>
      <c r="R203" t="str">
        <f t="shared" si="35"/>
        <v>C</v>
      </c>
      <c r="S203">
        <f t="shared" si="36"/>
        <v>3.3257000000000002E-2</v>
      </c>
      <c r="T203">
        <f t="shared" si="37"/>
        <v>1.0309999999999999</v>
      </c>
      <c r="U203">
        <f t="shared" si="38"/>
        <v>3.3257000000000002E-2</v>
      </c>
      <c r="X203" t="str">
        <f t="shared" si="39"/>
        <v>26977933</v>
      </c>
      <c r="Y203">
        <f t="shared" si="40"/>
        <v>3.3257000000000002E-2</v>
      </c>
      <c r="Z203">
        <f t="shared" si="40"/>
        <v>1.0309999999999999</v>
      </c>
      <c r="AA203">
        <f t="shared" si="40"/>
        <v>3.3257000000000002E-2</v>
      </c>
    </row>
    <row r="204" spans="1:27" x14ac:dyDescent="0.25">
      <c r="A204">
        <v>26915029</v>
      </c>
      <c r="B204">
        <v>22.87</v>
      </c>
      <c r="C204">
        <v>1</v>
      </c>
      <c r="D204">
        <v>439.98399999999998</v>
      </c>
      <c r="E204">
        <v>-125.1</v>
      </c>
      <c r="F204">
        <v>3.3321999999999997E-2</v>
      </c>
      <c r="G204">
        <v>2</v>
      </c>
      <c r="H204">
        <v>13637</v>
      </c>
      <c r="I204">
        <v>-125.1</v>
      </c>
      <c r="J204">
        <v>1.0327999999999999</v>
      </c>
      <c r="K204">
        <v>3</v>
      </c>
      <c r="L204">
        <v>439.98399999999998</v>
      </c>
      <c r="M204">
        <v>-125.1</v>
      </c>
      <c r="N204">
        <v>3.3321999999999997E-2</v>
      </c>
      <c r="P204" t="str">
        <f t="shared" si="33"/>
        <v>A</v>
      </c>
      <c r="Q204" t="str">
        <f t="shared" si="34"/>
        <v>B</v>
      </c>
      <c r="R204" t="str">
        <f t="shared" si="35"/>
        <v>C</v>
      </c>
      <c r="S204">
        <f t="shared" si="36"/>
        <v>3.3321999999999997E-2</v>
      </c>
      <c r="T204">
        <f t="shared" si="37"/>
        <v>1.0327999999999999</v>
      </c>
      <c r="U204">
        <f t="shared" si="38"/>
        <v>3.3321999999999997E-2</v>
      </c>
      <c r="X204" t="str">
        <f t="shared" si="39"/>
        <v>26915029</v>
      </c>
      <c r="Y204">
        <f t="shared" si="40"/>
        <v>3.3321999999999997E-2</v>
      </c>
      <c r="Z204">
        <f t="shared" si="40"/>
        <v>1.0327999999999999</v>
      </c>
      <c r="AA204">
        <f t="shared" si="40"/>
        <v>3.3321999999999997E-2</v>
      </c>
    </row>
    <row r="205" spans="1:27" x14ac:dyDescent="0.25">
      <c r="A205">
        <v>26977922</v>
      </c>
      <c r="B205">
        <v>22.87</v>
      </c>
      <c r="C205">
        <v>1</v>
      </c>
      <c r="D205">
        <v>439.98200000000003</v>
      </c>
      <c r="E205">
        <v>-125.1</v>
      </c>
      <c r="F205">
        <v>3.3321999999999997E-2</v>
      </c>
      <c r="G205">
        <v>2</v>
      </c>
      <c r="H205">
        <v>13636.9</v>
      </c>
      <c r="I205">
        <v>-125.1</v>
      </c>
      <c r="J205">
        <v>1.0327999999999999</v>
      </c>
      <c r="K205">
        <v>3</v>
      </c>
      <c r="L205">
        <v>439.98200000000003</v>
      </c>
      <c r="M205">
        <v>-125.1</v>
      </c>
      <c r="N205">
        <v>3.3321999999999997E-2</v>
      </c>
      <c r="P205" t="str">
        <f t="shared" si="33"/>
        <v>A</v>
      </c>
      <c r="Q205" t="str">
        <f t="shared" si="34"/>
        <v>B</v>
      </c>
      <c r="R205" t="str">
        <f t="shared" si="35"/>
        <v>C</v>
      </c>
      <c r="S205">
        <f t="shared" si="36"/>
        <v>3.3321999999999997E-2</v>
      </c>
      <c r="T205">
        <f t="shared" si="37"/>
        <v>1.0327999999999999</v>
      </c>
      <c r="U205">
        <f t="shared" si="38"/>
        <v>3.3321999999999997E-2</v>
      </c>
      <c r="X205" t="str">
        <f t="shared" si="39"/>
        <v>26977922</v>
      </c>
      <c r="Y205">
        <f t="shared" si="40"/>
        <v>3.3321999999999997E-2</v>
      </c>
      <c r="Z205">
        <f t="shared" si="40"/>
        <v>1.0327999999999999</v>
      </c>
      <c r="AA205">
        <f t="shared" si="40"/>
        <v>3.3321999999999997E-2</v>
      </c>
    </row>
    <row r="206" spans="1:27" x14ac:dyDescent="0.25">
      <c r="A206">
        <v>26576683</v>
      </c>
      <c r="B206">
        <v>22.87</v>
      </c>
      <c r="C206">
        <v>1</v>
      </c>
      <c r="D206">
        <v>13675.2</v>
      </c>
      <c r="E206">
        <v>-2.9</v>
      </c>
      <c r="F206">
        <v>1.0357000000000001</v>
      </c>
      <c r="G206">
        <v>2</v>
      </c>
      <c r="H206">
        <v>13653.6</v>
      </c>
      <c r="I206">
        <v>-123.3</v>
      </c>
      <c r="J206">
        <v>1.034</v>
      </c>
      <c r="K206">
        <v>3</v>
      </c>
      <c r="L206">
        <v>13698.8</v>
      </c>
      <c r="M206">
        <v>117</v>
      </c>
      <c r="N206">
        <v>1.0375000000000001</v>
      </c>
      <c r="P206" t="str">
        <f t="shared" si="33"/>
        <v>A</v>
      </c>
      <c r="Q206" t="str">
        <f t="shared" si="34"/>
        <v>B</v>
      </c>
      <c r="R206" t="str">
        <f t="shared" si="35"/>
        <v>C</v>
      </c>
      <c r="S206">
        <f t="shared" si="36"/>
        <v>1.0357000000000001</v>
      </c>
      <c r="T206">
        <f t="shared" si="37"/>
        <v>1.034</v>
      </c>
      <c r="U206">
        <f t="shared" si="38"/>
        <v>1.0375000000000001</v>
      </c>
      <c r="X206" t="str">
        <f t="shared" si="39"/>
        <v>26576683</v>
      </c>
      <c r="Y206">
        <f t="shared" si="40"/>
        <v>1.0357000000000001</v>
      </c>
      <c r="Z206">
        <f t="shared" si="40"/>
        <v>1.034</v>
      </c>
      <c r="AA206">
        <f t="shared" si="40"/>
        <v>1.0375000000000001</v>
      </c>
    </row>
    <row r="207" spans="1:27" x14ac:dyDescent="0.25">
      <c r="A207">
        <v>26576684</v>
      </c>
      <c r="B207">
        <v>22.87</v>
      </c>
      <c r="C207">
        <v>1</v>
      </c>
      <c r="D207">
        <v>13674.6</v>
      </c>
      <c r="E207">
        <v>-3</v>
      </c>
      <c r="F207">
        <v>1.0356000000000001</v>
      </c>
      <c r="G207">
        <v>2</v>
      </c>
      <c r="H207">
        <v>13653</v>
      </c>
      <c r="I207">
        <v>-123.3</v>
      </c>
      <c r="J207">
        <v>1.034</v>
      </c>
      <c r="K207">
        <v>3</v>
      </c>
      <c r="L207">
        <v>13698.2</v>
      </c>
      <c r="M207">
        <v>117</v>
      </c>
      <c r="N207">
        <v>1.0374000000000001</v>
      </c>
      <c r="P207" t="str">
        <f t="shared" si="33"/>
        <v>A</v>
      </c>
      <c r="Q207" t="str">
        <f t="shared" si="34"/>
        <v>B</v>
      </c>
      <c r="R207" t="str">
        <f t="shared" si="35"/>
        <v>C</v>
      </c>
      <c r="S207">
        <f t="shared" si="36"/>
        <v>1.0356000000000001</v>
      </c>
      <c r="T207">
        <f t="shared" si="37"/>
        <v>1.034</v>
      </c>
      <c r="U207">
        <f t="shared" si="38"/>
        <v>1.0374000000000001</v>
      </c>
      <c r="X207" t="str">
        <f t="shared" si="39"/>
        <v>26576684</v>
      </c>
      <c r="Y207">
        <f t="shared" si="40"/>
        <v>1.0356000000000001</v>
      </c>
      <c r="Z207">
        <f t="shared" si="40"/>
        <v>1.034</v>
      </c>
      <c r="AA207">
        <f t="shared" si="40"/>
        <v>1.0374000000000001</v>
      </c>
    </row>
    <row r="208" spans="1:27" x14ac:dyDescent="0.25">
      <c r="A208">
        <v>103335379</v>
      </c>
      <c r="B208">
        <v>22.87</v>
      </c>
      <c r="C208">
        <v>1</v>
      </c>
      <c r="D208">
        <v>438.55799999999999</v>
      </c>
      <c r="E208">
        <v>115.2</v>
      </c>
      <c r="F208">
        <v>3.3214E-2</v>
      </c>
      <c r="G208">
        <v>2</v>
      </c>
      <c r="H208">
        <v>438.55799999999999</v>
      </c>
      <c r="I208">
        <v>115.2</v>
      </c>
      <c r="J208">
        <v>3.3214E-2</v>
      </c>
      <c r="K208">
        <v>3</v>
      </c>
      <c r="L208">
        <v>13594</v>
      </c>
      <c r="M208">
        <v>115.2</v>
      </c>
      <c r="N208">
        <v>1.0295000000000001</v>
      </c>
      <c r="P208" t="str">
        <f t="shared" si="33"/>
        <v>A</v>
      </c>
      <c r="Q208" t="str">
        <f t="shared" si="34"/>
        <v>B</v>
      </c>
      <c r="R208" t="str">
        <f t="shared" si="35"/>
        <v>C</v>
      </c>
      <c r="S208">
        <f t="shared" si="36"/>
        <v>3.3214E-2</v>
      </c>
      <c r="T208">
        <f t="shared" si="37"/>
        <v>3.3214E-2</v>
      </c>
      <c r="U208">
        <f t="shared" si="38"/>
        <v>1.0295000000000001</v>
      </c>
      <c r="X208" t="str">
        <f t="shared" si="39"/>
        <v>103335379</v>
      </c>
      <c r="Y208">
        <f t="shared" si="40"/>
        <v>3.3214E-2</v>
      </c>
      <c r="Z208">
        <f t="shared" si="40"/>
        <v>3.3214E-2</v>
      </c>
      <c r="AA208">
        <f t="shared" si="40"/>
        <v>1.0295000000000001</v>
      </c>
    </row>
    <row r="209" spans="1:27" x14ac:dyDescent="0.25">
      <c r="A209">
        <v>103335338</v>
      </c>
      <c r="B209">
        <v>22.87</v>
      </c>
      <c r="C209">
        <v>1</v>
      </c>
      <c r="D209">
        <v>438.59699999999998</v>
      </c>
      <c r="E209">
        <v>115.2</v>
      </c>
      <c r="F209">
        <v>3.3217000000000003E-2</v>
      </c>
      <c r="G209">
        <v>2</v>
      </c>
      <c r="H209">
        <v>438.59699999999998</v>
      </c>
      <c r="I209">
        <v>115.2</v>
      </c>
      <c r="J209">
        <v>3.3217000000000003E-2</v>
      </c>
      <c r="K209">
        <v>3</v>
      </c>
      <c r="L209">
        <v>13594</v>
      </c>
      <c r="M209">
        <v>115.2</v>
      </c>
      <c r="N209">
        <v>1.0295000000000001</v>
      </c>
      <c r="P209" t="str">
        <f t="shared" si="33"/>
        <v>A</v>
      </c>
      <c r="Q209" t="str">
        <f t="shared" si="34"/>
        <v>B</v>
      </c>
      <c r="R209" t="str">
        <f t="shared" si="35"/>
        <v>C</v>
      </c>
      <c r="S209">
        <f t="shared" si="36"/>
        <v>3.3217000000000003E-2</v>
      </c>
      <c r="T209">
        <f t="shared" si="37"/>
        <v>3.3217000000000003E-2</v>
      </c>
      <c r="U209">
        <f t="shared" si="38"/>
        <v>1.0295000000000001</v>
      </c>
      <c r="X209" t="str">
        <f t="shared" si="39"/>
        <v>103335338</v>
      </c>
      <c r="Y209">
        <f t="shared" si="40"/>
        <v>3.3217000000000003E-2</v>
      </c>
      <c r="Z209">
        <f t="shared" si="40"/>
        <v>3.3217000000000003E-2</v>
      </c>
      <c r="AA209">
        <f t="shared" si="40"/>
        <v>1.0295000000000001</v>
      </c>
    </row>
    <row r="210" spans="1:27" x14ac:dyDescent="0.25">
      <c r="A210">
        <v>26979381</v>
      </c>
      <c r="B210">
        <v>22.87</v>
      </c>
      <c r="C210">
        <v>1</v>
      </c>
      <c r="D210">
        <v>440.10899999999998</v>
      </c>
      <c r="E210">
        <v>115.6</v>
      </c>
      <c r="F210">
        <v>3.3331E-2</v>
      </c>
      <c r="G210">
        <v>2</v>
      </c>
      <c r="H210">
        <v>440.10899999999998</v>
      </c>
      <c r="I210">
        <v>115.6</v>
      </c>
      <c r="J210">
        <v>3.3331E-2</v>
      </c>
      <c r="K210">
        <v>3</v>
      </c>
      <c r="L210">
        <v>13643.4</v>
      </c>
      <c r="M210">
        <v>115.6</v>
      </c>
      <c r="N210">
        <v>1.0333000000000001</v>
      </c>
      <c r="P210" t="str">
        <f t="shared" si="33"/>
        <v>A</v>
      </c>
      <c r="Q210" t="str">
        <f t="shared" si="34"/>
        <v>B</v>
      </c>
      <c r="R210" t="str">
        <f t="shared" si="35"/>
        <v>C</v>
      </c>
      <c r="S210">
        <f t="shared" si="36"/>
        <v>3.3331E-2</v>
      </c>
      <c r="T210">
        <f t="shared" si="37"/>
        <v>3.3331E-2</v>
      </c>
      <c r="U210">
        <f t="shared" si="38"/>
        <v>1.0333000000000001</v>
      </c>
      <c r="X210" t="str">
        <f t="shared" si="39"/>
        <v>26979381</v>
      </c>
      <c r="Y210">
        <f t="shared" si="40"/>
        <v>3.3331E-2</v>
      </c>
      <c r="Z210">
        <f t="shared" si="40"/>
        <v>3.3331E-2</v>
      </c>
      <c r="AA210">
        <f t="shared" si="40"/>
        <v>1.0333000000000001</v>
      </c>
    </row>
    <row r="211" spans="1:27" x14ac:dyDescent="0.25">
      <c r="A211">
        <v>26979384</v>
      </c>
      <c r="B211">
        <v>22.87</v>
      </c>
      <c r="C211">
        <v>1</v>
      </c>
      <c r="D211">
        <v>440.10599999999999</v>
      </c>
      <c r="E211">
        <v>115.6</v>
      </c>
      <c r="F211">
        <v>3.3331E-2</v>
      </c>
      <c r="G211">
        <v>2</v>
      </c>
      <c r="H211">
        <v>440.10599999999999</v>
      </c>
      <c r="I211">
        <v>115.6</v>
      </c>
      <c r="J211">
        <v>3.3331E-2</v>
      </c>
      <c r="K211">
        <v>3</v>
      </c>
      <c r="L211">
        <v>13643.4</v>
      </c>
      <c r="M211">
        <v>115.6</v>
      </c>
      <c r="N211">
        <v>1.0333000000000001</v>
      </c>
      <c r="P211" t="str">
        <f t="shared" si="33"/>
        <v>A</v>
      </c>
      <c r="Q211" t="str">
        <f t="shared" si="34"/>
        <v>B</v>
      </c>
      <c r="R211" t="str">
        <f t="shared" si="35"/>
        <v>C</v>
      </c>
      <c r="S211">
        <f t="shared" si="36"/>
        <v>3.3331E-2</v>
      </c>
      <c r="T211">
        <f t="shared" si="37"/>
        <v>3.3331E-2</v>
      </c>
      <c r="U211">
        <f t="shared" si="38"/>
        <v>1.0333000000000001</v>
      </c>
      <c r="X211" t="str">
        <f t="shared" si="39"/>
        <v>26979384</v>
      </c>
      <c r="Y211">
        <f t="shared" si="40"/>
        <v>3.3331E-2</v>
      </c>
      <c r="Z211">
        <f t="shared" si="40"/>
        <v>3.3331E-2</v>
      </c>
      <c r="AA211">
        <f t="shared" si="40"/>
        <v>1.0333000000000001</v>
      </c>
    </row>
    <row r="212" spans="1:27" x14ac:dyDescent="0.25">
      <c r="A212">
        <v>103120752</v>
      </c>
      <c r="B212">
        <v>22.87</v>
      </c>
      <c r="C212">
        <v>1</v>
      </c>
      <c r="D212">
        <v>13412</v>
      </c>
      <c r="E212">
        <v>-5.5</v>
      </c>
      <c r="F212">
        <v>1.0158</v>
      </c>
      <c r="G212">
        <v>2</v>
      </c>
      <c r="H212">
        <v>432.68700000000001</v>
      </c>
      <c r="I212">
        <v>-5.5</v>
      </c>
      <c r="J212">
        <v>3.2769E-2</v>
      </c>
      <c r="K212">
        <v>3</v>
      </c>
      <c r="L212">
        <v>432.68700000000001</v>
      </c>
      <c r="M212">
        <v>-5.5</v>
      </c>
      <c r="N212">
        <v>3.2769E-2</v>
      </c>
      <c r="P212" t="str">
        <f t="shared" si="33"/>
        <v>A</v>
      </c>
      <c r="Q212" t="str">
        <f t="shared" si="34"/>
        <v>B</v>
      </c>
      <c r="R212" t="str">
        <f t="shared" si="35"/>
        <v>C</v>
      </c>
      <c r="S212">
        <f t="shared" si="36"/>
        <v>1.0158</v>
      </c>
      <c r="T212">
        <f t="shared" si="37"/>
        <v>3.2769E-2</v>
      </c>
      <c r="U212">
        <f t="shared" si="38"/>
        <v>3.2769E-2</v>
      </c>
      <c r="X212" t="str">
        <f t="shared" si="39"/>
        <v>103120752</v>
      </c>
      <c r="Y212">
        <f t="shared" si="40"/>
        <v>1.0158</v>
      </c>
      <c r="Z212">
        <f t="shared" si="40"/>
        <v>3.2769E-2</v>
      </c>
      <c r="AA212">
        <f t="shared" si="40"/>
        <v>3.2769E-2</v>
      </c>
    </row>
    <row r="213" spans="1:27" x14ac:dyDescent="0.25">
      <c r="A213">
        <v>103120753</v>
      </c>
      <c r="B213">
        <v>22.87</v>
      </c>
      <c r="C213">
        <v>1</v>
      </c>
      <c r="D213">
        <v>13411.9</v>
      </c>
      <c r="E213">
        <v>-5.5</v>
      </c>
      <c r="F213">
        <v>1.0157</v>
      </c>
      <c r="G213">
        <v>2</v>
      </c>
      <c r="H213">
        <v>432.72399999999999</v>
      </c>
      <c r="I213">
        <v>-5.5</v>
      </c>
      <c r="J213">
        <v>3.2772000000000003E-2</v>
      </c>
      <c r="K213">
        <v>3</v>
      </c>
      <c r="L213">
        <v>432.72399999999999</v>
      </c>
      <c r="M213">
        <v>-5.5</v>
      </c>
      <c r="N213">
        <v>3.2772000000000003E-2</v>
      </c>
      <c r="P213" t="str">
        <f t="shared" si="33"/>
        <v>A</v>
      </c>
      <c r="Q213" t="str">
        <f t="shared" si="34"/>
        <v>B</v>
      </c>
      <c r="R213" t="str">
        <f t="shared" si="35"/>
        <v>C</v>
      </c>
      <c r="S213">
        <f t="shared" si="36"/>
        <v>1.0157</v>
      </c>
      <c r="T213">
        <f t="shared" si="37"/>
        <v>3.2772000000000003E-2</v>
      </c>
      <c r="U213">
        <f t="shared" si="38"/>
        <v>3.2772000000000003E-2</v>
      </c>
      <c r="X213" t="str">
        <f t="shared" si="39"/>
        <v>103120753</v>
      </c>
      <c r="Y213">
        <f t="shared" si="40"/>
        <v>1.0157</v>
      </c>
      <c r="Z213">
        <f t="shared" si="40"/>
        <v>3.2772000000000003E-2</v>
      </c>
      <c r="AA213">
        <f t="shared" si="40"/>
        <v>3.2772000000000003E-2</v>
      </c>
    </row>
    <row r="214" spans="1:27" x14ac:dyDescent="0.25">
      <c r="A214">
        <v>103395426</v>
      </c>
      <c r="B214">
        <v>22.87</v>
      </c>
      <c r="C214">
        <v>1</v>
      </c>
      <c r="D214">
        <v>439.72199999999998</v>
      </c>
      <c r="E214">
        <v>-125.1</v>
      </c>
      <c r="F214">
        <v>3.3301999999999998E-2</v>
      </c>
      <c r="G214">
        <v>2</v>
      </c>
      <c r="H214">
        <v>13628.8</v>
      </c>
      <c r="I214">
        <v>-125.2</v>
      </c>
      <c r="J214">
        <v>1.0322</v>
      </c>
      <c r="K214">
        <v>3</v>
      </c>
      <c r="L214">
        <v>439.72199999999998</v>
      </c>
      <c r="M214">
        <v>-125.1</v>
      </c>
      <c r="N214">
        <v>3.3301999999999998E-2</v>
      </c>
      <c r="P214" t="str">
        <f t="shared" si="33"/>
        <v>A</v>
      </c>
      <c r="Q214" t="str">
        <f t="shared" si="34"/>
        <v>B</v>
      </c>
      <c r="R214" t="str">
        <f t="shared" si="35"/>
        <v>C</v>
      </c>
      <c r="S214">
        <f t="shared" si="36"/>
        <v>3.3301999999999998E-2</v>
      </c>
      <c r="T214">
        <f t="shared" si="37"/>
        <v>1.0322</v>
      </c>
      <c r="U214">
        <f t="shared" si="38"/>
        <v>3.3301999999999998E-2</v>
      </c>
      <c r="X214" t="str">
        <f t="shared" si="39"/>
        <v>103395426</v>
      </c>
      <c r="Y214">
        <f t="shared" si="40"/>
        <v>3.3301999999999998E-2</v>
      </c>
      <c r="Z214">
        <f t="shared" si="40"/>
        <v>1.0322</v>
      </c>
      <c r="AA214">
        <f t="shared" si="40"/>
        <v>3.3301999999999998E-2</v>
      </c>
    </row>
    <row r="215" spans="1:27" x14ac:dyDescent="0.25">
      <c r="A215">
        <v>103395427</v>
      </c>
      <c r="B215">
        <v>22.87</v>
      </c>
      <c r="C215">
        <v>1</v>
      </c>
      <c r="D215">
        <v>439.72199999999998</v>
      </c>
      <c r="E215">
        <v>-125.1</v>
      </c>
      <c r="F215">
        <v>3.3301999999999998E-2</v>
      </c>
      <c r="G215">
        <v>2</v>
      </c>
      <c r="H215">
        <v>13628.8</v>
      </c>
      <c r="I215">
        <v>-125.2</v>
      </c>
      <c r="J215">
        <v>1.0322</v>
      </c>
      <c r="K215">
        <v>3</v>
      </c>
      <c r="L215">
        <v>439.72199999999998</v>
      </c>
      <c r="M215">
        <v>-125.1</v>
      </c>
      <c r="N215">
        <v>3.3301999999999998E-2</v>
      </c>
      <c r="P215" t="str">
        <f t="shared" si="33"/>
        <v>A</v>
      </c>
      <c r="Q215" t="str">
        <f t="shared" si="34"/>
        <v>B</v>
      </c>
      <c r="R215" t="str">
        <f t="shared" si="35"/>
        <v>C</v>
      </c>
      <c r="S215">
        <f t="shared" si="36"/>
        <v>3.3301999999999998E-2</v>
      </c>
      <c r="T215">
        <f t="shared" si="37"/>
        <v>1.0322</v>
      </c>
      <c r="U215">
        <f t="shared" si="38"/>
        <v>3.3301999999999998E-2</v>
      </c>
      <c r="X215" t="str">
        <f t="shared" si="39"/>
        <v>103395427</v>
      </c>
      <c r="Y215">
        <f t="shared" si="40"/>
        <v>3.3301999999999998E-2</v>
      </c>
      <c r="Z215">
        <f t="shared" si="40"/>
        <v>1.0322</v>
      </c>
      <c r="AA215">
        <f t="shared" si="40"/>
        <v>3.3301999999999998E-2</v>
      </c>
    </row>
    <row r="216" spans="1:27" x14ac:dyDescent="0.25">
      <c r="A216">
        <v>1586195</v>
      </c>
      <c r="B216">
        <v>22.87</v>
      </c>
      <c r="C216">
        <v>1</v>
      </c>
      <c r="D216">
        <v>438.99400000000003</v>
      </c>
      <c r="E216">
        <v>-125.1</v>
      </c>
      <c r="F216">
        <v>3.3246999999999999E-2</v>
      </c>
      <c r="G216">
        <v>2</v>
      </c>
      <c r="H216">
        <v>13606.3</v>
      </c>
      <c r="I216">
        <v>-125.1</v>
      </c>
      <c r="J216">
        <v>1.0305</v>
      </c>
      <c r="K216">
        <v>3</v>
      </c>
      <c r="L216">
        <v>438.99400000000003</v>
      </c>
      <c r="M216">
        <v>-125.1</v>
      </c>
      <c r="N216">
        <v>3.3246999999999999E-2</v>
      </c>
      <c r="P216" t="str">
        <f t="shared" si="33"/>
        <v>A</v>
      </c>
      <c r="Q216" t="str">
        <f t="shared" si="34"/>
        <v>B</v>
      </c>
      <c r="R216" t="str">
        <f t="shared" si="35"/>
        <v>C</v>
      </c>
      <c r="S216">
        <f t="shared" si="36"/>
        <v>3.3246999999999999E-2</v>
      </c>
      <c r="T216">
        <f t="shared" si="37"/>
        <v>1.0305</v>
      </c>
      <c r="U216">
        <f t="shared" si="38"/>
        <v>3.3246999999999999E-2</v>
      </c>
      <c r="X216" t="str">
        <f t="shared" si="39"/>
        <v>1586195</v>
      </c>
      <c r="Y216">
        <f t="shared" si="40"/>
        <v>3.3246999999999999E-2</v>
      </c>
      <c r="Z216">
        <f t="shared" si="40"/>
        <v>1.0305</v>
      </c>
      <c r="AA216">
        <f t="shared" si="40"/>
        <v>3.3246999999999999E-2</v>
      </c>
    </row>
    <row r="217" spans="1:27" x14ac:dyDescent="0.25">
      <c r="A217">
        <v>26979395</v>
      </c>
      <c r="B217">
        <v>22.87</v>
      </c>
      <c r="C217">
        <v>1</v>
      </c>
      <c r="D217">
        <v>438.95100000000002</v>
      </c>
      <c r="E217">
        <v>-125.1</v>
      </c>
      <c r="F217">
        <v>3.3244000000000003E-2</v>
      </c>
      <c r="G217">
        <v>2</v>
      </c>
      <c r="H217">
        <v>13606.2</v>
      </c>
      <c r="I217">
        <v>-125.1</v>
      </c>
      <c r="J217">
        <v>1.0305</v>
      </c>
      <c r="K217">
        <v>3</v>
      </c>
      <c r="L217">
        <v>438.95100000000002</v>
      </c>
      <c r="M217">
        <v>-125.1</v>
      </c>
      <c r="N217">
        <v>3.3244000000000003E-2</v>
      </c>
      <c r="P217" t="str">
        <f t="shared" si="33"/>
        <v>A</v>
      </c>
      <c r="Q217" t="str">
        <f t="shared" si="34"/>
        <v>B</v>
      </c>
      <c r="R217" t="str">
        <f t="shared" si="35"/>
        <v>C</v>
      </c>
      <c r="S217">
        <f t="shared" si="36"/>
        <v>3.3244000000000003E-2</v>
      </c>
      <c r="T217">
        <f t="shared" si="37"/>
        <v>1.0305</v>
      </c>
      <c r="U217">
        <f t="shared" si="38"/>
        <v>3.3244000000000003E-2</v>
      </c>
      <c r="X217" t="str">
        <f t="shared" si="39"/>
        <v>26979395</v>
      </c>
      <c r="Y217">
        <f t="shared" si="40"/>
        <v>3.3244000000000003E-2</v>
      </c>
      <c r="Z217">
        <f t="shared" si="40"/>
        <v>1.0305</v>
      </c>
      <c r="AA217">
        <f t="shared" si="40"/>
        <v>3.3244000000000003E-2</v>
      </c>
    </row>
    <row r="218" spans="1:27" x14ac:dyDescent="0.25">
      <c r="A218">
        <v>1586317</v>
      </c>
      <c r="B218">
        <v>22.87</v>
      </c>
      <c r="C218">
        <v>1</v>
      </c>
      <c r="D218">
        <v>13404.1</v>
      </c>
      <c r="E218">
        <v>-5.5</v>
      </c>
      <c r="F218">
        <v>1.0152000000000001</v>
      </c>
      <c r="G218">
        <v>2</v>
      </c>
      <c r="H218">
        <v>432.38900000000001</v>
      </c>
      <c r="I218">
        <v>-5.5</v>
      </c>
      <c r="J218">
        <v>3.2746999999999998E-2</v>
      </c>
      <c r="K218">
        <v>3</v>
      </c>
      <c r="L218">
        <v>432.38900000000001</v>
      </c>
      <c r="M218">
        <v>-5.5</v>
      </c>
      <c r="N218">
        <v>3.2746999999999998E-2</v>
      </c>
      <c r="P218" t="str">
        <f t="shared" si="33"/>
        <v>A</v>
      </c>
      <c r="Q218" t="str">
        <f t="shared" si="34"/>
        <v>B</v>
      </c>
      <c r="R218" t="str">
        <f t="shared" si="35"/>
        <v>C</v>
      </c>
      <c r="S218">
        <f t="shared" si="36"/>
        <v>1.0152000000000001</v>
      </c>
      <c r="T218">
        <f t="shared" si="37"/>
        <v>3.2746999999999998E-2</v>
      </c>
      <c r="U218">
        <f t="shared" si="38"/>
        <v>3.2746999999999998E-2</v>
      </c>
      <c r="X218" t="str">
        <f t="shared" si="39"/>
        <v>1586317</v>
      </c>
      <c r="Y218">
        <f t="shared" si="40"/>
        <v>1.0152000000000001</v>
      </c>
      <c r="Z218">
        <f t="shared" si="40"/>
        <v>3.2746999999999998E-2</v>
      </c>
      <c r="AA218">
        <f t="shared" si="40"/>
        <v>3.2746999999999998E-2</v>
      </c>
    </row>
    <row r="219" spans="1:27" x14ac:dyDescent="0.25">
      <c r="A219">
        <v>26976552</v>
      </c>
      <c r="B219">
        <v>22.87</v>
      </c>
      <c r="C219">
        <v>1</v>
      </c>
      <c r="D219">
        <v>13403.7</v>
      </c>
      <c r="E219">
        <v>-5.5</v>
      </c>
      <c r="F219">
        <v>1.0150999999999999</v>
      </c>
      <c r="G219">
        <v>2</v>
      </c>
      <c r="H219">
        <v>432.37599999999998</v>
      </c>
      <c r="I219">
        <v>-5.5</v>
      </c>
      <c r="J219">
        <v>3.2745999999999997E-2</v>
      </c>
      <c r="K219">
        <v>3</v>
      </c>
      <c r="L219">
        <v>432.37599999999998</v>
      </c>
      <c r="M219">
        <v>-5.5</v>
      </c>
      <c r="N219">
        <v>3.2745999999999997E-2</v>
      </c>
      <c r="P219" t="str">
        <f t="shared" si="33"/>
        <v>A</v>
      </c>
      <c r="Q219" t="str">
        <f t="shared" si="34"/>
        <v>B</v>
      </c>
      <c r="R219" t="str">
        <f t="shared" si="35"/>
        <v>C</v>
      </c>
      <c r="S219">
        <f t="shared" si="36"/>
        <v>1.0150999999999999</v>
      </c>
      <c r="T219">
        <f t="shared" si="37"/>
        <v>3.2745999999999997E-2</v>
      </c>
      <c r="U219">
        <f t="shared" si="38"/>
        <v>3.2745999999999997E-2</v>
      </c>
      <c r="X219" t="str">
        <f t="shared" si="39"/>
        <v>26976552</v>
      </c>
      <c r="Y219">
        <f t="shared" si="40"/>
        <v>1.0150999999999999</v>
      </c>
      <c r="Z219">
        <f t="shared" si="40"/>
        <v>3.2745999999999997E-2</v>
      </c>
      <c r="AA219">
        <f t="shared" si="40"/>
        <v>3.2745999999999997E-2</v>
      </c>
    </row>
    <row r="220" spans="1:27" x14ac:dyDescent="0.25">
      <c r="A220">
        <v>26981053</v>
      </c>
      <c r="B220">
        <v>22.87</v>
      </c>
      <c r="C220">
        <v>1</v>
      </c>
      <c r="D220">
        <v>13660.5</v>
      </c>
      <c r="E220">
        <v>-3.9</v>
      </c>
      <c r="F220">
        <v>1.0346</v>
      </c>
      <c r="G220">
        <v>2</v>
      </c>
      <c r="H220">
        <v>440.70400000000001</v>
      </c>
      <c r="I220">
        <v>-3.9</v>
      </c>
      <c r="J220">
        <v>3.3376999999999997E-2</v>
      </c>
      <c r="K220">
        <v>3</v>
      </c>
      <c r="L220">
        <v>440.70400000000001</v>
      </c>
      <c r="M220">
        <v>-3.9</v>
      </c>
      <c r="N220">
        <v>3.3376999999999997E-2</v>
      </c>
      <c r="P220" t="str">
        <f t="shared" si="33"/>
        <v>A</v>
      </c>
      <c r="Q220" t="str">
        <f t="shared" si="34"/>
        <v>B</v>
      </c>
      <c r="R220" t="str">
        <f t="shared" si="35"/>
        <v>C</v>
      </c>
      <c r="S220">
        <f t="shared" si="36"/>
        <v>1.0346</v>
      </c>
      <c r="T220">
        <f t="shared" si="37"/>
        <v>3.3376999999999997E-2</v>
      </c>
      <c r="U220">
        <f t="shared" si="38"/>
        <v>3.3376999999999997E-2</v>
      </c>
      <c r="X220" t="str">
        <f t="shared" si="39"/>
        <v>26981053</v>
      </c>
      <c r="Y220">
        <f t="shared" si="40"/>
        <v>1.0346</v>
      </c>
      <c r="Z220">
        <f t="shared" si="40"/>
        <v>3.3376999999999997E-2</v>
      </c>
      <c r="AA220">
        <f t="shared" si="40"/>
        <v>3.3376999999999997E-2</v>
      </c>
    </row>
    <row r="221" spans="1:27" x14ac:dyDescent="0.25">
      <c r="A221">
        <v>26981051</v>
      </c>
      <c r="B221">
        <v>22.87</v>
      </c>
      <c r="C221">
        <v>1</v>
      </c>
      <c r="D221">
        <v>13660.5</v>
      </c>
      <c r="E221">
        <v>-3.9</v>
      </c>
      <c r="F221">
        <v>1.0346</v>
      </c>
      <c r="G221">
        <v>2</v>
      </c>
      <c r="H221">
        <v>440.74299999999999</v>
      </c>
      <c r="I221">
        <v>-3.9</v>
      </c>
      <c r="J221">
        <v>3.338E-2</v>
      </c>
      <c r="K221">
        <v>3</v>
      </c>
      <c r="L221">
        <v>440.74299999999999</v>
      </c>
      <c r="M221">
        <v>-3.9</v>
      </c>
      <c r="N221">
        <v>3.338E-2</v>
      </c>
      <c r="P221" t="str">
        <f t="shared" si="33"/>
        <v>A</v>
      </c>
      <c r="Q221" t="str">
        <f t="shared" si="34"/>
        <v>B</v>
      </c>
      <c r="R221" t="str">
        <f t="shared" si="35"/>
        <v>C</v>
      </c>
      <c r="S221">
        <f t="shared" si="36"/>
        <v>1.0346</v>
      </c>
      <c r="T221">
        <f t="shared" si="37"/>
        <v>3.338E-2</v>
      </c>
      <c r="U221">
        <f t="shared" si="38"/>
        <v>3.338E-2</v>
      </c>
      <c r="X221" t="str">
        <f t="shared" si="39"/>
        <v>26981051</v>
      </c>
      <c r="Y221">
        <f t="shared" si="40"/>
        <v>1.0346</v>
      </c>
      <c r="Z221">
        <f t="shared" si="40"/>
        <v>3.338E-2</v>
      </c>
      <c r="AA221">
        <f t="shared" si="40"/>
        <v>3.338E-2</v>
      </c>
    </row>
    <row r="222" spans="1:27" x14ac:dyDescent="0.25">
      <c r="A222">
        <v>103395445</v>
      </c>
      <c r="B222">
        <v>22.87</v>
      </c>
      <c r="C222">
        <v>1</v>
      </c>
      <c r="D222">
        <v>439.71800000000002</v>
      </c>
      <c r="E222">
        <v>-125.1</v>
      </c>
      <c r="F222">
        <v>3.3301999999999998E-2</v>
      </c>
      <c r="G222">
        <v>2</v>
      </c>
      <c r="H222">
        <v>13628.7</v>
      </c>
      <c r="I222">
        <v>-125.2</v>
      </c>
      <c r="J222">
        <v>1.0322</v>
      </c>
      <c r="K222">
        <v>3</v>
      </c>
      <c r="L222">
        <v>439.71800000000002</v>
      </c>
      <c r="M222">
        <v>-125.1</v>
      </c>
      <c r="N222">
        <v>3.3301999999999998E-2</v>
      </c>
      <c r="P222" t="str">
        <f t="shared" si="33"/>
        <v>A</v>
      </c>
      <c r="Q222" t="str">
        <f t="shared" si="34"/>
        <v>B</v>
      </c>
      <c r="R222" t="str">
        <f t="shared" si="35"/>
        <v>C</v>
      </c>
      <c r="S222">
        <f t="shared" si="36"/>
        <v>3.3301999999999998E-2</v>
      </c>
      <c r="T222">
        <f t="shared" si="37"/>
        <v>1.0322</v>
      </c>
      <c r="U222">
        <f t="shared" si="38"/>
        <v>3.3301999999999998E-2</v>
      </c>
      <c r="X222" t="str">
        <f t="shared" si="39"/>
        <v>103395445</v>
      </c>
      <c r="Y222">
        <f t="shared" si="40"/>
        <v>3.3301999999999998E-2</v>
      </c>
      <c r="Z222">
        <f t="shared" si="40"/>
        <v>1.0322</v>
      </c>
      <c r="AA222">
        <f t="shared" si="40"/>
        <v>3.3301999999999998E-2</v>
      </c>
    </row>
    <row r="223" spans="1:27" x14ac:dyDescent="0.25">
      <c r="A223">
        <v>103395446</v>
      </c>
      <c r="B223">
        <v>22.87</v>
      </c>
      <c r="C223">
        <v>1</v>
      </c>
      <c r="D223">
        <v>439.63299999999998</v>
      </c>
      <c r="E223">
        <v>-125.2</v>
      </c>
      <c r="F223">
        <v>3.3294999999999998E-2</v>
      </c>
      <c r="G223">
        <v>2</v>
      </c>
      <c r="H223">
        <v>13628.7</v>
      </c>
      <c r="I223">
        <v>-125.2</v>
      </c>
      <c r="J223">
        <v>1.0322</v>
      </c>
      <c r="K223">
        <v>3</v>
      </c>
      <c r="L223">
        <v>439.63299999999998</v>
      </c>
      <c r="M223">
        <v>-125.2</v>
      </c>
      <c r="N223">
        <v>3.3294999999999998E-2</v>
      </c>
      <c r="P223" t="str">
        <f t="shared" si="33"/>
        <v>A</v>
      </c>
      <c r="Q223" t="str">
        <f t="shared" si="34"/>
        <v>B</v>
      </c>
      <c r="R223" t="str">
        <f t="shared" si="35"/>
        <v>C</v>
      </c>
      <c r="S223">
        <f t="shared" si="36"/>
        <v>3.3294999999999998E-2</v>
      </c>
      <c r="T223">
        <f t="shared" si="37"/>
        <v>1.0322</v>
      </c>
      <c r="U223">
        <f t="shared" si="38"/>
        <v>3.3294999999999998E-2</v>
      </c>
      <c r="X223" t="str">
        <f t="shared" si="39"/>
        <v>103395446</v>
      </c>
      <c r="Y223">
        <f t="shared" si="40"/>
        <v>3.3294999999999998E-2</v>
      </c>
      <c r="Z223">
        <f t="shared" si="40"/>
        <v>1.0322</v>
      </c>
      <c r="AA223">
        <f t="shared" si="40"/>
        <v>3.3294999999999998E-2</v>
      </c>
    </row>
    <row r="224" spans="1:27" x14ac:dyDescent="0.25">
      <c r="A224">
        <v>103251680</v>
      </c>
      <c r="B224">
        <v>22.87</v>
      </c>
      <c r="C224">
        <v>1</v>
      </c>
      <c r="D224">
        <v>439.702</v>
      </c>
      <c r="E224">
        <v>-125</v>
      </c>
      <c r="F224">
        <v>3.3300999999999997E-2</v>
      </c>
      <c r="G224">
        <v>2</v>
      </c>
      <c r="H224">
        <v>13628.2</v>
      </c>
      <c r="I224">
        <v>-125</v>
      </c>
      <c r="J224">
        <v>1.0321</v>
      </c>
      <c r="K224">
        <v>3</v>
      </c>
      <c r="L224">
        <v>439.702</v>
      </c>
      <c r="M224">
        <v>-125</v>
      </c>
      <c r="N224">
        <v>3.3300999999999997E-2</v>
      </c>
      <c r="P224" t="str">
        <f t="shared" si="33"/>
        <v>A</v>
      </c>
      <c r="Q224" t="str">
        <f t="shared" si="34"/>
        <v>B</v>
      </c>
      <c r="R224" t="str">
        <f t="shared" si="35"/>
        <v>C</v>
      </c>
      <c r="S224">
        <f t="shared" si="36"/>
        <v>3.3300999999999997E-2</v>
      </c>
      <c r="T224">
        <f t="shared" si="37"/>
        <v>1.0321</v>
      </c>
      <c r="U224">
        <f t="shared" si="38"/>
        <v>3.3300999999999997E-2</v>
      </c>
      <c r="X224" t="str">
        <f t="shared" si="39"/>
        <v>103251680</v>
      </c>
      <c r="Y224">
        <f t="shared" si="40"/>
        <v>3.3300999999999997E-2</v>
      </c>
      <c r="Z224">
        <f t="shared" si="40"/>
        <v>1.0321</v>
      </c>
      <c r="AA224">
        <f t="shared" si="40"/>
        <v>3.3300999999999997E-2</v>
      </c>
    </row>
    <row r="225" spans="1:27" x14ac:dyDescent="0.25">
      <c r="A225">
        <v>103251688</v>
      </c>
      <c r="B225">
        <v>22.87</v>
      </c>
      <c r="C225">
        <v>1</v>
      </c>
      <c r="D225">
        <v>439.70100000000002</v>
      </c>
      <c r="E225">
        <v>-125</v>
      </c>
      <c r="F225">
        <v>3.3300999999999997E-2</v>
      </c>
      <c r="G225">
        <v>2</v>
      </c>
      <c r="H225">
        <v>13628.2</v>
      </c>
      <c r="I225">
        <v>-125</v>
      </c>
      <c r="J225">
        <v>1.0321</v>
      </c>
      <c r="K225">
        <v>3</v>
      </c>
      <c r="L225">
        <v>439.70100000000002</v>
      </c>
      <c r="M225">
        <v>-125</v>
      </c>
      <c r="N225">
        <v>3.3300999999999997E-2</v>
      </c>
      <c r="P225" t="str">
        <f t="shared" si="33"/>
        <v>A</v>
      </c>
      <c r="Q225" t="str">
        <f t="shared" si="34"/>
        <v>B</v>
      </c>
      <c r="R225" t="str">
        <f t="shared" si="35"/>
        <v>C</v>
      </c>
      <c r="S225">
        <f t="shared" si="36"/>
        <v>3.3300999999999997E-2</v>
      </c>
      <c r="T225">
        <f t="shared" si="37"/>
        <v>1.0321</v>
      </c>
      <c r="U225">
        <f t="shared" si="38"/>
        <v>3.3300999999999997E-2</v>
      </c>
      <c r="X225" t="str">
        <f t="shared" si="39"/>
        <v>103251688</v>
      </c>
      <c r="Y225">
        <f t="shared" si="40"/>
        <v>3.3300999999999997E-2</v>
      </c>
      <c r="Z225">
        <f t="shared" si="40"/>
        <v>1.0321</v>
      </c>
      <c r="AA225">
        <f t="shared" si="40"/>
        <v>3.3300999999999997E-2</v>
      </c>
    </row>
    <row r="226" spans="1:27" x14ac:dyDescent="0.25">
      <c r="A226">
        <v>26725379</v>
      </c>
      <c r="B226">
        <v>22.87</v>
      </c>
      <c r="C226">
        <v>1</v>
      </c>
      <c r="D226">
        <v>439.03899999999999</v>
      </c>
      <c r="E226">
        <v>-125.1</v>
      </c>
      <c r="F226">
        <v>3.3250000000000002E-2</v>
      </c>
      <c r="G226">
        <v>2</v>
      </c>
      <c r="H226">
        <v>13607.7</v>
      </c>
      <c r="I226">
        <v>-125.1</v>
      </c>
      <c r="J226">
        <v>1.0306</v>
      </c>
      <c r="K226">
        <v>3</v>
      </c>
      <c r="L226">
        <v>439.03899999999999</v>
      </c>
      <c r="M226">
        <v>-125.1</v>
      </c>
      <c r="N226">
        <v>3.3250000000000002E-2</v>
      </c>
      <c r="P226" t="str">
        <f t="shared" si="33"/>
        <v>A</v>
      </c>
      <c r="Q226" t="str">
        <f t="shared" si="34"/>
        <v>B</v>
      </c>
      <c r="R226" t="str">
        <f t="shared" si="35"/>
        <v>C</v>
      </c>
      <c r="S226">
        <f t="shared" si="36"/>
        <v>3.3250000000000002E-2</v>
      </c>
      <c r="T226">
        <f t="shared" si="37"/>
        <v>1.0306</v>
      </c>
      <c r="U226">
        <f t="shared" si="38"/>
        <v>3.3250000000000002E-2</v>
      </c>
      <c r="X226" t="str">
        <f t="shared" si="39"/>
        <v>26725379</v>
      </c>
      <c r="Y226">
        <f t="shared" si="40"/>
        <v>3.3250000000000002E-2</v>
      </c>
      <c r="Z226">
        <f t="shared" si="40"/>
        <v>1.0306</v>
      </c>
      <c r="AA226">
        <f t="shared" si="40"/>
        <v>3.3250000000000002E-2</v>
      </c>
    </row>
    <row r="227" spans="1:27" x14ac:dyDescent="0.25">
      <c r="A227">
        <v>103395045</v>
      </c>
      <c r="B227">
        <v>22.87</v>
      </c>
      <c r="C227">
        <v>1</v>
      </c>
      <c r="D227">
        <v>439.03500000000003</v>
      </c>
      <c r="E227">
        <v>-125.1</v>
      </c>
      <c r="F227">
        <v>3.3250000000000002E-2</v>
      </c>
      <c r="G227">
        <v>2</v>
      </c>
      <c r="H227">
        <v>13607.5</v>
      </c>
      <c r="I227">
        <v>-125.1</v>
      </c>
      <c r="J227">
        <v>1.0306</v>
      </c>
      <c r="K227">
        <v>3</v>
      </c>
      <c r="L227">
        <v>439.03500000000003</v>
      </c>
      <c r="M227">
        <v>-125.1</v>
      </c>
      <c r="N227">
        <v>3.3250000000000002E-2</v>
      </c>
      <c r="P227" t="str">
        <f t="shared" si="33"/>
        <v>A</v>
      </c>
      <c r="Q227" t="str">
        <f t="shared" si="34"/>
        <v>B</v>
      </c>
      <c r="R227" t="str">
        <f t="shared" si="35"/>
        <v>C</v>
      </c>
      <c r="S227">
        <f t="shared" si="36"/>
        <v>3.3250000000000002E-2</v>
      </c>
      <c r="T227">
        <f t="shared" si="37"/>
        <v>1.0306</v>
      </c>
      <c r="U227">
        <f t="shared" si="38"/>
        <v>3.3250000000000002E-2</v>
      </c>
      <c r="X227" t="str">
        <f t="shared" si="39"/>
        <v>103395045</v>
      </c>
      <c r="Y227">
        <f t="shared" si="40"/>
        <v>3.3250000000000002E-2</v>
      </c>
      <c r="Z227">
        <f t="shared" si="40"/>
        <v>1.0306</v>
      </c>
      <c r="AA227">
        <f t="shared" si="40"/>
        <v>3.3250000000000002E-2</v>
      </c>
    </row>
    <row r="228" spans="1:27" x14ac:dyDescent="0.25">
      <c r="A228">
        <v>26467628</v>
      </c>
      <c r="B228">
        <v>22.87</v>
      </c>
      <c r="C228">
        <v>1</v>
      </c>
      <c r="D228">
        <v>13679.4</v>
      </c>
      <c r="E228">
        <v>-3.4</v>
      </c>
      <c r="F228">
        <v>1.036</v>
      </c>
      <c r="G228">
        <v>2</v>
      </c>
      <c r="H228">
        <v>13662.7</v>
      </c>
      <c r="I228">
        <v>-123.8</v>
      </c>
      <c r="J228">
        <v>1.0347</v>
      </c>
      <c r="K228">
        <v>3</v>
      </c>
      <c r="L228">
        <v>13712.6</v>
      </c>
      <c r="M228">
        <v>116.5</v>
      </c>
      <c r="N228">
        <v>1.0385</v>
      </c>
      <c r="P228" t="str">
        <f t="shared" si="33"/>
        <v>A</v>
      </c>
      <c r="Q228" t="str">
        <f t="shared" si="34"/>
        <v>B</v>
      </c>
      <c r="R228" t="str">
        <f t="shared" si="35"/>
        <v>C</v>
      </c>
      <c r="S228">
        <f t="shared" si="36"/>
        <v>1.036</v>
      </c>
      <c r="T228">
        <f t="shared" si="37"/>
        <v>1.0347</v>
      </c>
      <c r="U228">
        <f t="shared" si="38"/>
        <v>1.0385</v>
      </c>
      <c r="X228" t="str">
        <f t="shared" si="39"/>
        <v>26467628</v>
      </c>
      <c r="Y228">
        <f t="shared" si="40"/>
        <v>1.036</v>
      </c>
      <c r="Z228">
        <f t="shared" si="40"/>
        <v>1.0347</v>
      </c>
      <c r="AA228">
        <f t="shared" si="40"/>
        <v>1.0385</v>
      </c>
    </row>
    <row r="229" spans="1:27" x14ac:dyDescent="0.25">
      <c r="A229">
        <v>26980940</v>
      </c>
      <c r="B229">
        <v>22.87</v>
      </c>
      <c r="C229">
        <v>1</v>
      </c>
      <c r="D229">
        <v>440.78399999999999</v>
      </c>
      <c r="E229">
        <v>-123.8</v>
      </c>
      <c r="F229">
        <v>3.3383000000000003E-2</v>
      </c>
      <c r="G229">
        <v>2</v>
      </c>
      <c r="H229">
        <v>13662.6</v>
      </c>
      <c r="I229">
        <v>-123.8</v>
      </c>
      <c r="J229">
        <v>1.0347</v>
      </c>
      <c r="K229">
        <v>3</v>
      </c>
      <c r="L229">
        <v>440.78399999999999</v>
      </c>
      <c r="M229">
        <v>-123.8</v>
      </c>
      <c r="N229">
        <v>3.3383000000000003E-2</v>
      </c>
      <c r="P229" t="str">
        <f t="shared" si="33"/>
        <v>A</v>
      </c>
      <c r="Q229" t="str">
        <f t="shared" si="34"/>
        <v>B</v>
      </c>
      <c r="R229" t="str">
        <f t="shared" si="35"/>
        <v>C</v>
      </c>
      <c r="S229">
        <f t="shared" si="36"/>
        <v>3.3383000000000003E-2</v>
      </c>
      <c r="T229">
        <f t="shared" si="37"/>
        <v>1.0347</v>
      </c>
      <c r="U229">
        <f t="shared" si="38"/>
        <v>3.3383000000000003E-2</v>
      </c>
      <c r="X229" t="str">
        <f t="shared" si="39"/>
        <v>26980940</v>
      </c>
      <c r="Y229">
        <f t="shared" si="40"/>
        <v>3.3383000000000003E-2</v>
      </c>
      <c r="Z229">
        <f t="shared" si="40"/>
        <v>1.0347</v>
      </c>
      <c r="AA229">
        <f t="shared" si="40"/>
        <v>3.3383000000000003E-2</v>
      </c>
    </row>
    <row r="230" spans="1:27" x14ac:dyDescent="0.25">
      <c r="A230">
        <v>26979394</v>
      </c>
      <c r="B230">
        <v>22.87</v>
      </c>
      <c r="C230">
        <v>1</v>
      </c>
      <c r="D230">
        <v>438.95100000000002</v>
      </c>
      <c r="E230">
        <v>-125.1</v>
      </c>
      <c r="F230">
        <v>3.3244000000000003E-2</v>
      </c>
      <c r="G230">
        <v>2</v>
      </c>
      <c r="H230">
        <v>13606.2</v>
      </c>
      <c r="I230">
        <v>-125.1</v>
      </c>
      <c r="J230">
        <v>1.0305</v>
      </c>
      <c r="K230">
        <v>3</v>
      </c>
      <c r="L230">
        <v>438.95100000000002</v>
      </c>
      <c r="M230">
        <v>-125.1</v>
      </c>
      <c r="N230">
        <v>3.3244000000000003E-2</v>
      </c>
      <c r="P230" t="str">
        <f t="shared" si="33"/>
        <v>A</v>
      </c>
      <c r="Q230" t="str">
        <f t="shared" si="34"/>
        <v>B</v>
      </c>
      <c r="R230" t="str">
        <f t="shared" si="35"/>
        <v>C</v>
      </c>
      <c r="S230">
        <f t="shared" si="36"/>
        <v>3.3244000000000003E-2</v>
      </c>
      <c r="T230">
        <f t="shared" si="37"/>
        <v>1.0305</v>
      </c>
      <c r="U230">
        <f t="shared" si="38"/>
        <v>3.3244000000000003E-2</v>
      </c>
      <c r="X230" t="str">
        <f t="shared" si="39"/>
        <v>26979394</v>
      </c>
      <c r="Y230">
        <f t="shared" si="40"/>
        <v>3.3244000000000003E-2</v>
      </c>
      <c r="Z230">
        <f t="shared" si="40"/>
        <v>1.0305</v>
      </c>
      <c r="AA230">
        <f t="shared" si="40"/>
        <v>3.3244000000000003E-2</v>
      </c>
    </row>
    <row r="231" spans="1:27" x14ac:dyDescent="0.25">
      <c r="A231">
        <v>26979397</v>
      </c>
      <c r="B231">
        <v>22.87</v>
      </c>
      <c r="C231">
        <v>1</v>
      </c>
      <c r="D231">
        <v>438.94799999999998</v>
      </c>
      <c r="E231">
        <v>-125.1</v>
      </c>
      <c r="F231">
        <v>3.3244000000000003E-2</v>
      </c>
      <c r="G231">
        <v>2</v>
      </c>
      <c r="H231">
        <v>13606.1</v>
      </c>
      <c r="I231">
        <v>-125.1</v>
      </c>
      <c r="J231">
        <v>1.0305</v>
      </c>
      <c r="K231">
        <v>3</v>
      </c>
      <c r="L231">
        <v>438.94799999999998</v>
      </c>
      <c r="M231">
        <v>-125.1</v>
      </c>
      <c r="N231">
        <v>3.3244000000000003E-2</v>
      </c>
      <c r="P231" t="str">
        <f t="shared" si="33"/>
        <v>A</v>
      </c>
      <c r="Q231" t="str">
        <f t="shared" si="34"/>
        <v>B</v>
      </c>
      <c r="R231" t="str">
        <f t="shared" si="35"/>
        <v>C</v>
      </c>
      <c r="S231">
        <f t="shared" si="36"/>
        <v>3.3244000000000003E-2</v>
      </c>
      <c r="T231">
        <f t="shared" si="37"/>
        <v>1.0305</v>
      </c>
      <c r="U231">
        <f t="shared" si="38"/>
        <v>3.3244000000000003E-2</v>
      </c>
      <c r="X231" t="str">
        <f t="shared" si="39"/>
        <v>26979397</v>
      </c>
      <c r="Y231">
        <f t="shared" si="40"/>
        <v>3.3244000000000003E-2</v>
      </c>
      <c r="Z231">
        <f t="shared" si="40"/>
        <v>1.0305</v>
      </c>
      <c r="AA231">
        <f t="shared" si="40"/>
        <v>3.3244000000000003E-2</v>
      </c>
    </row>
    <row r="232" spans="1:27" x14ac:dyDescent="0.25">
      <c r="A232">
        <v>26979376</v>
      </c>
      <c r="B232">
        <v>22.87</v>
      </c>
      <c r="C232">
        <v>1</v>
      </c>
      <c r="D232">
        <v>440.17099999999999</v>
      </c>
      <c r="E232">
        <v>115.6</v>
      </c>
      <c r="F232">
        <v>3.3335999999999998E-2</v>
      </c>
      <c r="G232">
        <v>2</v>
      </c>
      <c r="H232">
        <v>440.17099999999999</v>
      </c>
      <c r="I232">
        <v>115.6</v>
      </c>
      <c r="J232">
        <v>3.3335999999999998E-2</v>
      </c>
      <c r="K232">
        <v>3</v>
      </c>
      <c r="L232">
        <v>13644</v>
      </c>
      <c r="M232">
        <v>115.6</v>
      </c>
      <c r="N232">
        <v>1.0333000000000001</v>
      </c>
      <c r="P232" t="str">
        <f t="shared" si="33"/>
        <v>A</v>
      </c>
      <c r="Q232" t="str">
        <f t="shared" si="34"/>
        <v>B</v>
      </c>
      <c r="R232" t="str">
        <f t="shared" si="35"/>
        <v>C</v>
      </c>
      <c r="S232">
        <f t="shared" si="36"/>
        <v>3.3335999999999998E-2</v>
      </c>
      <c r="T232">
        <f t="shared" si="37"/>
        <v>3.3335999999999998E-2</v>
      </c>
      <c r="U232">
        <f t="shared" si="38"/>
        <v>1.0333000000000001</v>
      </c>
      <c r="X232" t="str">
        <f t="shared" si="39"/>
        <v>26979376</v>
      </c>
      <c r="Y232">
        <f t="shared" si="40"/>
        <v>3.3335999999999998E-2</v>
      </c>
      <c r="Z232">
        <f t="shared" si="40"/>
        <v>3.3335999999999998E-2</v>
      </c>
      <c r="AA232">
        <f t="shared" si="40"/>
        <v>1.0333000000000001</v>
      </c>
    </row>
    <row r="233" spans="1:27" x14ac:dyDescent="0.25">
      <c r="A233">
        <v>26979380</v>
      </c>
      <c r="B233">
        <v>22.87</v>
      </c>
      <c r="C233">
        <v>1</v>
      </c>
      <c r="D233">
        <v>440.16199999999998</v>
      </c>
      <c r="E233">
        <v>115.6</v>
      </c>
      <c r="F233">
        <v>3.3334999999999997E-2</v>
      </c>
      <c r="G233">
        <v>2</v>
      </c>
      <c r="H233">
        <v>440.16199999999998</v>
      </c>
      <c r="I233">
        <v>115.6</v>
      </c>
      <c r="J233">
        <v>3.3334999999999997E-2</v>
      </c>
      <c r="K233">
        <v>3</v>
      </c>
      <c r="L233">
        <v>13643.7</v>
      </c>
      <c r="M233">
        <v>115.6</v>
      </c>
      <c r="N233">
        <v>1.0333000000000001</v>
      </c>
      <c r="P233" t="str">
        <f t="shared" si="33"/>
        <v>A</v>
      </c>
      <c r="Q233" t="str">
        <f t="shared" si="34"/>
        <v>B</v>
      </c>
      <c r="R233" t="str">
        <f t="shared" si="35"/>
        <v>C</v>
      </c>
      <c r="S233">
        <f t="shared" si="36"/>
        <v>3.3334999999999997E-2</v>
      </c>
      <c r="T233">
        <f t="shared" si="37"/>
        <v>3.3334999999999997E-2</v>
      </c>
      <c r="U233">
        <f t="shared" si="38"/>
        <v>1.0333000000000001</v>
      </c>
      <c r="X233" t="str">
        <f t="shared" si="39"/>
        <v>26979380</v>
      </c>
      <c r="Y233">
        <f t="shared" si="40"/>
        <v>3.3334999999999997E-2</v>
      </c>
      <c r="Z233">
        <f t="shared" si="40"/>
        <v>3.3334999999999997E-2</v>
      </c>
      <c r="AA233">
        <f t="shared" si="40"/>
        <v>1.0333000000000001</v>
      </c>
    </row>
    <row r="234" spans="1:27" x14ac:dyDescent="0.25">
      <c r="A234">
        <v>103218078</v>
      </c>
      <c r="B234">
        <v>22.87</v>
      </c>
      <c r="C234">
        <v>1</v>
      </c>
      <c r="D234">
        <v>13589.3</v>
      </c>
      <c r="E234">
        <v>-4.9000000000000004</v>
      </c>
      <c r="F234">
        <v>1.0291999999999999</v>
      </c>
      <c r="G234">
        <v>2</v>
      </c>
      <c r="H234">
        <v>13657.2</v>
      </c>
      <c r="I234">
        <v>-125</v>
      </c>
      <c r="J234">
        <v>1.0343</v>
      </c>
      <c r="K234">
        <v>3</v>
      </c>
      <c r="L234">
        <v>424.62299999999999</v>
      </c>
      <c r="M234">
        <v>-65.2</v>
      </c>
      <c r="N234">
        <v>3.2159E-2</v>
      </c>
      <c r="P234" t="str">
        <f t="shared" si="33"/>
        <v>A</v>
      </c>
      <c r="Q234" t="str">
        <f t="shared" si="34"/>
        <v>B</v>
      </c>
      <c r="R234" t="str">
        <f t="shared" si="35"/>
        <v>C</v>
      </c>
      <c r="S234">
        <f t="shared" si="36"/>
        <v>1.0291999999999999</v>
      </c>
      <c r="T234">
        <f t="shared" si="37"/>
        <v>1.0343</v>
      </c>
      <c r="U234">
        <f t="shared" si="38"/>
        <v>3.2159E-2</v>
      </c>
      <c r="X234" t="str">
        <f t="shared" si="39"/>
        <v>103218078</v>
      </c>
      <c r="Y234">
        <f t="shared" si="40"/>
        <v>1.0291999999999999</v>
      </c>
      <c r="Z234">
        <f t="shared" si="40"/>
        <v>1.0343</v>
      </c>
      <c r="AA234">
        <f t="shared" si="40"/>
        <v>3.2159E-2</v>
      </c>
    </row>
    <row r="235" spans="1:27" x14ac:dyDescent="0.25">
      <c r="A235">
        <v>103397861</v>
      </c>
      <c r="B235">
        <v>22.87</v>
      </c>
      <c r="C235">
        <v>1</v>
      </c>
      <c r="D235">
        <v>13589.2</v>
      </c>
      <c r="E235">
        <v>-4.9000000000000004</v>
      </c>
      <c r="F235">
        <v>1.0291999999999999</v>
      </c>
      <c r="G235">
        <v>2</v>
      </c>
      <c r="H235">
        <v>438.44200000000001</v>
      </c>
      <c r="I235">
        <v>-4.8</v>
      </c>
      <c r="J235">
        <v>3.3204999999999998E-2</v>
      </c>
      <c r="K235">
        <v>3</v>
      </c>
      <c r="L235">
        <v>438.44200000000001</v>
      </c>
      <c r="M235">
        <v>-4.8</v>
      </c>
      <c r="N235">
        <v>3.3204999999999998E-2</v>
      </c>
      <c r="P235" t="str">
        <f t="shared" si="33"/>
        <v>A</v>
      </c>
      <c r="Q235" t="str">
        <f t="shared" si="34"/>
        <v>B</v>
      </c>
      <c r="R235" t="str">
        <f t="shared" si="35"/>
        <v>C</v>
      </c>
      <c r="S235">
        <f t="shared" si="36"/>
        <v>1.0291999999999999</v>
      </c>
      <c r="T235">
        <f t="shared" si="37"/>
        <v>3.3204999999999998E-2</v>
      </c>
      <c r="U235">
        <f t="shared" si="38"/>
        <v>3.3204999999999998E-2</v>
      </c>
      <c r="X235" t="str">
        <f t="shared" si="39"/>
        <v>103397861</v>
      </c>
      <c r="Y235">
        <f t="shared" si="40"/>
        <v>1.0291999999999999</v>
      </c>
      <c r="Z235">
        <f t="shared" si="40"/>
        <v>3.3204999999999998E-2</v>
      </c>
      <c r="AA235">
        <f t="shared" si="40"/>
        <v>3.3204999999999998E-2</v>
      </c>
    </row>
    <row r="236" spans="1:27" x14ac:dyDescent="0.25">
      <c r="A236">
        <v>26118019</v>
      </c>
      <c r="B236">
        <v>22.87</v>
      </c>
      <c r="C236">
        <v>1</v>
      </c>
      <c r="D236">
        <v>440.18799999999999</v>
      </c>
      <c r="E236">
        <v>115.6</v>
      </c>
      <c r="F236">
        <v>3.3336999999999999E-2</v>
      </c>
      <c r="G236">
        <v>2</v>
      </c>
      <c r="H236">
        <v>440.18799999999999</v>
      </c>
      <c r="I236">
        <v>115.6</v>
      </c>
      <c r="J236">
        <v>3.3336999999999999E-2</v>
      </c>
      <c r="K236">
        <v>3</v>
      </c>
      <c r="L236">
        <v>13643.3</v>
      </c>
      <c r="M236">
        <v>115.6</v>
      </c>
      <c r="N236">
        <v>1.0333000000000001</v>
      </c>
      <c r="P236" t="str">
        <f t="shared" si="33"/>
        <v>A</v>
      </c>
      <c r="Q236" t="str">
        <f t="shared" si="34"/>
        <v>B</v>
      </c>
      <c r="R236" t="str">
        <f t="shared" si="35"/>
        <v>C</v>
      </c>
      <c r="S236">
        <f t="shared" si="36"/>
        <v>3.3336999999999999E-2</v>
      </c>
      <c r="T236">
        <f t="shared" si="37"/>
        <v>3.3336999999999999E-2</v>
      </c>
      <c r="U236">
        <f t="shared" si="38"/>
        <v>1.0333000000000001</v>
      </c>
      <c r="X236" t="str">
        <f t="shared" si="39"/>
        <v>26118019</v>
      </c>
      <c r="Y236">
        <f t="shared" si="40"/>
        <v>3.3336999999999999E-2</v>
      </c>
      <c r="Z236">
        <f t="shared" si="40"/>
        <v>3.3336999999999999E-2</v>
      </c>
      <c r="AA236">
        <f t="shared" si="40"/>
        <v>1.0333000000000001</v>
      </c>
    </row>
    <row r="237" spans="1:27" x14ac:dyDescent="0.25">
      <c r="A237">
        <v>26979387</v>
      </c>
      <c r="B237">
        <v>22.87</v>
      </c>
      <c r="C237">
        <v>1</v>
      </c>
      <c r="D237">
        <v>440.1</v>
      </c>
      <c r="E237">
        <v>115.6</v>
      </c>
      <c r="F237">
        <v>3.3331E-2</v>
      </c>
      <c r="G237">
        <v>2</v>
      </c>
      <c r="H237">
        <v>440.1</v>
      </c>
      <c r="I237">
        <v>115.6</v>
      </c>
      <c r="J237">
        <v>3.3331E-2</v>
      </c>
      <c r="K237">
        <v>3</v>
      </c>
      <c r="L237">
        <v>13643.2</v>
      </c>
      <c r="M237">
        <v>115.6</v>
      </c>
      <c r="N237">
        <v>1.0333000000000001</v>
      </c>
      <c r="P237" t="str">
        <f t="shared" si="33"/>
        <v>A</v>
      </c>
      <c r="Q237" t="str">
        <f t="shared" si="34"/>
        <v>B</v>
      </c>
      <c r="R237" t="str">
        <f t="shared" si="35"/>
        <v>C</v>
      </c>
      <c r="S237">
        <f t="shared" si="36"/>
        <v>3.3331E-2</v>
      </c>
      <c r="T237">
        <f t="shared" si="37"/>
        <v>3.3331E-2</v>
      </c>
      <c r="U237">
        <f t="shared" si="38"/>
        <v>1.0333000000000001</v>
      </c>
      <c r="X237" t="str">
        <f t="shared" si="39"/>
        <v>26979387</v>
      </c>
      <c r="Y237">
        <f t="shared" si="40"/>
        <v>3.3331E-2</v>
      </c>
      <c r="Z237">
        <f t="shared" si="40"/>
        <v>3.3331E-2</v>
      </c>
      <c r="AA237">
        <f t="shared" si="40"/>
        <v>1.0333000000000001</v>
      </c>
    </row>
    <row r="238" spans="1:27" x14ac:dyDescent="0.25">
      <c r="A238">
        <v>26682116</v>
      </c>
      <c r="B238">
        <v>22.87</v>
      </c>
      <c r="C238">
        <v>1</v>
      </c>
      <c r="D238">
        <v>439.67099999999999</v>
      </c>
      <c r="E238">
        <v>-123.9</v>
      </c>
      <c r="F238">
        <v>3.3298000000000001E-2</v>
      </c>
      <c r="G238">
        <v>2</v>
      </c>
      <c r="H238">
        <v>13628.5</v>
      </c>
      <c r="I238">
        <v>-123.9</v>
      </c>
      <c r="J238">
        <v>1.0322</v>
      </c>
      <c r="K238">
        <v>3</v>
      </c>
      <c r="L238">
        <v>439.67099999999999</v>
      </c>
      <c r="M238">
        <v>-123.9</v>
      </c>
      <c r="N238">
        <v>3.3298000000000001E-2</v>
      </c>
      <c r="P238" t="str">
        <f t="shared" si="33"/>
        <v>A</v>
      </c>
      <c r="Q238" t="str">
        <f t="shared" si="34"/>
        <v>B</v>
      </c>
      <c r="R238" t="str">
        <f t="shared" si="35"/>
        <v>C</v>
      </c>
      <c r="S238">
        <f t="shared" si="36"/>
        <v>3.3298000000000001E-2</v>
      </c>
      <c r="T238">
        <f t="shared" si="37"/>
        <v>1.0322</v>
      </c>
      <c r="U238">
        <f t="shared" si="38"/>
        <v>3.3298000000000001E-2</v>
      </c>
      <c r="X238" t="str">
        <f t="shared" si="39"/>
        <v>26682116</v>
      </c>
      <c r="Y238">
        <f t="shared" si="40"/>
        <v>3.3298000000000001E-2</v>
      </c>
      <c r="Z238">
        <f t="shared" si="40"/>
        <v>1.0322</v>
      </c>
      <c r="AA238">
        <f t="shared" si="40"/>
        <v>3.3298000000000001E-2</v>
      </c>
    </row>
    <row r="239" spans="1:27" x14ac:dyDescent="0.25">
      <c r="A239">
        <v>26981023</v>
      </c>
      <c r="B239">
        <v>22.87</v>
      </c>
      <c r="C239">
        <v>1</v>
      </c>
      <c r="D239">
        <v>439.61700000000002</v>
      </c>
      <c r="E239">
        <v>-123.9</v>
      </c>
      <c r="F239">
        <v>3.3293999999999997E-2</v>
      </c>
      <c r="G239">
        <v>2</v>
      </c>
      <c r="H239">
        <v>13628.2</v>
      </c>
      <c r="I239">
        <v>-123.9</v>
      </c>
      <c r="J239">
        <v>1.0321</v>
      </c>
      <c r="K239">
        <v>3</v>
      </c>
      <c r="L239">
        <v>439.61700000000002</v>
      </c>
      <c r="M239">
        <v>-123.9</v>
      </c>
      <c r="N239">
        <v>3.3293999999999997E-2</v>
      </c>
      <c r="P239" t="str">
        <f t="shared" si="33"/>
        <v>A</v>
      </c>
      <c r="Q239" t="str">
        <f t="shared" si="34"/>
        <v>B</v>
      </c>
      <c r="R239" t="str">
        <f t="shared" si="35"/>
        <v>C</v>
      </c>
      <c r="S239">
        <f t="shared" si="36"/>
        <v>3.3293999999999997E-2</v>
      </c>
      <c r="T239">
        <f t="shared" si="37"/>
        <v>1.0321</v>
      </c>
      <c r="U239">
        <f t="shared" si="38"/>
        <v>3.3293999999999997E-2</v>
      </c>
      <c r="X239" t="str">
        <f t="shared" si="39"/>
        <v>26981023</v>
      </c>
      <c r="Y239">
        <f t="shared" si="40"/>
        <v>3.3293999999999997E-2</v>
      </c>
      <c r="Z239">
        <f t="shared" si="40"/>
        <v>1.0321</v>
      </c>
      <c r="AA239">
        <f t="shared" si="40"/>
        <v>3.3293999999999997E-2</v>
      </c>
    </row>
    <row r="240" spans="1:27" x14ac:dyDescent="0.25">
      <c r="A240">
        <v>103120757</v>
      </c>
      <c r="B240">
        <v>22.87</v>
      </c>
      <c r="C240">
        <v>1</v>
      </c>
      <c r="D240">
        <v>13412.1</v>
      </c>
      <c r="E240">
        <v>-5.5</v>
      </c>
      <c r="F240">
        <v>1.0158</v>
      </c>
      <c r="G240">
        <v>2</v>
      </c>
      <c r="H240">
        <v>432.64699999999999</v>
      </c>
      <c r="I240">
        <v>-5.5</v>
      </c>
      <c r="J240">
        <v>3.2766000000000003E-2</v>
      </c>
      <c r="K240">
        <v>3</v>
      </c>
      <c r="L240">
        <v>432.68799999999999</v>
      </c>
      <c r="M240">
        <v>-5.5</v>
      </c>
      <c r="N240">
        <v>3.2769E-2</v>
      </c>
      <c r="P240" t="str">
        <f t="shared" si="33"/>
        <v>A</v>
      </c>
      <c r="Q240" t="str">
        <f t="shared" si="34"/>
        <v>B</v>
      </c>
      <c r="R240" t="str">
        <f t="shared" si="35"/>
        <v>C</v>
      </c>
      <c r="S240">
        <f t="shared" si="36"/>
        <v>1.0158</v>
      </c>
      <c r="T240">
        <f t="shared" si="37"/>
        <v>3.2766000000000003E-2</v>
      </c>
      <c r="U240">
        <f t="shared" si="38"/>
        <v>3.2769E-2</v>
      </c>
      <c r="X240" t="str">
        <f t="shared" si="39"/>
        <v>103120757</v>
      </c>
      <c r="Y240">
        <f t="shared" si="40"/>
        <v>1.0158</v>
      </c>
      <c r="Z240">
        <f t="shared" si="40"/>
        <v>3.2766000000000003E-2</v>
      </c>
      <c r="AA240">
        <f t="shared" si="40"/>
        <v>3.2769E-2</v>
      </c>
    </row>
    <row r="241" spans="1:27" x14ac:dyDescent="0.25">
      <c r="A241">
        <v>103120758</v>
      </c>
      <c r="B241">
        <v>22.87</v>
      </c>
      <c r="C241">
        <v>1</v>
      </c>
      <c r="D241">
        <v>13412</v>
      </c>
      <c r="E241">
        <v>-5.5</v>
      </c>
      <c r="F241">
        <v>1.0158</v>
      </c>
      <c r="G241">
        <v>2</v>
      </c>
      <c r="H241">
        <v>432.68700000000001</v>
      </c>
      <c r="I241">
        <v>-5.5</v>
      </c>
      <c r="J241">
        <v>3.2769E-2</v>
      </c>
      <c r="K241">
        <v>3</v>
      </c>
      <c r="L241">
        <v>432.68700000000001</v>
      </c>
      <c r="M241">
        <v>-5.5</v>
      </c>
      <c r="N241">
        <v>3.2769E-2</v>
      </c>
      <c r="P241" t="str">
        <f t="shared" si="33"/>
        <v>A</v>
      </c>
      <c r="Q241" t="str">
        <f t="shared" si="34"/>
        <v>B</v>
      </c>
      <c r="R241" t="str">
        <f t="shared" si="35"/>
        <v>C</v>
      </c>
      <c r="S241">
        <f t="shared" si="36"/>
        <v>1.0158</v>
      </c>
      <c r="T241">
        <f t="shared" si="37"/>
        <v>3.2769E-2</v>
      </c>
      <c r="U241">
        <f t="shared" si="38"/>
        <v>3.2769E-2</v>
      </c>
      <c r="X241" t="str">
        <f t="shared" si="39"/>
        <v>103120758</v>
      </c>
      <c r="Y241">
        <f t="shared" si="40"/>
        <v>1.0158</v>
      </c>
      <c r="Z241">
        <f t="shared" si="40"/>
        <v>3.2769E-2</v>
      </c>
      <c r="AA241">
        <f t="shared" si="40"/>
        <v>3.2769E-2</v>
      </c>
    </row>
    <row r="242" spans="1:27" x14ac:dyDescent="0.25">
      <c r="A242">
        <v>25138752</v>
      </c>
      <c r="B242">
        <v>22.87</v>
      </c>
      <c r="C242">
        <v>1</v>
      </c>
      <c r="D242">
        <v>13612.8</v>
      </c>
      <c r="E242">
        <v>-4.8</v>
      </c>
      <c r="F242">
        <v>1.0309999999999999</v>
      </c>
      <c r="G242">
        <v>2</v>
      </c>
      <c r="H242">
        <v>13637.9</v>
      </c>
      <c r="I242">
        <v>-125</v>
      </c>
      <c r="J242">
        <v>1.0328999999999999</v>
      </c>
      <c r="K242">
        <v>3</v>
      </c>
      <c r="L242">
        <v>13620.8</v>
      </c>
      <c r="M242">
        <v>115.4</v>
      </c>
      <c r="N242">
        <v>1.0316000000000001</v>
      </c>
      <c r="P242" t="str">
        <f t="shared" si="33"/>
        <v>A</v>
      </c>
      <c r="Q242" t="str">
        <f t="shared" si="34"/>
        <v>B</v>
      </c>
      <c r="R242" t="str">
        <f t="shared" si="35"/>
        <v>C</v>
      </c>
      <c r="S242">
        <f t="shared" si="36"/>
        <v>1.0309999999999999</v>
      </c>
      <c r="T242">
        <f t="shared" si="37"/>
        <v>1.0328999999999999</v>
      </c>
      <c r="U242">
        <f t="shared" si="38"/>
        <v>1.0316000000000001</v>
      </c>
      <c r="X242" t="str">
        <f t="shared" si="39"/>
        <v>25138752</v>
      </c>
      <c r="Y242">
        <f t="shared" si="40"/>
        <v>1.0309999999999999</v>
      </c>
      <c r="Z242">
        <f t="shared" si="40"/>
        <v>1.0328999999999999</v>
      </c>
      <c r="AA242">
        <f t="shared" si="40"/>
        <v>1.0316000000000001</v>
      </c>
    </row>
    <row r="243" spans="1:27" x14ac:dyDescent="0.25">
      <c r="A243">
        <v>103396273</v>
      </c>
      <c r="B243">
        <v>22.87</v>
      </c>
      <c r="C243">
        <v>1</v>
      </c>
      <c r="D243">
        <v>13612.6</v>
      </c>
      <c r="E243">
        <v>-4.8</v>
      </c>
      <c r="F243">
        <v>1.0308999999999999</v>
      </c>
      <c r="G243">
        <v>2</v>
      </c>
      <c r="H243">
        <v>439.2</v>
      </c>
      <c r="I243">
        <v>-4.8</v>
      </c>
      <c r="J243">
        <v>3.3263000000000001E-2</v>
      </c>
      <c r="K243">
        <v>3</v>
      </c>
      <c r="L243">
        <v>439.2</v>
      </c>
      <c r="M243">
        <v>-4.8</v>
      </c>
      <c r="N243">
        <v>3.3263000000000001E-2</v>
      </c>
      <c r="P243" t="str">
        <f t="shared" si="33"/>
        <v>A</v>
      </c>
      <c r="Q243" t="str">
        <f t="shared" si="34"/>
        <v>B</v>
      </c>
      <c r="R243" t="str">
        <f t="shared" si="35"/>
        <v>C</v>
      </c>
      <c r="S243">
        <f t="shared" si="36"/>
        <v>1.0308999999999999</v>
      </c>
      <c r="T243">
        <f t="shared" si="37"/>
        <v>3.3263000000000001E-2</v>
      </c>
      <c r="U243">
        <f t="shared" si="38"/>
        <v>3.3263000000000001E-2</v>
      </c>
      <c r="X243" t="str">
        <f t="shared" si="39"/>
        <v>103396273</v>
      </c>
      <c r="Y243">
        <f t="shared" si="40"/>
        <v>1.0308999999999999</v>
      </c>
      <c r="Z243">
        <f t="shared" si="40"/>
        <v>3.3263000000000001E-2</v>
      </c>
      <c r="AA243">
        <f t="shared" si="40"/>
        <v>3.3263000000000001E-2</v>
      </c>
    </row>
    <row r="244" spans="1:27" x14ac:dyDescent="0.25">
      <c r="A244">
        <v>1587279</v>
      </c>
      <c r="B244">
        <v>22.87</v>
      </c>
      <c r="C244">
        <v>1</v>
      </c>
      <c r="D244">
        <v>443.21499999999997</v>
      </c>
      <c r="E244">
        <v>-124.1</v>
      </c>
      <c r="F244">
        <v>3.3567E-2</v>
      </c>
      <c r="G244">
        <v>2</v>
      </c>
      <c r="H244">
        <v>13739.7</v>
      </c>
      <c r="I244">
        <v>-124.1</v>
      </c>
      <c r="J244">
        <v>1.0406</v>
      </c>
      <c r="K244">
        <v>3</v>
      </c>
      <c r="L244">
        <v>443.21499999999997</v>
      </c>
      <c r="M244">
        <v>-124.1</v>
      </c>
      <c r="N244">
        <v>3.3567E-2</v>
      </c>
      <c r="P244" t="str">
        <f t="shared" si="33"/>
        <v>A</v>
      </c>
      <c r="Q244" t="str">
        <f t="shared" si="34"/>
        <v>B</v>
      </c>
      <c r="R244" t="str">
        <f t="shared" si="35"/>
        <v>C</v>
      </c>
      <c r="S244">
        <f t="shared" si="36"/>
        <v>3.3567E-2</v>
      </c>
      <c r="T244">
        <f t="shared" si="37"/>
        <v>1.0406</v>
      </c>
      <c r="U244">
        <f t="shared" si="38"/>
        <v>3.3567E-2</v>
      </c>
      <c r="X244" t="str">
        <f t="shared" si="39"/>
        <v>1587279</v>
      </c>
      <c r="Y244">
        <f t="shared" si="40"/>
        <v>3.3567E-2</v>
      </c>
      <c r="Z244">
        <f t="shared" si="40"/>
        <v>1.0406</v>
      </c>
      <c r="AA244">
        <f t="shared" si="40"/>
        <v>3.3567E-2</v>
      </c>
    </row>
    <row r="245" spans="1:27" x14ac:dyDescent="0.25">
      <c r="A245">
        <v>26981011</v>
      </c>
      <c r="B245">
        <v>22.87</v>
      </c>
      <c r="C245">
        <v>1</v>
      </c>
      <c r="D245">
        <v>443.20699999999999</v>
      </c>
      <c r="E245">
        <v>-124.1</v>
      </c>
      <c r="F245">
        <v>3.3565999999999999E-2</v>
      </c>
      <c r="G245">
        <v>2</v>
      </c>
      <c r="H245">
        <v>13739.5</v>
      </c>
      <c r="I245">
        <v>-124.1</v>
      </c>
      <c r="J245">
        <v>1.0406</v>
      </c>
      <c r="K245">
        <v>3</v>
      </c>
      <c r="L245">
        <v>443.20699999999999</v>
      </c>
      <c r="M245">
        <v>-124.1</v>
      </c>
      <c r="N245">
        <v>3.3565999999999999E-2</v>
      </c>
      <c r="P245" t="str">
        <f t="shared" si="33"/>
        <v>A</v>
      </c>
      <c r="Q245" t="str">
        <f t="shared" si="34"/>
        <v>B</v>
      </c>
      <c r="R245" t="str">
        <f t="shared" si="35"/>
        <v>C</v>
      </c>
      <c r="S245">
        <f t="shared" si="36"/>
        <v>3.3565999999999999E-2</v>
      </c>
      <c r="T245">
        <f t="shared" si="37"/>
        <v>1.0406</v>
      </c>
      <c r="U245">
        <f t="shared" si="38"/>
        <v>3.3565999999999999E-2</v>
      </c>
      <c r="X245" t="str">
        <f t="shared" si="39"/>
        <v>26981011</v>
      </c>
      <c r="Y245">
        <f t="shared" si="40"/>
        <v>3.3565999999999999E-2</v>
      </c>
      <c r="Z245">
        <f t="shared" si="40"/>
        <v>1.0406</v>
      </c>
      <c r="AA245">
        <f t="shared" si="40"/>
        <v>3.3565999999999999E-2</v>
      </c>
    </row>
    <row r="246" spans="1:27" x14ac:dyDescent="0.25">
      <c r="A246">
        <v>1713396</v>
      </c>
      <c r="B246">
        <v>22.87</v>
      </c>
      <c r="C246">
        <v>1</v>
      </c>
      <c r="D246">
        <v>443.13499999999999</v>
      </c>
      <c r="E246">
        <v>-124</v>
      </c>
      <c r="F246">
        <v>3.3561000000000001E-2</v>
      </c>
      <c r="G246">
        <v>2</v>
      </c>
      <c r="H246">
        <v>13734.6</v>
      </c>
      <c r="I246">
        <v>-124</v>
      </c>
      <c r="J246">
        <v>1.0402</v>
      </c>
      <c r="K246">
        <v>3</v>
      </c>
      <c r="L246">
        <v>443.13499999999999</v>
      </c>
      <c r="M246">
        <v>-124</v>
      </c>
      <c r="N246">
        <v>3.3561000000000001E-2</v>
      </c>
      <c r="P246" t="str">
        <f t="shared" si="33"/>
        <v>A</v>
      </c>
      <c r="Q246" t="str">
        <f t="shared" si="34"/>
        <v>B</v>
      </c>
      <c r="R246" t="str">
        <f t="shared" si="35"/>
        <v>C</v>
      </c>
      <c r="S246">
        <f t="shared" si="36"/>
        <v>3.3561000000000001E-2</v>
      </c>
      <c r="T246">
        <f t="shared" si="37"/>
        <v>1.0402</v>
      </c>
      <c r="U246">
        <f t="shared" si="38"/>
        <v>3.3561000000000001E-2</v>
      </c>
      <c r="X246" t="str">
        <f t="shared" si="39"/>
        <v>1713396</v>
      </c>
      <c r="Y246">
        <f t="shared" si="40"/>
        <v>3.3561000000000001E-2</v>
      </c>
      <c r="Z246">
        <f t="shared" si="40"/>
        <v>1.0402</v>
      </c>
      <c r="AA246">
        <f t="shared" si="40"/>
        <v>3.3561000000000001E-2</v>
      </c>
    </row>
    <row r="247" spans="1:27" x14ac:dyDescent="0.25">
      <c r="A247">
        <v>26980992</v>
      </c>
      <c r="B247">
        <v>22.87</v>
      </c>
      <c r="C247">
        <v>1</v>
      </c>
      <c r="D247">
        <v>443.13400000000001</v>
      </c>
      <c r="E247">
        <v>-124</v>
      </c>
      <c r="F247">
        <v>3.3561000000000001E-2</v>
      </c>
      <c r="G247">
        <v>2</v>
      </c>
      <c r="H247">
        <v>13734.6</v>
      </c>
      <c r="I247">
        <v>-124</v>
      </c>
      <c r="J247">
        <v>1.0402</v>
      </c>
      <c r="K247">
        <v>3</v>
      </c>
      <c r="L247">
        <v>443.13400000000001</v>
      </c>
      <c r="M247">
        <v>-124</v>
      </c>
      <c r="N247">
        <v>3.3561000000000001E-2</v>
      </c>
      <c r="P247" t="str">
        <f t="shared" si="33"/>
        <v>A</v>
      </c>
      <c r="Q247" t="str">
        <f t="shared" si="34"/>
        <v>B</v>
      </c>
      <c r="R247" t="str">
        <f t="shared" si="35"/>
        <v>C</v>
      </c>
      <c r="S247">
        <f t="shared" si="36"/>
        <v>3.3561000000000001E-2</v>
      </c>
      <c r="T247">
        <f t="shared" si="37"/>
        <v>1.0402</v>
      </c>
      <c r="U247">
        <f t="shared" si="38"/>
        <v>3.3561000000000001E-2</v>
      </c>
      <c r="X247" t="str">
        <f t="shared" si="39"/>
        <v>26980992</v>
      </c>
      <c r="Y247">
        <f t="shared" si="40"/>
        <v>3.3561000000000001E-2</v>
      </c>
      <c r="Z247">
        <f t="shared" si="40"/>
        <v>1.0402</v>
      </c>
      <c r="AA247">
        <f t="shared" si="40"/>
        <v>3.3561000000000001E-2</v>
      </c>
    </row>
    <row r="248" spans="1:27" x14ac:dyDescent="0.25">
      <c r="A248">
        <v>103362833</v>
      </c>
      <c r="B248">
        <v>22.87</v>
      </c>
      <c r="C248">
        <v>1</v>
      </c>
      <c r="D248">
        <v>438.56599999999997</v>
      </c>
      <c r="E248">
        <v>115.2</v>
      </c>
      <c r="F248">
        <v>3.3215000000000001E-2</v>
      </c>
      <c r="G248">
        <v>2</v>
      </c>
      <c r="H248">
        <v>438.56599999999997</v>
      </c>
      <c r="I248">
        <v>115.2</v>
      </c>
      <c r="J248">
        <v>3.3215000000000001E-2</v>
      </c>
      <c r="K248">
        <v>3</v>
      </c>
      <c r="L248">
        <v>13593</v>
      </c>
      <c r="M248">
        <v>115.2</v>
      </c>
      <c r="N248">
        <v>1.0295000000000001</v>
      </c>
      <c r="P248" t="str">
        <f t="shared" si="33"/>
        <v>A</v>
      </c>
      <c r="Q248" t="str">
        <f t="shared" si="34"/>
        <v>B</v>
      </c>
      <c r="R248" t="str">
        <f t="shared" si="35"/>
        <v>C</v>
      </c>
      <c r="S248">
        <f t="shared" si="36"/>
        <v>3.3215000000000001E-2</v>
      </c>
      <c r="T248">
        <f t="shared" si="37"/>
        <v>3.3215000000000001E-2</v>
      </c>
      <c r="U248">
        <f t="shared" si="38"/>
        <v>1.0295000000000001</v>
      </c>
      <c r="X248" t="str">
        <f t="shared" si="39"/>
        <v>103362833</v>
      </c>
      <c r="Y248">
        <f t="shared" si="40"/>
        <v>3.3215000000000001E-2</v>
      </c>
      <c r="Z248">
        <f t="shared" si="40"/>
        <v>3.3215000000000001E-2</v>
      </c>
      <c r="AA248">
        <f t="shared" si="40"/>
        <v>1.0295000000000001</v>
      </c>
    </row>
    <row r="249" spans="1:27" x14ac:dyDescent="0.25">
      <c r="A249">
        <v>103362835</v>
      </c>
      <c r="B249">
        <v>22.87</v>
      </c>
      <c r="C249">
        <v>1</v>
      </c>
      <c r="D249">
        <v>438.47300000000001</v>
      </c>
      <c r="E249">
        <v>115.2</v>
      </c>
      <c r="F249">
        <v>3.3208000000000001E-2</v>
      </c>
      <c r="G249">
        <v>2</v>
      </c>
      <c r="H249">
        <v>438.47300000000001</v>
      </c>
      <c r="I249">
        <v>115.2</v>
      </c>
      <c r="J249">
        <v>3.3208000000000001E-2</v>
      </c>
      <c r="K249">
        <v>3</v>
      </c>
      <c r="L249">
        <v>13592.7</v>
      </c>
      <c r="M249">
        <v>115.2</v>
      </c>
      <c r="N249">
        <v>1.0294000000000001</v>
      </c>
      <c r="P249" t="str">
        <f t="shared" si="33"/>
        <v>A</v>
      </c>
      <c r="Q249" t="str">
        <f t="shared" si="34"/>
        <v>B</v>
      </c>
      <c r="R249" t="str">
        <f t="shared" si="35"/>
        <v>C</v>
      </c>
      <c r="S249">
        <f t="shared" si="36"/>
        <v>3.3208000000000001E-2</v>
      </c>
      <c r="T249">
        <f t="shared" si="37"/>
        <v>3.3208000000000001E-2</v>
      </c>
      <c r="U249">
        <f t="shared" si="38"/>
        <v>1.0294000000000001</v>
      </c>
      <c r="X249" t="str">
        <f t="shared" si="39"/>
        <v>103362835</v>
      </c>
      <c r="Y249">
        <f t="shared" si="40"/>
        <v>3.3208000000000001E-2</v>
      </c>
      <c r="Z249">
        <f t="shared" si="40"/>
        <v>3.3208000000000001E-2</v>
      </c>
      <c r="AA249">
        <f t="shared" si="40"/>
        <v>1.0294000000000001</v>
      </c>
    </row>
    <row r="250" spans="1:27" x14ac:dyDescent="0.25">
      <c r="A250">
        <v>26578040</v>
      </c>
      <c r="B250">
        <v>22.87</v>
      </c>
      <c r="C250">
        <v>1</v>
      </c>
      <c r="D250">
        <v>13676.8</v>
      </c>
      <c r="E250">
        <v>-3.9</v>
      </c>
      <c r="F250">
        <v>1.0358000000000001</v>
      </c>
      <c r="G250">
        <v>2</v>
      </c>
      <c r="H250">
        <v>13746.2</v>
      </c>
      <c r="I250">
        <v>-124.1</v>
      </c>
      <c r="J250">
        <v>1.0410999999999999</v>
      </c>
      <c r="K250">
        <v>3</v>
      </c>
      <c r="L250">
        <v>13695.1</v>
      </c>
      <c r="M250">
        <v>116.4</v>
      </c>
      <c r="N250">
        <v>1.0371999999999999</v>
      </c>
      <c r="P250" t="str">
        <f t="shared" si="33"/>
        <v>A</v>
      </c>
      <c r="Q250" t="str">
        <f t="shared" si="34"/>
        <v>B</v>
      </c>
      <c r="R250" t="str">
        <f t="shared" si="35"/>
        <v>C</v>
      </c>
      <c r="S250">
        <f t="shared" si="36"/>
        <v>1.0358000000000001</v>
      </c>
      <c r="T250">
        <f t="shared" si="37"/>
        <v>1.0410999999999999</v>
      </c>
      <c r="U250">
        <f t="shared" si="38"/>
        <v>1.0371999999999999</v>
      </c>
      <c r="X250" t="str">
        <f t="shared" si="39"/>
        <v>26578040</v>
      </c>
      <c r="Y250">
        <f t="shared" si="40"/>
        <v>1.0358000000000001</v>
      </c>
      <c r="Z250">
        <f t="shared" si="40"/>
        <v>1.0410999999999999</v>
      </c>
      <c r="AA250">
        <f t="shared" si="40"/>
        <v>1.0371999999999999</v>
      </c>
    </row>
    <row r="251" spans="1:27" x14ac:dyDescent="0.25">
      <c r="A251">
        <v>103015636</v>
      </c>
      <c r="B251">
        <v>22.87</v>
      </c>
      <c r="C251">
        <v>1</v>
      </c>
      <c r="D251">
        <v>13673.9</v>
      </c>
      <c r="E251">
        <v>-3.9</v>
      </c>
      <c r="F251">
        <v>1.0356000000000001</v>
      </c>
      <c r="G251">
        <v>2</v>
      </c>
      <c r="H251">
        <v>13743.7</v>
      </c>
      <c r="I251">
        <v>-124.1</v>
      </c>
      <c r="J251">
        <v>1.0408999999999999</v>
      </c>
      <c r="K251">
        <v>3</v>
      </c>
      <c r="L251">
        <v>13692.8</v>
      </c>
      <c r="M251">
        <v>116.4</v>
      </c>
      <c r="N251">
        <v>1.0369999999999999</v>
      </c>
      <c r="P251" t="str">
        <f t="shared" si="33"/>
        <v>A</v>
      </c>
      <c r="Q251" t="str">
        <f t="shared" si="34"/>
        <v>B</v>
      </c>
      <c r="R251" t="str">
        <f t="shared" si="35"/>
        <v>C</v>
      </c>
      <c r="S251">
        <f t="shared" si="36"/>
        <v>1.0356000000000001</v>
      </c>
      <c r="T251">
        <f t="shared" si="37"/>
        <v>1.0408999999999999</v>
      </c>
      <c r="U251">
        <f t="shared" si="38"/>
        <v>1.0369999999999999</v>
      </c>
      <c r="X251" t="str">
        <f t="shared" si="39"/>
        <v>103015636</v>
      </c>
      <c r="Y251">
        <f t="shared" si="40"/>
        <v>1.0356000000000001</v>
      </c>
      <c r="Z251">
        <f t="shared" si="40"/>
        <v>1.0408999999999999</v>
      </c>
      <c r="AA251">
        <f t="shared" si="40"/>
        <v>1.0369999999999999</v>
      </c>
    </row>
    <row r="252" spans="1:27" x14ac:dyDescent="0.25">
      <c r="A252">
        <v>26976544</v>
      </c>
      <c r="B252">
        <v>22.87</v>
      </c>
      <c r="C252">
        <v>1</v>
      </c>
      <c r="D252">
        <v>13424.9</v>
      </c>
      <c r="E252">
        <v>-5.5</v>
      </c>
      <c r="F252">
        <v>1.0166999999999999</v>
      </c>
      <c r="G252">
        <v>2</v>
      </c>
      <c r="H252">
        <v>433.06</v>
      </c>
      <c r="I252">
        <v>-5.5</v>
      </c>
      <c r="J252">
        <v>3.2798000000000001E-2</v>
      </c>
      <c r="K252">
        <v>3</v>
      </c>
      <c r="L252">
        <v>433.06</v>
      </c>
      <c r="M252">
        <v>-5.5</v>
      </c>
      <c r="N252">
        <v>3.2798000000000001E-2</v>
      </c>
      <c r="P252" t="str">
        <f t="shared" si="33"/>
        <v>A</v>
      </c>
      <c r="Q252" t="str">
        <f t="shared" si="34"/>
        <v>B</v>
      </c>
      <c r="R252" t="str">
        <f t="shared" si="35"/>
        <v>C</v>
      </c>
      <c r="S252">
        <f t="shared" si="36"/>
        <v>1.0166999999999999</v>
      </c>
      <c r="T252">
        <f t="shared" si="37"/>
        <v>3.2798000000000001E-2</v>
      </c>
      <c r="U252">
        <f t="shared" si="38"/>
        <v>3.2798000000000001E-2</v>
      </c>
      <c r="X252" t="str">
        <f t="shared" si="39"/>
        <v>26976544</v>
      </c>
      <c r="Y252">
        <f t="shared" si="40"/>
        <v>1.0166999999999999</v>
      </c>
      <c r="Z252">
        <f t="shared" si="40"/>
        <v>3.2798000000000001E-2</v>
      </c>
      <c r="AA252">
        <f t="shared" si="40"/>
        <v>3.2798000000000001E-2</v>
      </c>
    </row>
    <row r="253" spans="1:27" x14ac:dyDescent="0.25">
      <c r="A253">
        <v>26976546</v>
      </c>
      <c r="B253">
        <v>22.87</v>
      </c>
      <c r="C253">
        <v>1</v>
      </c>
      <c r="D253">
        <v>13424.8</v>
      </c>
      <c r="E253">
        <v>-5.5</v>
      </c>
      <c r="F253">
        <v>1.0166999999999999</v>
      </c>
      <c r="G253">
        <v>2</v>
      </c>
      <c r="H253">
        <v>433.05700000000002</v>
      </c>
      <c r="I253">
        <v>-5.5</v>
      </c>
      <c r="J253">
        <v>3.2797E-2</v>
      </c>
      <c r="K253">
        <v>3</v>
      </c>
      <c r="L253">
        <v>433.05700000000002</v>
      </c>
      <c r="M253">
        <v>-5.5</v>
      </c>
      <c r="N253">
        <v>3.2797E-2</v>
      </c>
      <c r="P253" t="str">
        <f t="shared" si="33"/>
        <v>A</v>
      </c>
      <c r="Q253" t="str">
        <f t="shared" si="34"/>
        <v>B</v>
      </c>
      <c r="R253" t="str">
        <f t="shared" si="35"/>
        <v>C</v>
      </c>
      <c r="S253">
        <f t="shared" si="36"/>
        <v>1.0166999999999999</v>
      </c>
      <c r="T253">
        <f t="shared" si="37"/>
        <v>3.2797E-2</v>
      </c>
      <c r="U253">
        <f t="shared" si="38"/>
        <v>3.2797E-2</v>
      </c>
      <c r="X253" t="str">
        <f t="shared" si="39"/>
        <v>26976546</v>
      </c>
      <c r="Y253">
        <f t="shared" si="40"/>
        <v>1.0166999999999999</v>
      </c>
      <c r="Z253">
        <f t="shared" si="40"/>
        <v>3.2797E-2</v>
      </c>
      <c r="AA253">
        <f t="shared" si="40"/>
        <v>3.2797E-2</v>
      </c>
    </row>
    <row r="254" spans="1:27" x14ac:dyDescent="0.25">
      <c r="A254">
        <v>26976555</v>
      </c>
      <c r="B254">
        <v>22.87</v>
      </c>
      <c r="C254">
        <v>1</v>
      </c>
      <c r="D254">
        <v>13403.6</v>
      </c>
      <c r="E254">
        <v>-5.5</v>
      </c>
      <c r="F254">
        <v>1.0150999999999999</v>
      </c>
      <c r="G254">
        <v>2</v>
      </c>
      <c r="H254">
        <v>432.37299999999999</v>
      </c>
      <c r="I254">
        <v>-5.5</v>
      </c>
      <c r="J254">
        <v>3.2745999999999997E-2</v>
      </c>
      <c r="K254">
        <v>3</v>
      </c>
      <c r="L254">
        <v>432.41399999999999</v>
      </c>
      <c r="M254">
        <v>-5.5</v>
      </c>
      <c r="N254">
        <v>3.2749E-2</v>
      </c>
      <c r="P254" t="str">
        <f t="shared" si="33"/>
        <v>A</v>
      </c>
      <c r="Q254" t="str">
        <f t="shared" si="34"/>
        <v>B</v>
      </c>
      <c r="R254" t="str">
        <f t="shared" si="35"/>
        <v>C</v>
      </c>
      <c r="S254">
        <f t="shared" si="36"/>
        <v>1.0150999999999999</v>
      </c>
      <c r="T254">
        <f t="shared" si="37"/>
        <v>3.2745999999999997E-2</v>
      </c>
      <c r="U254">
        <f t="shared" si="38"/>
        <v>3.2749E-2</v>
      </c>
      <c r="X254" t="str">
        <f t="shared" si="39"/>
        <v>26976555</v>
      </c>
      <c r="Y254">
        <f t="shared" si="40"/>
        <v>1.0150999999999999</v>
      </c>
      <c r="Z254">
        <f t="shared" si="40"/>
        <v>3.2745999999999997E-2</v>
      </c>
      <c r="AA254">
        <f t="shared" si="40"/>
        <v>3.2749E-2</v>
      </c>
    </row>
    <row r="255" spans="1:27" x14ac:dyDescent="0.25">
      <c r="A255">
        <v>26976557</v>
      </c>
      <c r="B255">
        <v>22.87</v>
      </c>
      <c r="C255">
        <v>1</v>
      </c>
      <c r="D255">
        <v>13403.6</v>
      </c>
      <c r="E255">
        <v>-5.5</v>
      </c>
      <c r="F255">
        <v>1.0150999999999999</v>
      </c>
      <c r="G255">
        <v>2</v>
      </c>
      <c r="H255">
        <v>432.42</v>
      </c>
      <c r="I255">
        <v>-5.5</v>
      </c>
      <c r="J255">
        <v>3.2749E-2</v>
      </c>
      <c r="K255">
        <v>3</v>
      </c>
      <c r="L255">
        <v>432.42</v>
      </c>
      <c r="M255">
        <v>-5.5</v>
      </c>
      <c r="N255">
        <v>3.2749E-2</v>
      </c>
      <c r="P255" t="str">
        <f t="shared" si="33"/>
        <v>A</v>
      </c>
      <c r="Q255" t="str">
        <f t="shared" si="34"/>
        <v>B</v>
      </c>
      <c r="R255" t="str">
        <f t="shared" si="35"/>
        <v>C</v>
      </c>
      <c r="S255">
        <f t="shared" si="36"/>
        <v>1.0150999999999999</v>
      </c>
      <c r="T255">
        <f t="shared" si="37"/>
        <v>3.2749E-2</v>
      </c>
      <c r="U255">
        <f t="shared" si="38"/>
        <v>3.2749E-2</v>
      </c>
      <c r="X255" t="str">
        <f t="shared" si="39"/>
        <v>26976557</v>
      </c>
      <c r="Y255">
        <f t="shared" si="40"/>
        <v>1.0150999999999999</v>
      </c>
      <c r="Z255">
        <f t="shared" si="40"/>
        <v>3.2749E-2</v>
      </c>
      <c r="AA255">
        <f t="shared" si="40"/>
        <v>3.2749E-2</v>
      </c>
    </row>
    <row r="256" spans="1:27" x14ac:dyDescent="0.25">
      <c r="A256">
        <v>1586781</v>
      </c>
      <c r="B256">
        <v>22.87</v>
      </c>
      <c r="C256">
        <v>1</v>
      </c>
      <c r="D256">
        <v>13628.2</v>
      </c>
      <c r="E256">
        <v>-4.0999999999999996</v>
      </c>
      <c r="F256">
        <v>1.0321</v>
      </c>
      <c r="G256">
        <v>2</v>
      </c>
      <c r="H256">
        <v>439.61599999999999</v>
      </c>
      <c r="I256">
        <v>-4.0999999999999996</v>
      </c>
      <c r="J256">
        <v>3.3293999999999997E-2</v>
      </c>
      <c r="K256">
        <v>3</v>
      </c>
      <c r="L256">
        <v>439.61599999999999</v>
      </c>
      <c r="M256">
        <v>-4.0999999999999996</v>
      </c>
      <c r="N256">
        <v>3.3293999999999997E-2</v>
      </c>
      <c r="P256" t="str">
        <f t="shared" si="33"/>
        <v>A</v>
      </c>
      <c r="Q256" t="str">
        <f t="shared" si="34"/>
        <v>B</v>
      </c>
      <c r="R256" t="str">
        <f t="shared" si="35"/>
        <v>C</v>
      </c>
      <c r="S256">
        <f t="shared" si="36"/>
        <v>1.0321</v>
      </c>
      <c r="T256">
        <f t="shared" si="37"/>
        <v>3.3293999999999997E-2</v>
      </c>
      <c r="U256">
        <f t="shared" si="38"/>
        <v>3.3293999999999997E-2</v>
      </c>
      <c r="X256" t="str">
        <f t="shared" si="39"/>
        <v>1586781</v>
      </c>
      <c r="Y256">
        <f t="shared" si="40"/>
        <v>1.0321</v>
      </c>
      <c r="Z256">
        <f t="shared" si="40"/>
        <v>3.3293999999999997E-2</v>
      </c>
      <c r="AA256">
        <f t="shared" si="40"/>
        <v>3.3293999999999997E-2</v>
      </c>
    </row>
    <row r="257" spans="1:27" x14ac:dyDescent="0.25">
      <c r="A257">
        <v>26981037</v>
      </c>
      <c r="B257">
        <v>22.87</v>
      </c>
      <c r="C257">
        <v>1</v>
      </c>
      <c r="D257">
        <v>13628</v>
      </c>
      <c r="E257">
        <v>-4.0999999999999996</v>
      </c>
      <c r="F257">
        <v>1.0321</v>
      </c>
      <c r="G257">
        <v>2</v>
      </c>
      <c r="H257">
        <v>439.65600000000001</v>
      </c>
      <c r="I257">
        <v>-4.0999999999999996</v>
      </c>
      <c r="J257">
        <v>3.3297E-2</v>
      </c>
      <c r="K257">
        <v>3</v>
      </c>
      <c r="L257">
        <v>439.65600000000001</v>
      </c>
      <c r="M257">
        <v>-4.0999999999999996</v>
      </c>
      <c r="N257">
        <v>3.3297E-2</v>
      </c>
      <c r="P257" t="str">
        <f t="shared" si="33"/>
        <v>A</v>
      </c>
      <c r="Q257" t="str">
        <f t="shared" si="34"/>
        <v>B</v>
      </c>
      <c r="R257" t="str">
        <f t="shared" si="35"/>
        <v>C</v>
      </c>
      <c r="S257">
        <f t="shared" si="36"/>
        <v>1.0321</v>
      </c>
      <c r="T257">
        <f t="shared" si="37"/>
        <v>3.3297E-2</v>
      </c>
      <c r="U257">
        <f t="shared" si="38"/>
        <v>3.3297E-2</v>
      </c>
      <c r="X257" t="str">
        <f t="shared" si="39"/>
        <v>26981037</v>
      </c>
      <c r="Y257">
        <f t="shared" si="40"/>
        <v>1.0321</v>
      </c>
      <c r="Z257">
        <f t="shared" si="40"/>
        <v>3.3297E-2</v>
      </c>
      <c r="AA257">
        <f t="shared" si="40"/>
        <v>3.3297E-2</v>
      </c>
    </row>
    <row r="258" spans="1:27" x14ac:dyDescent="0.25">
      <c r="A258">
        <v>26983100</v>
      </c>
      <c r="B258">
        <v>22.87</v>
      </c>
      <c r="C258">
        <v>1</v>
      </c>
      <c r="D258">
        <v>441.73</v>
      </c>
      <c r="E258">
        <v>116.9</v>
      </c>
      <c r="F258">
        <v>3.3453999999999998E-2</v>
      </c>
      <c r="G258">
        <v>2</v>
      </c>
      <c r="H258">
        <v>441.73</v>
      </c>
      <c r="I258">
        <v>116.9</v>
      </c>
      <c r="J258">
        <v>3.3453999999999998E-2</v>
      </c>
      <c r="K258">
        <v>3</v>
      </c>
      <c r="L258">
        <v>13693.7</v>
      </c>
      <c r="M258">
        <v>116.9</v>
      </c>
      <c r="N258">
        <v>1.0370999999999999</v>
      </c>
      <c r="P258" t="str">
        <f t="shared" ref="P258:P321" si="41">VLOOKUP(C258,PhaseLookup,2,FALSE)</f>
        <v>A</v>
      </c>
      <c r="Q258" t="str">
        <f t="shared" ref="Q258:Q321" si="42">VLOOKUP(G258,PhaseLookup,2,FALSE)</f>
        <v>B</v>
      </c>
      <c r="R258" t="str">
        <f t="shared" ref="R258:R321" si="43">VLOOKUP(K258,PhaseLookup,2,FALSE)</f>
        <v>C</v>
      </c>
      <c r="S258">
        <f t="shared" ref="S258:S321" si="44">F258</f>
        <v>3.3453999999999998E-2</v>
      </c>
      <c r="T258">
        <f t="shared" ref="T258:T321" si="45">J258</f>
        <v>3.3453999999999998E-2</v>
      </c>
      <c r="U258">
        <f t="shared" ref="U258:U321" si="46">N258</f>
        <v>1.0370999999999999</v>
      </c>
      <c r="X258" t="str">
        <f t="shared" ref="X258:X321" si="47">TEXT(A258,"0")</f>
        <v>26983100</v>
      </c>
      <c r="Y258">
        <f t="shared" si="40"/>
        <v>3.3453999999999998E-2</v>
      </c>
      <c r="Z258">
        <f t="shared" si="40"/>
        <v>3.3453999999999998E-2</v>
      </c>
      <c r="AA258">
        <f t="shared" si="40"/>
        <v>1.0370999999999999</v>
      </c>
    </row>
    <row r="259" spans="1:27" x14ac:dyDescent="0.25">
      <c r="A259">
        <v>26983107</v>
      </c>
      <c r="B259">
        <v>22.87</v>
      </c>
      <c r="C259">
        <v>1</v>
      </c>
      <c r="D259">
        <v>441.81200000000001</v>
      </c>
      <c r="E259">
        <v>117.1</v>
      </c>
      <c r="F259">
        <v>3.3459999999999997E-2</v>
      </c>
      <c r="G259">
        <v>2</v>
      </c>
      <c r="H259">
        <v>441.81200000000001</v>
      </c>
      <c r="I259">
        <v>117.1</v>
      </c>
      <c r="J259">
        <v>3.3459999999999997E-2</v>
      </c>
      <c r="K259">
        <v>3</v>
      </c>
      <c r="L259">
        <v>13693.6</v>
      </c>
      <c r="M259">
        <v>116.9</v>
      </c>
      <c r="N259">
        <v>1.0370999999999999</v>
      </c>
      <c r="P259" t="str">
        <f t="shared" si="41"/>
        <v>A</v>
      </c>
      <c r="Q259" t="str">
        <f t="shared" si="42"/>
        <v>B</v>
      </c>
      <c r="R259" t="str">
        <f t="shared" si="43"/>
        <v>C</v>
      </c>
      <c r="S259">
        <f t="shared" si="44"/>
        <v>3.3459999999999997E-2</v>
      </c>
      <c r="T259">
        <f t="shared" si="45"/>
        <v>3.3459999999999997E-2</v>
      </c>
      <c r="U259">
        <f t="shared" si="46"/>
        <v>1.0370999999999999</v>
      </c>
      <c r="X259" t="str">
        <f t="shared" si="47"/>
        <v>26983107</v>
      </c>
      <c r="Y259">
        <f t="shared" ref="Y259:AA322" si="48">IFERROR(INDEX($S259:$U259,1,MATCH(Y$1,$P259:$R259,0)),0)</f>
        <v>3.3459999999999997E-2</v>
      </c>
      <c r="Z259">
        <f t="shared" si="48"/>
        <v>3.3459999999999997E-2</v>
      </c>
      <c r="AA259">
        <f t="shared" si="48"/>
        <v>1.0370999999999999</v>
      </c>
    </row>
    <row r="260" spans="1:27" x14ac:dyDescent="0.25">
      <c r="A260">
        <v>1715807</v>
      </c>
      <c r="B260">
        <v>22.87</v>
      </c>
      <c r="C260">
        <v>1</v>
      </c>
      <c r="D260">
        <v>13677.1</v>
      </c>
      <c r="E260">
        <v>-3</v>
      </c>
      <c r="F260">
        <v>1.0358000000000001</v>
      </c>
      <c r="G260">
        <v>2</v>
      </c>
      <c r="H260">
        <v>13654.2</v>
      </c>
      <c r="I260">
        <v>-123.4</v>
      </c>
      <c r="J260">
        <v>1.0341</v>
      </c>
      <c r="K260">
        <v>3</v>
      </c>
      <c r="L260">
        <v>13701</v>
      </c>
      <c r="M260">
        <v>116.9</v>
      </c>
      <c r="N260">
        <v>1.0376000000000001</v>
      </c>
      <c r="P260" t="str">
        <f t="shared" si="41"/>
        <v>A</v>
      </c>
      <c r="Q260" t="str">
        <f t="shared" si="42"/>
        <v>B</v>
      </c>
      <c r="R260" t="str">
        <f t="shared" si="43"/>
        <v>C</v>
      </c>
      <c r="S260">
        <f t="shared" si="44"/>
        <v>1.0358000000000001</v>
      </c>
      <c r="T260">
        <f t="shared" si="45"/>
        <v>1.0341</v>
      </c>
      <c r="U260">
        <f t="shared" si="46"/>
        <v>1.0376000000000001</v>
      </c>
      <c r="X260" t="str">
        <f t="shared" si="47"/>
        <v>1715807</v>
      </c>
      <c r="Y260">
        <f t="shared" si="48"/>
        <v>1.0358000000000001</v>
      </c>
      <c r="Z260">
        <f t="shared" si="48"/>
        <v>1.0341</v>
      </c>
      <c r="AA260">
        <f t="shared" si="48"/>
        <v>1.0376000000000001</v>
      </c>
    </row>
    <row r="261" spans="1:27" x14ac:dyDescent="0.25">
      <c r="A261">
        <v>26980988</v>
      </c>
      <c r="B261">
        <v>22.87</v>
      </c>
      <c r="C261">
        <v>1</v>
      </c>
      <c r="D261">
        <v>13677</v>
      </c>
      <c r="E261">
        <v>-3</v>
      </c>
      <c r="F261">
        <v>1.0358000000000001</v>
      </c>
      <c r="G261">
        <v>2</v>
      </c>
      <c r="H261">
        <v>13654.2</v>
      </c>
      <c r="I261">
        <v>-123.4</v>
      </c>
      <c r="J261">
        <v>1.0341</v>
      </c>
      <c r="K261">
        <v>3</v>
      </c>
      <c r="L261">
        <v>13701</v>
      </c>
      <c r="M261">
        <v>116.9</v>
      </c>
      <c r="N261">
        <v>1.0376000000000001</v>
      </c>
      <c r="P261" t="str">
        <f t="shared" si="41"/>
        <v>A</v>
      </c>
      <c r="Q261" t="str">
        <f t="shared" si="42"/>
        <v>B</v>
      </c>
      <c r="R261" t="str">
        <f t="shared" si="43"/>
        <v>C</v>
      </c>
      <c r="S261">
        <f t="shared" si="44"/>
        <v>1.0358000000000001</v>
      </c>
      <c r="T261">
        <f t="shared" si="45"/>
        <v>1.0341</v>
      </c>
      <c r="U261">
        <f t="shared" si="46"/>
        <v>1.0376000000000001</v>
      </c>
      <c r="X261" t="str">
        <f t="shared" si="47"/>
        <v>26980988</v>
      </c>
      <c r="Y261">
        <f t="shared" si="48"/>
        <v>1.0358000000000001</v>
      </c>
      <c r="Z261">
        <f t="shared" si="48"/>
        <v>1.0341</v>
      </c>
      <c r="AA261">
        <f t="shared" si="48"/>
        <v>1.0376000000000001</v>
      </c>
    </row>
    <row r="262" spans="1:27" x14ac:dyDescent="0.25">
      <c r="A262">
        <v>26981045</v>
      </c>
      <c r="B262">
        <v>22.87</v>
      </c>
      <c r="C262">
        <v>1</v>
      </c>
      <c r="D262">
        <v>441.69</v>
      </c>
      <c r="E262">
        <v>116.9</v>
      </c>
      <c r="F262">
        <v>3.3451000000000002E-2</v>
      </c>
      <c r="G262">
        <v>2</v>
      </c>
      <c r="H262">
        <v>441.69</v>
      </c>
      <c r="I262">
        <v>116.9</v>
      </c>
      <c r="J262">
        <v>3.3451000000000002E-2</v>
      </c>
      <c r="K262">
        <v>3</v>
      </c>
      <c r="L262">
        <v>13692.5</v>
      </c>
      <c r="M262">
        <v>116.9</v>
      </c>
      <c r="N262">
        <v>1.0369999999999999</v>
      </c>
      <c r="P262" t="str">
        <f t="shared" si="41"/>
        <v>A</v>
      </c>
      <c r="Q262" t="str">
        <f t="shared" si="42"/>
        <v>B</v>
      </c>
      <c r="R262" t="str">
        <f t="shared" si="43"/>
        <v>C</v>
      </c>
      <c r="S262">
        <f t="shared" si="44"/>
        <v>3.3451000000000002E-2</v>
      </c>
      <c r="T262">
        <f t="shared" si="45"/>
        <v>3.3451000000000002E-2</v>
      </c>
      <c r="U262">
        <f t="shared" si="46"/>
        <v>1.0369999999999999</v>
      </c>
      <c r="X262" t="str">
        <f t="shared" si="47"/>
        <v>26981045</v>
      </c>
      <c r="Y262">
        <f t="shared" si="48"/>
        <v>3.3451000000000002E-2</v>
      </c>
      <c r="Z262">
        <f t="shared" si="48"/>
        <v>3.3451000000000002E-2</v>
      </c>
      <c r="AA262">
        <f t="shared" si="48"/>
        <v>1.0369999999999999</v>
      </c>
    </row>
    <row r="263" spans="1:27" x14ac:dyDescent="0.25">
      <c r="A263">
        <v>26983106</v>
      </c>
      <c r="B263">
        <v>22.87</v>
      </c>
      <c r="C263">
        <v>1</v>
      </c>
      <c r="D263">
        <v>441.70800000000003</v>
      </c>
      <c r="E263">
        <v>116.9</v>
      </c>
      <c r="F263">
        <v>3.3452999999999997E-2</v>
      </c>
      <c r="G263">
        <v>2</v>
      </c>
      <c r="H263">
        <v>441.70800000000003</v>
      </c>
      <c r="I263">
        <v>116.9</v>
      </c>
      <c r="J263">
        <v>3.3452999999999997E-2</v>
      </c>
      <c r="K263">
        <v>3</v>
      </c>
      <c r="L263">
        <v>13692.5</v>
      </c>
      <c r="M263">
        <v>116.9</v>
      </c>
      <c r="N263">
        <v>1.0369999999999999</v>
      </c>
      <c r="P263" t="str">
        <f t="shared" si="41"/>
        <v>A</v>
      </c>
      <c r="Q263" t="str">
        <f t="shared" si="42"/>
        <v>B</v>
      </c>
      <c r="R263" t="str">
        <f t="shared" si="43"/>
        <v>C</v>
      </c>
      <c r="S263">
        <f t="shared" si="44"/>
        <v>3.3452999999999997E-2</v>
      </c>
      <c r="T263">
        <f t="shared" si="45"/>
        <v>3.3452999999999997E-2</v>
      </c>
      <c r="U263">
        <f t="shared" si="46"/>
        <v>1.0369999999999999</v>
      </c>
      <c r="X263" t="str">
        <f t="shared" si="47"/>
        <v>26983106</v>
      </c>
      <c r="Y263">
        <f t="shared" si="48"/>
        <v>3.3452999999999997E-2</v>
      </c>
      <c r="Z263">
        <f t="shared" si="48"/>
        <v>3.3452999999999997E-2</v>
      </c>
      <c r="AA263">
        <f t="shared" si="48"/>
        <v>1.0369999999999999</v>
      </c>
    </row>
    <row r="264" spans="1:27" x14ac:dyDescent="0.25">
      <c r="A264">
        <v>26976570</v>
      </c>
      <c r="B264">
        <v>22.87</v>
      </c>
      <c r="C264">
        <v>1</v>
      </c>
      <c r="D264">
        <v>13412.6</v>
      </c>
      <c r="E264">
        <v>-5.5</v>
      </c>
      <c r="F264">
        <v>1.0158</v>
      </c>
      <c r="G264">
        <v>2</v>
      </c>
      <c r="H264">
        <v>432.66199999999998</v>
      </c>
      <c r="I264">
        <v>-5.5</v>
      </c>
      <c r="J264">
        <v>3.2767999999999999E-2</v>
      </c>
      <c r="K264">
        <v>3</v>
      </c>
      <c r="L264">
        <v>432.66199999999998</v>
      </c>
      <c r="M264">
        <v>-5.5</v>
      </c>
      <c r="N264">
        <v>3.2767999999999999E-2</v>
      </c>
      <c r="P264" t="str">
        <f t="shared" si="41"/>
        <v>A</v>
      </c>
      <c r="Q264" t="str">
        <f t="shared" si="42"/>
        <v>B</v>
      </c>
      <c r="R264" t="str">
        <f t="shared" si="43"/>
        <v>C</v>
      </c>
      <c r="S264">
        <f t="shared" si="44"/>
        <v>1.0158</v>
      </c>
      <c r="T264">
        <f t="shared" si="45"/>
        <v>3.2767999999999999E-2</v>
      </c>
      <c r="U264">
        <f t="shared" si="46"/>
        <v>3.2767999999999999E-2</v>
      </c>
      <c r="X264" t="str">
        <f t="shared" si="47"/>
        <v>26976570</v>
      </c>
      <c r="Y264">
        <f t="shared" si="48"/>
        <v>1.0158</v>
      </c>
      <c r="Z264">
        <f t="shared" si="48"/>
        <v>3.2767999999999999E-2</v>
      </c>
      <c r="AA264">
        <f t="shared" si="48"/>
        <v>3.2767999999999999E-2</v>
      </c>
    </row>
    <row r="265" spans="1:27" x14ac:dyDescent="0.25">
      <c r="A265">
        <v>26976548</v>
      </c>
      <c r="B265">
        <v>22.87</v>
      </c>
      <c r="C265">
        <v>1</v>
      </c>
      <c r="D265">
        <v>13412.2</v>
      </c>
      <c r="E265">
        <v>-5.5</v>
      </c>
      <c r="F265">
        <v>1.0158</v>
      </c>
      <c r="G265">
        <v>2</v>
      </c>
      <c r="H265">
        <v>432.65</v>
      </c>
      <c r="I265">
        <v>-5.5</v>
      </c>
      <c r="J265">
        <v>3.2766999999999998E-2</v>
      </c>
      <c r="K265">
        <v>3</v>
      </c>
      <c r="L265">
        <v>432.65</v>
      </c>
      <c r="M265">
        <v>-5.5</v>
      </c>
      <c r="N265">
        <v>3.2766999999999998E-2</v>
      </c>
      <c r="P265" t="str">
        <f t="shared" si="41"/>
        <v>A</v>
      </c>
      <c r="Q265" t="str">
        <f t="shared" si="42"/>
        <v>B</v>
      </c>
      <c r="R265" t="str">
        <f t="shared" si="43"/>
        <v>C</v>
      </c>
      <c r="S265">
        <f t="shared" si="44"/>
        <v>1.0158</v>
      </c>
      <c r="T265">
        <f t="shared" si="45"/>
        <v>3.2766999999999998E-2</v>
      </c>
      <c r="U265">
        <f t="shared" si="46"/>
        <v>3.2766999999999998E-2</v>
      </c>
      <c r="X265" t="str">
        <f t="shared" si="47"/>
        <v>26976548</v>
      </c>
      <c r="Y265">
        <f t="shared" si="48"/>
        <v>1.0158</v>
      </c>
      <c r="Z265">
        <f t="shared" si="48"/>
        <v>3.2766999999999998E-2</v>
      </c>
      <c r="AA265">
        <f t="shared" si="48"/>
        <v>3.2766999999999998E-2</v>
      </c>
    </row>
    <row r="266" spans="1:27" x14ac:dyDescent="0.25">
      <c r="A266">
        <v>26976569</v>
      </c>
      <c r="B266">
        <v>22.87</v>
      </c>
      <c r="C266">
        <v>1</v>
      </c>
      <c r="D266">
        <v>13412.9</v>
      </c>
      <c r="E266">
        <v>-5.5</v>
      </c>
      <c r="F266">
        <v>1.0158</v>
      </c>
      <c r="G266">
        <v>2</v>
      </c>
      <c r="H266">
        <v>432.67099999999999</v>
      </c>
      <c r="I266">
        <v>-5.5</v>
      </c>
      <c r="J266">
        <v>3.2767999999999999E-2</v>
      </c>
      <c r="K266">
        <v>3</v>
      </c>
      <c r="L266">
        <v>432.67099999999999</v>
      </c>
      <c r="M266">
        <v>-5.5</v>
      </c>
      <c r="N266">
        <v>3.2767999999999999E-2</v>
      </c>
      <c r="P266" t="str">
        <f t="shared" si="41"/>
        <v>A</v>
      </c>
      <c r="Q266" t="str">
        <f t="shared" si="42"/>
        <v>B</v>
      </c>
      <c r="R266" t="str">
        <f t="shared" si="43"/>
        <v>C</v>
      </c>
      <c r="S266">
        <f t="shared" si="44"/>
        <v>1.0158</v>
      </c>
      <c r="T266">
        <f t="shared" si="45"/>
        <v>3.2767999999999999E-2</v>
      </c>
      <c r="U266">
        <f t="shared" si="46"/>
        <v>3.2767999999999999E-2</v>
      </c>
      <c r="X266" t="str">
        <f t="shared" si="47"/>
        <v>26976569</v>
      </c>
      <c r="Y266">
        <f t="shared" si="48"/>
        <v>1.0158</v>
      </c>
      <c r="Z266">
        <f t="shared" si="48"/>
        <v>3.2767999999999999E-2</v>
      </c>
      <c r="AA266">
        <f t="shared" si="48"/>
        <v>3.2767999999999999E-2</v>
      </c>
    </row>
    <row r="267" spans="1:27" x14ac:dyDescent="0.25">
      <c r="A267">
        <v>26976571</v>
      </c>
      <c r="B267">
        <v>22.87</v>
      </c>
      <c r="C267">
        <v>1</v>
      </c>
      <c r="D267">
        <v>13412.6</v>
      </c>
      <c r="E267">
        <v>-5.5</v>
      </c>
      <c r="F267">
        <v>1.0158</v>
      </c>
      <c r="G267">
        <v>2</v>
      </c>
      <c r="H267">
        <v>432.66199999999998</v>
      </c>
      <c r="I267">
        <v>-5.5</v>
      </c>
      <c r="J267">
        <v>3.2767999999999999E-2</v>
      </c>
      <c r="K267">
        <v>3</v>
      </c>
      <c r="L267">
        <v>432.66199999999998</v>
      </c>
      <c r="M267">
        <v>-5.5</v>
      </c>
      <c r="N267">
        <v>3.2767999999999999E-2</v>
      </c>
      <c r="P267" t="str">
        <f t="shared" si="41"/>
        <v>A</v>
      </c>
      <c r="Q267" t="str">
        <f t="shared" si="42"/>
        <v>B</v>
      </c>
      <c r="R267" t="str">
        <f t="shared" si="43"/>
        <v>C</v>
      </c>
      <c r="S267">
        <f t="shared" si="44"/>
        <v>1.0158</v>
      </c>
      <c r="T267">
        <f t="shared" si="45"/>
        <v>3.2767999999999999E-2</v>
      </c>
      <c r="U267">
        <f t="shared" si="46"/>
        <v>3.2767999999999999E-2</v>
      </c>
      <c r="X267" t="str">
        <f t="shared" si="47"/>
        <v>26976571</v>
      </c>
      <c r="Y267">
        <f t="shared" si="48"/>
        <v>1.0158</v>
      </c>
      <c r="Z267">
        <f t="shared" si="48"/>
        <v>3.2767999999999999E-2</v>
      </c>
      <c r="AA267">
        <f t="shared" si="48"/>
        <v>3.2767999999999999E-2</v>
      </c>
    </row>
    <row r="268" spans="1:27" x14ac:dyDescent="0.25">
      <c r="A268">
        <v>25948617</v>
      </c>
      <c r="B268">
        <v>22.87</v>
      </c>
      <c r="C268">
        <v>1</v>
      </c>
      <c r="D268">
        <v>13651.4</v>
      </c>
      <c r="E268">
        <v>-4.5999999999999996</v>
      </c>
      <c r="F268">
        <v>1.0339</v>
      </c>
      <c r="G268">
        <v>2</v>
      </c>
      <c r="H268">
        <v>13679.4</v>
      </c>
      <c r="I268">
        <v>-124.7</v>
      </c>
      <c r="J268">
        <v>1.036</v>
      </c>
      <c r="K268">
        <v>3</v>
      </c>
      <c r="L268">
        <v>13644.7</v>
      </c>
      <c r="M268">
        <v>115.6</v>
      </c>
      <c r="N268">
        <v>1.0334000000000001</v>
      </c>
      <c r="P268" t="str">
        <f t="shared" si="41"/>
        <v>A</v>
      </c>
      <c r="Q268" t="str">
        <f t="shared" si="42"/>
        <v>B</v>
      </c>
      <c r="R268" t="str">
        <f t="shared" si="43"/>
        <v>C</v>
      </c>
      <c r="S268">
        <f t="shared" si="44"/>
        <v>1.0339</v>
      </c>
      <c r="T268">
        <f t="shared" si="45"/>
        <v>1.036</v>
      </c>
      <c r="U268">
        <f t="shared" si="46"/>
        <v>1.0334000000000001</v>
      </c>
      <c r="X268" t="str">
        <f t="shared" si="47"/>
        <v>25948617</v>
      </c>
      <c r="Y268">
        <f t="shared" si="48"/>
        <v>1.0339</v>
      </c>
      <c r="Z268">
        <f t="shared" si="48"/>
        <v>1.036</v>
      </c>
      <c r="AA268">
        <f t="shared" si="48"/>
        <v>1.0334000000000001</v>
      </c>
    </row>
    <row r="269" spans="1:27" x14ac:dyDescent="0.25">
      <c r="A269">
        <v>26979372</v>
      </c>
      <c r="B269">
        <v>22.87</v>
      </c>
      <c r="C269">
        <v>1</v>
      </c>
      <c r="D269">
        <v>440.18200000000002</v>
      </c>
      <c r="E269">
        <v>115.6</v>
      </c>
      <c r="F269">
        <v>3.3336999999999999E-2</v>
      </c>
      <c r="G269">
        <v>2</v>
      </c>
      <c r="H269">
        <v>440.18200000000002</v>
      </c>
      <c r="I269">
        <v>115.6</v>
      </c>
      <c r="J269">
        <v>3.3336999999999999E-2</v>
      </c>
      <c r="K269">
        <v>3</v>
      </c>
      <c r="L269">
        <v>13644.5</v>
      </c>
      <c r="M269">
        <v>115.6</v>
      </c>
      <c r="N269">
        <v>1.0334000000000001</v>
      </c>
      <c r="P269" t="str">
        <f t="shared" si="41"/>
        <v>A</v>
      </c>
      <c r="Q269" t="str">
        <f t="shared" si="42"/>
        <v>B</v>
      </c>
      <c r="R269" t="str">
        <f t="shared" si="43"/>
        <v>C</v>
      </c>
      <c r="S269">
        <f t="shared" si="44"/>
        <v>3.3336999999999999E-2</v>
      </c>
      <c r="T269">
        <f t="shared" si="45"/>
        <v>3.3336999999999999E-2</v>
      </c>
      <c r="U269">
        <f t="shared" si="46"/>
        <v>1.0334000000000001</v>
      </c>
      <c r="X269" t="str">
        <f t="shared" si="47"/>
        <v>26979372</v>
      </c>
      <c r="Y269">
        <f t="shared" si="48"/>
        <v>3.3336999999999999E-2</v>
      </c>
      <c r="Z269">
        <f t="shared" si="48"/>
        <v>3.3336999999999999E-2</v>
      </c>
      <c r="AA269">
        <f t="shared" si="48"/>
        <v>1.0334000000000001</v>
      </c>
    </row>
    <row r="270" spans="1:27" x14ac:dyDescent="0.25">
      <c r="A270">
        <v>103462243</v>
      </c>
      <c r="B270">
        <v>22.87</v>
      </c>
      <c r="C270">
        <v>1</v>
      </c>
      <c r="D270">
        <v>13676.9</v>
      </c>
      <c r="E270">
        <v>-3</v>
      </c>
      <c r="F270">
        <v>1.0358000000000001</v>
      </c>
      <c r="G270">
        <v>2</v>
      </c>
      <c r="H270">
        <v>13654.1</v>
      </c>
      <c r="I270">
        <v>-123.4</v>
      </c>
      <c r="J270">
        <v>1.0341</v>
      </c>
      <c r="K270">
        <v>3</v>
      </c>
      <c r="L270">
        <v>13700.9</v>
      </c>
      <c r="M270">
        <v>116.9</v>
      </c>
      <c r="N270">
        <v>1.0376000000000001</v>
      </c>
      <c r="P270" t="str">
        <f t="shared" si="41"/>
        <v>A</v>
      </c>
      <c r="Q270" t="str">
        <f t="shared" si="42"/>
        <v>B</v>
      </c>
      <c r="R270" t="str">
        <f t="shared" si="43"/>
        <v>C</v>
      </c>
      <c r="S270">
        <f t="shared" si="44"/>
        <v>1.0358000000000001</v>
      </c>
      <c r="T270">
        <f t="shared" si="45"/>
        <v>1.0341</v>
      </c>
      <c r="U270">
        <f t="shared" si="46"/>
        <v>1.0376000000000001</v>
      </c>
      <c r="X270" t="str">
        <f t="shared" si="47"/>
        <v>103462243</v>
      </c>
      <c r="Y270">
        <f t="shared" si="48"/>
        <v>1.0358000000000001</v>
      </c>
      <c r="Z270">
        <f t="shared" si="48"/>
        <v>1.0341</v>
      </c>
      <c r="AA270">
        <f t="shared" si="48"/>
        <v>1.0376000000000001</v>
      </c>
    </row>
    <row r="271" spans="1:27" x14ac:dyDescent="0.25">
      <c r="A271">
        <v>26981022</v>
      </c>
      <c r="B271">
        <v>22.87</v>
      </c>
      <c r="C271">
        <v>1</v>
      </c>
      <c r="D271">
        <v>13676.9</v>
      </c>
      <c r="E271">
        <v>-3</v>
      </c>
      <c r="F271">
        <v>1.0358000000000001</v>
      </c>
      <c r="G271">
        <v>2</v>
      </c>
      <c r="H271">
        <v>13654</v>
      </c>
      <c r="I271">
        <v>-123.4</v>
      </c>
      <c r="J271">
        <v>1.0341</v>
      </c>
      <c r="K271">
        <v>3</v>
      </c>
      <c r="L271">
        <v>13700.9</v>
      </c>
      <c r="M271">
        <v>116.9</v>
      </c>
      <c r="N271">
        <v>1.0376000000000001</v>
      </c>
      <c r="P271" t="str">
        <f t="shared" si="41"/>
        <v>A</v>
      </c>
      <c r="Q271" t="str">
        <f t="shared" si="42"/>
        <v>B</v>
      </c>
      <c r="R271" t="str">
        <f t="shared" si="43"/>
        <v>C</v>
      </c>
      <c r="S271">
        <f t="shared" si="44"/>
        <v>1.0358000000000001</v>
      </c>
      <c r="T271">
        <f t="shared" si="45"/>
        <v>1.0341</v>
      </c>
      <c r="U271">
        <f t="shared" si="46"/>
        <v>1.0376000000000001</v>
      </c>
      <c r="X271" t="str">
        <f t="shared" si="47"/>
        <v>26981022</v>
      </c>
      <c r="Y271">
        <f t="shared" si="48"/>
        <v>1.0358000000000001</v>
      </c>
      <c r="Z271">
        <f t="shared" si="48"/>
        <v>1.0341</v>
      </c>
      <c r="AA271">
        <f t="shared" si="48"/>
        <v>1.0376000000000001</v>
      </c>
    </row>
    <row r="272" spans="1:27" x14ac:dyDescent="0.25">
      <c r="A272">
        <v>26979369</v>
      </c>
      <c r="B272">
        <v>22.87</v>
      </c>
      <c r="C272">
        <v>1</v>
      </c>
      <c r="D272">
        <v>13612.6</v>
      </c>
      <c r="E272">
        <v>-4.8</v>
      </c>
      <c r="F272">
        <v>1.0308999999999999</v>
      </c>
      <c r="G272">
        <v>2</v>
      </c>
      <c r="H272">
        <v>439.11399999999998</v>
      </c>
      <c r="I272">
        <v>-4.8</v>
      </c>
      <c r="J272">
        <v>3.3256000000000001E-2</v>
      </c>
      <c r="K272">
        <v>3</v>
      </c>
      <c r="L272">
        <v>439.11399999999998</v>
      </c>
      <c r="M272">
        <v>-4.8</v>
      </c>
      <c r="N272">
        <v>3.3256000000000001E-2</v>
      </c>
      <c r="P272" t="str">
        <f t="shared" si="41"/>
        <v>A</v>
      </c>
      <c r="Q272" t="str">
        <f t="shared" si="42"/>
        <v>B</v>
      </c>
      <c r="R272" t="str">
        <f t="shared" si="43"/>
        <v>C</v>
      </c>
      <c r="S272">
        <f t="shared" si="44"/>
        <v>1.0308999999999999</v>
      </c>
      <c r="T272">
        <f t="shared" si="45"/>
        <v>3.3256000000000001E-2</v>
      </c>
      <c r="U272">
        <f t="shared" si="46"/>
        <v>3.3256000000000001E-2</v>
      </c>
      <c r="X272" t="str">
        <f t="shared" si="47"/>
        <v>26979369</v>
      </c>
      <c r="Y272">
        <f t="shared" si="48"/>
        <v>1.0308999999999999</v>
      </c>
      <c r="Z272">
        <f t="shared" si="48"/>
        <v>3.3256000000000001E-2</v>
      </c>
      <c r="AA272">
        <f t="shared" si="48"/>
        <v>3.3256000000000001E-2</v>
      </c>
    </row>
    <row r="273" spans="1:27" x14ac:dyDescent="0.25">
      <c r="A273">
        <v>26979393</v>
      </c>
      <c r="B273">
        <v>22.87</v>
      </c>
      <c r="C273">
        <v>1</v>
      </c>
      <c r="D273">
        <v>13612.6</v>
      </c>
      <c r="E273">
        <v>-4.8</v>
      </c>
      <c r="F273">
        <v>1.0308999999999999</v>
      </c>
      <c r="G273">
        <v>2</v>
      </c>
      <c r="H273">
        <v>0</v>
      </c>
      <c r="I273">
        <v>0</v>
      </c>
      <c r="J273">
        <v>0</v>
      </c>
      <c r="K273">
        <v>3</v>
      </c>
      <c r="L273">
        <v>0</v>
      </c>
      <c r="M273">
        <v>0</v>
      </c>
      <c r="N273">
        <v>0</v>
      </c>
      <c r="P273" t="str">
        <f t="shared" si="41"/>
        <v>A</v>
      </c>
      <c r="Q273" t="str">
        <f t="shared" si="42"/>
        <v>B</v>
      </c>
      <c r="R273" t="str">
        <f t="shared" si="43"/>
        <v>C</v>
      </c>
      <c r="S273">
        <f t="shared" si="44"/>
        <v>1.0308999999999999</v>
      </c>
      <c r="T273">
        <f t="shared" si="45"/>
        <v>0</v>
      </c>
      <c r="U273">
        <f t="shared" si="46"/>
        <v>0</v>
      </c>
      <c r="X273" t="str">
        <f t="shared" si="47"/>
        <v>26979393</v>
      </c>
      <c r="Y273">
        <f t="shared" si="48"/>
        <v>1.0308999999999999</v>
      </c>
      <c r="Z273">
        <f t="shared" si="48"/>
        <v>0</v>
      </c>
      <c r="AA273">
        <f t="shared" si="48"/>
        <v>0</v>
      </c>
    </row>
    <row r="274" spans="1:27" x14ac:dyDescent="0.25">
      <c r="A274">
        <v>26981002</v>
      </c>
      <c r="B274">
        <v>22.87</v>
      </c>
      <c r="C274">
        <v>1</v>
      </c>
      <c r="D274">
        <v>439.57900000000001</v>
      </c>
      <c r="E274">
        <v>-123.9</v>
      </c>
      <c r="F274">
        <v>3.3291000000000001E-2</v>
      </c>
      <c r="G274">
        <v>2</v>
      </c>
      <c r="H274">
        <v>13625.6</v>
      </c>
      <c r="I274">
        <v>-124</v>
      </c>
      <c r="J274">
        <v>1.0319</v>
      </c>
      <c r="K274">
        <v>3</v>
      </c>
      <c r="L274">
        <v>439.57900000000001</v>
      </c>
      <c r="M274">
        <v>-123.9</v>
      </c>
      <c r="N274">
        <v>3.3291000000000001E-2</v>
      </c>
      <c r="P274" t="str">
        <f t="shared" si="41"/>
        <v>A</v>
      </c>
      <c r="Q274" t="str">
        <f t="shared" si="42"/>
        <v>B</v>
      </c>
      <c r="R274" t="str">
        <f t="shared" si="43"/>
        <v>C</v>
      </c>
      <c r="S274">
        <f t="shared" si="44"/>
        <v>3.3291000000000001E-2</v>
      </c>
      <c r="T274">
        <f t="shared" si="45"/>
        <v>1.0319</v>
      </c>
      <c r="U274">
        <f t="shared" si="46"/>
        <v>3.3291000000000001E-2</v>
      </c>
      <c r="X274" t="str">
        <f t="shared" si="47"/>
        <v>26981002</v>
      </c>
      <c r="Y274">
        <f t="shared" si="48"/>
        <v>3.3291000000000001E-2</v>
      </c>
      <c r="Z274">
        <f t="shared" si="48"/>
        <v>1.0319</v>
      </c>
      <c r="AA274">
        <f t="shared" si="48"/>
        <v>3.3291000000000001E-2</v>
      </c>
    </row>
    <row r="275" spans="1:27" x14ac:dyDescent="0.25">
      <c r="A275">
        <v>26980999</v>
      </c>
      <c r="B275">
        <v>22.87</v>
      </c>
      <c r="C275">
        <v>1</v>
      </c>
      <c r="D275">
        <v>439.53300000000002</v>
      </c>
      <c r="E275">
        <v>-124</v>
      </c>
      <c r="F275">
        <v>3.3287999999999998E-2</v>
      </c>
      <c r="G275">
        <v>2</v>
      </c>
      <c r="H275">
        <v>13625.5</v>
      </c>
      <c r="I275">
        <v>-124</v>
      </c>
      <c r="J275">
        <v>1.0319</v>
      </c>
      <c r="K275">
        <v>3</v>
      </c>
      <c r="L275">
        <v>439.57499999999999</v>
      </c>
      <c r="M275">
        <v>-123.9</v>
      </c>
      <c r="N275">
        <v>3.3291000000000001E-2</v>
      </c>
      <c r="P275" t="str">
        <f t="shared" si="41"/>
        <v>A</v>
      </c>
      <c r="Q275" t="str">
        <f t="shared" si="42"/>
        <v>B</v>
      </c>
      <c r="R275" t="str">
        <f t="shared" si="43"/>
        <v>C</v>
      </c>
      <c r="S275">
        <f t="shared" si="44"/>
        <v>3.3287999999999998E-2</v>
      </c>
      <c r="T275">
        <f t="shared" si="45"/>
        <v>1.0319</v>
      </c>
      <c r="U275">
        <f t="shared" si="46"/>
        <v>3.3291000000000001E-2</v>
      </c>
      <c r="X275" t="str">
        <f t="shared" si="47"/>
        <v>26980999</v>
      </c>
      <c r="Y275">
        <f t="shared" si="48"/>
        <v>3.3287999999999998E-2</v>
      </c>
      <c r="Z275">
        <f t="shared" si="48"/>
        <v>1.0319</v>
      </c>
      <c r="AA275">
        <f t="shared" si="48"/>
        <v>3.3291000000000001E-2</v>
      </c>
    </row>
    <row r="276" spans="1:27" x14ac:dyDescent="0.25">
      <c r="A276">
        <v>26983096</v>
      </c>
      <c r="B276">
        <v>22.87</v>
      </c>
      <c r="C276">
        <v>1</v>
      </c>
      <c r="D276">
        <v>440.40600000000001</v>
      </c>
      <c r="E276">
        <v>-123.2</v>
      </c>
      <c r="F276">
        <v>3.3354000000000002E-2</v>
      </c>
      <c r="G276">
        <v>2</v>
      </c>
      <c r="H276">
        <v>13652.6</v>
      </c>
      <c r="I276">
        <v>-123.2</v>
      </c>
      <c r="J276">
        <v>1.034</v>
      </c>
      <c r="K276">
        <v>3</v>
      </c>
      <c r="L276">
        <v>440.40600000000001</v>
      </c>
      <c r="M276">
        <v>-123.2</v>
      </c>
      <c r="N276">
        <v>3.3354000000000002E-2</v>
      </c>
      <c r="P276" t="str">
        <f t="shared" si="41"/>
        <v>A</v>
      </c>
      <c r="Q276" t="str">
        <f t="shared" si="42"/>
        <v>B</v>
      </c>
      <c r="R276" t="str">
        <f t="shared" si="43"/>
        <v>C</v>
      </c>
      <c r="S276">
        <f t="shared" si="44"/>
        <v>3.3354000000000002E-2</v>
      </c>
      <c r="T276">
        <f t="shared" si="45"/>
        <v>1.034</v>
      </c>
      <c r="U276">
        <f t="shared" si="46"/>
        <v>3.3354000000000002E-2</v>
      </c>
      <c r="X276" t="str">
        <f t="shared" si="47"/>
        <v>26983096</v>
      </c>
      <c r="Y276">
        <f t="shared" si="48"/>
        <v>3.3354000000000002E-2</v>
      </c>
      <c r="Z276">
        <f t="shared" si="48"/>
        <v>1.034</v>
      </c>
      <c r="AA276">
        <f t="shared" si="48"/>
        <v>3.3354000000000002E-2</v>
      </c>
    </row>
    <row r="277" spans="1:27" x14ac:dyDescent="0.25">
      <c r="A277">
        <v>26983097</v>
      </c>
      <c r="B277">
        <v>22.87</v>
      </c>
      <c r="C277">
        <v>1</v>
      </c>
      <c r="D277">
        <v>440.48500000000001</v>
      </c>
      <c r="E277">
        <v>-123.2</v>
      </c>
      <c r="F277">
        <v>3.3360000000000001E-2</v>
      </c>
      <c r="G277">
        <v>2</v>
      </c>
      <c r="H277">
        <v>13652.5</v>
      </c>
      <c r="I277">
        <v>-123.2</v>
      </c>
      <c r="J277">
        <v>1.034</v>
      </c>
      <c r="K277">
        <v>3</v>
      </c>
      <c r="L277">
        <v>440.48500000000001</v>
      </c>
      <c r="M277">
        <v>-123.2</v>
      </c>
      <c r="N277">
        <v>3.3360000000000001E-2</v>
      </c>
      <c r="P277" t="str">
        <f t="shared" si="41"/>
        <v>A</v>
      </c>
      <c r="Q277" t="str">
        <f t="shared" si="42"/>
        <v>B</v>
      </c>
      <c r="R277" t="str">
        <f t="shared" si="43"/>
        <v>C</v>
      </c>
      <c r="S277">
        <f t="shared" si="44"/>
        <v>3.3360000000000001E-2</v>
      </c>
      <c r="T277">
        <f t="shared" si="45"/>
        <v>1.034</v>
      </c>
      <c r="U277">
        <f t="shared" si="46"/>
        <v>3.3360000000000001E-2</v>
      </c>
      <c r="X277" t="str">
        <f t="shared" si="47"/>
        <v>26983097</v>
      </c>
      <c r="Y277">
        <f t="shared" si="48"/>
        <v>3.3360000000000001E-2</v>
      </c>
      <c r="Z277">
        <f t="shared" si="48"/>
        <v>1.034</v>
      </c>
      <c r="AA277">
        <f t="shared" si="48"/>
        <v>3.3360000000000001E-2</v>
      </c>
    </row>
    <row r="278" spans="1:27" x14ac:dyDescent="0.25">
      <c r="A278">
        <v>26979383</v>
      </c>
      <c r="B278">
        <v>22.87</v>
      </c>
      <c r="C278">
        <v>1</v>
      </c>
      <c r="D278">
        <v>440.10599999999999</v>
      </c>
      <c r="E278">
        <v>115.6</v>
      </c>
      <c r="F278">
        <v>3.3331E-2</v>
      </c>
      <c r="G278">
        <v>2</v>
      </c>
      <c r="H278">
        <v>440.10599999999999</v>
      </c>
      <c r="I278">
        <v>115.6</v>
      </c>
      <c r="J278">
        <v>3.3331E-2</v>
      </c>
      <c r="K278">
        <v>3</v>
      </c>
      <c r="L278">
        <v>13643.4</v>
      </c>
      <c r="M278">
        <v>115.6</v>
      </c>
      <c r="N278">
        <v>1.0333000000000001</v>
      </c>
      <c r="P278" t="str">
        <f t="shared" si="41"/>
        <v>A</v>
      </c>
      <c r="Q278" t="str">
        <f t="shared" si="42"/>
        <v>B</v>
      </c>
      <c r="R278" t="str">
        <f t="shared" si="43"/>
        <v>C</v>
      </c>
      <c r="S278">
        <f t="shared" si="44"/>
        <v>3.3331E-2</v>
      </c>
      <c r="T278">
        <f t="shared" si="45"/>
        <v>3.3331E-2</v>
      </c>
      <c r="U278">
        <f t="shared" si="46"/>
        <v>1.0333000000000001</v>
      </c>
      <c r="X278" t="str">
        <f t="shared" si="47"/>
        <v>26979383</v>
      </c>
      <c r="Y278">
        <f t="shared" si="48"/>
        <v>3.3331E-2</v>
      </c>
      <c r="Z278">
        <f t="shared" si="48"/>
        <v>3.3331E-2</v>
      </c>
      <c r="AA278">
        <f t="shared" si="48"/>
        <v>1.0333000000000001</v>
      </c>
    </row>
    <row r="279" spans="1:27" x14ac:dyDescent="0.25">
      <c r="A279">
        <v>26979385</v>
      </c>
      <c r="B279">
        <v>22.87</v>
      </c>
      <c r="C279">
        <v>1</v>
      </c>
      <c r="D279">
        <v>440.18900000000002</v>
      </c>
      <c r="E279">
        <v>115.6</v>
      </c>
      <c r="F279">
        <v>3.3338E-2</v>
      </c>
      <c r="G279">
        <v>2</v>
      </c>
      <c r="H279">
        <v>440.18900000000002</v>
      </c>
      <c r="I279">
        <v>115.6</v>
      </c>
      <c r="J279">
        <v>3.3338E-2</v>
      </c>
      <c r="K279">
        <v>3</v>
      </c>
      <c r="L279">
        <v>13643.3</v>
      </c>
      <c r="M279">
        <v>115.6</v>
      </c>
      <c r="N279">
        <v>1.0333000000000001</v>
      </c>
      <c r="P279" t="str">
        <f t="shared" si="41"/>
        <v>A</v>
      </c>
      <c r="Q279" t="str">
        <f t="shared" si="42"/>
        <v>B</v>
      </c>
      <c r="R279" t="str">
        <f t="shared" si="43"/>
        <v>C</v>
      </c>
      <c r="S279">
        <f t="shared" si="44"/>
        <v>3.3338E-2</v>
      </c>
      <c r="T279">
        <f t="shared" si="45"/>
        <v>3.3338E-2</v>
      </c>
      <c r="U279">
        <f t="shared" si="46"/>
        <v>1.0333000000000001</v>
      </c>
      <c r="X279" t="str">
        <f t="shared" si="47"/>
        <v>26979385</v>
      </c>
      <c r="Y279">
        <f t="shared" si="48"/>
        <v>3.3338E-2</v>
      </c>
      <c r="Z279">
        <f t="shared" si="48"/>
        <v>3.3338E-2</v>
      </c>
      <c r="AA279">
        <f t="shared" si="48"/>
        <v>1.0333000000000001</v>
      </c>
    </row>
    <row r="280" spans="1:27" x14ac:dyDescent="0.25">
      <c r="A280">
        <v>26979379</v>
      </c>
      <c r="B280">
        <v>22.87</v>
      </c>
      <c r="C280">
        <v>1</v>
      </c>
      <c r="D280">
        <v>440.16199999999998</v>
      </c>
      <c r="E280">
        <v>115.6</v>
      </c>
      <c r="F280">
        <v>3.3334999999999997E-2</v>
      </c>
      <c r="G280">
        <v>2</v>
      </c>
      <c r="H280">
        <v>440.16199999999998</v>
      </c>
      <c r="I280">
        <v>115.6</v>
      </c>
      <c r="J280">
        <v>3.3334999999999997E-2</v>
      </c>
      <c r="K280">
        <v>3</v>
      </c>
      <c r="L280">
        <v>13643.7</v>
      </c>
      <c r="M280">
        <v>115.6</v>
      </c>
      <c r="N280">
        <v>1.0333000000000001</v>
      </c>
      <c r="P280" t="str">
        <f t="shared" si="41"/>
        <v>A</v>
      </c>
      <c r="Q280" t="str">
        <f t="shared" si="42"/>
        <v>B</v>
      </c>
      <c r="R280" t="str">
        <f t="shared" si="43"/>
        <v>C</v>
      </c>
      <c r="S280">
        <f t="shared" si="44"/>
        <v>3.3334999999999997E-2</v>
      </c>
      <c r="T280">
        <f t="shared" si="45"/>
        <v>3.3334999999999997E-2</v>
      </c>
      <c r="U280">
        <f t="shared" si="46"/>
        <v>1.0333000000000001</v>
      </c>
      <c r="X280" t="str">
        <f t="shared" si="47"/>
        <v>26979379</v>
      </c>
      <c r="Y280">
        <f t="shared" si="48"/>
        <v>3.3334999999999997E-2</v>
      </c>
      <c r="Z280">
        <f t="shared" si="48"/>
        <v>3.3334999999999997E-2</v>
      </c>
      <c r="AA280">
        <f t="shared" si="48"/>
        <v>1.0333000000000001</v>
      </c>
    </row>
    <row r="281" spans="1:27" x14ac:dyDescent="0.25">
      <c r="A281">
        <v>26979382</v>
      </c>
      <c r="B281">
        <v>22.87</v>
      </c>
      <c r="C281">
        <v>1</v>
      </c>
      <c r="D281">
        <v>440.10899999999998</v>
      </c>
      <c r="E281">
        <v>115.6</v>
      </c>
      <c r="F281">
        <v>3.3331E-2</v>
      </c>
      <c r="G281">
        <v>2</v>
      </c>
      <c r="H281">
        <v>440.10899999999998</v>
      </c>
      <c r="I281">
        <v>115.6</v>
      </c>
      <c r="J281">
        <v>3.3331E-2</v>
      </c>
      <c r="K281">
        <v>3</v>
      </c>
      <c r="L281">
        <v>13643.4</v>
      </c>
      <c r="M281">
        <v>115.6</v>
      </c>
      <c r="N281">
        <v>1.0333000000000001</v>
      </c>
      <c r="P281" t="str">
        <f t="shared" si="41"/>
        <v>A</v>
      </c>
      <c r="Q281" t="str">
        <f t="shared" si="42"/>
        <v>B</v>
      </c>
      <c r="R281" t="str">
        <f t="shared" si="43"/>
        <v>C</v>
      </c>
      <c r="S281">
        <f t="shared" si="44"/>
        <v>3.3331E-2</v>
      </c>
      <c r="T281">
        <f t="shared" si="45"/>
        <v>3.3331E-2</v>
      </c>
      <c r="U281">
        <f t="shared" si="46"/>
        <v>1.0333000000000001</v>
      </c>
      <c r="X281" t="str">
        <f t="shared" si="47"/>
        <v>26979382</v>
      </c>
      <c r="Y281">
        <f t="shared" si="48"/>
        <v>3.3331E-2</v>
      </c>
      <c r="Z281">
        <f t="shared" si="48"/>
        <v>3.3331E-2</v>
      </c>
      <c r="AA281">
        <f t="shared" si="48"/>
        <v>1.0333000000000001</v>
      </c>
    </row>
    <row r="282" spans="1:27" x14ac:dyDescent="0.25">
      <c r="A282">
        <v>103574347</v>
      </c>
      <c r="B282">
        <v>22.87</v>
      </c>
      <c r="C282">
        <v>1</v>
      </c>
      <c r="D282">
        <v>439.60500000000002</v>
      </c>
      <c r="E282">
        <v>-123.9</v>
      </c>
      <c r="F282">
        <v>3.3293000000000003E-2</v>
      </c>
      <c r="G282">
        <v>2</v>
      </c>
      <c r="H282">
        <v>13627.8</v>
      </c>
      <c r="I282">
        <v>-123.9</v>
      </c>
      <c r="J282">
        <v>1.0321</v>
      </c>
      <c r="K282">
        <v>3</v>
      </c>
      <c r="L282">
        <v>439.60500000000002</v>
      </c>
      <c r="M282">
        <v>-123.9</v>
      </c>
      <c r="N282">
        <v>3.3293000000000003E-2</v>
      </c>
      <c r="P282" t="str">
        <f t="shared" si="41"/>
        <v>A</v>
      </c>
      <c r="Q282" t="str">
        <f t="shared" si="42"/>
        <v>B</v>
      </c>
      <c r="R282" t="str">
        <f t="shared" si="43"/>
        <v>C</v>
      </c>
      <c r="S282">
        <f t="shared" si="44"/>
        <v>3.3293000000000003E-2</v>
      </c>
      <c r="T282">
        <f t="shared" si="45"/>
        <v>1.0321</v>
      </c>
      <c r="U282">
        <f t="shared" si="46"/>
        <v>3.3293000000000003E-2</v>
      </c>
      <c r="X282" t="str">
        <f t="shared" si="47"/>
        <v>103574347</v>
      </c>
      <c r="Y282">
        <f t="shared" si="48"/>
        <v>3.3293000000000003E-2</v>
      </c>
      <c r="Z282">
        <f t="shared" si="48"/>
        <v>1.0321</v>
      </c>
      <c r="AA282">
        <f t="shared" si="48"/>
        <v>3.3293000000000003E-2</v>
      </c>
    </row>
    <row r="283" spans="1:27" x14ac:dyDescent="0.25">
      <c r="A283">
        <v>103574325</v>
      </c>
      <c r="B283">
        <v>22.87</v>
      </c>
      <c r="C283">
        <v>1</v>
      </c>
      <c r="D283">
        <v>439.68700000000001</v>
      </c>
      <c r="E283">
        <v>-123.9</v>
      </c>
      <c r="F283">
        <v>3.3299000000000002E-2</v>
      </c>
      <c r="G283">
        <v>2</v>
      </c>
      <c r="H283">
        <v>13627.7</v>
      </c>
      <c r="I283">
        <v>-123.9</v>
      </c>
      <c r="J283">
        <v>1.0321</v>
      </c>
      <c r="K283">
        <v>3</v>
      </c>
      <c r="L283">
        <v>439.68700000000001</v>
      </c>
      <c r="M283">
        <v>-123.9</v>
      </c>
      <c r="N283">
        <v>3.3299000000000002E-2</v>
      </c>
      <c r="P283" t="str">
        <f t="shared" si="41"/>
        <v>A</v>
      </c>
      <c r="Q283" t="str">
        <f t="shared" si="42"/>
        <v>B</v>
      </c>
      <c r="R283" t="str">
        <f t="shared" si="43"/>
        <v>C</v>
      </c>
      <c r="S283">
        <f t="shared" si="44"/>
        <v>3.3299000000000002E-2</v>
      </c>
      <c r="T283">
        <f t="shared" si="45"/>
        <v>1.0321</v>
      </c>
      <c r="U283">
        <f t="shared" si="46"/>
        <v>3.3299000000000002E-2</v>
      </c>
      <c r="X283" t="str">
        <f t="shared" si="47"/>
        <v>103574325</v>
      </c>
      <c r="Y283">
        <f t="shared" si="48"/>
        <v>3.3299000000000002E-2</v>
      </c>
      <c r="Z283">
        <f t="shared" si="48"/>
        <v>1.0321</v>
      </c>
      <c r="AA283">
        <f t="shared" si="48"/>
        <v>3.3299000000000002E-2</v>
      </c>
    </row>
    <row r="284" spans="1:27" x14ac:dyDescent="0.25">
      <c r="A284">
        <v>1709367</v>
      </c>
      <c r="B284">
        <v>22.87</v>
      </c>
      <c r="C284">
        <v>1</v>
      </c>
      <c r="D284">
        <v>440.25900000000001</v>
      </c>
      <c r="E284">
        <v>-125.1</v>
      </c>
      <c r="F284">
        <v>3.3342999999999998E-2</v>
      </c>
      <c r="G284">
        <v>2</v>
      </c>
      <c r="H284">
        <v>13645.5</v>
      </c>
      <c r="I284">
        <v>-125.1</v>
      </c>
      <c r="J284">
        <v>1.0334000000000001</v>
      </c>
      <c r="K284">
        <v>3</v>
      </c>
      <c r="L284">
        <v>440.25900000000001</v>
      </c>
      <c r="M284">
        <v>-125.1</v>
      </c>
      <c r="N284">
        <v>3.3342999999999998E-2</v>
      </c>
      <c r="P284" t="str">
        <f t="shared" si="41"/>
        <v>A</v>
      </c>
      <c r="Q284" t="str">
        <f t="shared" si="42"/>
        <v>B</v>
      </c>
      <c r="R284" t="str">
        <f t="shared" si="43"/>
        <v>C</v>
      </c>
      <c r="S284">
        <f t="shared" si="44"/>
        <v>3.3342999999999998E-2</v>
      </c>
      <c r="T284">
        <f t="shared" si="45"/>
        <v>1.0334000000000001</v>
      </c>
      <c r="U284">
        <f t="shared" si="46"/>
        <v>3.3342999999999998E-2</v>
      </c>
      <c r="X284" t="str">
        <f t="shared" si="47"/>
        <v>1709367</v>
      </c>
      <c r="Y284">
        <f t="shared" si="48"/>
        <v>3.3342999999999998E-2</v>
      </c>
      <c r="Z284">
        <f t="shared" si="48"/>
        <v>1.0334000000000001</v>
      </c>
      <c r="AA284">
        <f t="shared" si="48"/>
        <v>3.3342999999999998E-2</v>
      </c>
    </row>
    <row r="285" spans="1:27" x14ac:dyDescent="0.25">
      <c r="A285">
        <v>26977923</v>
      </c>
      <c r="B285">
        <v>22.87</v>
      </c>
      <c r="C285">
        <v>1</v>
      </c>
      <c r="D285">
        <v>440.25799999999998</v>
      </c>
      <c r="E285">
        <v>-125.1</v>
      </c>
      <c r="F285">
        <v>3.3342999999999998E-2</v>
      </c>
      <c r="G285">
        <v>2</v>
      </c>
      <c r="H285">
        <v>13645.4</v>
      </c>
      <c r="I285">
        <v>-125.1</v>
      </c>
      <c r="J285">
        <v>1.0334000000000001</v>
      </c>
      <c r="K285">
        <v>3</v>
      </c>
      <c r="L285">
        <v>440.25799999999998</v>
      </c>
      <c r="M285">
        <v>-125.1</v>
      </c>
      <c r="N285">
        <v>3.3342999999999998E-2</v>
      </c>
      <c r="P285" t="str">
        <f t="shared" si="41"/>
        <v>A</v>
      </c>
      <c r="Q285" t="str">
        <f t="shared" si="42"/>
        <v>B</v>
      </c>
      <c r="R285" t="str">
        <f t="shared" si="43"/>
        <v>C</v>
      </c>
      <c r="S285">
        <f t="shared" si="44"/>
        <v>3.3342999999999998E-2</v>
      </c>
      <c r="T285">
        <f t="shared" si="45"/>
        <v>1.0334000000000001</v>
      </c>
      <c r="U285">
        <f t="shared" si="46"/>
        <v>3.3342999999999998E-2</v>
      </c>
      <c r="X285" t="str">
        <f t="shared" si="47"/>
        <v>26977923</v>
      </c>
      <c r="Y285">
        <f t="shared" si="48"/>
        <v>3.3342999999999998E-2</v>
      </c>
      <c r="Z285">
        <f t="shared" si="48"/>
        <v>1.0334000000000001</v>
      </c>
      <c r="AA285">
        <f t="shared" si="48"/>
        <v>3.3342999999999998E-2</v>
      </c>
    </row>
    <row r="286" spans="1:27" x14ac:dyDescent="0.25">
      <c r="A286">
        <v>25748463</v>
      </c>
      <c r="B286">
        <v>22.87</v>
      </c>
      <c r="C286">
        <v>1</v>
      </c>
      <c r="D286">
        <v>441.06700000000001</v>
      </c>
      <c r="E286">
        <v>117.8</v>
      </c>
      <c r="F286">
        <v>3.3404000000000003E-2</v>
      </c>
      <c r="G286">
        <v>2</v>
      </c>
      <c r="H286">
        <v>441.06700000000001</v>
      </c>
      <c r="I286">
        <v>117.8</v>
      </c>
      <c r="J286">
        <v>3.3404000000000003E-2</v>
      </c>
      <c r="K286">
        <v>3</v>
      </c>
      <c r="L286">
        <v>13670.5</v>
      </c>
      <c r="M286">
        <v>117.8</v>
      </c>
      <c r="N286">
        <v>1.0353000000000001</v>
      </c>
      <c r="P286" t="str">
        <f t="shared" si="41"/>
        <v>A</v>
      </c>
      <c r="Q286" t="str">
        <f t="shared" si="42"/>
        <v>B</v>
      </c>
      <c r="R286" t="str">
        <f t="shared" si="43"/>
        <v>C</v>
      </c>
      <c r="S286">
        <f t="shared" si="44"/>
        <v>3.3404000000000003E-2</v>
      </c>
      <c r="T286">
        <f t="shared" si="45"/>
        <v>3.3404000000000003E-2</v>
      </c>
      <c r="U286">
        <f t="shared" si="46"/>
        <v>1.0353000000000001</v>
      </c>
      <c r="X286" t="str">
        <f t="shared" si="47"/>
        <v>25748463</v>
      </c>
      <c r="Y286">
        <f t="shared" si="48"/>
        <v>3.3404000000000003E-2</v>
      </c>
      <c r="Z286">
        <f t="shared" si="48"/>
        <v>3.3404000000000003E-2</v>
      </c>
      <c r="AA286">
        <f t="shared" si="48"/>
        <v>1.0353000000000001</v>
      </c>
    </row>
    <row r="287" spans="1:27" x14ac:dyDescent="0.25">
      <c r="A287">
        <v>26983114</v>
      </c>
      <c r="B287">
        <v>22.87</v>
      </c>
      <c r="C287">
        <v>1</v>
      </c>
      <c r="D287">
        <v>441.024</v>
      </c>
      <c r="E287">
        <v>117.8</v>
      </c>
      <c r="F287">
        <v>3.3401E-2</v>
      </c>
      <c r="G287">
        <v>2</v>
      </c>
      <c r="H287">
        <v>441.024</v>
      </c>
      <c r="I287">
        <v>117.8</v>
      </c>
      <c r="J287">
        <v>3.3401E-2</v>
      </c>
      <c r="K287">
        <v>3</v>
      </c>
      <c r="L287">
        <v>13670.4</v>
      </c>
      <c r="M287">
        <v>117.8</v>
      </c>
      <c r="N287">
        <v>1.0353000000000001</v>
      </c>
      <c r="P287" t="str">
        <f t="shared" si="41"/>
        <v>A</v>
      </c>
      <c r="Q287" t="str">
        <f t="shared" si="42"/>
        <v>B</v>
      </c>
      <c r="R287" t="str">
        <f t="shared" si="43"/>
        <v>C</v>
      </c>
      <c r="S287">
        <f t="shared" si="44"/>
        <v>3.3401E-2</v>
      </c>
      <c r="T287">
        <f t="shared" si="45"/>
        <v>3.3401E-2</v>
      </c>
      <c r="U287">
        <f t="shared" si="46"/>
        <v>1.0353000000000001</v>
      </c>
      <c r="X287" t="str">
        <f t="shared" si="47"/>
        <v>26983114</v>
      </c>
      <c r="Y287">
        <f t="shared" si="48"/>
        <v>3.3401E-2</v>
      </c>
      <c r="Z287">
        <f t="shared" si="48"/>
        <v>3.3401E-2</v>
      </c>
      <c r="AA287">
        <f t="shared" si="48"/>
        <v>1.0353000000000001</v>
      </c>
    </row>
    <row r="288" spans="1:27" x14ac:dyDescent="0.25">
      <c r="A288">
        <v>26983110</v>
      </c>
      <c r="B288">
        <v>22.87</v>
      </c>
      <c r="C288">
        <v>1</v>
      </c>
      <c r="D288">
        <v>441.745</v>
      </c>
      <c r="E288">
        <v>116.9</v>
      </c>
      <c r="F288">
        <v>3.3454999999999999E-2</v>
      </c>
      <c r="G288">
        <v>2</v>
      </c>
      <c r="H288">
        <v>441.745</v>
      </c>
      <c r="I288">
        <v>116.9</v>
      </c>
      <c r="J288">
        <v>3.3454999999999999E-2</v>
      </c>
      <c r="K288">
        <v>3</v>
      </c>
      <c r="L288">
        <v>13692.9</v>
      </c>
      <c r="M288">
        <v>116.9</v>
      </c>
      <c r="N288">
        <v>1.0369999999999999</v>
      </c>
      <c r="P288" t="str">
        <f t="shared" si="41"/>
        <v>A</v>
      </c>
      <c r="Q288" t="str">
        <f t="shared" si="42"/>
        <v>B</v>
      </c>
      <c r="R288" t="str">
        <f t="shared" si="43"/>
        <v>C</v>
      </c>
      <c r="S288">
        <f t="shared" si="44"/>
        <v>3.3454999999999999E-2</v>
      </c>
      <c r="T288">
        <f t="shared" si="45"/>
        <v>3.3454999999999999E-2</v>
      </c>
      <c r="U288">
        <f t="shared" si="46"/>
        <v>1.0369999999999999</v>
      </c>
      <c r="X288" t="str">
        <f t="shared" si="47"/>
        <v>26983110</v>
      </c>
      <c r="Y288">
        <f t="shared" si="48"/>
        <v>3.3454999999999999E-2</v>
      </c>
      <c r="Z288">
        <f t="shared" si="48"/>
        <v>3.3454999999999999E-2</v>
      </c>
      <c r="AA288">
        <f t="shared" si="48"/>
        <v>1.0369999999999999</v>
      </c>
    </row>
    <row r="289" spans="1:27" x14ac:dyDescent="0.25">
      <c r="A289">
        <v>26981046</v>
      </c>
      <c r="B289">
        <v>22.87</v>
      </c>
      <c r="C289">
        <v>1</v>
      </c>
      <c r="D289">
        <v>441.69299999999998</v>
      </c>
      <c r="E289">
        <v>116.9</v>
      </c>
      <c r="F289">
        <v>3.3451000000000002E-2</v>
      </c>
      <c r="G289">
        <v>2</v>
      </c>
      <c r="H289">
        <v>441.69299999999998</v>
      </c>
      <c r="I289">
        <v>116.9</v>
      </c>
      <c r="J289">
        <v>3.3451000000000002E-2</v>
      </c>
      <c r="K289">
        <v>3</v>
      </c>
      <c r="L289">
        <v>13692.5</v>
      </c>
      <c r="M289">
        <v>116.9</v>
      </c>
      <c r="N289">
        <v>1.0369999999999999</v>
      </c>
      <c r="P289" t="str">
        <f t="shared" si="41"/>
        <v>A</v>
      </c>
      <c r="Q289" t="str">
        <f t="shared" si="42"/>
        <v>B</v>
      </c>
      <c r="R289" t="str">
        <f t="shared" si="43"/>
        <v>C</v>
      </c>
      <c r="S289">
        <f t="shared" si="44"/>
        <v>3.3451000000000002E-2</v>
      </c>
      <c r="T289">
        <f t="shared" si="45"/>
        <v>3.3451000000000002E-2</v>
      </c>
      <c r="U289">
        <f t="shared" si="46"/>
        <v>1.0369999999999999</v>
      </c>
      <c r="X289" t="str">
        <f t="shared" si="47"/>
        <v>26981046</v>
      </c>
      <c r="Y289">
        <f t="shared" si="48"/>
        <v>3.3451000000000002E-2</v>
      </c>
      <c r="Z289">
        <f t="shared" si="48"/>
        <v>3.3451000000000002E-2</v>
      </c>
      <c r="AA289">
        <f t="shared" si="48"/>
        <v>1.0369999999999999</v>
      </c>
    </row>
    <row r="290" spans="1:27" x14ac:dyDescent="0.25">
      <c r="A290">
        <v>26365188</v>
      </c>
      <c r="B290">
        <v>22.87</v>
      </c>
      <c r="C290">
        <v>1</v>
      </c>
      <c r="D290">
        <v>440.065</v>
      </c>
      <c r="E290">
        <v>115.7</v>
      </c>
      <c r="F290">
        <v>3.3328000000000003E-2</v>
      </c>
      <c r="G290">
        <v>2</v>
      </c>
      <c r="H290">
        <v>440.065</v>
      </c>
      <c r="I290">
        <v>115.7</v>
      </c>
      <c r="J290">
        <v>3.3328000000000003E-2</v>
      </c>
      <c r="K290">
        <v>3</v>
      </c>
      <c r="L290">
        <v>13639.4</v>
      </c>
      <c r="M290">
        <v>115.7</v>
      </c>
      <c r="N290">
        <v>1.0329999999999999</v>
      </c>
      <c r="P290" t="str">
        <f t="shared" si="41"/>
        <v>A</v>
      </c>
      <c r="Q290" t="str">
        <f t="shared" si="42"/>
        <v>B</v>
      </c>
      <c r="R290" t="str">
        <f t="shared" si="43"/>
        <v>C</v>
      </c>
      <c r="S290">
        <f t="shared" si="44"/>
        <v>3.3328000000000003E-2</v>
      </c>
      <c r="T290">
        <f t="shared" si="45"/>
        <v>3.3328000000000003E-2</v>
      </c>
      <c r="U290">
        <f t="shared" si="46"/>
        <v>1.0329999999999999</v>
      </c>
      <c r="X290" t="str">
        <f t="shared" si="47"/>
        <v>26365188</v>
      </c>
      <c r="Y290">
        <f t="shared" si="48"/>
        <v>3.3328000000000003E-2</v>
      </c>
      <c r="Z290">
        <f t="shared" si="48"/>
        <v>3.3328000000000003E-2</v>
      </c>
      <c r="AA290">
        <f t="shared" si="48"/>
        <v>1.0329999999999999</v>
      </c>
    </row>
    <row r="291" spans="1:27" x14ac:dyDescent="0.25">
      <c r="A291">
        <v>26979390</v>
      </c>
      <c r="B291">
        <v>22.87</v>
      </c>
      <c r="C291">
        <v>1</v>
      </c>
      <c r="D291">
        <v>440.06299999999999</v>
      </c>
      <c r="E291">
        <v>115.7</v>
      </c>
      <c r="F291">
        <v>3.3328000000000003E-2</v>
      </c>
      <c r="G291">
        <v>2</v>
      </c>
      <c r="H291">
        <v>440.06299999999999</v>
      </c>
      <c r="I291">
        <v>115.7</v>
      </c>
      <c r="J291">
        <v>3.3328000000000003E-2</v>
      </c>
      <c r="K291">
        <v>3</v>
      </c>
      <c r="L291">
        <v>13639.4</v>
      </c>
      <c r="M291">
        <v>115.7</v>
      </c>
      <c r="N291">
        <v>1.0329999999999999</v>
      </c>
      <c r="P291" t="str">
        <f t="shared" si="41"/>
        <v>A</v>
      </c>
      <c r="Q291" t="str">
        <f t="shared" si="42"/>
        <v>B</v>
      </c>
      <c r="R291" t="str">
        <f t="shared" si="43"/>
        <v>C</v>
      </c>
      <c r="S291">
        <f t="shared" si="44"/>
        <v>3.3328000000000003E-2</v>
      </c>
      <c r="T291">
        <f t="shared" si="45"/>
        <v>3.3328000000000003E-2</v>
      </c>
      <c r="U291">
        <f t="shared" si="46"/>
        <v>1.0329999999999999</v>
      </c>
      <c r="X291" t="str">
        <f t="shared" si="47"/>
        <v>26979390</v>
      </c>
      <c r="Y291">
        <f t="shared" si="48"/>
        <v>3.3328000000000003E-2</v>
      </c>
      <c r="Z291">
        <f t="shared" si="48"/>
        <v>3.3328000000000003E-2</v>
      </c>
      <c r="AA291">
        <f t="shared" si="48"/>
        <v>1.0329999999999999</v>
      </c>
    </row>
    <row r="292" spans="1:27" x14ac:dyDescent="0.25">
      <c r="A292">
        <v>103655596</v>
      </c>
      <c r="B292">
        <v>22.87</v>
      </c>
      <c r="C292">
        <v>1</v>
      </c>
      <c r="D292">
        <v>438.685</v>
      </c>
      <c r="E292">
        <v>115.3</v>
      </c>
      <c r="F292">
        <v>3.3223999999999997E-2</v>
      </c>
      <c r="G292">
        <v>2</v>
      </c>
      <c r="H292">
        <v>438.685</v>
      </c>
      <c r="I292">
        <v>115.3</v>
      </c>
      <c r="J292">
        <v>3.3223999999999997E-2</v>
      </c>
      <c r="K292">
        <v>3</v>
      </c>
      <c r="L292">
        <v>13596.7</v>
      </c>
      <c r="M292">
        <v>115.3</v>
      </c>
      <c r="N292">
        <v>1.0297000000000001</v>
      </c>
      <c r="P292" t="str">
        <f t="shared" si="41"/>
        <v>A</v>
      </c>
      <c r="Q292" t="str">
        <f t="shared" si="42"/>
        <v>B</v>
      </c>
      <c r="R292" t="str">
        <f t="shared" si="43"/>
        <v>C</v>
      </c>
      <c r="S292">
        <f t="shared" si="44"/>
        <v>3.3223999999999997E-2</v>
      </c>
      <c r="T292">
        <f t="shared" si="45"/>
        <v>3.3223999999999997E-2</v>
      </c>
      <c r="U292">
        <f t="shared" si="46"/>
        <v>1.0297000000000001</v>
      </c>
      <c r="X292" t="str">
        <f t="shared" si="47"/>
        <v>103655596</v>
      </c>
      <c r="Y292">
        <f t="shared" si="48"/>
        <v>3.3223999999999997E-2</v>
      </c>
      <c r="Z292">
        <f t="shared" si="48"/>
        <v>3.3223999999999997E-2</v>
      </c>
      <c r="AA292">
        <f t="shared" si="48"/>
        <v>1.0297000000000001</v>
      </c>
    </row>
    <row r="293" spans="1:27" x14ac:dyDescent="0.25">
      <c r="A293">
        <v>103655593</v>
      </c>
      <c r="B293">
        <v>22.87</v>
      </c>
      <c r="C293">
        <v>1</v>
      </c>
      <c r="D293">
        <v>438.68400000000003</v>
      </c>
      <c r="E293">
        <v>115.3</v>
      </c>
      <c r="F293">
        <v>3.3223999999999997E-2</v>
      </c>
      <c r="G293">
        <v>2</v>
      </c>
      <c r="H293">
        <v>438.68400000000003</v>
      </c>
      <c r="I293">
        <v>115.3</v>
      </c>
      <c r="J293">
        <v>3.3223999999999997E-2</v>
      </c>
      <c r="K293">
        <v>3</v>
      </c>
      <c r="L293">
        <v>13596.7</v>
      </c>
      <c r="M293">
        <v>115.3</v>
      </c>
      <c r="N293">
        <v>1.0297000000000001</v>
      </c>
      <c r="P293" t="str">
        <f t="shared" si="41"/>
        <v>A</v>
      </c>
      <c r="Q293" t="str">
        <f t="shared" si="42"/>
        <v>B</v>
      </c>
      <c r="R293" t="str">
        <f t="shared" si="43"/>
        <v>C</v>
      </c>
      <c r="S293">
        <f t="shared" si="44"/>
        <v>3.3223999999999997E-2</v>
      </c>
      <c r="T293">
        <f t="shared" si="45"/>
        <v>3.3223999999999997E-2</v>
      </c>
      <c r="U293">
        <f t="shared" si="46"/>
        <v>1.0297000000000001</v>
      </c>
      <c r="X293" t="str">
        <f t="shared" si="47"/>
        <v>103655593</v>
      </c>
      <c r="Y293">
        <f t="shared" si="48"/>
        <v>3.3223999999999997E-2</v>
      </c>
      <c r="Z293">
        <f t="shared" si="48"/>
        <v>3.3223999999999997E-2</v>
      </c>
      <c r="AA293">
        <f t="shared" si="48"/>
        <v>1.0297000000000001</v>
      </c>
    </row>
    <row r="294" spans="1:27" x14ac:dyDescent="0.25">
      <c r="A294">
        <v>26976542</v>
      </c>
      <c r="B294">
        <v>22.87</v>
      </c>
      <c r="C294">
        <v>1</v>
      </c>
      <c r="D294">
        <v>13434.9</v>
      </c>
      <c r="E294">
        <v>-5.4</v>
      </c>
      <c r="F294">
        <v>1.0175000000000001</v>
      </c>
      <c r="G294">
        <v>2</v>
      </c>
      <c r="H294">
        <v>433.38099999999997</v>
      </c>
      <c r="I294">
        <v>-5.4</v>
      </c>
      <c r="J294">
        <v>3.2821999999999997E-2</v>
      </c>
      <c r="K294">
        <v>3</v>
      </c>
      <c r="L294">
        <v>433.38099999999997</v>
      </c>
      <c r="M294">
        <v>-5.4</v>
      </c>
      <c r="N294">
        <v>3.2821999999999997E-2</v>
      </c>
      <c r="P294" t="str">
        <f t="shared" si="41"/>
        <v>A</v>
      </c>
      <c r="Q294" t="str">
        <f t="shared" si="42"/>
        <v>B</v>
      </c>
      <c r="R294" t="str">
        <f t="shared" si="43"/>
        <v>C</v>
      </c>
      <c r="S294">
        <f t="shared" si="44"/>
        <v>1.0175000000000001</v>
      </c>
      <c r="T294">
        <f t="shared" si="45"/>
        <v>3.2821999999999997E-2</v>
      </c>
      <c r="U294">
        <f t="shared" si="46"/>
        <v>3.2821999999999997E-2</v>
      </c>
      <c r="X294" t="str">
        <f t="shared" si="47"/>
        <v>26976542</v>
      </c>
      <c r="Y294">
        <f t="shared" si="48"/>
        <v>1.0175000000000001</v>
      </c>
      <c r="Z294">
        <f t="shared" si="48"/>
        <v>3.2821999999999997E-2</v>
      </c>
      <c r="AA294">
        <f t="shared" si="48"/>
        <v>3.2821999999999997E-2</v>
      </c>
    </row>
    <row r="295" spans="1:27" x14ac:dyDescent="0.25">
      <c r="A295">
        <v>26976539</v>
      </c>
      <c r="B295">
        <v>22.87</v>
      </c>
      <c r="C295">
        <v>1</v>
      </c>
      <c r="D295">
        <v>13434.8</v>
      </c>
      <c r="E295">
        <v>-5.4</v>
      </c>
      <c r="F295">
        <v>1.0175000000000001</v>
      </c>
      <c r="G295">
        <v>2</v>
      </c>
      <c r="H295">
        <v>433.435</v>
      </c>
      <c r="I295">
        <v>-5.4</v>
      </c>
      <c r="J295">
        <v>3.2826000000000001E-2</v>
      </c>
      <c r="K295">
        <v>3</v>
      </c>
      <c r="L295">
        <v>433.435</v>
      </c>
      <c r="M295">
        <v>-5.4</v>
      </c>
      <c r="N295">
        <v>3.2826000000000001E-2</v>
      </c>
      <c r="P295" t="str">
        <f t="shared" si="41"/>
        <v>A</v>
      </c>
      <c r="Q295" t="str">
        <f t="shared" si="42"/>
        <v>B</v>
      </c>
      <c r="R295" t="str">
        <f t="shared" si="43"/>
        <v>C</v>
      </c>
      <c r="S295">
        <f t="shared" si="44"/>
        <v>1.0175000000000001</v>
      </c>
      <c r="T295">
        <f t="shared" si="45"/>
        <v>3.2826000000000001E-2</v>
      </c>
      <c r="U295">
        <f t="shared" si="46"/>
        <v>3.2826000000000001E-2</v>
      </c>
      <c r="X295" t="str">
        <f t="shared" si="47"/>
        <v>26976539</v>
      </c>
      <c r="Y295">
        <f t="shared" si="48"/>
        <v>1.0175000000000001</v>
      </c>
      <c r="Z295">
        <f t="shared" si="48"/>
        <v>3.2826000000000001E-2</v>
      </c>
      <c r="AA295">
        <f t="shared" si="48"/>
        <v>3.2826000000000001E-2</v>
      </c>
    </row>
    <row r="296" spans="1:27" x14ac:dyDescent="0.25">
      <c r="A296">
        <v>103344437</v>
      </c>
      <c r="B296">
        <v>22.87</v>
      </c>
      <c r="C296">
        <v>1</v>
      </c>
      <c r="D296">
        <v>440.495</v>
      </c>
      <c r="E296">
        <v>-123.2</v>
      </c>
      <c r="F296">
        <v>3.3361000000000002E-2</v>
      </c>
      <c r="G296">
        <v>2</v>
      </c>
      <c r="H296">
        <v>13652.8</v>
      </c>
      <c r="I296">
        <v>-123.2</v>
      </c>
      <c r="J296">
        <v>1.034</v>
      </c>
      <c r="K296">
        <v>3</v>
      </c>
      <c r="L296">
        <v>440.495</v>
      </c>
      <c r="M296">
        <v>-123.2</v>
      </c>
      <c r="N296">
        <v>3.3361000000000002E-2</v>
      </c>
      <c r="P296" t="str">
        <f t="shared" si="41"/>
        <v>A</v>
      </c>
      <c r="Q296" t="str">
        <f t="shared" si="42"/>
        <v>B</v>
      </c>
      <c r="R296" t="str">
        <f t="shared" si="43"/>
        <v>C</v>
      </c>
      <c r="S296">
        <f t="shared" si="44"/>
        <v>3.3361000000000002E-2</v>
      </c>
      <c r="T296">
        <f t="shared" si="45"/>
        <v>1.034</v>
      </c>
      <c r="U296">
        <f t="shared" si="46"/>
        <v>3.3361000000000002E-2</v>
      </c>
      <c r="X296" t="str">
        <f t="shared" si="47"/>
        <v>103344437</v>
      </c>
      <c r="Y296">
        <f t="shared" si="48"/>
        <v>3.3361000000000002E-2</v>
      </c>
      <c r="Z296">
        <f t="shared" si="48"/>
        <v>1.034</v>
      </c>
      <c r="AA296">
        <f t="shared" si="48"/>
        <v>3.3361000000000002E-2</v>
      </c>
    </row>
    <row r="297" spans="1:27" x14ac:dyDescent="0.25">
      <c r="A297">
        <v>26983095</v>
      </c>
      <c r="B297">
        <v>22.87</v>
      </c>
      <c r="C297">
        <v>1</v>
      </c>
      <c r="D297">
        <v>440.40600000000001</v>
      </c>
      <c r="E297">
        <v>-123.2</v>
      </c>
      <c r="F297">
        <v>3.3354000000000002E-2</v>
      </c>
      <c r="G297">
        <v>2</v>
      </c>
      <c r="H297">
        <v>13652.6</v>
      </c>
      <c r="I297">
        <v>-123.2</v>
      </c>
      <c r="J297">
        <v>1.034</v>
      </c>
      <c r="K297">
        <v>3</v>
      </c>
      <c r="L297">
        <v>440.40600000000001</v>
      </c>
      <c r="M297">
        <v>-123.2</v>
      </c>
      <c r="N297">
        <v>3.3354000000000002E-2</v>
      </c>
      <c r="P297" t="str">
        <f t="shared" si="41"/>
        <v>A</v>
      </c>
      <c r="Q297" t="str">
        <f t="shared" si="42"/>
        <v>B</v>
      </c>
      <c r="R297" t="str">
        <f t="shared" si="43"/>
        <v>C</v>
      </c>
      <c r="S297">
        <f t="shared" si="44"/>
        <v>3.3354000000000002E-2</v>
      </c>
      <c r="T297">
        <f t="shared" si="45"/>
        <v>1.034</v>
      </c>
      <c r="U297">
        <f t="shared" si="46"/>
        <v>3.3354000000000002E-2</v>
      </c>
      <c r="X297" t="str">
        <f t="shared" si="47"/>
        <v>26983095</v>
      </c>
      <c r="Y297">
        <f t="shared" si="48"/>
        <v>3.3354000000000002E-2</v>
      </c>
      <c r="Z297">
        <f t="shared" si="48"/>
        <v>1.034</v>
      </c>
      <c r="AA297">
        <f t="shared" si="48"/>
        <v>3.3354000000000002E-2</v>
      </c>
    </row>
    <row r="298" spans="1:27" x14ac:dyDescent="0.25">
      <c r="A298">
        <v>26981004</v>
      </c>
      <c r="B298">
        <v>22.87</v>
      </c>
      <c r="C298">
        <v>1</v>
      </c>
      <c r="D298">
        <v>439.584</v>
      </c>
      <c r="E298">
        <v>-123.9</v>
      </c>
      <c r="F298">
        <v>3.3292000000000002E-2</v>
      </c>
      <c r="G298">
        <v>2</v>
      </c>
      <c r="H298">
        <v>13625.8</v>
      </c>
      <c r="I298">
        <v>-124</v>
      </c>
      <c r="J298">
        <v>1.0319</v>
      </c>
      <c r="K298">
        <v>3</v>
      </c>
      <c r="L298">
        <v>439.584</v>
      </c>
      <c r="M298">
        <v>-123.9</v>
      </c>
      <c r="N298">
        <v>3.3292000000000002E-2</v>
      </c>
      <c r="P298" t="str">
        <f t="shared" si="41"/>
        <v>A</v>
      </c>
      <c r="Q298" t="str">
        <f t="shared" si="42"/>
        <v>B</v>
      </c>
      <c r="R298" t="str">
        <f t="shared" si="43"/>
        <v>C</v>
      </c>
      <c r="S298">
        <f t="shared" si="44"/>
        <v>3.3292000000000002E-2</v>
      </c>
      <c r="T298">
        <f t="shared" si="45"/>
        <v>1.0319</v>
      </c>
      <c r="U298">
        <f t="shared" si="46"/>
        <v>3.3292000000000002E-2</v>
      </c>
      <c r="X298" t="str">
        <f t="shared" si="47"/>
        <v>26981004</v>
      </c>
      <c r="Y298">
        <f t="shared" si="48"/>
        <v>3.3292000000000002E-2</v>
      </c>
      <c r="Z298">
        <f t="shared" si="48"/>
        <v>1.0319</v>
      </c>
      <c r="AA298">
        <f t="shared" si="48"/>
        <v>3.3292000000000002E-2</v>
      </c>
    </row>
    <row r="299" spans="1:27" x14ac:dyDescent="0.25">
      <c r="A299">
        <v>26981001</v>
      </c>
      <c r="B299">
        <v>22.87</v>
      </c>
      <c r="C299">
        <v>1</v>
      </c>
      <c r="D299">
        <v>439.57900000000001</v>
      </c>
      <c r="E299">
        <v>-123.9</v>
      </c>
      <c r="F299">
        <v>3.3291000000000001E-2</v>
      </c>
      <c r="G299">
        <v>2</v>
      </c>
      <c r="H299">
        <v>13625.7</v>
      </c>
      <c r="I299">
        <v>-124</v>
      </c>
      <c r="J299">
        <v>1.0319</v>
      </c>
      <c r="K299">
        <v>3</v>
      </c>
      <c r="L299">
        <v>439.57900000000001</v>
      </c>
      <c r="M299">
        <v>-123.9</v>
      </c>
      <c r="N299">
        <v>3.3291000000000001E-2</v>
      </c>
      <c r="P299" t="str">
        <f t="shared" si="41"/>
        <v>A</v>
      </c>
      <c r="Q299" t="str">
        <f t="shared" si="42"/>
        <v>B</v>
      </c>
      <c r="R299" t="str">
        <f t="shared" si="43"/>
        <v>C</v>
      </c>
      <c r="S299">
        <f t="shared" si="44"/>
        <v>3.3291000000000001E-2</v>
      </c>
      <c r="T299">
        <f t="shared" si="45"/>
        <v>1.0319</v>
      </c>
      <c r="U299">
        <f t="shared" si="46"/>
        <v>3.3291000000000001E-2</v>
      </c>
      <c r="X299" t="str">
        <f t="shared" si="47"/>
        <v>26981001</v>
      </c>
      <c r="Y299">
        <f t="shared" si="48"/>
        <v>3.3291000000000001E-2</v>
      </c>
      <c r="Z299">
        <f t="shared" si="48"/>
        <v>1.0319</v>
      </c>
      <c r="AA299">
        <f t="shared" si="48"/>
        <v>3.3291000000000001E-2</v>
      </c>
    </row>
    <row r="300" spans="1:27" x14ac:dyDescent="0.25">
      <c r="A300">
        <v>1586782</v>
      </c>
      <c r="B300">
        <v>22.87</v>
      </c>
      <c r="C300">
        <v>1</v>
      </c>
      <c r="D300">
        <v>13628.2</v>
      </c>
      <c r="E300">
        <v>-4.0999999999999996</v>
      </c>
      <c r="F300">
        <v>1.0321</v>
      </c>
      <c r="G300">
        <v>2</v>
      </c>
      <c r="H300">
        <v>439.61599999999999</v>
      </c>
      <c r="I300">
        <v>-4.0999999999999996</v>
      </c>
      <c r="J300">
        <v>3.3293999999999997E-2</v>
      </c>
      <c r="K300">
        <v>3</v>
      </c>
      <c r="L300">
        <v>439.61599999999999</v>
      </c>
      <c r="M300">
        <v>-4.0999999999999996</v>
      </c>
      <c r="N300">
        <v>3.3293999999999997E-2</v>
      </c>
      <c r="P300" t="str">
        <f t="shared" si="41"/>
        <v>A</v>
      </c>
      <c r="Q300" t="str">
        <f t="shared" si="42"/>
        <v>B</v>
      </c>
      <c r="R300" t="str">
        <f t="shared" si="43"/>
        <v>C</v>
      </c>
      <c r="S300">
        <f t="shared" si="44"/>
        <v>1.0321</v>
      </c>
      <c r="T300">
        <f t="shared" si="45"/>
        <v>3.3293999999999997E-2</v>
      </c>
      <c r="U300">
        <f t="shared" si="46"/>
        <v>3.3293999999999997E-2</v>
      </c>
      <c r="X300" t="str">
        <f t="shared" si="47"/>
        <v>1586782</v>
      </c>
      <c r="Y300">
        <f t="shared" si="48"/>
        <v>1.0321</v>
      </c>
      <c r="Z300">
        <f t="shared" si="48"/>
        <v>3.3293999999999997E-2</v>
      </c>
      <c r="AA300">
        <f t="shared" si="48"/>
        <v>3.3293999999999997E-2</v>
      </c>
    </row>
    <row r="301" spans="1:27" x14ac:dyDescent="0.25">
      <c r="A301">
        <v>26981041</v>
      </c>
      <c r="B301">
        <v>22.87</v>
      </c>
      <c r="C301">
        <v>1</v>
      </c>
      <c r="D301">
        <v>13628.2</v>
      </c>
      <c r="E301">
        <v>-4.0999999999999996</v>
      </c>
      <c r="F301">
        <v>1.0321</v>
      </c>
      <c r="G301">
        <v>2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P301" t="str">
        <f t="shared" si="41"/>
        <v>A</v>
      </c>
      <c r="Q301" t="str">
        <f t="shared" si="42"/>
        <v>B</v>
      </c>
      <c r="R301" t="str">
        <f t="shared" si="43"/>
        <v>C</v>
      </c>
      <c r="S301">
        <f t="shared" si="44"/>
        <v>1.0321</v>
      </c>
      <c r="T301">
        <f t="shared" si="45"/>
        <v>0</v>
      </c>
      <c r="U301">
        <f t="shared" si="46"/>
        <v>0</v>
      </c>
      <c r="X301" t="str">
        <f t="shared" si="47"/>
        <v>26981041</v>
      </c>
      <c r="Y301">
        <f t="shared" si="48"/>
        <v>1.0321</v>
      </c>
      <c r="Z301">
        <f t="shared" si="48"/>
        <v>0</v>
      </c>
      <c r="AA301">
        <f t="shared" si="48"/>
        <v>0</v>
      </c>
    </row>
    <row r="302" spans="1:27" x14ac:dyDescent="0.25">
      <c r="A302">
        <v>26325341</v>
      </c>
      <c r="B302">
        <v>22.87</v>
      </c>
      <c r="C302">
        <v>1</v>
      </c>
      <c r="D302">
        <v>439.72300000000001</v>
      </c>
      <c r="E302">
        <v>-125.1</v>
      </c>
      <c r="F302">
        <v>3.3301999999999998E-2</v>
      </c>
      <c r="G302">
        <v>2</v>
      </c>
      <c r="H302">
        <v>13628.9</v>
      </c>
      <c r="I302">
        <v>-125.2</v>
      </c>
      <c r="J302">
        <v>1.0322</v>
      </c>
      <c r="K302">
        <v>3</v>
      </c>
      <c r="L302">
        <v>439.72300000000001</v>
      </c>
      <c r="M302">
        <v>-125.1</v>
      </c>
      <c r="N302">
        <v>3.3301999999999998E-2</v>
      </c>
      <c r="P302" t="str">
        <f t="shared" si="41"/>
        <v>A</v>
      </c>
      <c r="Q302" t="str">
        <f t="shared" si="42"/>
        <v>B</v>
      </c>
      <c r="R302" t="str">
        <f t="shared" si="43"/>
        <v>C</v>
      </c>
      <c r="S302">
        <f t="shared" si="44"/>
        <v>3.3301999999999998E-2</v>
      </c>
      <c r="T302">
        <f t="shared" si="45"/>
        <v>1.0322</v>
      </c>
      <c r="U302">
        <f t="shared" si="46"/>
        <v>3.3301999999999998E-2</v>
      </c>
      <c r="X302" t="str">
        <f t="shared" si="47"/>
        <v>26325341</v>
      </c>
      <c r="Y302">
        <f t="shared" si="48"/>
        <v>3.3301999999999998E-2</v>
      </c>
      <c r="Z302">
        <f t="shared" si="48"/>
        <v>1.0322</v>
      </c>
      <c r="AA302">
        <f t="shared" si="48"/>
        <v>3.3301999999999998E-2</v>
      </c>
    </row>
    <row r="303" spans="1:27" x14ac:dyDescent="0.25">
      <c r="A303">
        <v>103395428</v>
      </c>
      <c r="B303">
        <v>22.87</v>
      </c>
      <c r="C303">
        <v>1</v>
      </c>
      <c r="D303">
        <v>439.72199999999998</v>
      </c>
      <c r="E303">
        <v>-125.1</v>
      </c>
      <c r="F303">
        <v>3.3301999999999998E-2</v>
      </c>
      <c r="G303">
        <v>2</v>
      </c>
      <c r="H303">
        <v>13628.8</v>
      </c>
      <c r="I303">
        <v>-125.2</v>
      </c>
      <c r="J303">
        <v>1.0322</v>
      </c>
      <c r="K303">
        <v>3</v>
      </c>
      <c r="L303">
        <v>439.72199999999998</v>
      </c>
      <c r="M303">
        <v>-125.1</v>
      </c>
      <c r="N303">
        <v>3.3301999999999998E-2</v>
      </c>
      <c r="P303" t="str">
        <f t="shared" si="41"/>
        <v>A</v>
      </c>
      <c r="Q303" t="str">
        <f t="shared" si="42"/>
        <v>B</v>
      </c>
      <c r="R303" t="str">
        <f t="shared" si="43"/>
        <v>C</v>
      </c>
      <c r="S303">
        <f t="shared" si="44"/>
        <v>3.3301999999999998E-2</v>
      </c>
      <c r="T303">
        <f t="shared" si="45"/>
        <v>1.0322</v>
      </c>
      <c r="U303">
        <f t="shared" si="46"/>
        <v>3.3301999999999998E-2</v>
      </c>
      <c r="X303" t="str">
        <f t="shared" si="47"/>
        <v>103395428</v>
      </c>
      <c r="Y303">
        <f t="shared" si="48"/>
        <v>3.3301999999999998E-2</v>
      </c>
      <c r="Z303">
        <f t="shared" si="48"/>
        <v>1.0322</v>
      </c>
      <c r="AA303">
        <f t="shared" si="48"/>
        <v>3.3301999999999998E-2</v>
      </c>
    </row>
    <row r="304" spans="1:27" x14ac:dyDescent="0.25">
      <c r="A304">
        <v>1708996</v>
      </c>
      <c r="B304">
        <v>22.87</v>
      </c>
      <c r="C304">
        <v>2</v>
      </c>
      <c r="D304">
        <v>13657.6</v>
      </c>
      <c r="E304">
        <v>-125.2</v>
      </c>
      <c r="F304">
        <v>1.0344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P304" t="str">
        <f t="shared" si="41"/>
        <v>B</v>
      </c>
      <c r="Q304" t="e">
        <f t="shared" si="42"/>
        <v>#N/A</v>
      </c>
      <c r="R304" t="e">
        <f t="shared" si="43"/>
        <v>#N/A</v>
      </c>
      <c r="S304">
        <f t="shared" si="44"/>
        <v>1.0344</v>
      </c>
      <c r="T304">
        <f t="shared" si="45"/>
        <v>0</v>
      </c>
      <c r="U304">
        <f t="shared" si="46"/>
        <v>0</v>
      </c>
      <c r="X304" t="str">
        <f t="shared" si="47"/>
        <v>1708996</v>
      </c>
      <c r="Y304">
        <f t="shared" si="48"/>
        <v>0</v>
      </c>
      <c r="Z304">
        <f t="shared" si="48"/>
        <v>1.0344</v>
      </c>
      <c r="AA304">
        <f t="shared" si="48"/>
        <v>0</v>
      </c>
    </row>
    <row r="305" spans="1:27" x14ac:dyDescent="0.25">
      <c r="A305">
        <v>1709012</v>
      </c>
      <c r="B305">
        <v>22.87</v>
      </c>
      <c r="C305">
        <v>1</v>
      </c>
      <c r="D305">
        <v>440.62900000000002</v>
      </c>
      <c r="E305">
        <v>-125.2</v>
      </c>
      <c r="F305">
        <v>3.3370999999999998E-2</v>
      </c>
      <c r="G305">
        <v>2</v>
      </c>
      <c r="H305">
        <v>13656.9</v>
      </c>
      <c r="I305">
        <v>-125.2</v>
      </c>
      <c r="J305">
        <v>1.0343</v>
      </c>
      <c r="K305">
        <v>3</v>
      </c>
      <c r="L305">
        <v>440.62900000000002</v>
      </c>
      <c r="M305">
        <v>-125.2</v>
      </c>
      <c r="N305">
        <v>3.3370999999999998E-2</v>
      </c>
      <c r="P305" t="str">
        <f t="shared" si="41"/>
        <v>A</v>
      </c>
      <c r="Q305" t="str">
        <f t="shared" si="42"/>
        <v>B</v>
      </c>
      <c r="R305" t="str">
        <f t="shared" si="43"/>
        <v>C</v>
      </c>
      <c r="S305">
        <f t="shared" si="44"/>
        <v>3.3370999999999998E-2</v>
      </c>
      <c r="T305">
        <f t="shared" si="45"/>
        <v>1.0343</v>
      </c>
      <c r="U305">
        <f t="shared" si="46"/>
        <v>3.3370999999999998E-2</v>
      </c>
      <c r="X305" t="str">
        <f t="shared" si="47"/>
        <v>1709012</v>
      </c>
      <c r="Y305">
        <f t="shared" si="48"/>
        <v>3.3370999999999998E-2</v>
      </c>
      <c r="Z305">
        <f t="shared" si="48"/>
        <v>1.0343</v>
      </c>
      <c r="AA305">
        <f t="shared" si="48"/>
        <v>3.3370999999999998E-2</v>
      </c>
    </row>
    <row r="306" spans="1:27" x14ac:dyDescent="0.25">
      <c r="A306">
        <v>25794216</v>
      </c>
      <c r="B306">
        <v>22.87</v>
      </c>
      <c r="C306">
        <v>1</v>
      </c>
      <c r="D306">
        <v>13680.3</v>
      </c>
      <c r="E306">
        <v>-3.5</v>
      </c>
      <c r="F306">
        <v>1.0361</v>
      </c>
      <c r="G306">
        <v>2</v>
      </c>
      <c r="H306">
        <v>13663.2</v>
      </c>
      <c r="I306">
        <v>-123.8</v>
      </c>
      <c r="J306">
        <v>1.0347999999999999</v>
      </c>
      <c r="K306">
        <v>3</v>
      </c>
      <c r="L306">
        <v>13712.6</v>
      </c>
      <c r="M306">
        <v>116.4</v>
      </c>
      <c r="N306">
        <v>1.0385</v>
      </c>
      <c r="P306" t="str">
        <f t="shared" si="41"/>
        <v>A</v>
      </c>
      <c r="Q306" t="str">
        <f t="shared" si="42"/>
        <v>B</v>
      </c>
      <c r="R306" t="str">
        <f t="shared" si="43"/>
        <v>C</v>
      </c>
      <c r="S306">
        <f t="shared" si="44"/>
        <v>1.0361</v>
      </c>
      <c r="T306">
        <f t="shared" si="45"/>
        <v>1.0347999999999999</v>
      </c>
      <c r="U306">
        <f t="shared" si="46"/>
        <v>1.0385</v>
      </c>
      <c r="X306" t="str">
        <f t="shared" si="47"/>
        <v>25794216</v>
      </c>
      <c r="Y306">
        <f t="shared" si="48"/>
        <v>1.0361</v>
      </c>
      <c r="Z306">
        <f t="shared" si="48"/>
        <v>1.0347999999999999</v>
      </c>
      <c r="AA306">
        <f t="shared" si="48"/>
        <v>1.0385</v>
      </c>
    </row>
    <row r="307" spans="1:27" x14ac:dyDescent="0.25">
      <c r="A307">
        <v>25222557</v>
      </c>
      <c r="B307">
        <v>22.87</v>
      </c>
      <c r="C307">
        <v>1</v>
      </c>
      <c r="D307">
        <v>13680.4</v>
      </c>
      <c r="E307">
        <v>-3.5</v>
      </c>
      <c r="F307">
        <v>1.0361</v>
      </c>
      <c r="G307">
        <v>2</v>
      </c>
      <c r="H307">
        <v>13663.2</v>
      </c>
      <c r="I307">
        <v>-123.8</v>
      </c>
      <c r="J307">
        <v>1.0347999999999999</v>
      </c>
      <c r="K307">
        <v>3</v>
      </c>
      <c r="L307">
        <v>13712.9</v>
      </c>
      <c r="M307">
        <v>116.4</v>
      </c>
      <c r="N307">
        <v>1.0385</v>
      </c>
      <c r="P307" t="str">
        <f t="shared" si="41"/>
        <v>A</v>
      </c>
      <c r="Q307" t="str">
        <f t="shared" si="42"/>
        <v>B</v>
      </c>
      <c r="R307" t="str">
        <f t="shared" si="43"/>
        <v>C</v>
      </c>
      <c r="S307">
        <f t="shared" si="44"/>
        <v>1.0361</v>
      </c>
      <c r="T307">
        <f t="shared" si="45"/>
        <v>1.0347999999999999</v>
      </c>
      <c r="U307">
        <f t="shared" si="46"/>
        <v>1.0385</v>
      </c>
      <c r="X307" t="str">
        <f t="shared" si="47"/>
        <v>25222557</v>
      </c>
      <c r="Y307">
        <f t="shared" si="48"/>
        <v>1.0361</v>
      </c>
      <c r="Z307">
        <f t="shared" si="48"/>
        <v>1.0347999999999999</v>
      </c>
      <c r="AA307">
        <f t="shared" si="48"/>
        <v>1.0385</v>
      </c>
    </row>
    <row r="308" spans="1:27" x14ac:dyDescent="0.25">
      <c r="A308">
        <v>1708761</v>
      </c>
      <c r="B308">
        <v>22.87</v>
      </c>
      <c r="C308">
        <v>2</v>
      </c>
      <c r="D308">
        <v>13633.6</v>
      </c>
      <c r="E308">
        <v>-125.2</v>
      </c>
      <c r="F308">
        <v>1.0325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P308" t="str">
        <f t="shared" si="41"/>
        <v>B</v>
      </c>
      <c r="Q308" t="e">
        <f t="shared" si="42"/>
        <v>#N/A</v>
      </c>
      <c r="R308" t="e">
        <f t="shared" si="43"/>
        <v>#N/A</v>
      </c>
      <c r="S308">
        <f t="shared" si="44"/>
        <v>1.0325</v>
      </c>
      <c r="T308">
        <f t="shared" si="45"/>
        <v>0</v>
      </c>
      <c r="U308">
        <f t="shared" si="46"/>
        <v>0</v>
      </c>
      <c r="X308" t="str">
        <f t="shared" si="47"/>
        <v>1708761</v>
      </c>
      <c r="Y308">
        <f t="shared" si="48"/>
        <v>0</v>
      </c>
      <c r="Z308">
        <f t="shared" si="48"/>
        <v>1.0325</v>
      </c>
      <c r="AA308">
        <f t="shared" si="48"/>
        <v>0</v>
      </c>
    </row>
    <row r="309" spans="1:27" x14ac:dyDescent="0.25">
      <c r="A309">
        <v>1708750</v>
      </c>
      <c r="B309">
        <v>22.87</v>
      </c>
      <c r="C309">
        <v>2</v>
      </c>
      <c r="D309">
        <v>13633.4</v>
      </c>
      <c r="E309">
        <v>-125.2</v>
      </c>
      <c r="F309">
        <v>1.0325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P309" t="str">
        <f t="shared" si="41"/>
        <v>B</v>
      </c>
      <c r="Q309" t="e">
        <f t="shared" si="42"/>
        <v>#N/A</v>
      </c>
      <c r="R309" t="e">
        <f t="shared" si="43"/>
        <v>#N/A</v>
      </c>
      <c r="S309">
        <f t="shared" si="44"/>
        <v>1.0325</v>
      </c>
      <c r="T309">
        <f t="shared" si="45"/>
        <v>0</v>
      </c>
      <c r="U309">
        <f t="shared" si="46"/>
        <v>0</v>
      </c>
      <c r="X309" t="str">
        <f t="shared" si="47"/>
        <v>1708750</v>
      </c>
      <c r="Y309">
        <f t="shared" si="48"/>
        <v>0</v>
      </c>
      <c r="Z309">
        <f t="shared" si="48"/>
        <v>1.0325</v>
      </c>
      <c r="AA309">
        <f t="shared" si="48"/>
        <v>0</v>
      </c>
    </row>
    <row r="310" spans="1:27" x14ac:dyDescent="0.25">
      <c r="A310">
        <v>26403387</v>
      </c>
      <c r="B310">
        <v>22.87</v>
      </c>
      <c r="C310">
        <v>1</v>
      </c>
      <c r="D310">
        <v>441.71199999999999</v>
      </c>
      <c r="E310">
        <v>116.5</v>
      </c>
      <c r="F310">
        <v>3.3452999999999997E-2</v>
      </c>
      <c r="G310">
        <v>2</v>
      </c>
      <c r="H310">
        <v>441.71199999999999</v>
      </c>
      <c r="I310">
        <v>116.5</v>
      </c>
      <c r="J310">
        <v>3.3452999999999997E-2</v>
      </c>
      <c r="K310">
        <v>3</v>
      </c>
      <c r="L310">
        <v>13693.1</v>
      </c>
      <c r="M310">
        <v>116.5</v>
      </c>
      <c r="N310">
        <v>1.0369999999999999</v>
      </c>
      <c r="P310" t="str">
        <f t="shared" si="41"/>
        <v>A</v>
      </c>
      <c r="Q310" t="str">
        <f t="shared" si="42"/>
        <v>B</v>
      </c>
      <c r="R310" t="str">
        <f t="shared" si="43"/>
        <v>C</v>
      </c>
      <c r="S310">
        <f t="shared" si="44"/>
        <v>3.3452999999999997E-2</v>
      </c>
      <c r="T310">
        <f t="shared" si="45"/>
        <v>3.3452999999999997E-2</v>
      </c>
      <c r="U310">
        <f t="shared" si="46"/>
        <v>1.0369999999999999</v>
      </c>
      <c r="X310" t="str">
        <f t="shared" si="47"/>
        <v>26403387</v>
      </c>
      <c r="Y310">
        <f t="shared" si="48"/>
        <v>3.3452999999999997E-2</v>
      </c>
      <c r="Z310">
        <f t="shared" si="48"/>
        <v>3.3452999999999997E-2</v>
      </c>
      <c r="AA310">
        <f t="shared" si="48"/>
        <v>1.0369999999999999</v>
      </c>
    </row>
    <row r="311" spans="1:27" x14ac:dyDescent="0.25">
      <c r="A311">
        <v>1713289</v>
      </c>
      <c r="B311">
        <v>22.87</v>
      </c>
      <c r="C311">
        <v>3</v>
      </c>
      <c r="D311">
        <v>13692.8</v>
      </c>
      <c r="E311">
        <v>116.5</v>
      </c>
      <c r="F311">
        <v>1.0369999999999999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P311" t="str">
        <f t="shared" si="41"/>
        <v>C</v>
      </c>
      <c r="Q311" t="e">
        <f t="shared" si="42"/>
        <v>#N/A</v>
      </c>
      <c r="R311" t="e">
        <f t="shared" si="43"/>
        <v>#N/A</v>
      </c>
      <c r="S311">
        <f t="shared" si="44"/>
        <v>1.0369999999999999</v>
      </c>
      <c r="T311">
        <f t="shared" si="45"/>
        <v>0</v>
      </c>
      <c r="U311">
        <f t="shared" si="46"/>
        <v>0</v>
      </c>
      <c r="X311" t="str">
        <f t="shared" si="47"/>
        <v>1713289</v>
      </c>
      <c r="Y311">
        <f t="shared" si="48"/>
        <v>0</v>
      </c>
      <c r="Z311">
        <f t="shared" si="48"/>
        <v>0</v>
      </c>
      <c r="AA311">
        <f t="shared" si="48"/>
        <v>1.0369999999999999</v>
      </c>
    </row>
    <row r="312" spans="1:27" x14ac:dyDescent="0.25">
      <c r="A312">
        <v>1729150</v>
      </c>
      <c r="B312">
        <v>22.87</v>
      </c>
      <c r="C312">
        <v>1</v>
      </c>
      <c r="D312">
        <v>13673.4</v>
      </c>
      <c r="E312">
        <v>-2.6</v>
      </c>
      <c r="F312">
        <v>1.0356000000000001</v>
      </c>
      <c r="G312">
        <v>2</v>
      </c>
      <c r="H312">
        <v>13649</v>
      </c>
      <c r="I312">
        <v>-123</v>
      </c>
      <c r="J312">
        <v>1.0337000000000001</v>
      </c>
      <c r="K312">
        <v>3</v>
      </c>
      <c r="L312">
        <v>13689.8</v>
      </c>
      <c r="M312">
        <v>117.4</v>
      </c>
      <c r="N312">
        <v>1.0367999999999999</v>
      </c>
      <c r="P312" t="str">
        <f t="shared" si="41"/>
        <v>A</v>
      </c>
      <c r="Q312" t="str">
        <f t="shared" si="42"/>
        <v>B</v>
      </c>
      <c r="R312" t="str">
        <f t="shared" si="43"/>
        <v>C</v>
      </c>
      <c r="S312">
        <f t="shared" si="44"/>
        <v>1.0356000000000001</v>
      </c>
      <c r="T312">
        <f t="shared" si="45"/>
        <v>1.0337000000000001</v>
      </c>
      <c r="U312">
        <f t="shared" si="46"/>
        <v>1.0367999999999999</v>
      </c>
      <c r="X312" t="str">
        <f t="shared" si="47"/>
        <v>1729150</v>
      </c>
      <c r="Y312">
        <f t="shared" si="48"/>
        <v>1.0356000000000001</v>
      </c>
      <c r="Z312">
        <f t="shared" si="48"/>
        <v>1.0337000000000001</v>
      </c>
      <c r="AA312">
        <f t="shared" si="48"/>
        <v>1.0367999999999999</v>
      </c>
    </row>
    <row r="313" spans="1:27" x14ac:dyDescent="0.25">
      <c r="A313">
        <v>1729230</v>
      </c>
      <c r="B313">
        <v>22.87</v>
      </c>
      <c r="C313">
        <v>1</v>
      </c>
      <c r="D313">
        <v>13673.7</v>
      </c>
      <c r="E313">
        <v>-2.6</v>
      </c>
      <c r="F313">
        <v>1.0356000000000001</v>
      </c>
      <c r="G313">
        <v>2</v>
      </c>
      <c r="H313">
        <v>13649.2</v>
      </c>
      <c r="I313">
        <v>-123</v>
      </c>
      <c r="J313">
        <v>1.0337000000000001</v>
      </c>
      <c r="K313">
        <v>3</v>
      </c>
      <c r="L313">
        <v>13690.5</v>
      </c>
      <c r="M313">
        <v>117.3</v>
      </c>
      <c r="N313">
        <v>1.0367999999999999</v>
      </c>
      <c r="P313" t="str">
        <f t="shared" si="41"/>
        <v>A</v>
      </c>
      <c r="Q313" t="str">
        <f t="shared" si="42"/>
        <v>B</v>
      </c>
      <c r="R313" t="str">
        <f t="shared" si="43"/>
        <v>C</v>
      </c>
      <c r="S313">
        <f t="shared" si="44"/>
        <v>1.0356000000000001</v>
      </c>
      <c r="T313">
        <f t="shared" si="45"/>
        <v>1.0337000000000001</v>
      </c>
      <c r="U313">
        <f t="shared" si="46"/>
        <v>1.0367999999999999</v>
      </c>
      <c r="X313" t="str">
        <f t="shared" si="47"/>
        <v>1729230</v>
      </c>
      <c r="Y313">
        <f t="shared" si="48"/>
        <v>1.0356000000000001</v>
      </c>
      <c r="Z313">
        <f t="shared" si="48"/>
        <v>1.0337000000000001</v>
      </c>
      <c r="AA313">
        <f t="shared" si="48"/>
        <v>1.0367999999999999</v>
      </c>
    </row>
    <row r="314" spans="1:27" x14ac:dyDescent="0.25">
      <c r="A314">
        <v>1713405</v>
      </c>
      <c r="B314">
        <v>22.87</v>
      </c>
      <c r="C314">
        <v>3</v>
      </c>
      <c r="D314">
        <v>13696.2</v>
      </c>
      <c r="E314">
        <v>116.5</v>
      </c>
      <c r="F314">
        <v>1.0373000000000001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P314" t="str">
        <f t="shared" si="41"/>
        <v>C</v>
      </c>
      <c r="Q314" t="e">
        <f t="shared" si="42"/>
        <v>#N/A</v>
      </c>
      <c r="R314" t="e">
        <f t="shared" si="43"/>
        <v>#N/A</v>
      </c>
      <c r="S314">
        <f t="shared" si="44"/>
        <v>1.0373000000000001</v>
      </c>
      <c r="T314">
        <f t="shared" si="45"/>
        <v>0</v>
      </c>
      <c r="U314">
        <f t="shared" si="46"/>
        <v>0</v>
      </c>
      <c r="X314" t="str">
        <f t="shared" si="47"/>
        <v>1713405</v>
      </c>
      <c r="Y314">
        <f t="shared" si="48"/>
        <v>0</v>
      </c>
      <c r="Z314">
        <f t="shared" si="48"/>
        <v>0</v>
      </c>
      <c r="AA314">
        <f t="shared" si="48"/>
        <v>1.0373000000000001</v>
      </c>
    </row>
    <row r="315" spans="1:27" x14ac:dyDescent="0.25">
      <c r="A315">
        <v>1713370</v>
      </c>
      <c r="B315">
        <v>22.87</v>
      </c>
      <c r="C315">
        <v>3</v>
      </c>
      <c r="D315">
        <v>13695.9</v>
      </c>
      <c r="E315">
        <v>116.5</v>
      </c>
      <c r="F315">
        <v>1.0373000000000001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P315" t="str">
        <f t="shared" si="41"/>
        <v>C</v>
      </c>
      <c r="Q315" t="e">
        <f t="shared" si="42"/>
        <v>#N/A</v>
      </c>
      <c r="R315" t="e">
        <f t="shared" si="43"/>
        <v>#N/A</v>
      </c>
      <c r="S315">
        <f t="shared" si="44"/>
        <v>1.0373000000000001</v>
      </c>
      <c r="T315">
        <f t="shared" si="45"/>
        <v>0</v>
      </c>
      <c r="U315">
        <f t="shared" si="46"/>
        <v>0</v>
      </c>
      <c r="X315" t="str">
        <f t="shared" si="47"/>
        <v>1713370</v>
      </c>
      <c r="Y315">
        <f t="shared" si="48"/>
        <v>0</v>
      </c>
      <c r="Z315">
        <f t="shared" si="48"/>
        <v>0</v>
      </c>
      <c r="AA315">
        <f t="shared" si="48"/>
        <v>1.0373000000000001</v>
      </c>
    </row>
    <row r="316" spans="1:27" x14ac:dyDescent="0.25">
      <c r="A316">
        <v>1709327</v>
      </c>
      <c r="B316">
        <v>22.87</v>
      </c>
      <c r="C316">
        <v>1</v>
      </c>
      <c r="D316">
        <v>13434.8</v>
      </c>
      <c r="E316">
        <v>-5.4</v>
      </c>
      <c r="F316">
        <v>1.0175000000000001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P316" t="str">
        <f t="shared" si="41"/>
        <v>A</v>
      </c>
      <c r="Q316" t="e">
        <f t="shared" si="42"/>
        <v>#N/A</v>
      </c>
      <c r="R316" t="e">
        <f t="shared" si="43"/>
        <v>#N/A</v>
      </c>
      <c r="S316">
        <f t="shared" si="44"/>
        <v>1.0175000000000001</v>
      </c>
      <c r="T316">
        <f t="shared" si="45"/>
        <v>0</v>
      </c>
      <c r="U316">
        <f t="shared" si="46"/>
        <v>0</v>
      </c>
      <c r="X316" t="str">
        <f t="shared" si="47"/>
        <v>1709327</v>
      </c>
      <c r="Y316">
        <f t="shared" si="48"/>
        <v>1.0175000000000001</v>
      </c>
      <c r="Z316">
        <f t="shared" si="48"/>
        <v>0</v>
      </c>
      <c r="AA316">
        <f t="shared" si="48"/>
        <v>0</v>
      </c>
    </row>
    <row r="317" spans="1:27" x14ac:dyDescent="0.25">
      <c r="A317">
        <v>1709334</v>
      </c>
      <c r="B317">
        <v>22.87</v>
      </c>
      <c r="C317">
        <v>1</v>
      </c>
      <c r="D317">
        <v>13434.7</v>
      </c>
      <c r="E317">
        <v>-5.4</v>
      </c>
      <c r="F317">
        <v>1.0175000000000001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P317" t="str">
        <f t="shared" si="41"/>
        <v>A</v>
      </c>
      <c r="Q317" t="e">
        <f t="shared" si="42"/>
        <v>#N/A</v>
      </c>
      <c r="R317" t="e">
        <f t="shared" si="43"/>
        <v>#N/A</v>
      </c>
      <c r="S317">
        <f t="shared" si="44"/>
        <v>1.0175000000000001</v>
      </c>
      <c r="T317">
        <f t="shared" si="45"/>
        <v>0</v>
      </c>
      <c r="U317">
        <f t="shared" si="46"/>
        <v>0</v>
      </c>
      <c r="X317" t="str">
        <f t="shared" si="47"/>
        <v>1709334</v>
      </c>
      <c r="Y317">
        <f t="shared" si="48"/>
        <v>1.0175000000000001</v>
      </c>
      <c r="Z317">
        <f t="shared" si="48"/>
        <v>0</v>
      </c>
      <c r="AA317">
        <f t="shared" si="48"/>
        <v>0</v>
      </c>
    </row>
    <row r="318" spans="1:27" x14ac:dyDescent="0.25">
      <c r="A318">
        <v>1709576</v>
      </c>
      <c r="B318">
        <v>22.87</v>
      </c>
      <c r="C318">
        <v>2</v>
      </c>
      <c r="D318">
        <v>13629.4</v>
      </c>
      <c r="E318">
        <v>-125.2</v>
      </c>
      <c r="F318">
        <v>1.0322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P318" t="str">
        <f t="shared" si="41"/>
        <v>B</v>
      </c>
      <c r="Q318" t="e">
        <f t="shared" si="42"/>
        <v>#N/A</v>
      </c>
      <c r="R318" t="e">
        <f t="shared" si="43"/>
        <v>#N/A</v>
      </c>
      <c r="S318">
        <f t="shared" si="44"/>
        <v>1.0322</v>
      </c>
      <c r="T318">
        <f t="shared" si="45"/>
        <v>0</v>
      </c>
      <c r="U318">
        <f t="shared" si="46"/>
        <v>0</v>
      </c>
      <c r="X318" t="str">
        <f t="shared" si="47"/>
        <v>1709576</v>
      </c>
      <c r="Y318">
        <f t="shared" si="48"/>
        <v>0</v>
      </c>
      <c r="Z318">
        <f t="shared" si="48"/>
        <v>1.0322</v>
      </c>
      <c r="AA318">
        <f t="shared" si="48"/>
        <v>0</v>
      </c>
    </row>
    <row r="319" spans="1:27" x14ac:dyDescent="0.25">
      <c r="A319">
        <v>26325337</v>
      </c>
      <c r="B319">
        <v>22.87</v>
      </c>
      <c r="C319">
        <v>1</v>
      </c>
      <c r="D319">
        <v>439.72300000000001</v>
      </c>
      <c r="E319">
        <v>-125.1</v>
      </c>
      <c r="F319">
        <v>3.3301999999999998E-2</v>
      </c>
      <c r="G319">
        <v>2</v>
      </c>
      <c r="H319">
        <v>13628.9</v>
      </c>
      <c r="I319">
        <v>-125.2</v>
      </c>
      <c r="J319">
        <v>1.0322</v>
      </c>
      <c r="K319">
        <v>3</v>
      </c>
      <c r="L319">
        <v>439.72300000000001</v>
      </c>
      <c r="M319">
        <v>-125.1</v>
      </c>
      <c r="N319">
        <v>3.3301999999999998E-2</v>
      </c>
      <c r="P319" t="str">
        <f t="shared" si="41"/>
        <v>A</v>
      </c>
      <c r="Q319" t="str">
        <f t="shared" si="42"/>
        <v>B</v>
      </c>
      <c r="R319" t="str">
        <f t="shared" si="43"/>
        <v>C</v>
      </c>
      <c r="S319">
        <f t="shared" si="44"/>
        <v>3.3301999999999998E-2</v>
      </c>
      <c r="T319">
        <f t="shared" si="45"/>
        <v>1.0322</v>
      </c>
      <c r="U319">
        <f t="shared" si="46"/>
        <v>3.3301999999999998E-2</v>
      </c>
      <c r="X319" t="str">
        <f t="shared" si="47"/>
        <v>26325337</v>
      </c>
      <c r="Y319">
        <f t="shared" si="48"/>
        <v>3.3301999999999998E-2</v>
      </c>
      <c r="Z319">
        <f t="shared" si="48"/>
        <v>1.0322</v>
      </c>
      <c r="AA319">
        <f t="shared" si="48"/>
        <v>3.3301999999999998E-2</v>
      </c>
    </row>
    <row r="320" spans="1:27" x14ac:dyDescent="0.25">
      <c r="A320">
        <v>1713212</v>
      </c>
      <c r="B320">
        <v>22.87</v>
      </c>
      <c r="C320">
        <v>1</v>
      </c>
      <c r="D320">
        <v>13381.5</v>
      </c>
      <c r="E320">
        <v>-5.6</v>
      </c>
      <c r="F320">
        <v>1.0134000000000001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P320" t="str">
        <f t="shared" si="41"/>
        <v>A</v>
      </c>
      <c r="Q320" t="e">
        <f t="shared" si="42"/>
        <v>#N/A</v>
      </c>
      <c r="R320" t="e">
        <f t="shared" si="43"/>
        <v>#N/A</v>
      </c>
      <c r="S320">
        <f t="shared" si="44"/>
        <v>1.0134000000000001</v>
      </c>
      <c r="T320">
        <f t="shared" si="45"/>
        <v>0</v>
      </c>
      <c r="U320">
        <f t="shared" si="46"/>
        <v>0</v>
      </c>
      <c r="X320" t="str">
        <f t="shared" si="47"/>
        <v>1713212</v>
      </c>
      <c r="Y320">
        <f t="shared" si="48"/>
        <v>1.0134000000000001</v>
      </c>
      <c r="Z320">
        <f t="shared" si="48"/>
        <v>0</v>
      </c>
      <c r="AA320">
        <f t="shared" si="48"/>
        <v>0</v>
      </c>
    </row>
    <row r="321" spans="1:27" x14ac:dyDescent="0.25">
      <c r="A321">
        <v>1713168</v>
      </c>
      <c r="B321">
        <v>22.87</v>
      </c>
      <c r="C321">
        <v>1</v>
      </c>
      <c r="D321">
        <v>13381.2</v>
      </c>
      <c r="E321">
        <v>-5.6</v>
      </c>
      <c r="F321">
        <v>1.0134000000000001</v>
      </c>
      <c r="G321">
        <v>2</v>
      </c>
      <c r="H321">
        <v>431.733</v>
      </c>
      <c r="I321">
        <v>-5.6</v>
      </c>
      <c r="J321">
        <v>3.2696999999999997E-2</v>
      </c>
      <c r="K321">
        <v>3</v>
      </c>
      <c r="L321">
        <v>431.733</v>
      </c>
      <c r="M321">
        <v>-5.6</v>
      </c>
      <c r="N321">
        <v>3.2696999999999997E-2</v>
      </c>
      <c r="P321" t="str">
        <f t="shared" si="41"/>
        <v>A</v>
      </c>
      <c r="Q321" t="str">
        <f t="shared" si="42"/>
        <v>B</v>
      </c>
      <c r="R321" t="str">
        <f t="shared" si="43"/>
        <v>C</v>
      </c>
      <c r="S321">
        <f t="shared" si="44"/>
        <v>1.0134000000000001</v>
      </c>
      <c r="T321">
        <f t="shared" si="45"/>
        <v>3.2696999999999997E-2</v>
      </c>
      <c r="U321">
        <f t="shared" si="46"/>
        <v>3.2696999999999997E-2</v>
      </c>
      <c r="X321" t="str">
        <f t="shared" si="47"/>
        <v>1713168</v>
      </c>
      <c r="Y321">
        <f t="shared" si="48"/>
        <v>1.0134000000000001</v>
      </c>
      <c r="Z321">
        <f t="shared" si="48"/>
        <v>3.2696999999999997E-2</v>
      </c>
      <c r="AA321">
        <f t="shared" si="48"/>
        <v>3.2696999999999997E-2</v>
      </c>
    </row>
    <row r="322" spans="1:27" x14ac:dyDescent="0.25">
      <c r="A322">
        <v>1715959</v>
      </c>
      <c r="B322">
        <v>22.87</v>
      </c>
      <c r="C322">
        <v>2</v>
      </c>
      <c r="D322">
        <v>13657</v>
      </c>
      <c r="E322">
        <v>-123.5</v>
      </c>
      <c r="F322">
        <v>1.0343</v>
      </c>
      <c r="G322">
        <v>3</v>
      </c>
      <c r="H322">
        <v>13704.6</v>
      </c>
      <c r="I322">
        <v>116.9</v>
      </c>
      <c r="J322">
        <v>1.0379</v>
      </c>
      <c r="K322">
        <v>0</v>
      </c>
      <c r="L322">
        <v>0</v>
      </c>
      <c r="M322">
        <v>0</v>
      </c>
      <c r="N322">
        <v>0</v>
      </c>
      <c r="P322" t="str">
        <f t="shared" ref="P322:P385" si="49">VLOOKUP(C322,PhaseLookup,2,FALSE)</f>
        <v>B</v>
      </c>
      <c r="Q322" t="str">
        <f t="shared" ref="Q322:Q385" si="50">VLOOKUP(G322,PhaseLookup,2,FALSE)</f>
        <v>C</v>
      </c>
      <c r="R322" t="e">
        <f t="shared" ref="R322:R385" si="51">VLOOKUP(K322,PhaseLookup,2,FALSE)</f>
        <v>#N/A</v>
      </c>
      <c r="S322">
        <f t="shared" ref="S322:S385" si="52">F322</f>
        <v>1.0343</v>
      </c>
      <c r="T322">
        <f t="shared" ref="T322:T385" si="53">J322</f>
        <v>1.0379</v>
      </c>
      <c r="U322">
        <f t="shared" ref="U322:U385" si="54">N322</f>
        <v>0</v>
      </c>
      <c r="X322" t="str">
        <f t="shared" ref="X322:X385" si="55">TEXT(A322,"0")</f>
        <v>1715959</v>
      </c>
      <c r="Y322">
        <f t="shared" si="48"/>
        <v>0</v>
      </c>
      <c r="Z322">
        <f t="shared" si="48"/>
        <v>1.0343</v>
      </c>
      <c r="AA322">
        <f t="shared" si="48"/>
        <v>1.0379</v>
      </c>
    </row>
    <row r="323" spans="1:27" x14ac:dyDescent="0.25">
      <c r="A323">
        <v>1715950</v>
      </c>
      <c r="B323">
        <v>22.87</v>
      </c>
      <c r="C323">
        <v>3</v>
      </c>
      <c r="D323">
        <v>13704.4</v>
      </c>
      <c r="E323">
        <v>116.9</v>
      </c>
      <c r="F323">
        <v>1.0379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P323" t="str">
        <f t="shared" si="49"/>
        <v>C</v>
      </c>
      <c r="Q323" t="e">
        <f t="shared" si="50"/>
        <v>#N/A</v>
      </c>
      <c r="R323" t="e">
        <f t="shared" si="51"/>
        <v>#N/A</v>
      </c>
      <c r="S323">
        <f t="shared" si="52"/>
        <v>1.0379</v>
      </c>
      <c r="T323">
        <f t="shared" si="53"/>
        <v>0</v>
      </c>
      <c r="U323">
        <f t="shared" si="54"/>
        <v>0</v>
      </c>
      <c r="X323" t="str">
        <f t="shared" si="55"/>
        <v>1715950</v>
      </c>
      <c r="Y323">
        <f t="shared" ref="Y323:AA386" si="56">IFERROR(INDEX($S323:$U323,1,MATCH(Y$1,$P323:$R323,0)),0)</f>
        <v>0</v>
      </c>
      <c r="Z323">
        <f t="shared" si="56"/>
        <v>0</v>
      </c>
      <c r="AA323">
        <f t="shared" si="56"/>
        <v>1.0379</v>
      </c>
    </row>
    <row r="324" spans="1:27" x14ac:dyDescent="0.25">
      <c r="A324">
        <v>1709624</v>
      </c>
      <c r="B324">
        <v>22.87</v>
      </c>
      <c r="C324">
        <v>2</v>
      </c>
      <c r="D324">
        <v>13658.1</v>
      </c>
      <c r="E324">
        <v>-123.9</v>
      </c>
      <c r="F324">
        <v>1.0344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P324" t="str">
        <f t="shared" si="49"/>
        <v>B</v>
      </c>
      <c r="Q324" t="e">
        <f t="shared" si="50"/>
        <v>#N/A</v>
      </c>
      <c r="R324" t="e">
        <f t="shared" si="51"/>
        <v>#N/A</v>
      </c>
      <c r="S324">
        <f t="shared" si="52"/>
        <v>1.0344</v>
      </c>
      <c r="T324">
        <f t="shared" si="53"/>
        <v>0</v>
      </c>
      <c r="U324">
        <f t="shared" si="54"/>
        <v>0</v>
      </c>
      <c r="X324" t="str">
        <f t="shared" si="55"/>
        <v>1709624</v>
      </c>
      <c r="Y324">
        <f t="shared" si="56"/>
        <v>0</v>
      </c>
      <c r="Z324">
        <f t="shared" si="56"/>
        <v>1.0344</v>
      </c>
      <c r="AA324">
        <f t="shared" si="56"/>
        <v>0</v>
      </c>
    </row>
    <row r="325" spans="1:27" x14ac:dyDescent="0.25">
      <c r="A325">
        <v>1709611</v>
      </c>
      <c r="B325">
        <v>22.87</v>
      </c>
      <c r="C325">
        <v>2</v>
      </c>
      <c r="D325">
        <v>13657.5</v>
      </c>
      <c r="E325">
        <v>-123.9</v>
      </c>
      <c r="F325">
        <v>1.0343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P325" t="str">
        <f t="shared" si="49"/>
        <v>B</v>
      </c>
      <c r="Q325" t="e">
        <f t="shared" si="50"/>
        <v>#N/A</v>
      </c>
      <c r="R325" t="e">
        <f t="shared" si="51"/>
        <v>#N/A</v>
      </c>
      <c r="S325">
        <f t="shared" si="52"/>
        <v>1.0343</v>
      </c>
      <c r="T325">
        <f t="shared" si="53"/>
        <v>0</v>
      </c>
      <c r="U325">
        <f t="shared" si="54"/>
        <v>0</v>
      </c>
      <c r="X325" t="str">
        <f t="shared" si="55"/>
        <v>1709611</v>
      </c>
      <c r="Y325">
        <f t="shared" si="56"/>
        <v>0</v>
      </c>
      <c r="Z325">
        <f t="shared" si="56"/>
        <v>1.0343</v>
      </c>
      <c r="AA325">
        <f t="shared" si="56"/>
        <v>0</v>
      </c>
    </row>
    <row r="326" spans="1:27" x14ac:dyDescent="0.25">
      <c r="A326">
        <v>1708991</v>
      </c>
      <c r="B326">
        <v>22.87</v>
      </c>
      <c r="C326">
        <v>1</v>
      </c>
      <c r="D326">
        <v>13525.2</v>
      </c>
      <c r="E326">
        <v>-5</v>
      </c>
      <c r="F326">
        <v>1.0243</v>
      </c>
      <c r="G326">
        <v>2</v>
      </c>
      <c r="H326">
        <v>13652.6</v>
      </c>
      <c r="I326">
        <v>-125.1</v>
      </c>
      <c r="J326">
        <v>1.034</v>
      </c>
      <c r="K326">
        <v>0</v>
      </c>
      <c r="L326">
        <v>0</v>
      </c>
      <c r="M326">
        <v>0</v>
      </c>
      <c r="N326">
        <v>0</v>
      </c>
      <c r="P326" t="str">
        <f t="shared" si="49"/>
        <v>A</v>
      </c>
      <c r="Q326" t="str">
        <f t="shared" si="50"/>
        <v>B</v>
      </c>
      <c r="R326" t="e">
        <f t="shared" si="51"/>
        <v>#N/A</v>
      </c>
      <c r="S326">
        <f t="shared" si="52"/>
        <v>1.0243</v>
      </c>
      <c r="T326">
        <f t="shared" si="53"/>
        <v>1.034</v>
      </c>
      <c r="U326">
        <f t="shared" si="54"/>
        <v>0</v>
      </c>
      <c r="X326" t="str">
        <f t="shared" si="55"/>
        <v>1708991</v>
      </c>
      <c r="Y326">
        <f t="shared" si="56"/>
        <v>1.0243</v>
      </c>
      <c r="Z326">
        <f t="shared" si="56"/>
        <v>1.034</v>
      </c>
      <c r="AA326">
        <f t="shared" si="56"/>
        <v>0</v>
      </c>
    </row>
    <row r="327" spans="1:27" x14ac:dyDescent="0.25">
      <c r="A327">
        <v>1708990</v>
      </c>
      <c r="B327">
        <v>22.87</v>
      </c>
      <c r="C327">
        <v>1</v>
      </c>
      <c r="D327">
        <v>13518.1</v>
      </c>
      <c r="E327">
        <v>-5.0999999999999996</v>
      </c>
      <c r="F327">
        <v>1.0238</v>
      </c>
      <c r="G327">
        <v>2</v>
      </c>
      <c r="H327">
        <v>13652.7</v>
      </c>
      <c r="I327">
        <v>-125.1</v>
      </c>
      <c r="J327">
        <v>1.034</v>
      </c>
      <c r="K327">
        <v>3</v>
      </c>
      <c r="L327">
        <v>424.197</v>
      </c>
      <c r="M327">
        <v>-65.599999999999994</v>
      </c>
      <c r="N327">
        <v>3.2126000000000002E-2</v>
      </c>
      <c r="P327" t="str">
        <f t="shared" si="49"/>
        <v>A</v>
      </c>
      <c r="Q327" t="str">
        <f t="shared" si="50"/>
        <v>B</v>
      </c>
      <c r="R327" t="str">
        <f t="shared" si="51"/>
        <v>C</v>
      </c>
      <c r="S327">
        <f t="shared" si="52"/>
        <v>1.0238</v>
      </c>
      <c r="T327">
        <f t="shared" si="53"/>
        <v>1.034</v>
      </c>
      <c r="U327">
        <f t="shared" si="54"/>
        <v>3.2126000000000002E-2</v>
      </c>
      <c r="X327" t="str">
        <f t="shared" si="55"/>
        <v>1708990</v>
      </c>
      <c r="Y327">
        <f t="shared" si="56"/>
        <v>1.0238</v>
      </c>
      <c r="Z327">
        <f t="shared" si="56"/>
        <v>1.034</v>
      </c>
      <c r="AA327">
        <f t="shared" si="56"/>
        <v>3.2126000000000002E-2</v>
      </c>
    </row>
    <row r="328" spans="1:27" x14ac:dyDescent="0.25">
      <c r="A328">
        <v>1728805</v>
      </c>
      <c r="B328">
        <v>22.87</v>
      </c>
      <c r="C328">
        <v>2</v>
      </c>
      <c r="D328">
        <v>13655.9</v>
      </c>
      <c r="E328">
        <v>-123.6</v>
      </c>
      <c r="F328">
        <v>1.0342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P328" t="str">
        <f t="shared" si="49"/>
        <v>B</v>
      </c>
      <c r="Q328" t="e">
        <f t="shared" si="50"/>
        <v>#N/A</v>
      </c>
      <c r="R328" t="e">
        <f t="shared" si="51"/>
        <v>#N/A</v>
      </c>
      <c r="S328">
        <f t="shared" si="52"/>
        <v>1.0342</v>
      </c>
      <c r="T328">
        <f t="shared" si="53"/>
        <v>0</v>
      </c>
      <c r="U328">
        <f t="shared" si="54"/>
        <v>0</v>
      </c>
      <c r="X328" t="str">
        <f t="shared" si="55"/>
        <v>1728805</v>
      </c>
      <c r="Y328">
        <f t="shared" si="56"/>
        <v>0</v>
      </c>
      <c r="Z328">
        <f t="shared" si="56"/>
        <v>1.0342</v>
      </c>
      <c r="AA328">
        <f t="shared" si="56"/>
        <v>0</v>
      </c>
    </row>
    <row r="329" spans="1:27" x14ac:dyDescent="0.25">
      <c r="A329">
        <v>1728790</v>
      </c>
      <c r="B329">
        <v>22.87</v>
      </c>
      <c r="C329">
        <v>2</v>
      </c>
      <c r="D329">
        <v>13655.9</v>
      </c>
      <c r="E329">
        <v>-123.6</v>
      </c>
      <c r="F329">
        <v>1.0342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P329" t="str">
        <f t="shared" si="49"/>
        <v>B</v>
      </c>
      <c r="Q329" t="e">
        <f t="shared" si="50"/>
        <v>#N/A</v>
      </c>
      <c r="R329" t="e">
        <f t="shared" si="51"/>
        <v>#N/A</v>
      </c>
      <c r="S329">
        <f t="shared" si="52"/>
        <v>1.0342</v>
      </c>
      <c r="T329">
        <f t="shared" si="53"/>
        <v>0</v>
      </c>
      <c r="U329">
        <f t="shared" si="54"/>
        <v>0</v>
      </c>
      <c r="X329" t="str">
        <f t="shared" si="55"/>
        <v>1728790</v>
      </c>
      <c r="Y329">
        <f t="shared" si="56"/>
        <v>0</v>
      </c>
      <c r="Z329">
        <f t="shared" si="56"/>
        <v>1.0342</v>
      </c>
      <c r="AA329">
        <f t="shared" si="56"/>
        <v>0</v>
      </c>
    </row>
    <row r="330" spans="1:27" x14ac:dyDescent="0.25">
      <c r="A330">
        <v>1585968</v>
      </c>
      <c r="B330">
        <v>22.87</v>
      </c>
      <c r="C330">
        <v>1</v>
      </c>
      <c r="D330">
        <v>13413.7</v>
      </c>
      <c r="E330">
        <v>-5.5</v>
      </c>
      <c r="F330">
        <v>1.0159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P330" t="str">
        <f t="shared" si="49"/>
        <v>A</v>
      </c>
      <c r="Q330" t="e">
        <f t="shared" si="50"/>
        <v>#N/A</v>
      </c>
      <c r="R330" t="e">
        <f t="shared" si="51"/>
        <v>#N/A</v>
      </c>
      <c r="S330">
        <f t="shared" si="52"/>
        <v>1.0159</v>
      </c>
      <c r="T330">
        <f t="shared" si="53"/>
        <v>0</v>
      </c>
      <c r="U330">
        <f t="shared" si="54"/>
        <v>0</v>
      </c>
      <c r="X330" t="str">
        <f t="shared" si="55"/>
        <v>1585968</v>
      </c>
      <c r="Y330">
        <f t="shared" si="56"/>
        <v>1.0159</v>
      </c>
      <c r="Z330">
        <f t="shared" si="56"/>
        <v>0</v>
      </c>
      <c r="AA330">
        <f t="shared" si="56"/>
        <v>0</v>
      </c>
    </row>
    <row r="331" spans="1:27" x14ac:dyDescent="0.25">
      <c r="A331" t="s">
        <v>2329</v>
      </c>
      <c r="B331">
        <v>22.87</v>
      </c>
      <c r="C331">
        <v>1</v>
      </c>
      <c r="D331">
        <v>13413.7</v>
      </c>
      <c r="E331">
        <v>-5.5</v>
      </c>
      <c r="F331">
        <v>1.0159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P331" t="str">
        <f t="shared" si="49"/>
        <v>A</v>
      </c>
      <c r="Q331" t="e">
        <f t="shared" si="50"/>
        <v>#N/A</v>
      </c>
      <c r="R331" t="e">
        <f t="shared" si="51"/>
        <v>#N/A</v>
      </c>
      <c r="S331">
        <f t="shared" si="52"/>
        <v>1.0159</v>
      </c>
      <c r="T331">
        <f t="shared" si="53"/>
        <v>0</v>
      </c>
      <c r="U331">
        <f t="shared" si="54"/>
        <v>0</v>
      </c>
      <c r="X331" t="str">
        <f t="shared" si="55"/>
        <v>T5240B12_10000046</v>
      </c>
      <c r="Y331">
        <f t="shared" si="56"/>
        <v>1.0159</v>
      </c>
      <c r="Z331">
        <f t="shared" si="56"/>
        <v>0</v>
      </c>
      <c r="AA331">
        <f t="shared" si="56"/>
        <v>0</v>
      </c>
    </row>
    <row r="332" spans="1:27" x14ac:dyDescent="0.25">
      <c r="A332">
        <v>1709176</v>
      </c>
      <c r="B332">
        <v>22.87</v>
      </c>
      <c r="C332">
        <v>1</v>
      </c>
      <c r="D332">
        <v>13518</v>
      </c>
      <c r="E332">
        <v>-5.0999999999999996</v>
      </c>
      <c r="F332">
        <v>1.0238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P332" t="str">
        <f t="shared" si="49"/>
        <v>A</v>
      </c>
      <c r="Q332" t="e">
        <f t="shared" si="50"/>
        <v>#N/A</v>
      </c>
      <c r="R332" t="e">
        <f t="shared" si="51"/>
        <v>#N/A</v>
      </c>
      <c r="S332">
        <f t="shared" si="52"/>
        <v>1.0238</v>
      </c>
      <c r="T332">
        <f t="shared" si="53"/>
        <v>0</v>
      </c>
      <c r="U332">
        <f t="shared" si="54"/>
        <v>0</v>
      </c>
      <c r="X332" t="str">
        <f t="shared" si="55"/>
        <v>1709176</v>
      </c>
      <c r="Y332">
        <f t="shared" si="56"/>
        <v>1.0238</v>
      </c>
      <c r="Z332">
        <f t="shared" si="56"/>
        <v>0</v>
      </c>
      <c r="AA332">
        <f t="shared" si="56"/>
        <v>0</v>
      </c>
    </row>
    <row r="333" spans="1:27" x14ac:dyDescent="0.25">
      <c r="A333">
        <v>1709174</v>
      </c>
      <c r="B333">
        <v>22.87</v>
      </c>
      <c r="C333">
        <v>1</v>
      </c>
      <c r="D333">
        <v>13517.9</v>
      </c>
      <c r="E333">
        <v>-5.0999999999999996</v>
      </c>
      <c r="F333">
        <v>1.0238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P333" t="str">
        <f t="shared" si="49"/>
        <v>A</v>
      </c>
      <c r="Q333" t="e">
        <f t="shared" si="50"/>
        <v>#N/A</v>
      </c>
      <c r="R333" t="e">
        <f t="shared" si="51"/>
        <v>#N/A</v>
      </c>
      <c r="S333">
        <f t="shared" si="52"/>
        <v>1.0238</v>
      </c>
      <c r="T333">
        <f t="shared" si="53"/>
        <v>0</v>
      </c>
      <c r="U333">
        <f t="shared" si="54"/>
        <v>0</v>
      </c>
      <c r="X333" t="str">
        <f t="shared" si="55"/>
        <v>1709174</v>
      </c>
      <c r="Y333">
        <f t="shared" si="56"/>
        <v>1.0238</v>
      </c>
      <c r="Z333">
        <f t="shared" si="56"/>
        <v>0</v>
      </c>
      <c r="AA333">
        <f t="shared" si="56"/>
        <v>0</v>
      </c>
    </row>
    <row r="334" spans="1:27" x14ac:dyDescent="0.25">
      <c r="A334">
        <v>1585972</v>
      </c>
      <c r="B334">
        <v>22.87</v>
      </c>
      <c r="C334">
        <v>1</v>
      </c>
      <c r="D334">
        <v>13414.9</v>
      </c>
      <c r="E334">
        <v>-5.5</v>
      </c>
      <c r="F334">
        <v>1.016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P334" t="str">
        <f t="shared" si="49"/>
        <v>A</v>
      </c>
      <c r="Q334" t="e">
        <f t="shared" si="50"/>
        <v>#N/A</v>
      </c>
      <c r="R334" t="e">
        <f t="shared" si="51"/>
        <v>#N/A</v>
      </c>
      <c r="S334">
        <f t="shared" si="52"/>
        <v>1.016</v>
      </c>
      <c r="T334">
        <f t="shared" si="53"/>
        <v>0</v>
      </c>
      <c r="U334">
        <f t="shared" si="54"/>
        <v>0</v>
      </c>
      <c r="X334" t="str">
        <f t="shared" si="55"/>
        <v>1585972</v>
      </c>
      <c r="Y334">
        <f t="shared" si="56"/>
        <v>1.016</v>
      </c>
      <c r="Z334">
        <f t="shared" si="56"/>
        <v>0</v>
      </c>
      <c r="AA334">
        <f t="shared" si="56"/>
        <v>0</v>
      </c>
    </row>
    <row r="335" spans="1:27" x14ac:dyDescent="0.25">
      <c r="A335">
        <v>1585892</v>
      </c>
      <c r="B335">
        <v>22.87</v>
      </c>
      <c r="C335">
        <v>1</v>
      </c>
      <c r="D335">
        <v>13414.7</v>
      </c>
      <c r="E335">
        <v>-5.5</v>
      </c>
      <c r="F335">
        <v>1.016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P335" t="str">
        <f t="shared" si="49"/>
        <v>A</v>
      </c>
      <c r="Q335" t="e">
        <f t="shared" si="50"/>
        <v>#N/A</v>
      </c>
      <c r="R335" t="e">
        <f t="shared" si="51"/>
        <v>#N/A</v>
      </c>
      <c r="S335">
        <f t="shared" si="52"/>
        <v>1.016</v>
      </c>
      <c r="T335">
        <f t="shared" si="53"/>
        <v>0</v>
      </c>
      <c r="U335">
        <f t="shared" si="54"/>
        <v>0</v>
      </c>
      <c r="X335" t="str">
        <f t="shared" si="55"/>
        <v>1585892</v>
      </c>
      <c r="Y335">
        <f t="shared" si="56"/>
        <v>1.016</v>
      </c>
      <c r="Z335">
        <f t="shared" si="56"/>
        <v>0</v>
      </c>
      <c r="AA335">
        <f t="shared" si="56"/>
        <v>0</v>
      </c>
    </row>
    <row r="336" spans="1:27" x14ac:dyDescent="0.25">
      <c r="A336">
        <v>1708832</v>
      </c>
      <c r="B336">
        <v>22.87</v>
      </c>
      <c r="C336">
        <v>3</v>
      </c>
      <c r="D336">
        <v>13640.8</v>
      </c>
      <c r="E336">
        <v>115.7</v>
      </c>
      <c r="F336">
        <v>1.0330999999999999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P336" t="str">
        <f t="shared" si="49"/>
        <v>C</v>
      </c>
      <c r="Q336" t="e">
        <f t="shared" si="50"/>
        <v>#N/A</v>
      </c>
      <c r="R336" t="e">
        <f t="shared" si="51"/>
        <v>#N/A</v>
      </c>
      <c r="S336">
        <f t="shared" si="52"/>
        <v>1.0330999999999999</v>
      </c>
      <c r="T336">
        <f t="shared" si="53"/>
        <v>0</v>
      </c>
      <c r="U336">
        <f t="shared" si="54"/>
        <v>0</v>
      </c>
      <c r="X336" t="str">
        <f t="shared" si="55"/>
        <v>1708832</v>
      </c>
      <c r="Y336">
        <f t="shared" si="56"/>
        <v>0</v>
      </c>
      <c r="Z336">
        <f t="shared" si="56"/>
        <v>0</v>
      </c>
      <c r="AA336">
        <f t="shared" si="56"/>
        <v>1.0330999999999999</v>
      </c>
    </row>
    <row r="337" spans="1:27" x14ac:dyDescent="0.25">
      <c r="A337">
        <v>1708804</v>
      </c>
      <c r="B337">
        <v>22.87</v>
      </c>
      <c r="C337">
        <v>3</v>
      </c>
      <c r="D337">
        <v>13640.1</v>
      </c>
      <c r="E337">
        <v>115.7</v>
      </c>
      <c r="F337">
        <v>1.0329999999999999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P337" t="str">
        <f t="shared" si="49"/>
        <v>C</v>
      </c>
      <c r="Q337" t="e">
        <f t="shared" si="50"/>
        <v>#N/A</v>
      </c>
      <c r="R337" t="e">
        <f t="shared" si="51"/>
        <v>#N/A</v>
      </c>
      <c r="S337">
        <f t="shared" si="52"/>
        <v>1.0329999999999999</v>
      </c>
      <c r="T337">
        <f t="shared" si="53"/>
        <v>0</v>
      </c>
      <c r="U337">
        <f t="shared" si="54"/>
        <v>0</v>
      </c>
      <c r="X337" t="str">
        <f t="shared" si="55"/>
        <v>1708804</v>
      </c>
      <c r="Y337">
        <f t="shared" si="56"/>
        <v>0</v>
      </c>
      <c r="Z337">
        <f t="shared" si="56"/>
        <v>0</v>
      </c>
      <c r="AA337">
        <f t="shared" si="56"/>
        <v>1.0329999999999999</v>
      </c>
    </row>
    <row r="338" spans="1:27" x14ac:dyDescent="0.25">
      <c r="A338">
        <v>1585819</v>
      </c>
      <c r="B338">
        <v>22.87</v>
      </c>
      <c r="C338">
        <v>2</v>
      </c>
      <c r="D338">
        <v>13610.5</v>
      </c>
      <c r="E338">
        <v>-125.1</v>
      </c>
      <c r="F338">
        <v>1.0307999999999999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P338" t="str">
        <f t="shared" si="49"/>
        <v>B</v>
      </c>
      <c r="Q338" t="e">
        <f t="shared" si="50"/>
        <v>#N/A</v>
      </c>
      <c r="R338" t="e">
        <f t="shared" si="51"/>
        <v>#N/A</v>
      </c>
      <c r="S338">
        <f t="shared" si="52"/>
        <v>1.0307999999999999</v>
      </c>
      <c r="T338">
        <f t="shared" si="53"/>
        <v>0</v>
      </c>
      <c r="U338">
        <f t="shared" si="54"/>
        <v>0</v>
      </c>
      <c r="X338" t="str">
        <f t="shared" si="55"/>
        <v>1585819</v>
      </c>
      <c r="Y338">
        <f t="shared" si="56"/>
        <v>0</v>
      </c>
      <c r="Z338">
        <f t="shared" si="56"/>
        <v>1.0307999999999999</v>
      </c>
      <c r="AA338">
        <f t="shared" si="56"/>
        <v>0</v>
      </c>
    </row>
    <row r="339" spans="1:27" x14ac:dyDescent="0.25">
      <c r="A339">
        <v>1585817</v>
      </c>
      <c r="B339">
        <v>22.87</v>
      </c>
      <c r="C339">
        <v>2</v>
      </c>
      <c r="D339">
        <v>13610.5</v>
      </c>
      <c r="E339">
        <v>-125.1</v>
      </c>
      <c r="F339">
        <v>1.0307999999999999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P339" t="str">
        <f t="shared" si="49"/>
        <v>B</v>
      </c>
      <c r="Q339" t="e">
        <f t="shared" si="50"/>
        <v>#N/A</v>
      </c>
      <c r="R339" t="e">
        <f t="shared" si="51"/>
        <v>#N/A</v>
      </c>
      <c r="S339">
        <f t="shared" si="52"/>
        <v>1.0307999999999999</v>
      </c>
      <c r="T339">
        <f t="shared" si="53"/>
        <v>0</v>
      </c>
      <c r="U339">
        <f t="shared" si="54"/>
        <v>0</v>
      </c>
      <c r="X339" t="str">
        <f t="shared" si="55"/>
        <v>1585817</v>
      </c>
      <c r="Y339">
        <f t="shared" si="56"/>
        <v>0</v>
      </c>
      <c r="Z339">
        <f t="shared" si="56"/>
        <v>1.0307999999999999</v>
      </c>
      <c r="AA339">
        <f t="shared" si="56"/>
        <v>0</v>
      </c>
    </row>
    <row r="340" spans="1:27" x14ac:dyDescent="0.25">
      <c r="A340">
        <v>1587175</v>
      </c>
      <c r="B340">
        <v>22.87</v>
      </c>
      <c r="C340">
        <v>1</v>
      </c>
      <c r="D340">
        <v>13669.2</v>
      </c>
      <c r="E340">
        <v>-3.9</v>
      </c>
      <c r="F340">
        <v>1.0351999999999999</v>
      </c>
      <c r="G340">
        <v>2</v>
      </c>
      <c r="H340">
        <v>13738.8</v>
      </c>
      <c r="I340">
        <v>-124.1</v>
      </c>
      <c r="J340">
        <v>1.0405</v>
      </c>
      <c r="K340">
        <v>3</v>
      </c>
      <c r="L340">
        <v>13688.8</v>
      </c>
      <c r="M340">
        <v>116.4</v>
      </c>
      <c r="N340">
        <v>1.0367</v>
      </c>
      <c r="P340" t="str">
        <f t="shared" si="49"/>
        <v>A</v>
      </c>
      <c r="Q340" t="str">
        <f t="shared" si="50"/>
        <v>B</v>
      </c>
      <c r="R340" t="str">
        <f t="shared" si="51"/>
        <v>C</v>
      </c>
      <c r="S340">
        <f t="shared" si="52"/>
        <v>1.0351999999999999</v>
      </c>
      <c r="T340">
        <f t="shared" si="53"/>
        <v>1.0405</v>
      </c>
      <c r="U340">
        <f t="shared" si="54"/>
        <v>1.0367</v>
      </c>
      <c r="X340" t="str">
        <f t="shared" si="55"/>
        <v>1587175</v>
      </c>
      <c r="Y340">
        <f t="shared" si="56"/>
        <v>1.0351999999999999</v>
      </c>
      <c r="Z340">
        <f t="shared" si="56"/>
        <v>1.0405</v>
      </c>
      <c r="AA340">
        <f t="shared" si="56"/>
        <v>1.0367</v>
      </c>
    </row>
    <row r="341" spans="1:27" x14ac:dyDescent="0.25">
      <c r="A341">
        <v>1587029</v>
      </c>
      <c r="B341">
        <v>22.87</v>
      </c>
      <c r="C341">
        <v>1</v>
      </c>
      <c r="D341">
        <v>13668.9</v>
      </c>
      <c r="E341">
        <v>-3.9</v>
      </c>
      <c r="F341">
        <v>1.0351999999999999</v>
      </c>
      <c r="G341">
        <v>2</v>
      </c>
      <c r="H341">
        <v>13738.5</v>
      </c>
      <c r="I341">
        <v>-124.1</v>
      </c>
      <c r="J341">
        <v>1.0405</v>
      </c>
      <c r="K341">
        <v>3</v>
      </c>
      <c r="L341">
        <v>13688.6</v>
      </c>
      <c r="M341">
        <v>116.4</v>
      </c>
      <c r="N341">
        <v>1.0367</v>
      </c>
      <c r="P341" t="str">
        <f t="shared" si="49"/>
        <v>A</v>
      </c>
      <c r="Q341" t="str">
        <f t="shared" si="50"/>
        <v>B</v>
      </c>
      <c r="R341" t="str">
        <f t="shared" si="51"/>
        <v>C</v>
      </c>
      <c r="S341">
        <f t="shared" si="52"/>
        <v>1.0351999999999999</v>
      </c>
      <c r="T341">
        <f t="shared" si="53"/>
        <v>1.0405</v>
      </c>
      <c r="U341">
        <f t="shared" si="54"/>
        <v>1.0367</v>
      </c>
      <c r="X341" t="str">
        <f t="shared" si="55"/>
        <v>1587029</v>
      </c>
      <c r="Y341">
        <f t="shared" si="56"/>
        <v>1.0351999999999999</v>
      </c>
      <c r="Z341">
        <f t="shared" si="56"/>
        <v>1.0405</v>
      </c>
      <c r="AA341">
        <f t="shared" si="56"/>
        <v>1.0367</v>
      </c>
    </row>
    <row r="342" spans="1:27" x14ac:dyDescent="0.25">
      <c r="A342">
        <v>1715553</v>
      </c>
      <c r="B342">
        <v>22.87</v>
      </c>
      <c r="C342">
        <v>1</v>
      </c>
      <c r="D342">
        <v>13679.2</v>
      </c>
      <c r="E342">
        <v>-3.4</v>
      </c>
      <c r="F342">
        <v>1.036</v>
      </c>
      <c r="G342">
        <v>2</v>
      </c>
      <c r="H342">
        <v>13662.5</v>
      </c>
      <c r="I342">
        <v>-123.8</v>
      </c>
      <c r="J342">
        <v>1.0347</v>
      </c>
      <c r="K342">
        <v>3</v>
      </c>
      <c r="L342">
        <v>13712.5</v>
      </c>
      <c r="M342">
        <v>116.5</v>
      </c>
      <c r="N342">
        <v>1.0385</v>
      </c>
      <c r="P342" t="str">
        <f t="shared" si="49"/>
        <v>A</v>
      </c>
      <c r="Q342" t="str">
        <f t="shared" si="50"/>
        <v>B</v>
      </c>
      <c r="R342" t="str">
        <f t="shared" si="51"/>
        <v>C</v>
      </c>
      <c r="S342">
        <f t="shared" si="52"/>
        <v>1.036</v>
      </c>
      <c r="T342">
        <f t="shared" si="53"/>
        <v>1.0347</v>
      </c>
      <c r="U342">
        <f t="shared" si="54"/>
        <v>1.0385</v>
      </c>
      <c r="X342" t="str">
        <f t="shared" si="55"/>
        <v>1715553</v>
      </c>
      <c r="Y342">
        <f t="shared" si="56"/>
        <v>1.036</v>
      </c>
      <c r="Z342">
        <f t="shared" si="56"/>
        <v>1.0347</v>
      </c>
      <c r="AA342">
        <f t="shared" si="56"/>
        <v>1.0385</v>
      </c>
    </row>
    <row r="343" spans="1:27" x14ac:dyDescent="0.25">
      <c r="A343">
        <v>1715622</v>
      </c>
      <c r="B343">
        <v>22.87</v>
      </c>
      <c r="C343">
        <v>1</v>
      </c>
      <c r="D343">
        <v>13679.4</v>
      </c>
      <c r="E343">
        <v>-3.4</v>
      </c>
      <c r="F343">
        <v>1.036</v>
      </c>
      <c r="G343">
        <v>2</v>
      </c>
      <c r="H343">
        <v>13662.7</v>
      </c>
      <c r="I343">
        <v>-123.8</v>
      </c>
      <c r="J343">
        <v>1.0347</v>
      </c>
      <c r="K343">
        <v>3</v>
      </c>
      <c r="L343">
        <v>13712.6</v>
      </c>
      <c r="M343">
        <v>116.5</v>
      </c>
      <c r="N343">
        <v>1.0385</v>
      </c>
      <c r="P343" t="str">
        <f t="shared" si="49"/>
        <v>A</v>
      </c>
      <c r="Q343" t="str">
        <f t="shared" si="50"/>
        <v>B</v>
      </c>
      <c r="R343" t="str">
        <f t="shared" si="51"/>
        <v>C</v>
      </c>
      <c r="S343">
        <f t="shared" si="52"/>
        <v>1.036</v>
      </c>
      <c r="T343">
        <f t="shared" si="53"/>
        <v>1.0347</v>
      </c>
      <c r="U343">
        <f t="shared" si="54"/>
        <v>1.0385</v>
      </c>
      <c r="X343" t="str">
        <f t="shared" si="55"/>
        <v>1715622</v>
      </c>
      <c r="Y343">
        <f t="shared" si="56"/>
        <v>1.036</v>
      </c>
      <c r="Z343">
        <f t="shared" si="56"/>
        <v>1.0347</v>
      </c>
      <c r="AA343">
        <f t="shared" si="56"/>
        <v>1.0385</v>
      </c>
    </row>
    <row r="344" spans="1:27" x14ac:dyDescent="0.25">
      <c r="A344">
        <v>26400157</v>
      </c>
      <c r="B344">
        <v>22.87</v>
      </c>
      <c r="C344">
        <v>1</v>
      </c>
      <c r="D344">
        <v>440.31</v>
      </c>
      <c r="E344">
        <v>-125.1</v>
      </c>
      <c r="F344">
        <v>3.3347000000000002E-2</v>
      </c>
      <c r="G344">
        <v>2</v>
      </c>
      <c r="H344">
        <v>13647</v>
      </c>
      <c r="I344">
        <v>-125.1</v>
      </c>
      <c r="J344">
        <v>1.0336000000000001</v>
      </c>
      <c r="K344">
        <v>3</v>
      </c>
      <c r="L344">
        <v>440.31</v>
      </c>
      <c r="M344">
        <v>-125.1</v>
      </c>
      <c r="N344">
        <v>3.3347000000000002E-2</v>
      </c>
      <c r="P344" t="str">
        <f t="shared" si="49"/>
        <v>A</v>
      </c>
      <c r="Q344" t="str">
        <f t="shared" si="50"/>
        <v>B</v>
      </c>
      <c r="R344" t="str">
        <f t="shared" si="51"/>
        <v>C</v>
      </c>
      <c r="S344">
        <f t="shared" si="52"/>
        <v>3.3347000000000002E-2</v>
      </c>
      <c r="T344">
        <f t="shared" si="53"/>
        <v>1.0336000000000001</v>
      </c>
      <c r="U344">
        <f t="shared" si="54"/>
        <v>3.3347000000000002E-2</v>
      </c>
      <c r="X344" t="str">
        <f t="shared" si="55"/>
        <v>26400157</v>
      </c>
      <c r="Y344">
        <f t="shared" si="56"/>
        <v>3.3347000000000002E-2</v>
      </c>
      <c r="Z344">
        <f t="shared" si="56"/>
        <v>1.0336000000000001</v>
      </c>
      <c r="AA344">
        <f t="shared" si="56"/>
        <v>3.3347000000000002E-2</v>
      </c>
    </row>
    <row r="345" spans="1:27" x14ac:dyDescent="0.25">
      <c r="A345">
        <v>1709168</v>
      </c>
      <c r="B345">
        <v>22.87</v>
      </c>
      <c r="C345">
        <v>2</v>
      </c>
      <c r="D345">
        <v>13647</v>
      </c>
      <c r="E345">
        <v>-125.1</v>
      </c>
      <c r="F345">
        <v>1.0335000000000001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P345" t="str">
        <f t="shared" si="49"/>
        <v>B</v>
      </c>
      <c r="Q345" t="e">
        <f t="shared" si="50"/>
        <v>#N/A</v>
      </c>
      <c r="R345" t="e">
        <f t="shared" si="51"/>
        <v>#N/A</v>
      </c>
      <c r="S345">
        <f t="shared" si="52"/>
        <v>1.0335000000000001</v>
      </c>
      <c r="T345">
        <f t="shared" si="53"/>
        <v>0</v>
      </c>
      <c r="U345">
        <f t="shared" si="54"/>
        <v>0</v>
      </c>
      <c r="X345" t="str">
        <f t="shared" si="55"/>
        <v>1709168</v>
      </c>
      <c r="Y345">
        <f t="shared" si="56"/>
        <v>0</v>
      </c>
      <c r="Z345">
        <f t="shared" si="56"/>
        <v>1.0335000000000001</v>
      </c>
      <c r="AA345">
        <f t="shared" si="56"/>
        <v>0</v>
      </c>
    </row>
    <row r="346" spans="1:27" x14ac:dyDescent="0.25">
      <c r="A346">
        <v>1715705</v>
      </c>
      <c r="B346">
        <v>22.87</v>
      </c>
      <c r="C346">
        <v>2</v>
      </c>
      <c r="D346">
        <v>13626.1</v>
      </c>
      <c r="E346">
        <v>-123.9</v>
      </c>
      <c r="F346">
        <v>1.032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P346" t="str">
        <f t="shared" si="49"/>
        <v>B</v>
      </c>
      <c r="Q346" t="e">
        <f t="shared" si="50"/>
        <v>#N/A</v>
      </c>
      <c r="R346" t="e">
        <f t="shared" si="51"/>
        <v>#N/A</v>
      </c>
      <c r="S346">
        <f t="shared" si="52"/>
        <v>1.032</v>
      </c>
      <c r="T346">
        <f t="shared" si="53"/>
        <v>0</v>
      </c>
      <c r="U346">
        <f t="shared" si="54"/>
        <v>0</v>
      </c>
      <c r="X346" t="str">
        <f t="shared" si="55"/>
        <v>1715705</v>
      </c>
      <c r="Y346">
        <f t="shared" si="56"/>
        <v>0</v>
      </c>
      <c r="Z346">
        <f t="shared" si="56"/>
        <v>1.032</v>
      </c>
      <c r="AA346">
        <f t="shared" si="56"/>
        <v>0</v>
      </c>
    </row>
    <row r="347" spans="1:27" x14ac:dyDescent="0.25">
      <c r="A347">
        <v>1715703</v>
      </c>
      <c r="B347">
        <v>22.87</v>
      </c>
      <c r="C347">
        <v>1</v>
      </c>
      <c r="D347">
        <v>439.63</v>
      </c>
      <c r="E347">
        <v>-123.9</v>
      </c>
      <c r="F347">
        <v>3.3294999999999998E-2</v>
      </c>
      <c r="G347">
        <v>2</v>
      </c>
      <c r="H347">
        <v>13626</v>
      </c>
      <c r="I347">
        <v>-123.9</v>
      </c>
      <c r="J347">
        <v>1.032</v>
      </c>
      <c r="K347">
        <v>3</v>
      </c>
      <c r="L347">
        <v>439.63</v>
      </c>
      <c r="M347">
        <v>-123.9</v>
      </c>
      <c r="N347">
        <v>3.3294999999999998E-2</v>
      </c>
      <c r="P347" t="str">
        <f t="shared" si="49"/>
        <v>A</v>
      </c>
      <c r="Q347" t="str">
        <f t="shared" si="50"/>
        <v>B</v>
      </c>
      <c r="R347" t="str">
        <f t="shared" si="51"/>
        <v>C</v>
      </c>
      <c r="S347">
        <f t="shared" si="52"/>
        <v>3.3294999999999998E-2</v>
      </c>
      <c r="T347">
        <f t="shared" si="53"/>
        <v>1.032</v>
      </c>
      <c r="U347">
        <f t="shared" si="54"/>
        <v>3.3294999999999998E-2</v>
      </c>
      <c r="X347" t="str">
        <f t="shared" si="55"/>
        <v>1715703</v>
      </c>
      <c r="Y347">
        <f t="shared" si="56"/>
        <v>3.3294999999999998E-2</v>
      </c>
      <c r="Z347">
        <f t="shared" si="56"/>
        <v>1.032</v>
      </c>
      <c r="AA347">
        <f t="shared" si="56"/>
        <v>3.3294999999999998E-2</v>
      </c>
    </row>
    <row r="348" spans="1:27" x14ac:dyDescent="0.25">
      <c r="A348">
        <v>1599321</v>
      </c>
      <c r="B348">
        <v>22.87</v>
      </c>
      <c r="C348">
        <v>1</v>
      </c>
      <c r="D348">
        <v>13673.5</v>
      </c>
      <c r="E348">
        <v>-2.2999999999999998</v>
      </c>
      <c r="F348">
        <v>1.0356000000000001</v>
      </c>
      <c r="G348">
        <v>2</v>
      </c>
      <c r="H348">
        <v>13641.6</v>
      </c>
      <c r="I348">
        <v>-122.6</v>
      </c>
      <c r="J348">
        <v>1.0330999999999999</v>
      </c>
      <c r="K348">
        <v>3</v>
      </c>
      <c r="L348">
        <v>13677.3</v>
      </c>
      <c r="M348">
        <v>117.7</v>
      </c>
      <c r="N348">
        <v>1.0358000000000001</v>
      </c>
      <c r="P348" t="str">
        <f t="shared" si="49"/>
        <v>A</v>
      </c>
      <c r="Q348" t="str">
        <f t="shared" si="50"/>
        <v>B</v>
      </c>
      <c r="R348" t="str">
        <f t="shared" si="51"/>
        <v>C</v>
      </c>
      <c r="S348">
        <f t="shared" si="52"/>
        <v>1.0356000000000001</v>
      </c>
      <c r="T348">
        <f t="shared" si="53"/>
        <v>1.0330999999999999</v>
      </c>
      <c r="U348">
        <f t="shared" si="54"/>
        <v>1.0358000000000001</v>
      </c>
      <c r="X348" t="str">
        <f t="shared" si="55"/>
        <v>1599321</v>
      </c>
      <c r="Y348">
        <f t="shared" si="56"/>
        <v>1.0356000000000001</v>
      </c>
      <c r="Z348">
        <f t="shared" si="56"/>
        <v>1.0330999999999999</v>
      </c>
      <c r="AA348">
        <f t="shared" si="56"/>
        <v>1.0358000000000001</v>
      </c>
    </row>
    <row r="349" spans="1:27" x14ac:dyDescent="0.25">
      <c r="A349" t="s">
        <v>2065</v>
      </c>
      <c r="B349">
        <v>22.87</v>
      </c>
      <c r="C349">
        <v>1</v>
      </c>
      <c r="D349">
        <v>13673.5</v>
      </c>
      <c r="E349">
        <v>-2.2999999999999998</v>
      </c>
      <c r="F349">
        <v>1.0356000000000001</v>
      </c>
      <c r="G349">
        <v>2</v>
      </c>
      <c r="H349">
        <v>13641.6</v>
      </c>
      <c r="I349">
        <v>-122.6</v>
      </c>
      <c r="J349">
        <v>1.0330999999999999</v>
      </c>
      <c r="K349">
        <v>3</v>
      </c>
      <c r="L349">
        <v>13677.3</v>
      </c>
      <c r="M349">
        <v>117.7</v>
      </c>
      <c r="N349">
        <v>1.0358000000000001</v>
      </c>
      <c r="P349" t="str">
        <f t="shared" si="49"/>
        <v>A</v>
      </c>
      <c r="Q349" t="str">
        <f t="shared" si="50"/>
        <v>B</v>
      </c>
      <c r="R349" t="str">
        <f t="shared" si="51"/>
        <v>C</v>
      </c>
      <c r="S349">
        <f t="shared" si="52"/>
        <v>1.0356000000000001</v>
      </c>
      <c r="T349">
        <f t="shared" si="53"/>
        <v>1.0330999999999999</v>
      </c>
      <c r="U349">
        <f t="shared" si="54"/>
        <v>1.0358000000000001</v>
      </c>
      <c r="X349" t="str">
        <f t="shared" si="55"/>
        <v>T5240B12_10000066</v>
      </c>
      <c r="Y349">
        <f t="shared" si="56"/>
        <v>1.0356000000000001</v>
      </c>
      <c r="Z349">
        <f t="shared" si="56"/>
        <v>1.0330999999999999</v>
      </c>
      <c r="AA349">
        <f t="shared" si="56"/>
        <v>1.0358000000000001</v>
      </c>
    </row>
    <row r="350" spans="1:27" x14ac:dyDescent="0.25">
      <c r="A350">
        <v>26401863</v>
      </c>
      <c r="B350">
        <v>22.87</v>
      </c>
      <c r="C350">
        <v>1</v>
      </c>
      <c r="D350">
        <v>13436.1</v>
      </c>
      <c r="E350">
        <v>-5.4</v>
      </c>
      <c r="F350">
        <v>1.0176000000000001</v>
      </c>
      <c r="G350">
        <v>2</v>
      </c>
      <c r="H350">
        <v>13673.3</v>
      </c>
      <c r="I350">
        <v>-125.2</v>
      </c>
      <c r="J350">
        <v>1.0355000000000001</v>
      </c>
      <c r="K350">
        <v>3</v>
      </c>
      <c r="L350">
        <v>425.24200000000002</v>
      </c>
      <c r="M350">
        <v>-66.099999999999994</v>
      </c>
      <c r="N350">
        <v>3.2205999999999999E-2</v>
      </c>
      <c r="P350" t="str">
        <f t="shared" si="49"/>
        <v>A</v>
      </c>
      <c r="Q350" t="str">
        <f t="shared" si="50"/>
        <v>B</v>
      </c>
      <c r="R350" t="str">
        <f t="shared" si="51"/>
        <v>C</v>
      </c>
      <c r="S350">
        <f t="shared" si="52"/>
        <v>1.0176000000000001</v>
      </c>
      <c r="T350">
        <f t="shared" si="53"/>
        <v>1.0355000000000001</v>
      </c>
      <c r="U350">
        <f t="shared" si="54"/>
        <v>3.2205999999999999E-2</v>
      </c>
      <c r="X350" t="str">
        <f t="shared" si="55"/>
        <v>26401863</v>
      </c>
      <c r="Y350">
        <f t="shared" si="56"/>
        <v>1.0176000000000001</v>
      </c>
      <c r="Z350">
        <f t="shared" si="56"/>
        <v>1.0355000000000001</v>
      </c>
      <c r="AA350">
        <f t="shared" si="56"/>
        <v>3.2205999999999999E-2</v>
      </c>
    </row>
    <row r="351" spans="1:27" x14ac:dyDescent="0.25">
      <c r="A351">
        <v>1709298</v>
      </c>
      <c r="B351">
        <v>22.87</v>
      </c>
      <c r="C351">
        <v>1</v>
      </c>
      <c r="D351">
        <v>13435.7</v>
      </c>
      <c r="E351">
        <v>-5.4</v>
      </c>
      <c r="F351">
        <v>1.0175000000000001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P351" t="str">
        <f t="shared" si="49"/>
        <v>A</v>
      </c>
      <c r="Q351" t="e">
        <f t="shared" si="50"/>
        <v>#N/A</v>
      </c>
      <c r="R351" t="e">
        <f t="shared" si="51"/>
        <v>#N/A</v>
      </c>
      <c r="S351">
        <f t="shared" si="52"/>
        <v>1.0175000000000001</v>
      </c>
      <c r="T351">
        <f t="shared" si="53"/>
        <v>0</v>
      </c>
      <c r="U351">
        <f t="shared" si="54"/>
        <v>0</v>
      </c>
      <c r="X351" t="str">
        <f t="shared" si="55"/>
        <v>1709298</v>
      </c>
      <c r="Y351">
        <f t="shared" si="56"/>
        <v>1.0175000000000001</v>
      </c>
      <c r="Z351">
        <f t="shared" si="56"/>
        <v>0</v>
      </c>
      <c r="AA351">
        <f t="shared" si="56"/>
        <v>0</v>
      </c>
    </row>
    <row r="352" spans="1:27" x14ac:dyDescent="0.25">
      <c r="A352">
        <v>1709296</v>
      </c>
      <c r="B352">
        <v>22.87</v>
      </c>
      <c r="C352">
        <v>1</v>
      </c>
      <c r="D352">
        <v>13435.2</v>
      </c>
      <c r="E352">
        <v>-5.4</v>
      </c>
      <c r="F352">
        <v>1.0175000000000001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P352" t="str">
        <f t="shared" si="49"/>
        <v>A</v>
      </c>
      <c r="Q352" t="e">
        <f t="shared" si="50"/>
        <v>#N/A</v>
      </c>
      <c r="R352" t="e">
        <f t="shared" si="51"/>
        <v>#N/A</v>
      </c>
      <c r="S352">
        <f t="shared" si="52"/>
        <v>1.0175000000000001</v>
      </c>
      <c r="T352">
        <f t="shared" si="53"/>
        <v>0</v>
      </c>
      <c r="U352">
        <f t="shared" si="54"/>
        <v>0</v>
      </c>
      <c r="X352" t="str">
        <f t="shared" si="55"/>
        <v>1709296</v>
      </c>
      <c r="Y352">
        <f t="shared" si="56"/>
        <v>1.0175000000000001</v>
      </c>
      <c r="Z352">
        <f t="shared" si="56"/>
        <v>0</v>
      </c>
      <c r="AA352">
        <f t="shared" si="56"/>
        <v>0</v>
      </c>
    </row>
    <row r="353" spans="1:27" x14ac:dyDescent="0.25">
      <c r="A353">
        <v>1586248</v>
      </c>
      <c r="B353">
        <v>22.87</v>
      </c>
      <c r="C353">
        <v>1</v>
      </c>
      <c r="D353">
        <v>13406.5</v>
      </c>
      <c r="E353">
        <v>-5.5</v>
      </c>
      <c r="F353">
        <v>1.0153000000000001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P353" t="str">
        <f t="shared" si="49"/>
        <v>A</v>
      </c>
      <c r="Q353" t="e">
        <f t="shared" si="50"/>
        <v>#N/A</v>
      </c>
      <c r="R353" t="e">
        <f t="shared" si="51"/>
        <v>#N/A</v>
      </c>
      <c r="S353">
        <f t="shared" si="52"/>
        <v>1.0153000000000001</v>
      </c>
      <c r="T353">
        <f t="shared" si="53"/>
        <v>0</v>
      </c>
      <c r="U353">
        <f t="shared" si="54"/>
        <v>0</v>
      </c>
      <c r="X353" t="str">
        <f t="shared" si="55"/>
        <v>1586248</v>
      </c>
      <c r="Y353">
        <f t="shared" si="56"/>
        <v>1.0153000000000001</v>
      </c>
      <c r="Z353">
        <f t="shared" si="56"/>
        <v>0</v>
      </c>
      <c r="AA353">
        <f t="shared" si="56"/>
        <v>0</v>
      </c>
    </row>
    <row r="354" spans="1:27" x14ac:dyDescent="0.25">
      <c r="A354">
        <v>1586143</v>
      </c>
      <c r="B354">
        <v>22.87</v>
      </c>
      <c r="C354">
        <v>1</v>
      </c>
      <c r="D354">
        <v>13406.1</v>
      </c>
      <c r="E354">
        <v>-5.5</v>
      </c>
      <c r="F354">
        <v>1.0153000000000001</v>
      </c>
      <c r="G354">
        <v>2</v>
      </c>
      <c r="H354">
        <v>432.53500000000003</v>
      </c>
      <c r="I354">
        <v>-5.5</v>
      </c>
      <c r="J354">
        <v>3.2758000000000002E-2</v>
      </c>
      <c r="K354">
        <v>3</v>
      </c>
      <c r="L354">
        <v>432.53500000000003</v>
      </c>
      <c r="M354">
        <v>-5.5</v>
      </c>
      <c r="N354">
        <v>3.2758000000000002E-2</v>
      </c>
      <c r="P354" t="str">
        <f t="shared" si="49"/>
        <v>A</v>
      </c>
      <c r="Q354" t="str">
        <f t="shared" si="50"/>
        <v>B</v>
      </c>
      <c r="R354" t="str">
        <f t="shared" si="51"/>
        <v>C</v>
      </c>
      <c r="S354">
        <f t="shared" si="52"/>
        <v>1.0153000000000001</v>
      </c>
      <c r="T354">
        <f t="shared" si="53"/>
        <v>3.2758000000000002E-2</v>
      </c>
      <c r="U354">
        <f t="shared" si="54"/>
        <v>3.2758000000000002E-2</v>
      </c>
      <c r="X354" t="str">
        <f t="shared" si="55"/>
        <v>1586143</v>
      </c>
      <c r="Y354">
        <f t="shared" si="56"/>
        <v>1.0153000000000001</v>
      </c>
      <c r="Z354">
        <f t="shared" si="56"/>
        <v>3.2758000000000002E-2</v>
      </c>
      <c r="AA354">
        <f t="shared" si="56"/>
        <v>3.2758000000000002E-2</v>
      </c>
    </row>
    <row r="355" spans="1:27" x14ac:dyDescent="0.25">
      <c r="A355">
        <v>26402844</v>
      </c>
      <c r="B355">
        <v>22.87</v>
      </c>
      <c r="C355">
        <v>1</v>
      </c>
      <c r="D355">
        <v>438.72500000000002</v>
      </c>
      <c r="E355">
        <v>115.3</v>
      </c>
      <c r="F355">
        <v>3.3227E-2</v>
      </c>
      <c r="G355">
        <v>2</v>
      </c>
      <c r="H355">
        <v>438.72500000000002</v>
      </c>
      <c r="I355">
        <v>115.3</v>
      </c>
      <c r="J355">
        <v>3.3227E-2</v>
      </c>
      <c r="K355">
        <v>3</v>
      </c>
      <c r="L355">
        <v>13600.5</v>
      </c>
      <c r="M355">
        <v>115.3</v>
      </c>
      <c r="N355">
        <v>1.03</v>
      </c>
      <c r="P355" t="str">
        <f t="shared" si="49"/>
        <v>A</v>
      </c>
      <c r="Q355" t="str">
        <f t="shared" si="50"/>
        <v>B</v>
      </c>
      <c r="R355" t="str">
        <f t="shared" si="51"/>
        <v>C</v>
      </c>
      <c r="S355">
        <f t="shared" si="52"/>
        <v>3.3227E-2</v>
      </c>
      <c r="T355">
        <f t="shared" si="53"/>
        <v>3.3227E-2</v>
      </c>
      <c r="U355">
        <f t="shared" si="54"/>
        <v>1.03</v>
      </c>
      <c r="X355" t="str">
        <f t="shared" si="55"/>
        <v>26402844</v>
      </c>
      <c r="Y355">
        <f t="shared" si="56"/>
        <v>3.3227E-2</v>
      </c>
      <c r="Z355">
        <f t="shared" si="56"/>
        <v>3.3227E-2</v>
      </c>
      <c r="AA355">
        <f t="shared" si="56"/>
        <v>1.03</v>
      </c>
    </row>
    <row r="356" spans="1:27" x14ac:dyDescent="0.25">
      <c r="A356">
        <v>1586054</v>
      </c>
      <c r="B356">
        <v>22.87</v>
      </c>
      <c r="C356">
        <v>1</v>
      </c>
      <c r="D356">
        <v>438.774</v>
      </c>
      <c r="E356">
        <v>115.3</v>
      </c>
      <c r="F356">
        <v>3.3230000000000003E-2</v>
      </c>
      <c r="G356">
        <v>2</v>
      </c>
      <c r="H356">
        <v>438.774</v>
      </c>
      <c r="I356">
        <v>115.3</v>
      </c>
      <c r="J356">
        <v>3.3230000000000003E-2</v>
      </c>
      <c r="K356">
        <v>3</v>
      </c>
      <c r="L356">
        <v>13599.4</v>
      </c>
      <c r="M356">
        <v>115.3</v>
      </c>
      <c r="N356">
        <v>1.0299</v>
      </c>
      <c r="P356" t="str">
        <f t="shared" si="49"/>
        <v>A</v>
      </c>
      <c r="Q356" t="str">
        <f t="shared" si="50"/>
        <v>B</v>
      </c>
      <c r="R356" t="str">
        <f t="shared" si="51"/>
        <v>C</v>
      </c>
      <c r="S356">
        <f t="shared" si="52"/>
        <v>3.3230000000000003E-2</v>
      </c>
      <c r="T356">
        <f t="shared" si="53"/>
        <v>3.3230000000000003E-2</v>
      </c>
      <c r="U356">
        <f t="shared" si="54"/>
        <v>1.0299</v>
      </c>
      <c r="X356" t="str">
        <f t="shared" si="55"/>
        <v>1586054</v>
      </c>
      <c r="Y356">
        <f t="shared" si="56"/>
        <v>3.3230000000000003E-2</v>
      </c>
      <c r="Z356">
        <f t="shared" si="56"/>
        <v>3.3230000000000003E-2</v>
      </c>
      <c r="AA356">
        <f t="shared" si="56"/>
        <v>1.0299</v>
      </c>
    </row>
    <row r="357" spans="1:27" x14ac:dyDescent="0.25">
      <c r="A357">
        <v>1714017</v>
      </c>
      <c r="B357">
        <v>22.87</v>
      </c>
      <c r="C357">
        <v>3</v>
      </c>
      <c r="D357">
        <v>13710.1</v>
      </c>
      <c r="E357">
        <v>116.6</v>
      </c>
      <c r="F357">
        <v>1.0383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 t="str">
        <f t="shared" si="49"/>
        <v>C</v>
      </c>
      <c r="Q357" t="e">
        <f t="shared" si="50"/>
        <v>#N/A</v>
      </c>
      <c r="R357" t="e">
        <f t="shared" si="51"/>
        <v>#N/A</v>
      </c>
      <c r="S357">
        <f t="shared" si="52"/>
        <v>1.0383</v>
      </c>
      <c r="T357">
        <f t="shared" si="53"/>
        <v>0</v>
      </c>
      <c r="U357">
        <f t="shared" si="54"/>
        <v>0</v>
      </c>
      <c r="X357" t="str">
        <f t="shared" si="55"/>
        <v>1714017</v>
      </c>
      <c r="Y357">
        <f t="shared" si="56"/>
        <v>0</v>
      </c>
      <c r="Z357">
        <f t="shared" si="56"/>
        <v>0</v>
      </c>
      <c r="AA357">
        <f t="shared" si="56"/>
        <v>1.0383</v>
      </c>
    </row>
    <row r="358" spans="1:27" x14ac:dyDescent="0.25">
      <c r="A358">
        <v>1714207</v>
      </c>
      <c r="B358">
        <v>22.87</v>
      </c>
      <c r="C358">
        <v>3</v>
      </c>
      <c r="D358">
        <v>13710</v>
      </c>
      <c r="E358">
        <v>116.6</v>
      </c>
      <c r="F358">
        <v>1.0383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 t="str">
        <f t="shared" si="49"/>
        <v>C</v>
      </c>
      <c r="Q358" t="e">
        <f t="shared" si="50"/>
        <v>#N/A</v>
      </c>
      <c r="R358" t="e">
        <f t="shared" si="51"/>
        <v>#N/A</v>
      </c>
      <c r="S358">
        <f t="shared" si="52"/>
        <v>1.0383</v>
      </c>
      <c r="T358">
        <f t="shared" si="53"/>
        <v>0</v>
      </c>
      <c r="U358">
        <f t="shared" si="54"/>
        <v>0</v>
      </c>
      <c r="X358" t="str">
        <f t="shared" si="55"/>
        <v>1714207</v>
      </c>
      <c r="Y358">
        <f t="shared" si="56"/>
        <v>0</v>
      </c>
      <c r="Z358">
        <f t="shared" si="56"/>
        <v>0</v>
      </c>
      <c r="AA358">
        <f t="shared" si="56"/>
        <v>1.0383</v>
      </c>
    </row>
    <row r="359" spans="1:27" x14ac:dyDescent="0.25">
      <c r="A359">
        <v>1729120</v>
      </c>
      <c r="B359">
        <v>22.87</v>
      </c>
      <c r="C359">
        <v>2</v>
      </c>
      <c r="D359">
        <v>13641</v>
      </c>
      <c r="E359">
        <v>-122.7</v>
      </c>
      <c r="F359">
        <v>1.0330999999999999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 t="str">
        <f t="shared" si="49"/>
        <v>B</v>
      </c>
      <c r="Q359" t="e">
        <f t="shared" si="50"/>
        <v>#N/A</v>
      </c>
      <c r="R359" t="e">
        <f t="shared" si="51"/>
        <v>#N/A</v>
      </c>
      <c r="S359">
        <f t="shared" si="52"/>
        <v>1.0330999999999999</v>
      </c>
      <c r="T359">
        <f t="shared" si="53"/>
        <v>0</v>
      </c>
      <c r="U359">
        <f t="shared" si="54"/>
        <v>0</v>
      </c>
      <c r="X359" t="str">
        <f t="shared" si="55"/>
        <v>1729120</v>
      </c>
      <c r="Y359">
        <f t="shared" si="56"/>
        <v>0</v>
      </c>
      <c r="Z359">
        <f t="shared" si="56"/>
        <v>1.0330999999999999</v>
      </c>
      <c r="AA359">
        <f t="shared" si="56"/>
        <v>0</v>
      </c>
    </row>
    <row r="360" spans="1:27" x14ac:dyDescent="0.25">
      <c r="A360">
        <v>1729164</v>
      </c>
      <c r="B360">
        <v>22.87</v>
      </c>
      <c r="C360">
        <v>2</v>
      </c>
      <c r="D360">
        <v>13640.9</v>
      </c>
      <c r="E360">
        <v>-122.7</v>
      </c>
      <c r="F360">
        <v>1.0330999999999999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P360" t="str">
        <f t="shared" si="49"/>
        <v>B</v>
      </c>
      <c r="Q360" t="e">
        <f t="shared" si="50"/>
        <v>#N/A</v>
      </c>
      <c r="R360" t="e">
        <f t="shared" si="51"/>
        <v>#N/A</v>
      </c>
      <c r="S360">
        <f t="shared" si="52"/>
        <v>1.0330999999999999</v>
      </c>
      <c r="T360">
        <f t="shared" si="53"/>
        <v>0</v>
      </c>
      <c r="U360">
        <f t="shared" si="54"/>
        <v>0</v>
      </c>
      <c r="X360" t="str">
        <f t="shared" si="55"/>
        <v>1729164</v>
      </c>
      <c r="Y360">
        <f t="shared" si="56"/>
        <v>0</v>
      </c>
      <c r="Z360">
        <f t="shared" si="56"/>
        <v>1.0330999999999999</v>
      </c>
      <c r="AA360">
        <f t="shared" si="56"/>
        <v>0</v>
      </c>
    </row>
    <row r="361" spans="1:27" x14ac:dyDescent="0.25">
      <c r="A361">
        <v>26376370</v>
      </c>
      <c r="B361">
        <v>22.87</v>
      </c>
      <c r="C361">
        <v>1</v>
      </c>
      <c r="D361">
        <v>13676</v>
      </c>
      <c r="E361">
        <v>-2.8</v>
      </c>
      <c r="F361">
        <v>1.0357000000000001</v>
      </c>
      <c r="G361">
        <v>2</v>
      </c>
      <c r="H361">
        <v>13652.9</v>
      </c>
      <c r="I361">
        <v>-123.2</v>
      </c>
      <c r="J361">
        <v>1.034</v>
      </c>
      <c r="K361">
        <v>3</v>
      </c>
      <c r="L361">
        <v>13697</v>
      </c>
      <c r="M361">
        <v>117.1</v>
      </c>
      <c r="N361">
        <v>1.0373000000000001</v>
      </c>
      <c r="P361" t="str">
        <f t="shared" si="49"/>
        <v>A</v>
      </c>
      <c r="Q361" t="str">
        <f t="shared" si="50"/>
        <v>B</v>
      </c>
      <c r="R361" t="str">
        <f t="shared" si="51"/>
        <v>C</v>
      </c>
      <c r="S361">
        <f t="shared" si="52"/>
        <v>1.0357000000000001</v>
      </c>
      <c r="T361">
        <f t="shared" si="53"/>
        <v>1.034</v>
      </c>
      <c r="U361">
        <f t="shared" si="54"/>
        <v>1.0373000000000001</v>
      </c>
      <c r="X361" t="str">
        <f t="shared" si="55"/>
        <v>26376370</v>
      </c>
      <c r="Y361">
        <f t="shared" si="56"/>
        <v>1.0357000000000001</v>
      </c>
      <c r="Z361">
        <f t="shared" si="56"/>
        <v>1.034</v>
      </c>
      <c r="AA361">
        <f t="shared" si="56"/>
        <v>1.0373000000000001</v>
      </c>
    </row>
    <row r="362" spans="1:27" x14ac:dyDescent="0.25">
      <c r="A362">
        <v>103344436</v>
      </c>
      <c r="B362">
        <v>22.87</v>
      </c>
      <c r="C362">
        <v>1</v>
      </c>
      <c r="D362">
        <v>440.495</v>
      </c>
      <c r="E362">
        <v>-123.2</v>
      </c>
      <c r="F362">
        <v>3.3361000000000002E-2</v>
      </c>
      <c r="G362">
        <v>2</v>
      </c>
      <c r="H362">
        <v>13652.8</v>
      </c>
      <c r="I362">
        <v>-123.2</v>
      </c>
      <c r="J362">
        <v>1.034</v>
      </c>
      <c r="K362">
        <v>3</v>
      </c>
      <c r="L362">
        <v>440.495</v>
      </c>
      <c r="M362">
        <v>-123.2</v>
      </c>
      <c r="N362">
        <v>3.3361000000000002E-2</v>
      </c>
      <c r="P362" t="str">
        <f t="shared" si="49"/>
        <v>A</v>
      </c>
      <c r="Q362" t="str">
        <f t="shared" si="50"/>
        <v>B</v>
      </c>
      <c r="R362" t="str">
        <f t="shared" si="51"/>
        <v>C</v>
      </c>
      <c r="S362">
        <f t="shared" si="52"/>
        <v>3.3361000000000002E-2</v>
      </c>
      <c r="T362">
        <f t="shared" si="53"/>
        <v>1.034</v>
      </c>
      <c r="U362">
        <f t="shared" si="54"/>
        <v>3.3361000000000002E-2</v>
      </c>
      <c r="X362" t="str">
        <f t="shared" si="55"/>
        <v>103344436</v>
      </c>
      <c r="Y362">
        <f t="shared" si="56"/>
        <v>3.3361000000000002E-2</v>
      </c>
      <c r="Z362">
        <f t="shared" si="56"/>
        <v>1.034</v>
      </c>
      <c r="AA362">
        <f t="shared" si="56"/>
        <v>3.3361000000000002E-2</v>
      </c>
    </row>
    <row r="363" spans="1:27" x14ac:dyDescent="0.25">
      <c r="A363">
        <v>1585846</v>
      </c>
      <c r="B363">
        <v>22.87</v>
      </c>
      <c r="C363">
        <v>1</v>
      </c>
      <c r="D363">
        <v>439.46100000000001</v>
      </c>
      <c r="E363">
        <v>-125.1</v>
      </c>
      <c r="F363">
        <v>3.3281999999999999E-2</v>
      </c>
      <c r="G363">
        <v>2</v>
      </c>
      <c r="H363">
        <v>13620.7</v>
      </c>
      <c r="I363">
        <v>-125.1</v>
      </c>
      <c r="J363">
        <v>1.0316000000000001</v>
      </c>
      <c r="K363">
        <v>3</v>
      </c>
      <c r="L363">
        <v>439.46100000000001</v>
      </c>
      <c r="M363">
        <v>-125.1</v>
      </c>
      <c r="N363">
        <v>3.3281999999999999E-2</v>
      </c>
      <c r="P363" t="str">
        <f t="shared" si="49"/>
        <v>A</v>
      </c>
      <c r="Q363" t="str">
        <f t="shared" si="50"/>
        <v>B</v>
      </c>
      <c r="R363" t="str">
        <f t="shared" si="51"/>
        <v>C</v>
      </c>
      <c r="S363">
        <f t="shared" si="52"/>
        <v>3.3281999999999999E-2</v>
      </c>
      <c r="T363">
        <f t="shared" si="53"/>
        <v>1.0316000000000001</v>
      </c>
      <c r="U363">
        <f t="shared" si="54"/>
        <v>3.3281999999999999E-2</v>
      </c>
      <c r="X363" t="str">
        <f t="shared" si="55"/>
        <v>1585846</v>
      </c>
      <c r="Y363">
        <f t="shared" si="56"/>
        <v>3.3281999999999999E-2</v>
      </c>
      <c r="Z363">
        <f t="shared" si="56"/>
        <v>1.0316000000000001</v>
      </c>
      <c r="AA363">
        <f t="shared" si="56"/>
        <v>3.3281999999999999E-2</v>
      </c>
    </row>
    <row r="364" spans="1:27" x14ac:dyDescent="0.25">
      <c r="A364">
        <v>1585804</v>
      </c>
      <c r="B364">
        <v>22.87</v>
      </c>
      <c r="C364">
        <v>2</v>
      </c>
      <c r="D364">
        <v>13620.5</v>
      </c>
      <c r="E364">
        <v>-125.1</v>
      </c>
      <c r="F364">
        <v>1.0315000000000001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P364" t="str">
        <f t="shared" si="49"/>
        <v>B</v>
      </c>
      <c r="Q364" t="e">
        <f t="shared" si="50"/>
        <v>#N/A</v>
      </c>
      <c r="R364" t="e">
        <f t="shared" si="51"/>
        <v>#N/A</v>
      </c>
      <c r="S364">
        <f t="shared" si="52"/>
        <v>1.0315000000000001</v>
      </c>
      <c r="T364">
        <f t="shared" si="53"/>
        <v>0</v>
      </c>
      <c r="U364">
        <f t="shared" si="54"/>
        <v>0</v>
      </c>
      <c r="X364" t="str">
        <f t="shared" si="55"/>
        <v>1585804</v>
      </c>
      <c r="Y364">
        <f t="shared" si="56"/>
        <v>0</v>
      </c>
      <c r="Z364">
        <f t="shared" si="56"/>
        <v>1.0315000000000001</v>
      </c>
      <c r="AA364">
        <f t="shared" si="56"/>
        <v>0</v>
      </c>
    </row>
    <row r="365" spans="1:27" x14ac:dyDescent="0.25">
      <c r="A365">
        <v>25160510</v>
      </c>
      <c r="B365">
        <v>22.87</v>
      </c>
      <c r="C365">
        <v>1</v>
      </c>
      <c r="D365">
        <v>13677.5</v>
      </c>
      <c r="E365">
        <v>-2.9</v>
      </c>
      <c r="F365">
        <v>1.0359</v>
      </c>
      <c r="G365">
        <v>2</v>
      </c>
      <c r="H365">
        <v>13655.9</v>
      </c>
      <c r="I365">
        <v>-123.3</v>
      </c>
      <c r="J365">
        <v>1.0342</v>
      </c>
      <c r="K365">
        <v>3</v>
      </c>
      <c r="L365">
        <v>13701.5</v>
      </c>
      <c r="M365">
        <v>117</v>
      </c>
      <c r="N365">
        <v>1.0377000000000001</v>
      </c>
      <c r="P365" t="str">
        <f t="shared" si="49"/>
        <v>A</v>
      </c>
      <c r="Q365" t="str">
        <f t="shared" si="50"/>
        <v>B</v>
      </c>
      <c r="R365" t="str">
        <f t="shared" si="51"/>
        <v>C</v>
      </c>
      <c r="S365">
        <f t="shared" si="52"/>
        <v>1.0359</v>
      </c>
      <c r="T365">
        <f t="shared" si="53"/>
        <v>1.0342</v>
      </c>
      <c r="U365">
        <f t="shared" si="54"/>
        <v>1.0377000000000001</v>
      </c>
      <c r="X365" t="str">
        <f t="shared" si="55"/>
        <v>25160510</v>
      </c>
      <c r="Y365">
        <f t="shared" si="56"/>
        <v>1.0359</v>
      </c>
      <c r="Z365">
        <f t="shared" si="56"/>
        <v>1.0342</v>
      </c>
      <c r="AA365">
        <f t="shared" si="56"/>
        <v>1.0377000000000001</v>
      </c>
    </row>
    <row r="366" spans="1:27" x14ac:dyDescent="0.25">
      <c r="A366">
        <v>1715831</v>
      </c>
      <c r="B366">
        <v>22.87</v>
      </c>
      <c r="C366">
        <v>1</v>
      </c>
      <c r="D366">
        <v>13677.3</v>
      </c>
      <c r="E366">
        <v>-3</v>
      </c>
      <c r="F366">
        <v>1.0358000000000001</v>
      </c>
      <c r="G366">
        <v>2</v>
      </c>
      <c r="H366">
        <v>13655.8</v>
      </c>
      <c r="I366">
        <v>-123.3</v>
      </c>
      <c r="J366">
        <v>1.0342</v>
      </c>
      <c r="K366">
        <v>3</v>
      </c>
      <c r="L366">
        <v>13701.7</v>
      </c>
      <c r="M366">
        <v>117</v>
      </c>
      <c r="N366">
        <v>1.0377000000000001</v>
      </c>
      <c r="P366" t="str">
        <f t="shared" si="49"/>
        <v>A</v>
      </c>
      <c r="Q366" t="str">
        <f t="shared" si="50"/>
        <v>B</v>
      </c>
      <c r="R366" t="str">
        <f t="shared" si="51"/>
        <v>C</v>
      </c>
      <c r="S366">
        <f t="shared" si="52"/>
        <v>1.0358000000000001</v>
      </c>
      <c r="T366">
        <f t="shared" si="53"/>
        <v>1.0342</v>
      </c>
      <c r="U366">
        <f t="shared" si="54"/>
        <v>1.0377000000000001</v>
      </c>
      <c r="X366" t="str">
        <f t="shared" si="55"/>
        <v>1715831</v>
      </c>
      <c r="Y366">
        <f t="shared" si="56"/>
        <v>1.0358000000000001</v>
      </c>
      <c r="Z366">
        <f t="shared" si="56"/>
        <v>1.0342</v>
      </c>
      <c r="AA366">
        <f t="shared" si="56"/>
        <v>1.0377000000000001</v>
      </c>
    </row>
    <row r="367" spans="1:27" x14ac:dyDescent="0.25">
      <c r="A367">
        <v>1709079</v>
      </c>
      <c r="B367">
        <v>22.87</v>
      </c>
      <c r="C367">
        <v>3</v>
      </c>
      <c r="D367">
        <v>13643.7</v>
      </c>
      <c r="E367">
        <v>115.7</v>
      </c>
      <c r="F367">
        <v>1.0333000000000001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P367" t="str">
        <f t="shared" si="49"/>
        <v>C</v>
      </c>
      <c r="Q367" t="e">
        <f t="shared" si="50"/>
        <v>#N/A</v>
      </c>
      <c r="R367" t="e">
        <f t="shared" si="51"/>
        <v>#N/A</v>
      </c>
      <c r="S367">
        <f t="shared" si="52"/>
        <v>1.0333000000000001</v>
      </c>
      <c r="T367">
        <f t="shared" si="53"/>
        <v>0</v>
      </c>
      <c r="U367">
        <f t="shared" si="54"/>
        <v>0</v>
      </c>
      <c r="X367" t="str">
        <f t="shared" si="55"/>
        <v>1709079</v>
      </c>
      <c r="Y367">
        <f t="shared" si="56"/>
        <v>0</v>
      </c>
      <c r="Z367">
        <f t="shared" si="56"/>
        <v>0</v>
      </c>
      <c r="AA367">
        <f t="shared" si="56"/>
        <v>1.0333000000000001</v>
      </c>
    </row>
    <row r="368" spans="1:27" x14ac:dyDescent="0.25">
      <c r="A368">
        <v>1709077</v>
      </c>
      <c r="B368">
        <v>22.87</v>
      </c>
      <c r="C368">
        <v>3</v>
      </c>
      <c r="D368">
        <v>13643.1</v>
      </c>
      <c r="E368">
        <v>115.7</v>
      </c>
      <c r="F368">
        <v>1.0333000000000001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P368" t="str">
        <f t="shared" si="49"/>
        <v>C</v>
      </c>
      <c r="Q368" t="e">
        <f t="shared" si="50"/>
        <v>#N/A</v>
      </c>
      <c r="R368" t="e">
        <f t="shared" si="51"/>
        <v>#N/A</v>
      </c>
      <c r="S368">
        <f t="shared" si="52"/>
        <v>1.0333000000000001</v>
      </c>
      <c r="T368">
        <f t="shared" si="53"/>
        <v>0</v>
      </c>
      <c r="U368">
        <f t="shared" si="54"/>
        <v>0</v>
      </c>
      <c r="X368" t="str">
        <f t="shared" si="55"/>
        <v>1709077</v>
      </c>
      <c r="Y368">
        <f t="shared" si="56"/>
        <v>0</v>
      </c>
      <c r="Z368">
        <f t="shared" si="56"/>
        <v>0</v>
      </c>
      <c r="AA368">
        <f t="shared" si="56"/>
        <v>1.0333000000000001</v>
      </c>
    </row>
    <row r="369" spans="1:27" x14ac:dyDescent="0.25">
      <c r="A369">
        <v>1729173</v>
      </c>
      <c r="B369">
        <v>22.87</v>
      </c>
      <c r="C369">
        <v>2</v>
      </c>
      <c r="D369">
        <v>13640.9</v>
      </c>
      <c r="E369">
        <v>-122.7</v>
      </c>
      <c r="F369">
        <v>1.0330999999999999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P369" t="str">
        <f t="shared" si="49"/>
        <v>B</v>
      </c>
      <c r="Q369" t="e">
        <f t="shared" si="50"/>
        <v>#N/A</v>
      </c>
      <c r="R369" t="e">
        <f t="shared" si="51"/>
        <v>#N/A</v>
      </c>
      <c r="S369">
        <f t="shared" si="52"/>
        <v>1.0330999999999999</v>
      </c>
      <c r="T369">
        <f t="shared" si="53"/>
        <v>0</v>
      </c>
      <c r="U369">
        <f t="shared" si="54"/>
        <v>0</v>
      </c>
      <c r="X369" t="str">
        <f t="shared" si="55"/>
        <v>1729173</v>
      </c>
      <c r="Y369">
        <f t="shared" si="56"/>
        <v>0</v>
      </c>
      <c r="Z369">
        <f t="shared" si="56"/>
        <v>1.0330999999999999</v>
      </c>
      <c r="AA369">
        <f t="shared" si="56"/>
        <v>0</v>
      </c>
    </row>
    <row r="370" spans="1:27" x14ac:dyDescent="0.25">
      <c r="A370">
        <v>1599386</v>
      </c>
      <c r="B370">
        <v>22.87</v>
      </c>
      <c r="C370">
        <v>1</v>
      </c>
      <c r="D370">
        <v>13672.1</v>
      </c>
      <c r="E370">
        <v>-2.6</v>
      </c>
      <c r="F370">
        <v>1.0354000000000001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P370" t="str">
        <f t="shared" si="49"/>
        <v>A</v>
      </c>
      <c r="Q370" t="e">
        <f t="shared" si="50"/>
        <v>#N/A</v>
      </c>
      <c r="R370" t="e">
        <f t="shared" si="51"/>
        <v>#N/A</v>
      </c>
      <c r="S370">
        <f t="shared" si="52"/>
        <v>1.0354000000000001</v>
      </c>
      <c r="T370">
        <f t="shared" si="53"/>
        <v>0</v>
      </c>
      <c r="U370">
        <f t="shared" si="54"/>
        <v>0</v>
      </c>
      <c r="X370" t="str">
        <f t="shared" si="55"/>
        <v>1599386</v>
      </c>
      <c r="Y370">
        <f t="shared" si="56"/>
        <v>1.0354000000000001</v>
      </c>
      <c r="Z370">
        <f t="shared" si="56"/>
        <v>0</v>
      </c>
      <c r="AA370">
        <f t="shared" si="56"/>
        <v>0</v>
      </c>
    </row>
    <row r="371" spans="1:27" x14ac:dyDescent="0.25">
      <c r="A371" t="s">
        <v>2015</v>
      </c>
      <c r="B371">
        <v>22.87</v>
      </c>
      <c r="C371">
        <v>1</v>
      </c>
      <c r="D371">
        <v>13672.1</v>
      </c>
      <c r="E371">
        <v>-2.6</v>
      </c>
      <c r="F371">
        <v>1.0354000000000001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P371" t="str">
        <f t="shared" si="49"/>
        <v>A</v>
      </c>
      <c r="Q371" t="e">
        <f t="shared" si="50"/>
        <v>#N/A</v>
      </c>
      <c r="R371" t="e">
        <f t="shared" si="51"/>
        <v>#N/A</v>
      </c>
      <c r="S371">
        <f t="shared" si="52"/>
        <v>1.0354000000000001</v>
      </c>
      <c r="T371">
        <f t="shared" si="53"/>
        <v>0</v>
      </c>
      <c r="U371">
        <f t="shared" si="54"/>
        <v>0</v>
      </c>
      <c r="X371" t="str">
        <f t="shared" si="55"/>
        <v>T5240B12_10000065</v>
      </c>
      <c r="Y371">
        <f t="shared" si="56"/>
        <v>1.0354000000000001</v>
      </c>
      <c r="Z371">
        <f t="shared" si="56"/>
        <v>0</v>
      </c>
      <c r="AA371">
        <f t="shared" si="56"/>
        <v>0</v>
      </c>
    </row>
    <row r="372" spans="1:27" x14ac:dyDescent="0.25">
      <c r="A372">
        <v>26402854</v>
      </c>
      <c r="B372">
        <v>22.87</v>
      </c>
      <c r="C372">
        <v>1</v>
      </c>
      <c r="D372">
        <v>439.55</v>
      </c>
      <c r="E372">
        <v>-125.1</v>
      </c>
      <c r="F372">
        <v>3.3288999999999999E-2</v>
      </c>
      <c r="G372">
        <v>2</v>
      </c>
      <c r="H372">
        <v>13626.1</v>
      </c>
      <c r="I372">
        <v>-125.1</v>
      </c>
      <c r="J372">
        <v>1.032</v>
      </c>
      <c r="K372">
        <v>3</v>
      </c>
      <c r="L372">
        <v>439.55</v>
      </c>
      <c r="M372">
        <v>-125.1</v>
      </c>
      <c r="N372">
        <v>3.3288999999999999E-2</v>
      </c>
      <c r="P372" t="str">
        <f t="shared" si="49"/>
        <v>A</v>
      </c>
      <c r="Q372" t="str">
        <f t="shared" si="50"/>
        <v>B</v>
      </c>
      <c r="R372" t="str">
        <f t="shared" si="51"/>
        <v>C</v>
      </c>
      <c r="S372">
        <f t="shared" si="52"/>
        <v>3.3288999999999999E-2</v>
      </c>
      <c r="T372">
        <f t="shared" si="53"/>
        <v>1.032</v>
      </c>
      <c r="U372">
        <f t="shared" si="54"/>
        <v>3.3288999999999999E-2</v>
      </c>
      <c r="X372" t="str">
        <f t="shared" si="55"/>
        <v>26402854</v>
      </c>
      <c r="Y372">
        <f t="shared" si="56"/>
        <v>3.3288999999999999E-2</v>
      </c>
      <c r="Z372">
        <f t="shared" si="56"/>
        <v>1.032</v>
      </c>
      <c r="AA372">
        <f t="shared" si="56"/>
        <v>3.3288999999999999E-2</v>
      </c>
    </row>
    <row r="373" spans="1:27" x14ac:dyDescent="0.25">
      <c r="A373">
        <v>25912164</v>
      </c>
      <c r="B373">
        <v>22.87</v>
      </c>
      <c r="C373">
        <v>2</v>
      </c>
      <c r="D373">
        <v>13626.1</v>
      </c>
      <c r="E373">
        <v>-125.1</v>
      </c>
      <c r="F373">
        <v>1.032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P373" t="str">
        <f t="shared" si="49"/>
        <v>B</v>
      </c>
      <c r="Q373" t="e">
        <f t="shared" si="50"/>
        <v>#N/A</v>
      </c>
      <c r="R373" t="e">
        <f t="shared" si="51"/>
        <v>#N/A</v>
      </c>
      <c r="S373">
        <f t="shared" si="52"/>
        <v>1.032</v>
      </c>
      <c r="T373">
        <f t="shared" si="53"/>
        <v>0</v>
      </c>
      <c r="U373">
        <f t="shared" si="54"/>
        <v>0</v>
      </c>
      <c r="X373" t="str">
        <f t="shared" si="55"/>
        <v>25912164</v>
      </c>
      <c r="Y373">
        <f t="shared" si="56"/>
        <v>0</v>
      </c>
      <c r="Z373">
        <f t="shared" si="56"/>
        <v>1.032</v>
      </c>
      <c r="AA373">
        <f t="shared" si="56"/>
        <v>0</v>
      </c>
    </row>
    <row r="374" spans="1:27" x14ac:dyDescent="0.25">
      <c r="A374">
        <v>1713308</v>
      </c>
      <c r="B374">
        <v>22.87</v>
      </c>
      <c r="C374">
        <v>3</v>
      </c>
      <c r="D374">
        <v>13692.4</v>
      </c>
      <c r="E374">
        <v>116.5</v>
      </c>
      <c r="F374">
        <v>1.0369999999999999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P374" t="str">
        <f t="shared" si="49"/>
        <v>C</v>
      </c>
      <c r="Q374" t="e">
        <f t="shared" si="50"/>
        <v>#N/A</v>
      </c>
      <c r="R374" t="e">
        <f t="shared" si="51"/>
        <v>#N/A</v>
      </c>
      <c r="S374">
        <f t="shared" si="52"/>
        <v>1.0369999999999999</v>
      </c>
      <c r="T374">
        <f t="shared" si="53"/>
        <v>0</v>
      </c>
      <c r="U374">
        <f t="shared" si="54"/>
        <v>0</v>
      </c>
      <c r="X374" t="str">
        <f t="shared" si="55"/>
        <v>1713308</v>
      </c>
      <c r="Y374">
        <f t="shared" si="56"/>
        <v>0</v>
      </c>
      <c r="Z374">
        <f t="shared" si="56"/>
        <v>0</v>
      </c>
      <c r="AA374">
        <f t="shared" si="56"/>
        <v>1.0369999999999999</v>
      </c>
    </row>
    <row r="375" spans="1:27" x14ac:dyDescent="0.25">
      <c r="A375">
        <v>1713307</v>
      </c>
      <c r="B375">
        <v>22.87</v>
      </c>
      <c r="C375">
        <v>1</v>
      </c>
      <c r="D375">
        <v>441.76499999999999</v>
      </c>
      <c r="E375">
        <v>116.5</v>
      </c>
      <c r="F375">
        <v>3.3457000000000001E-2</v>
      </c>
      <c r="G375">
        <v>2</v>
      </c>
      <c r="H375">
        <v>441.76499999999999</v>
      </c>
      <c r="I375">
        <v>116.5</v>
      </c>
      <c r="J375">
        <v>3.3457000000000001E-2</v>
      </c>
      <c r="K375">
        <v>3</v>
      </c>
      <c r="L375">
        <v>13692.2</v>
      </c>
      <c r="M375">
        <v>116.5</v>
      </c>
      <c r="N375">
        <v>1.0369999999999999</v>
      </c>
      <c r="P375" t="str">
        <f t="shared" si="49"/>
        <v>A</v>
      </c>
      <c r="Q375" t="str">
        <f t="shared" si="50"/>
        <v>B</v>
      </c>
      <c r="R375" t="str">
        <f t="shared" si="51"/>
        <v>C</v>
      </c>
      <c r="S375">
        <f t="shared" si="52"/>
        <v>3.3457000000000001E-2</v>
      </c>
      <c r="T375">
        <f t="shared" si="53"/>
        <v>3.3457000000000001E-2</v>
      </c>
      <c r="U375">
        <f t="shared" si="54"/>
        <v>1.0369999999999999</v>
      </c>
      <c r="X375" t="str">
        <f t="shared" si="55"/>
        <v>1713307</v>
      </c>
      <c r="Y375">
        <f t="shared" si="56"/>
        <v>3.3457000000000001E-2</v>
      </c>
      <c r="Z375">
        <f t="shared" si="56"/>
        <v>3.3457000000000001E-2</v>
      </c>
      <c r="AA375">
        <f t="shared" si="56"/>
        <v>1.0369999999999999</v>
      </c>
    </row>
    <row r="376" spans="1:27" x14ac:dyDescent="0.25">
      <c r="A376">
        <v>1599201</v>
      </c>
      <c r="B376">
        <v>22.87</v>
      </c>
      <c r="C376">
        <v>1</v>
      </c>
      <c r="D376">
        <v>13671.1</v>
      </c>
      <c r="E376">
        <v>-2.2999999999999998</v>
      </c>
      <c r="F376">
        <v>1.0354000000000001</v>
      </c>
      <c r="G376">
        <v>2</v>
      </c>
      <c r="H376">
        <v>13640.9</v>
      </c>
      <c r="I376">
        <v>-122.7</v>
      </c>
      <c r="J376">
        <v>1.0330999999999999</v>
      </c>
      <c r="K376">
        <v>0</v>
      </c>
      <c r="L376">
        <v>0</v>
      </c>
      <c r="M376">
        <v>0</v>
      </c>
      <c r="N376">
        <v>0</v>
      </c>
      <c r="P376" t="str">
        <f t="shared" si="49"/>
        <v>A</v>
      </c>
      <c r="Q376" t="str">
        <f t="shared" si="50"/>
        <v>B</v>
      </c>
      <c r="R376" t="e">
        <f t="shared" si="51"/>
        <v>#N/A</v>
      </c>
      <c r="S376">
        <f t="shared" si="52"/>
        <v>1.0354000000000001</v>
      </c>
      <c r="T376">
        <f t="shared" si="53"/>
        <v>1.0330999999999999</v>
      </c>
      <c r="U376">
        <f t="shared" si="54"/>
        <v>0</v>
      </c>
      <c r="X376" t="str">
        <f t="shared" si="55"/>
        <v>1599201</v>
      </c>
      <c r="Y376">
        <f t="shared" si="56"/>
        <v>1.0354000000000001</v>
      </c>
      <c r="Z376">
        <f t="shared" si="56"/>
        <v>1.0330999999999999</v>
      </c>
      <c r="AA376">
        <f t="shared" si="56"/>
        <v>0</v>
      </c>
    </row>
    <row r="377" spans="1:27" x14ac:dyDescent="0.25">
      <c r="A377">
        <v>1599472</v>
      </c>
      <c r="B377">
        <v>22.87</v>
      </c>
      <c r="C377">
        <v>1</v>
      </c>
      <c r="D377">
        <v>13671</v>
      </c>
      <c r="E377">
        <v>-2.2999999999999998</v>
      </c>
      <c r="F377">
        <v>1.0354000000000001</v>
      </c>
      <c r="G377">
        <v>2</v>
      </c>
      <c r="H377">
        <v>13640.8</v>
      </c>
      <c r="I377">
        <v>-122.7</v>
      </c>
      <c r="J377">
        <v>1.0330999999999999</v>
      </c>
      <c r="K377">
        <v>0</v>
      </c>
      <c r="L377">
        <v>0</v>
      </c>
      <c r="M377">
        <v>0</v>
      </c>
      <c r="N377">
        <v>0</v>
      </c>
      <c r="P377" t="str">
        <f t="shared" si="49"/>
        <v>A</v>
      </c>
      <c r="Q377" t="str">
        <f t="shared" si="50"/>
        <v>B</v>
      </c>
      <c r="R377" t="e">
        <f t="shared" si="51"/>
        <v>#N/A</v>
      </c>
      <c r="S377">
        <f t="shared" si="52"/>
        <v>1.0354000000000001</v>
      </c>
      <c r="T377">
        <f t="shared" si="53"/>
        <v>1.0330999999999999</v>
      </c>
      <c r="U377">
        <f t="shared" si="54"/>
        <v>0</v>
      </c>
      <c r="X377" t="str">
        <f t="shared" si="55"/>
        <v>1599472</v>
      </c>
      <c r="Y377">
        <f t="shared" si="56"/>
        <v>1.0354000000000001</v>
      </c>
      <c r="Z377">
        <f t="shared" si="56"/>
        <v>1.0330999999999999</v>
      </c>
      <c r="AA377">
        <f t="shared" si="56"/>
        <v>0</v>
      </c>
    </row>
    <row r="378" spans="1:27" x14ac:dyDescent="0.25">
      <c r="A378">
        <v>1710338</v>
      </c>
      <c r="B378">
        <v>22.87</v>
      </c>
      <c r="C378">
        <v>3</v>
      </c>
      <c r="D378">
        <v>13685.1</v>
      </c>
      <c r="E378">
        <v>116</v>
      </c>
      <c r="F378">
        <v>1.0364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P378" t="str">
        <f t="shared" si="49"/>
        <v>C</v>
      </c>
      <c r="Q378" t="e">
        <f t="shared" si="50"/>
        <v>#N/A</v>
      </c>
      <c r="R378" t="e">
        <f t="shared" si="51"/>
        <v>#N/A</v>
      </c>
      <c r="S378">
        <f t="shared" si="52"/>
        <v>1.0364</v>
      </c>
      <c r="T378">
        <f t="shared" si="53"/>
        <v>0</v>
      </c>
      <c r="U378">
        <f t="shared" si="54"/>
        <v>0</v>
      </c>
      <c r="X378" t="str">
        <f t="shared" si="55"/>
        <v>1710338</v>
      </c>
      <c r="Y378">
        <f t="shared" si="56"/>
        <v>0</v>
      </c>
      <c r="Z378">
        <f t="shared" si="56"/>
        <v>0</v>
      </c>
      <c r="AA378">
        <f t="shared" si="56"/>
        <v>1.0364</v>
      </c>
    </row>
    <row r="379" spans="1:27" x14ac:dyDescent="0.25">
      <c r="A379">
        <v>1709674</v>
      </c>
      <c r="B379">
        <v>22.87</v>
      </c>
      <c r="C379">
        <v>3</v>
      </c>
      <c r="D379">
        <v>13685.1</v>
      </c>
      <c r="E379">
        <v>116</v>
      </c>
      <c r="F379">
        <v>1.0364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P379" t="str">
        <f t="shared" si="49"/>
        <v>C</v>
      </c>
      <c r="Q379" t="e">
        <f t="shared" si="50"/>
        <v>#N/A</v>
      </c>
      <c r="R379" t="e">
        <f t="shared" si="51"/>
        <v>#N/A</v>
      </c>
      <c r="S379">
        <f t="shared" si="52"/>
        <v>1.0364</v>
      </c>
      <c r="T379">
        <f t="shared" si="53"/>
        <v>0</v>
      </c>
      <c r="U379">
        <f t="shared" si="54"/>
        <v>0</v>
      </c>
      <c r="X379" t="str">
        <f t="shared" si="55"/>
        <v>1709674</v>
      </c>
      <c r="Y379">
        <f t="shared" si="56"/>
        <v>0</v>
      </c>
      <c r="Z379">
        <f t="shared" si="56"/>
        <v>0</v>
      </c>
      <c r="AA379">
        <f t="shared" si="56"/>
        <v>1.0364</v>
      </c>
    </row>
    <row r="380" spans="1:27" x14ac:dyDescent="0.25">
      <c r="A380">
        <v>1729261</v>
      </c>
      <c r="B380">
        <v>22.87</v>
      </c>
      <c r="C380">
        <v>1</v>
      </c>
      <c r="D380">
        <v>13676.4</v>
      </c>
      <c r="E380">
        <v>-2.9</v>
      </c>
      <c r="F380">
        <v>1.0358000000000001</v>
      </c>
      <c r="G380">
        <v>2</v>
      </c>
      <c r="H380">
        <v>13654.1</v>
      </c>
      <c r="I380">
        <v>-123.2</v>
      </c>
      <c r="J380">
        <v>1.0341</v>
      </c>
      <c r="K380">
        <v>3</v>
      </c>
      <c r="L380">
        <v>13699</v>
      </c>
      <c r="M380">
        <v>117.1</v>
      </c>
      <c r="N380">
        <v>1.0375000000000001</v>
      </c>
      <c r="P380" t="str">
        <f t="shared" si="49"/>
        <v>A</v>
      </c>
      <c r="Q380" t="str">
        <f t="shared" si="50"/>
        <v>B</v>
      </c>
      <c r="R380" t="str">
        <f t="shared" si="51"/>
        <v>C</v>
      </c>
      <c r="S380">
        <f t="shared" si="52"/>
        <v>1.0358000000000001</v>
      </c>
      <c r="T380">
        <f t="shared" si="53"/>
        <v>1.0341</v>
      </c>
      <c r="U380">
        <f t="shared" si="54"/>
        <v>1.0375000000000001</v>
      </c>
      <c r="X380" t="str">
        <f t="shared" si="55"/>
        <v>1729261</v>
      </c>
      <c r="Y380">
        <f t="shared" si="56"/>
        <v>1.0358000000000001</v>
      </c>
      <c r="Z380">
        <f t="shared" si="56"/>
        <v>1.0341</v>
      </c>
      <c r="AA380">
        <f t="shared" si="56"/>
        <v>1.0375000000000001</v>
      </c>
    </row>
    <row r="381" spans="1:27" x14ac:dyDescent="0.25">
      <c r="A381">
        <v>1729259</v>
      </c>
      <c r="B381">
        <v>22.87</v>
      </c>
      <c r="C381">
        <v>1</v>
      </c>
      <c r="D381">
        <v>13676.6</v>
      </c>
      <c r="E381">
        <v>-2.9</v>
      </c>
      <c r="F381">
        <v>1.0358000000000001</v>
      </c>
      <c r="G381">
        <v>2</v>
      </c>
      <c r="H381">
        <v>13654.4</v>
      </c>
      <c r="I381">
        <v>-123.2</v>
      </c>
      <c r="J381">
        <v>1.0341</v>
      </c>
      <c r="K381">
        <v>3</v>
      </c>
      <c r="L381">
        <v>13699.4</v>
      </c>
      <c r="M381">
        <v>117.1</v>
      </c>
      <c r="N381">
        <v>1.0375000000000001</v>
      </c>
      <c r="P381" t="str">
        <f t="shared" si="49"/>
        <v>A</v>
      </c>
      <c r="Q381" t="str">
        <f t="shared" si="50"/>
        <v>B</v>
      </c>
      <c r="R381" t="str">
        <f t="shared" si="51"/>
        <v>C</v>
      </c>
      <c r="S381">
        <f t="shared" si="52"/>
        <v>1.0358000000000001</v>
      </c>
      <c r="T381">
        <f t="shared" si="53"/>
        <v>1.0341</v>
      </c>
      <c r="U381">
        <f t="shared" si="54"/>
        <v>1.0375000000000001</v>
      </c>
      <c r="X381" t="str">
        <f t="shared" si="55"/>
        <v>1729259</v>
      </c>
      <c r="Y381">
        <f t="shared" si="56"/>
        <v>1.0358000000000001</v>
      </c>
      <c r="Z381">
        <f t="shared" si="56"/>
        <v>1.0341</v>
      </c>
      <c r="AA381">
        <f t="shared" si="56"/>
        <v>1.0375000000000001</v>
      </c>
    </row>
    <row r="382" spans="1:27" x14ac:dyDescent="0.25">
      <c r="A382">
        <v>25872908</v>
      </c>
      <c r="B382">
        <v>22.87</v>
      </c>
      <c r="C382">
        <v>1</v>
      </c>
      <c r="D382">
        <v>13597.6</v>
      </c>
      <c r="E382">
        <v>-4.8</v>
      </c>
      <c r="F382">
        <v>1.0298</v>
      </c>
      <c r="G382">
        <v>2</v>
      </c>
      <c r="H382">
        <v>13658.2</v>
      </c>
      <c r="I382">
        <v>-125</v>
      </c>
      <c r="J382">
        <v>1.0344</v>
      </c>
      <c r="K382">
        <v>3</v>
      </c>
      <c r="L382">
        <v>424.79399999999998</v>
      </c>
      <c r="M382">
        <v>-65.099999999999994</v>
      </c>
      <c r="N382">
        <v>3.2171999999999999E-2</v>
      </c>
      <c r="P382" t="str">
        <f t="shared" si="49"/>
        <v>A</v>
      </c>
      <c r="Q382" t="str">
        <f t="shared" si="50"/>
        <v>B</v>
      </c>
      <c r="R382" t="str">
        <f t="shared" si="51"/>
        <v>C</v>
      </c>
      <c r="S382">
        <f t="shared" si="52"/>
        <v>1.0298</v>
      </c>
      <c r="T382">
        <f t="shared" si="53"/>
        <v>1.0344</v>
      </c>
      <c r="U382">
        <f t="shared" si="54"/>
        <v>3.2171999999999999E-2</v>
      </c>
      <c r="X382" t="str">
        <f t="shared" si="55"/>
        <v>25872908</v>
      </c>
      <c r="Y382">
        <f t="shared" si="56"/>
        <v>1.0298</v>
      </c>
      <c r="Z382">
        <f t="shared" si="56"/>
        <v>1.0344</v>
      </c>
      <c r="AA382">
        <f t="shared" si="56"/>
        <v>3.2171999999999999E-2</v>
      </c>
    </row>
    <row r="383" spans="1:27" x14ac:dyDescent="0.25">
      <c r="A383">
        <v>1708784</v>
      </c>
      <c r="B383">
        <v>22.87</v>
      </c>
      <c r="C383">
        <v>1</v>
      </c>
      <c r="D383">
        <v>13593.6</v>
      </c>
      <c r="E383">
        <v>-4.8</v>
      </c>
      <c r="F383">
        <v>1.0295000000000001</v>
      </c>
      <c r="G383">
        <v>2</v>
      </c>
      <c r="H383">
        <v>13657.7</v>
      </c>
      <c r="I383">
        <v>-125</v>
      </c>
      <c r="J383">
        <v>1.0344</v>
      </c>
      <c r="K383">
        <v>0</v>
      </c>
      <c r="L383">
        <v>0</v>
      </c>
      <c r="M383">
        <v>0</v>
      </c>
      <c r="N383">
        <v>0</v>
      </c>
      <c r="P383" t="str">
        <f t="shared" si="49"/>
        <v>A</v>
      </c>
      <c r="Q383" t="str">
        <f t="shared" si="50"/>
        <v>B</v>
      </c>
      <c r="R383" t="e">
        <f t="shared" si="51"/>
        <v>#N/A</v>
      </c>
      <c r="S383">
        <f t="shared" si="52"/>
        <v>1.0295000000000001</v>
      </c>
      <c r="T383">
        <f t="shared" si="53"/>
        <v>1.0344</v>
      </c>
      <c r="U383">
        <f t="shared" si="54"/>
        <v>0</v>
      </c>
      <c r="X383" t="str">
        <f t="shared" si="55"/>
        <v>1708784</v>
      </c>
      <c r="Y383">
        <f t="shared" si="56"/>
        <v>1.0295000000000001</v>
      </c>
      <c r="Z383">
        <f t="shared" si="56"/>
        <v>1.0344</v>
      </c>
      <c r="AA383">
        <f t="shared" si="56"/>
        <v>0</v>
      </c>
    </row>
    <row r="384" spans="1:27" x14ac:dyDescent="0.25">
      <c r="A384">
        <v>26402861</v>
      </c>
      <c r="B384">
        <v>22.87</v>
      </c>
      <c r="C384">
        <v>1</v>
      </c>
      <c r="D384">
        <v>439.173</v>
      </c>
      <c r="E384">
        <v>-125.1</v>
      </c>
      <c r="F384">
        <v>3.3260999999999999E-2</v>
      </c>
      <c r="G384">
        <v>2</v>
      </c>
      <c r="H384">
        <v>13611.8</v>
      </c>
      <c r="I384">
        <v>-125.1</v>
      </c>
      <c r="J384">
        <v>1.0308999999999999</v>
      </c>
      <c r="K384">
        <v>3</v>
      </c>
      <c r="L384">
        <v>439.173</v>
      </c>
      <c r="M384">
        <v>-125.1</v>
      </c>
      <c r="N384">
        <v>3.3260999999999999E-2</v>
      </c>
      <c r="P384" t="str">
        <f t="shared" si="49"/>
        <v>A</v>
      </c>
      <c r="Q384" t="str">
        <f t="shared" si="50"/>
        <v>B</v>
      </c>
      <c r="R384" t="str">
        <f t="shared" si="51"/>
        <v>C</v>
      </c>
      <c r="S384">
        <f t="shared" si="52"/>
        <v>3.3260999999999999E-2</v>
      </c>
      <c r="T384">
        <f t="shared" si="53"/>
        <v>1.0308999999999999</v>
      </c>
      <c r="U384">
        <f t="shared" si="54"/>
        <v>3.3260999999999999E-2</v>
      </c>
      <c r="X384" t="str">
        <f t="shared" si="55"/>
        <v>26402861</v>
      </c>
      <c r="Y384">
        <f t="shared" si="56"/>
        <v>3.3260999999999999E-2</v>
      </c>
      <c r="Z384">
        <f t="shared" si="56"/>
        <v>1.0308999999999999</v>
      </c>
      <c r="AA384">
        <f t="shared" si="56"/>
        <v>3.3260999999999999E-2</v>
      </c>
    </row>
    <row r="385" spans="1:27" x14ac:dyDescent="0.25">
      <c r="A385">
        <v>1585940</v>
      </c>
      <c r="B385">
        <v>22.87</v>
      </c>
      <c r="C385">
        <v>2</v>
      </c>
      <c r="D385">
        <v>13611.8</v>
      </c>
      <c r="E385">
        <v>-125.1</v>
      </c>
      <c r="F385">
        <v>1.0308999999999999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P385" t="str">
        <f t="shared" si="49"/>
        <v>B</v>
      </c>
      <c r="Q385" t="e">
        <f t="shared" si="50"/>
        <v>#N/A</v>
      </c>
      <c r="R385" t="e">
        <f t="shared" si="51"/>
        <v>#N/A</v>
      </c>
      <c r="S385">
        <f t="shared" si="52"/>
        <v>1.0308999999999999</v>
      </c>
      <c r="T385">
        <f t="shared" si="53"/>
        <v>0</v>
      </c>
      <c r="U385">
        <f t="shared" si="54"/>
        <v>0</v>
      </c>
      <c r="X385" t="str">
        <f t="shared" si="55"/>
        <v>1585940</v>
      </c>
      <c r="Y385">
        <f t="shared" si="56"/>
        <v>0</v>
      </c>
      <c r="Z385">
        <f t="shared" si="56"/>
        <v>1.0308999999999999</v>
      </c>
      <c r="AA385">
        <f t="shared" si="56"/>
        <v>0</v>
      </c>
    </row>
    <row r="386" spans="1:27" x14ac:dyDescent="0.25">
      <c r="A386">
        <v>1587238</v>
      </c>
      <c r="B386">
        <v>22.87</v>
      </c>
      <c r="C386">
        <v>2</v>
      </c>
      <c r="D386">
        <v>13740.8</v>
      </c>
      <c r="E386">
        <v>-124.1</v>
      </c>
      <c r="F386">
        <v>1.0407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P386" t="str">
        <f t="shared" ref="P386:P449" si="57">VLOOKUP(C386,PhaseLookup,2,FALSE)</f>
        <v>B</v>
      </c>
      <c r="Q386" t="e">
        <f t="shared" ref="Q386:Q449" si="58">VLOOKUP(G386,PhaseLookup,2,FALSE)</f>
        <v>#N/A</v>
      </c>
      <c r="R386" t="e">
        <f t="shared" ref="R386:R449" si="59">VLOOKUP(K386,PhaseLookup,2,FALSE)</f>
        <v>#N/A</v>
      </c>
      <c r="S386">
        <f t="shared" ref="S386:S449" si="60">F386</f>
        <v>1.0407</v>
      </c>
      <c r="T386">
        <f t="shared" ref="T386:T449" si="61">J386</f>
        <v>0</v>
      </c>
      <c r="U386">
        <f t="shared" ref="U386:U449" si="62">N386</f>
        <v>0</v>
      </c>
      <c r="X386" t="str">
        <f t="shared" ref="X386:X449" si="63">TEXT(A386,"0")</f>
        <v>1587238</v>
      </c>
      <c r="Y386">
        <f t="shared" si="56"/>
        <v>0</v>
      </c>
      <c r="Z386">
        <f t="shared" si="56"/>
        <v>1.0407</v>
      </c>
      <c r="AA386">
        <f t="shared" si="56"/>
        <v>0</v>
      </c>
    </row>
    <row r="387" spans="1:27" x14ac:dyDescent="0.25">
      <c r="A387">
        <v>1587236</v>
      </c>
      <c r="B387">
        <v>22.87</v>
      </c>
      <c r="C387">
        <v>1</v>
      </c>
      <c r="D387">
        <v>443.327</v>
      </c>
      <c r="E387">
        <v>-124.1</v>
      </c>
      <c r="F387">
        <v>3.3575000000000001E-2</v>
      </c>
      <c r="G387">
        <v>2</v>
      </c>
      <c r="H387">
        <v>13740.5</v>
      </c>
      <c r="I387">
        <v>-124.1</v>
      </c>
      <c r="J387">
        <v>1.0406</v>
      </c>
      <c r="K387">
        <v>3</v>
      </c>
      <c r="L387">
        <v>443.327</v>
      </c>
      <c r="M387">
        <v>-124.1</v>
      </c>
      <c r="N387">
        <v>3.3575000000000001E-2</v>
      </c>
      <c r="P387" t="str">
        <f t="shared" si="57"/>
        <v>A</v>
      </c>
      <c r="Q387" t="str">
        <f t="shared" si="58"/>
        <v>B</v>
      </c>
      <c r="R387" t="str">
        <f t="shared" si="59"/>
        <v>C</v>
      </c>
      <c r="S387">
        <f t="shared" si="60"/>
        <v>3.3575000000000001E-2</v>
      </c>
      <c r="T387">
        <f t="shared" si="61"/>
        <v>1.0406</v>
      </c>
      <c r="U387">
        <f t="shared" si="62"/>
        <v>3.3575000000000001E-2</v>
      </c>
      <c r="X387" t="str">
        <f t="shared" si="63"/>
        <v>1587236</v>
      </c>
      <c r="Y387">
        <f t="shared" ref="Y387:AA450" si="64">IFERROR(INDEX($S387:$U387,1,MATCH(Y$1,$P387:$R387,0)),0)</f>
        <v>3.3575000000000001E-2</v>
      </c>
      <c r="Z387">
        <f t="shared" si="64"/>
        <v>1.0406</v>
      </c>
      <c r="AA387">
        <f t="shared" si="64"/>
        <v>3.3575000000000001E-2</v>
      </c>
    </row>
    <row r="388" spans="1:27" x14ac:dyDescent="0.25">
      <c r="A388">
        <v>1709670</v>
      </c>
      <c r="B388">
        <v>22.87</v>
      </c>
      <c r="C388">
        <v>2</v>
      </c>
      <c r="D388">
        <v>13655.4</v>
      </c>
      <c r="E388">
        <v>-123.9</v>
      </c>
      <c r="F388">
        <v>1.0342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P388" t="str">
        <f t="shared" si="57"/>
        <v>B</v>
      </c>
      <c r="Q388" t="e">
        <f t="shared" si="58"/>
        <v>#N/A</v>
      </c>
      <c r="R388" t="e">
        <f t="shared" si="59"/>
        <v>#N/A</v>
      </c>
      <c r="S388">
        <f t="shared" si="60"/>
        <v>1.0342</v>
      </c>
      <c r="T388">
        <f t="shared" si="61"/>
        <v>0</v>
      </c>
      <c r="U388">
        <f t="shared" si="62"/>
        <v>0</v>
      </c>
      <c r="X388" t="str">
        <f t="shared" si="63"/>
        <v>1709670</v>
      </c>
      <c r="Y388">
        <f t="shared" si="64"/>
        <v>0</v>
      </c>
      <c r="Z388">
        <f t="shared" si="64"/>
        <v>1.0342</v>
      </c>
      <c r="AA388">
        <f t="shared" si="64"/>
        <v>0</v>
      </c>
    </row>
    <row r="389" spans="1:27" x14ac:dyDescent="0.25">
      <c r="A389">
        <v>1709644</v>
      </c>
      <c r="B389">
        <v>22.87</v>
      </c>
      <c r="C389">
        <v>2</v>
      </c>
      <c r="D389">
        <v>13655.3</v>
      </c>
      <c r="E389">
        <v>-123.9</v>
      </c>
      <c r="F389">
        <v>1.0342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P389" t="str">
        <f t="shared" si="57"/>
        <v>B</v>
      </c>
      <c r="Q389" t="e">
        <f t="shared" si="58"/>
        <v>#N/A</v>
      </c>
      <c r="R389" t="e">
        <f t="shared" si="59"/>
        <v>#N/A</v>
      </c>
      <c r="S389">
        <f t="shared" si="60"/>
        <v>1.0342</v>
      </c>
      <c r="T389">
        <f t="shared" si="61"/>
        <v>0</v>
      </c>
      <c r="U389">
        <f t="shared" si="62"/>
        <v>0</v>
      </c>
      <c r="X389" t="str">
        <f t="shared" si="63"/>
        <v>1709644</v>
      </c>
      <c r="Y389">
        <f t="shared" si="64"/>
        <v>0</v>
      </c>
      <c r="Z389">
        <f t="shared" si="64"/>
        <v>1.0342</v>
      </c>
      <c r="AA389">
        <f t="shared" si="64"/>
        <v>0</v>
      </c>
    </row>
    <row r="390" spans="1:27" x14ac:dyDescent="0.25">
      <c r="A390">
        <v>1585874</v>
      </c>
      <c r="B390">
        <v>22.87</v>
      </c>
      <c r="C390">
        <v>1</v>
      </c>
      <c r="D390">
        <v>13413.8</v>
      </c>
      <c r="E390">
        <v>-5.5</v>
      </c>
      <c r="F390">
        <v>1.0159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P390" t="str">
        <f t="shared" si="57"/>
        <v>A</v>
      </c>
      <c r="Q390" t="e">
        <f t="shared" si="58"/>
        <v>#N/A</v>
      </c>
      <c r="R390" t="e">
        <f t="shared" si="59"/>
        <v>#N/A</v>
      </c>
      <c r="S390">
        <f t="shared" si="60"/>
        <v>1.0159</v>
      </c>
      <c r="T390">
        <f t="shared" si="61"/>
        <v>0</v>
      </c>
      <c r="U390">
        <f t="shared" si="62"/>
        <v>0</v>
      </c>
      <c r="X390" t="str">
        <f t="shared" si="63"/>
        <v>1585874</v>
      </c>
      <c r="Y390">
        <f t="shared" si="64"/>
        <v>1.0159</v>
      </c>
      <c r="Z390">
        <f t="shared" si="64"/>
        <v>0</v>
      </c>
      <c r="AA390">
        <f t="shared" si="64"/>
        <v>0</v>
      </c>
    </row>
    <row r="391" spans="1:27" x14ac:dyDescent="0.25">
      <c r="A391">
        <v>1585896</v>
      </c>
      <c r="B391">
        <v>22.87</v>
      </c>
      <c r="C391">
        <v>1</v>
      </c>
      <c r="D391">
        <v>13413.7</v>
      </c>
      <c r="E391">
        <v>-5.5</v>
      </c>
      <c r="F391">
        <v>1.0159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P391" t="str">
        <f t="shared" si="57"/>
        <v>A</v>
      </c>
      <c r="Q391" t="e">
        <f t="shared" si="58"/>
        <v>#N/A</v>
      </c>
      <c r="R391" t="e">
        <f t="shared" si="59"/>
        <v>#N/A</v>
      </c>
      <c r="S391">
        <f t="shared" si="60"/>
        <v>1.0159</v>
      </c>
      <c r="T391">
        <f t="shared" si="61"/>
        <v>0</v>
      </c>
      <c r="U391">
        <f t="shared" si="62"/>
        <v>0</v>
      </c>
      <c r="X391" t="str">
        <f t="shared" si="63"/>
        <v>1585896</v>
      </c>
      <c r="Y391">
        <f t="shared" si="64"/>
        <v>1.0159</v>
      </c>
      <c r="Z391">
        <f t="shared" si="64"/>
        <v>0</v>
      </c>
      <c r="AA391">
        <f t="shared" si="64"/>
        <v>0</v>
      </c>
    </row>
    <row r="392" spans="1:27" x14ac:dyDescent="0.25">
      <c r="A392">
        <v>1708858</v>
      </c>
      <c r="B392">
        <v>22.87</v>
      </c>
      <c r="C392">
        <v>1</v>
      </c>
      <c r="D392">
        <v>13499.9</v>
      </c>
      <c r="E392">
        <v>-5.0999999999999996</v>
      </c>
      <c r="F392">
        <v>1.0224</v>
      </c>
      <c r="G392">
        <v>2</v>
      </c>
      <c r="H392">
        <v>13653.1</v>
      </c>
      <c r="I392">
        <v>-125.2</v>
      </c>
      <c r="J392">
        <v>1.034</v>
      </c>
      <c r="K392">
        <v>3</v>
      </c>
      <c r="L392">
        <v>424.18799999999999</v>
      </c>
      <c r="M392">
        <v>-65.7</v>
      </c>
      <c r="N392">
        <v>3.2126000000000002E-2</v>
      </c>
      <c r="P392" t="str">
        <f t="shared" si="57"/>
        <v>A</v>
      </c>
      <c r="Q392" t="str">
        <f t="shared" si="58"/>
        <v>B</v>
      </c>
      <c r="R392" t="str">
        <f t="shared" si="59"/>
        <v>C</v>
      </c>
      <c r="S392">
        <f t="shared" si="60"/>
        <v>1.0224</v>
      </c>
      <c r="T392">
        <f t="shared" si="61"/>
        <v>1.034</v>
      </c>
      <c r="U392">
        <f t="shared" si="62"/>
        <v>3.2126000000000002E-2</v>
      </c>
      <c r="X392" t="str">
        <f t="shared" si="63"/>
        <v>1708858</v>
      </c>
      <c r="Y392">
        <f t="shared" si="64"/>
        <v>1.0224</v>
      </c>
      <c r="Z392">
        <f t="shared" si="64"/>
        <v>1.034</v>
      </c>
      <c r="AA392">
        <f t="shared" si="64"/>
        <v>3.2126000000000002E-2</v>
      </c>
    </row>
    <row r="393" spans="1:27" x14ac:dyDescent="0.25">
      <c r="A393">
        <v>1708853</v>
      </c>
      <c r="B393">
        <v>22.87</v>
      </c>
      <c r="C393">
        <v>1</v>
      </c>
      <c r="D393">
        <v>13493.1</v>
      </c>
      <c r="E393">
        <v>-5.0999999999999996</v>
      </c>
      <c r="F393">
        <v>1.0219</v>
      </c>
      <c r="G393">
        <v>2</v>
      </c>
      <c r="H393">
        <v>13654.3</v>
      </c>
      <c r="I393">
        <v>-125.2</v>
      </c>
      <c r="J393">
        <v>1.0341</v>
      </c>
      <c r="K393">
        <v>0</v>
      </c>
      <c r="L393">
        <v>0</v>
      </c>
      <c r="M393">
        <v>0</v>
      </c>
      <c r="N393">
        <v>0</v>
      </c>
      <c r="P393" t="str">
        <f t="shared" si="57"/>
        <v>A</v>
      </c>
      <c r="Q393" t="str">
        <f t="shared" si="58"/>
        <v>B</v>
      </c>
      <c r="R393" t="e">
        <f t="shared" si="59"/>
        <v>#N/A</v>
      </c>
      <c r="S393">
        <f t="shared" si="60"/>
        <v>1.0219</v>
      </c>
      <c r="T393">
        <f t="shared" si="61"/>
        <v>1.0341</v>
      </c>
      <c r="U393">
        <f t="shared" si="62"/>
        <v>0</v>
      </c>
      <c r="X393" t="str">
        <f t="shared" si="63"/>
        <v>1708853</v>
      </c>
      <c r="Y393">
        <f t="shared" si="64"/>
        <v>1.0219</v>
      </c>
      <c r="Z393">
        <f t="shared" si="64"/>
        <v>1.0341</v>
      </c>
      <c r="AA393">
        <f t="shared" si="64"/>
        <v>0</v>
      </c>
    </row>
    <row r="394" spans="1:27" x14ac:dyDescent="0.25">
      <c r="A394">
        <v>103654307</v>
      </c>
      <c r="B394">
        <v>22.87</v>
      </c>
      <c r="C394">
        <v>1</v>
      </c>
      <c r="D394">
        <v>438.56200000000001</v>
      </c>
      <c r="E394">
        <v>115.2</v>
      </c>
      <c r="F394">
        <v>3.3214E-2</v>
      </c>
      <c r="G394">
        <v>2</v>
      </c>
      <c r="H394">
        <v>438.56200000000001</v>
      </c>
      <c r="I394">
        <v>115.2</v>
      </c>
      <c r="J394">
        <v>3.3214E-2</v>
      </c>
      <c r="K394">
        <v>3</v>
      </c>
      <c r="L394">
        <v>13592.9</v>
      </c>
      <c r="M394">
        <v>115.2</v>
      </c>
      <c r="N394">
        <v>1.0295000000000001</v>
      </c>
      <c r="P394" t="str">
        <f t="shared" si="57"/>
        <v>A</v>
      </c>
      <c r="Q394" t="str">
        <f t="shared" si="58"/>
        <v>B</v>
      </c>
      <c r="R394" t="str">
        <f t="shared" si="59"/>
        <v>C</v>
      </c>
      <c r="S394">
        <f t="shared" si="60"/>
        <v>3.3214E-2</v>
      </c>
      <c r="T394">
        <f t="shared" si="61"/>
        <v>3.3214E-2</v>
      </c>
      <c r="U394">
        <f t="shared" si="62"/>
        <v>1.0295000000000001</v>
      </c>
      <c r="X394" t="str">
        <f t="shared" si="63"/>
        <v>103654307</v>
      </c>
      <c r="Y394">
        <f t="shared" si="64"/>
        <v>3.3214E-2</v>
      </c>
      <c r="Z394">
        <f t="shared" si="64"/>
        <v>3.3214E-2</v>
      </c>
      <c r="AA394">
        <f t="shared" si="64"/>
        <v>1.0295000000000001</v>
      </c>
    </row>
    <row r="395" spans="1:27" x14ac:dyDescent="0.25">
      <c r="A395">
        <v>103654304</v>
      </c>
      <c r="B395">
        <v>22.87</v>
      </c>
      <c r="C395">
        <v>3</v>
      </c>
      <c r="D395">
        <v>13592.8</v>
      </c>
      <c r="E395">
        <v>115.2</v>
      </c>
      <c r="F395">
        <v>1.0294000000000001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P395" t="str">
        <f t="shared" si="57"/>
        <v>C</v>
      </c>
      <c r="Q395" t="e">
        <f t="shared" si="58"/>
        <v>#N/A</v>
      </c>
      <c r="R395" t="e">
        <f t="shared" si="59"/>
        <v>#N/A</v>
      </c>
      <c r="S395">
        <f t="shared" si="60"/>
        <v>1.0294000000000001</v>
      </c>
      <c r="T395">
        <f t="shared" si="61"/>
        <v>0</v>
      </c>
      <c r="U395">
        <f t="shared" si="62"/>
        <v>0</v>
      </c>
      <c r="X395" t="str">
        <f t="shared" si="63"/>
        <v>103654304</v>
      </c>
      <c r="Y395">
        <f t="shared" si="64"/>
        <v>0</v>
      </c>
      <c r="Z395">
        <f t="shared" si="64"/>
        <v>0</v>
      </c>
      <c r="AA395">
        <f t="shared" si="64"/>
        <v>1.0294000000000001</v>
      </c>
    </row>
    <row r="396" spans="1:27" x14ac:dyDescent="0.25">
      <c r="A396">
        <v>1728807</v>
      </c>
      <c r="B396">
        <v>22.87</v>
      </c>
      <c r="C396">
        <v>2</v>
      </c>
      <c r="D396">
        <v>13656</v>
      </c>
      <c r="E396">
        <v>-123.6</v>
      </c>
      <c r="F396">
        <v>1.0342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P396" t="str">
        <f t="shared" si="57"/>
        <v>B</v>
      </c>
      <c r="Q396" t="e">
        <f t="shared" si="58"/>
        <v>#N/A</v>
      </c>
      <c r="R396" t="e">
        <f t="shared" si="59"/>
        <v>#N/A</v>
      </c>
      <c r="S396">
        <f t="shared" si="60"/>
        <v>1.0342</v>
      </c>
      <c r="T396">
        <f t="shared" si="61"/>
        <v>0</v>
      </c>
      <c r="U396">
        <f t="shared" si="62"/>
        <v>0</v>
      </c>
      <c r="X396" t="str">
        <f t="shared" si="63"/>
        <v>1728807</v>
      </c>
      <c r="Y396">
        <f t="shared" si="64"/>
        <v>0</v>
      </c>
      <c r="Z396">
        <f t="shared" si="64"/>
        <v>1.0342</v>
      </c>
      <c r="AA396">
        <f t="shared" si="64"/>
        <v>0</v>
      </c>
    </row>
    <row r="397" spans="1:27" x14ac:dyDescent="0.25">
      <c r="A397">
        <v>26401867</v>
      </c>
      <c r="B397">
        <v>22.87</v>
      </c>
      <c r="C397">
        <v>1</v>
      </c>
      <c r="D397">
        <v>13418.2</v>
      </c>
      <c r="E397">
        <v>-5.5</v>
      </c>
      <c r="F397">
        <v>1.0162</v>
      </c>
      <c r="G397">
        <v>2</v>
      </c>
      <c r="H397">
        <v>432.92700000000002</v>
      </c>
      <c r="I397">
        <v>-5.5</v>
      </c>
      <c r="J397">
        <v>3.2787999999999998E-2</v>
      </c>
      <c r="K397">
        <v>3</v>
      </c>
      <c r="L397">
        <v>432.92700000000002</v>
      </c>
      <c r="M397">
        <v>-5.5</v>
      </c>
      <c r="N397">
        <v>3.2787999999999998E-2</v>
      </c>
      <c r="P397" t="str">
        <f t="shared" si="57"/>
        <v>A</v>
      </c>
      <c r="Q397" t="str">
        <f t="shared" si="58"/>
        <v>B</v>
      </c>
      <c r="R397" t="str">
        <f t="shared" si="59"/>
        <v>C</v>
      </c>
      <c r="S397">
        <f t="shared" si="60"/>
        <v>1.0162</v>
      </c>
      <c r="T397">
        <f t="shared" si="61"/>
        <v>3.2787999999999998E-2</v>
      </c>
      <c r="U397">
        <f t="shared" si="62"/>
        <v>3.2787999999999998E-2</v>
      </c>
      <c r="X397" t="str">
        <f t="shared" si="63"/>
        <v>26401867</v>
      </c>
      <c r="Y397">
        <f t="shared" si="64"/>
        <v>1.0162</v>
      </c>
      <c r="Z397">
        <f t="shared" si="64"/>
        <v>3.2787999999999998E-2</v>
      </c>
      <c r="AA397">
        <f t="shared" si="64"/>
        <v>3.2787999999999998E-2</v>
      </c>
    </row>
    <row r="398" spans="1:27" x14ac:dyDescent="0.25">
      <c r="A398">
        <v>1586343</v>
      </c>
      <c r="B398">
        <v>22.87</v>
      </c>
      <c r="C398">
        <v>1</v>
      </c>
      <c r="D398">
        <v>13416.4</v>
      </c>
      <c r="E398">
        <v>-5.5</v>
      </c>
      <c r="F398">
        <v>1.0161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P398" t="str">
        <f t="shared" si="57"/>
        <v>A</v>
      </c>
      <c r="Q398" t="e">
        <f t="shared" si="58"/>
        <v>#N/A</v>
      </c>
      <c r="R398" t="e">
        <f t="shared" si="59"/>
        <v>#N/A</v>
      </c>
      <c r="S398">
        <f t="shared" si="60"/>
        <v>1.0161</v>
      </c>
      <c r="T398">
        <f t="shared" si="61"/>
        <v>0</v>
      </c>
      <c r="U398">
        <f t="shared" si="62"/>
        <v>0</v>
      </c>
      <c r="X398" t="str">
        <f t="shared" si="63"/>
        <v>1586343</v>
      </c>
      <c r="Y398">
        <f t="shared" si="64"/>
        <v>1.0161</v>
      </c>
      <c r="Z398">
        <f t="shared" si="64"/>
        <v>0</v>
      </c>
      <c r="AA398">
        <f t="shared" si="64"/>
        <v>0</v>
      </c>
    </row>
    <row r="399" spans="1:27" x14ac:dyDescent="0.25">
      <c r="A399">
        <v>1585792</v>
      </c>
      <c r="B399">
        <v>22.87</v>
      </c>
      <c r="C399">
        <v>2</v>
      </c>
      <c r="D399">
        <v>13620</v>
      </c>
      <c r="E399">
        <v>-125.1</v>
      </c>
      <c r="F399">
        <v>1.0315000000000001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P399" t="str">
        <f t="shared" si="57"/>
        <v>B</v>
      </c>
      <c r="Q399" t="e">
        <f t="shared" si="58"/>
        <v>#N/A</v>
      </c>
      <c r="R399" t="e">
        <f t="shared" si="59"/>
        <v>#N/A</v>
      </c>
      <c r="S399">
        <f t="shared" si="60"/>
        <v>1.0315000000000001</v>
      </c>
      <c r="T399">
        <f t="shared" si="61"/>
        <v>0</v>
      </c>
      <c r="U399">
        <f t="shared" si="62"/>
        <v>0</v>
      </c>
      <c r="X399" t="str">
        <f t="shared" si="63"/>
        <v>1585792</v>
      </c>
      <c r="Y399">
        <f t="shared" si="64"/>
        <v>0</v>
      </c>
      <c r="Z399">
        <f t="shared" si="64"/>
        <v>1.0315000000000001</v>
      </c>
      <c r="AA399">
        <f t="shared" si="64"/>
        <v>0</v>
      </c>
    </row>
    <row r="400" spans="1:27" x14ac:dyDescent="0.25">
      <c r="A400">
        <v>27143395</v>
      </c>
      <c r="B400">
        <v>22.87</v>
      </c>
      <c r="C400">
        <v>2</v>
      </c>
      <c r="D400">
        <v>13620</v>
      </c>
      <c r="E400">
        <v>-125.1</v>
      </c>
      <c r="F400">
        <v>1.0315000000000001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P400" t="str">
        <f t="shared" si="57"/>
        <v>B</v>
      </c>
      <c r="Q400" t="e">
        <f t="shared" si="58"/>
        <v>#N/A</v>
      </c>
      <c r="R400" t="e">
        <f t="shared" si="59"/>
        <v>#N/A</v>
      </c>
      <c r="S400">
        <f t="shared" si="60"/>
        <v>1.0315000000000001</v>
      </c>
      <c r="T400">
        <f t="shared" si="61"/>
        <v>0</v>
      </c>
      <c r="U400">
        <f t="shared" si="62"/>
        <v>0</v>
      </c>
      <c r="X400" t="str">
        <f t="shared" si="63"/>
        <v>27143395</v>
      </c>
      <c r="Y400">
        <f t="shared" si="64"/>
        <v>0</v>
      </c>
      <c r="Z400">
        <f t="shared" si="64"/>
        <v>1.0315000000000001</v>
      </c>
      <c r="AA400">
        <f t="shared" si="64"/>
        <v>0</v>
      </c>
    </row>
    <row r="401" spans="1:27" x14ac:dyDescent="0.25">
      <c r="A401">
        <v>26403406</v>
      </c>
      <c r="B401">
        <v>22.87</v>
      </c>
      <c r="C401">
        <v>1</v>
      </c>
      <c r="D401">
        <v>13641.5</v>
      </c>
      <c r="E401">
        <v>-4</v>
      </c>
      <c r="F401">
        <v>1.0330999999999999</v>
      </c>
      <c r="G401">
        <v>2</v>
      </c>
      <c r="H401">
        <v>440.13200000000001</v>
      </c>
      <c r="I401">
        <v>-4</v>
      </c>
      <c r="J401">
        <v>3.3333000000000002E-2</v>
      </c>
      <c r="K401">
        <v>3</v>
      </c>
      <c r="L401">
        <v>440.13200000000001</v>
      </c>
      <c r="M401">
        <v>-4</v>
      </c>
      <c r="N401">
        <v>3.3333000000000002E-2</v>
      </c>
      <c r="P401" t="str">
        <f t="shared" si="57"/>
        <v>A</v>
      </c>
      <c r="Q401" t="str">
        <f t="shared" si="58"/>
        <v>B</v>
      </c>
      <c r="R401" t="str">
        <f t="shared" si="59"/>
        <v>C</v>
      </c>
      <c r="S401">
        <f t="shared" si="60"/>
        <v>1.0330999999999999</v>
      </c>
      <c r="T401">
        <f t="shared" si="61"/>
        <v>3.3333000000000002E-2</v>
      </c>
      <c r="U401">
        <f t="shared" si="62"/>
        <v>3.3333000000000002E-2</v>
      </c>
      <c r="X401" t="str">
        <f t="shared" si="63"/>
        <v>26403406</v>
      </c>
      <c r="Y401">
        <f t="shared" si="64"/>
        <v>1.0330999999999999</v>
      </c>
      <c r="Z401">
        <f t="shared" si="64"/>
        <v>3.3333000000000002E-2</v>
      </c>
      <c r="AA401">
        <f t="shared" si="64"/>
        <v>3.3333000000000002E-2</v>
      </c>
    </row>
    <row r="402" spans="1:27" x14ac:dyDescent="0.25">
      <c r="A402">
        <v>1586846</v>
      </c>
      <c r="B402">
        <v>22.87</v>
      </c>
      <c r="C402">
        <v>1</v>
      </c>
      <c r="D402">
        <v>13641.5</v>
      </c>
      <c r="E402">
        <v>-4</v>
      </c>
      <c r="F402">
        <v>1.0330999999999999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P402" t="str">
        <f t="shared" si="57"/>
        <v>A</v>
      </c>
      <c r="Q402" t="e">
        <f t="shared" si="58"/>
        <v>#N/A</v>
      </c>
      <c r="R402" t="e">
        <f t="shared" si="59"/>
        <v>#N/A</v>
      </c>
      <c r="S402">
        <f t="shared" si="60"/>
        <v>1.0330999999999999</v>
      </c>
      <c r="T402">
        <f t="shared" si="61"/>
        <v>0</v>
      </c>
      <c r="U402">
        <f t="shared" si="62"/>
        <v>0</v>
      </c>
      <c r="X402" t="str">
        <f t="shared" si="63"/>
        <v>1586846</v>
      </c>
      <c r="Y402">
        <f t="shared" si="64"/>
        <v>1.0330999999999999</v>
      </c>
      <c r="Z402">
        <f t="shared" si="64"/>
        <v>0</v>
      </c>
      <c r="AA402">
        <f t="shared" si="64"/>
        <v>0</v>
      </c>
    </row>
    <row r="403" spans="1:27" x14ac:dyDescent="0.25">
      <c r="A403">
        <v>1729257</v>
      </c>
      <c r="B403">
        <v>22.87</v>
      </c>
      <c r="C403">
        <v>1</v>
      </c>
      <c r="D403">
        <v>13676.9</v>
      </c>
      <c r="E403">
        <v>-2.9</v>
      </c>
      <c r="F403">
        <v>1.0358000000000001</v>
      </c>
      <c r="G403">
        <v>2</v>
      </c>
      <c r="H403">
        <v>13654.7</v>
      </c>
      <c r="I403">
        <v>-123.3</v>
      </c>
      <c r="J403">
        <v>1.0341</v>
      </c>
      <c r="K403">
        <v>3</v>
      </c>
      <c r="L403">
        <v>13699.9</v>
      </c>
      <c r="M403">
        <v>117.1</v>
      </c>
      <c r="N403">
        <v>1.0376000000000001</v>
      </c>
      <c r="P403" t="str">
        <f t="shared" si="57"/>
        <v>A</v>
      </c>
      <c r="Q403" t="str">
        <f t="shared" si="58"/>
        <v>B</v>
      </c>
      <c r="R403" t="str">
        <f t="shared" si="59"/>
        <v>C</v>
      </c>
      <c r="S403">
        <f t="shared" si="60"/>
        <v>1.0358000000000001</v>
      </c>
      <c r="T403">
        <f t="shared" si="61"/>
        <v>1.0341</v>
      </c>
      <c r="U403">
        <f t="shared" si="62"/>
        <v>1.0376000000000001</v>
      </c>
      <c r="X403" t="str">
        <f t="shared" si="63"/>
        <v>1729257</v>
      </c>
      <c r="Y403">
        <f t="shared" si="64"/>
        <v>1.0358000000000001</v>
      </c>
      <c r="Z403">
        <f t="shared" si="64"/>
        <v>1.0341</v>
      </c>
      <c r="AA403">
        <f t="shared" si="64"/>
        <v>1.0376000000000001</v>
      </c>
    </row>
    <row r="404" spans="1:27" x14ac:dyDescent="0.25">
      <c r="A404">
        <v>1586207</v>
      </c>
      <c r="B404">
        <v>22.87</v>
      </c>
      <c r="C404">
        <v>2</v>
      </c>
      <c r="D404">
        <v>13606.3</v>
      </c>
      <c r="E404">
        <v>-125.1</v>
      </c>
      <c r="F404">
        <v>1.0305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P404" t="str">
        <f t="shared" si="57"/>
        <v>B</v>
      </c>
      <c r="Q404" t="e">
        <f t="shared" si="58"/>
        <v>#N/A</v>
      </c>
      <c r="R404" t="e">
        <f t="shared" si="59"/>
        <v>#N/A</v>
      </c>
      <c r="S404">
        <f t="shared" si="60"/>
        <v>1.0305</v>
      </c>
      <c r="T404">
        <f t="shared" si="61"/>
        <v>0</v>
      </c>
      <c r="U404">
        <f t="shared" si="62"/>
        <v>0</v>
      </c>
      <c r="X404" t="str">
        <f t="shared" si="63"/>
        <v>1586207</v>
      </c>
      <c r="Y404">
        <f t="shared" si="64"/>
        <v>0</v>
      </c>
      <c r="Z404">
        <f t="shared" si="64"/>
        <v>1.0305</v>
      </c>
      <c r="AA404">
        <f t="shared" si="64"/>
        <v>0</v>
      </c>
    </row>
    <row r="405" spans="1:27" x14ac:dyDescent="0.25">
      <c r="A405">
        <v>26367554</v>
      </c>
      <c r="B405">
        <v>22.87</v>
      </c>
      <c r="C405">
        <v>2</v>
      </c>
      <c r="D405">
        <v>13606.3</v>
      </c>
      <c r="E405">
        <v>-125.1</v>
      </c>
      <c r="F405">
        <v>1.0305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P405" t="str">
        <f t="shared" si="57"/>
        <v>B</v>
      </c>
      <c r="Q405" t="e">
        <f t="shared" si="58"/>
        <v>#N/A</v>
      </c>
      <c r="R405" t="e">
        <f t="shared" si="59"/>
        <v>#N/A</v>
      </c>
      <c r="S405">
        <f t="shared" si="60"/>
        <v>1.0305</v>
      </c>
      <c r="T405">
        <f t="shared" si="61"/>
        <v>0</v>
      </c>
      <c r="U405">
        <f t="shared" si="62"/>
        <v>0</v>
      </c>
      <c r="X405" t="str">
        <f t="shared" si="63"/>
        <v>26367554</v>
      </c>
      <c r="Y405">
        <f t="shared" si="64"/>
        <v>0</v>
      </c>
      <c r="Z405">
        <f t="shared" si="64"/>
        <v>1.0305</v>
      </c>
      <c r="AA405">
        <f t="shared" si="64"/>
        <v>0</v>
      </c>
    </row>
    <row r="406" spans="1:27" x14ac:dyDescent="0.25">
      <c r="A406">
        <v>1585771</v>
      </c>
      <c r="B406">
        <v>22.87</v>
      </c>
      <c r="C406">
        <v>3</v>
      </c>
      <c r="D406">
        <v>13598.3</v>
      </c>
      <c r="E406">
        <v>115.3</v>
      </c>
      <c r="F406">
        <v>1.0299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P406" t="str">
        <f t="shared" si="57"/>
        <v>C</v>
      </c>
      <c r="Q406" t="e">
        <f t="shared" si="58"/>
        <v>#N/A</v>
      </c>
      <c r="R406" t="e">
        <f t="shared" si="59"/>
        <v>#N/A</v>
      </c>
      <c r="S406">
        <f t="shared" si="60"/>
        <v>1.0299</v>
      </c>
      <c r="T406">
        <f t="shared" si="61"/>
        <v>0</v>
      </c>
      <c r="U406">
        <f t="shared" si="62"/>
        <v>0</v>
      </c>
      <c r="X406" t="str">
        <f t="shared" si="63"/>
        <v>1585771</v>
      </c>
      <c r="Y406">
        <f t="shared" si="64"/>
        <v>0</v>
      </c>
      <c r="Z406">
        <f t="shared" si="64"/>
        <v>0</v>
      </c>
      <c r="AA406">
        <f t="shared" si="64"/>
        <v>1.0299</v>
      </c>
    </row>
    <row r="407" spans="1:27" x14ac:dyDescent="0.25">
      <c r="A407">
        <v>1585767</v>
      </c>
      <c r="B407">
        <v>22.87</v>
      </c>
      <c r="C407">
        <v>3</v>
      </c>
      <c r="D407">
        <v>13598.2</v>
      </c>
      <c r="E407">
        <v>115.3</v>
      </c>
      <c r="F407">
        <v>1.0299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P407" t="str">
        <f t="shared" si="57"/>
        <v>C</v>
      </c>
      <c r="Q407" t="e">
        <f t="shared" si="58"/>
        <v>#N/A</v>
      </c>
      <c r="R407" t="e">
        <f t="shared" si="59"/>
        <v>#N/A</v>
      </c>
      <c r="S407">
        <f t="shared" si="60"/>
        <v>1.0299</v>
      </c>
      <c r="T407">
        <f t="shared" si="61"/>
        <v>0</v>
      </c>
      <c r="U407">
        <f t="shared" si="62"/>
        <v>0</v>
      </c>
      <c r="X407" t="str">
        <f t="shared" si="63"/>
        <v>1585767</v>
      </c>
      <c r="Y407">
        <f t="shared" si="64"/>
        <v>0</v>
      </c>
      <c r="Z407">
        <f t="shared" si="64"/>
        <v>0</v>
      </c>
      <c r="AA407">
        <f t="shared" si="64"/>
        <v>1.0299</v>
      </c>
    </row>
    <row r="408" spans="1:27" x14ac:dyDescent="0.25">
      <c r="A408">
        <v>1599391</v>
      </c>
      <c r="B408">
        <v>22.87</v>
      </c>
      <c r="C408">
        <v>1</v>
      </c>
      <c r="D408">
        <v>13670.8</v>
      </c>
      <c r="E408">
        <v>-2.2999999999999998</v>
      </c>
      <c r="F408">
        <v>1.0354000000000001</v>
      </c>
      <c r="G408">
        <v>2</v>
      </c>
      <c r="H408">
        <v>13640.6</v>
      </c>
      <c r="I408">
        <v>-122.7</v>
      </c>
      <c r="J408">
        <v>1.0330999999999999</v>
      </c>
      <c r="K408">
        <v>0</v>
      </c>
      <c r="L408">
        <v>0</v>
      </c>
      <c r="M408">
        <v>0</v>
      </c>
      <c r="N408">
        <v>0</v>
      </c>
      <c r="P408" t="str">
        <f t="shared" si="57"/>
        <v>A</v>
      </c>
      <c r="Q408" t="str">
        <f t="shared" si="58"/>
        <v>B</v>
      </c>
      <c r="R408" t="e">
        <f t="shared" si="59"/>
        <v>#N/A</v>
      </c>
      <c r="S408">
        <f t="shared" si="60"/>
        <v>1.0354000000000001</v>
      </c>
      <c r="T408">
        <f t="shared" si="61"/>
        <v>1.0330999999999999</v>
      </c>
      <c r="U408">
        <f t="shared" si="62"/>
        <v>0</v>
      </c>
      <c r="X408" t="str">
        <f t="shared" si="63"/>
        <v>1599391</v>
      </c>
      <c r="Y408">
        <f t="shared" si="64"/>
        <v>1.0354000000000001</v>
      </c>
      <c r="Z408">
        <f t="shared" si="64"/>
        <v>1.0330999999999999</v>
      </c>
      <c r="AA408">
        <f t="shared" si="64"/>
        <v>0</v>
      </c>
    </row>
    <row r="409" spans="1:27" x14ac:dyDescent="0.25">
      <c r="A409">
        <v>103172022</v>
      </c>
      <c r="B409">
        <v>22.87</v>
      </c>
      <c r="C409">
        <v>1</v>
      </c>
      <c r="D409">
        <v>13670.8</v>
      </c>
      <c r="E409">
        <v>-2.2999999999999998</v>
      </c>
      <c r="F409">
        <v>1.0354000000000001</v>
      </c>
      <c r="G409">
        <v>2</v>
      </c>
      <c r="H409">
        <v>13640.6</v>
      </c>
      <c r="I409">
        <v>-122.7</v>
      </c>
      <c r="J409">
        <v>1.0330999999999999</v>
      </c>
      <c r="K409">
        <v>0</v>
      </c>
      <c r="L409">
        <v>0</v>
      </c>
      <c r="M409">
        <v>0</v>
      </c>
      <c r="N409">
        <v>0</v>
      </c>
      <c r="P409" t="str">
        <f t="shared" si="57"/>
        <v>A</v>
      </c>
      <c r="Q409" t="str">
        <f t="shared" si="58"/>
        <v>B</v>
      </c>
      <c r="R409" t="e">
        <f t="shared" si="59"/>
        <v>#N/A</v>
      </c>
      <c r="S409">
        <f t="shared" si="60"/>
        <v>1.0354000000000001</v>
      </c>
      <c r="T409">
        <f t="shared" si="61"/>
        <v>1.0330999999999999</v>
      </c>
      <c r="U409">
        <f t="shared" si="62"/>
        <v>0</v>
      </c>
      <c r="X409" t="str">
        <f t="shared" si="63"/>
        <v>103172022</v>
      </c>
      <c r="Y409">
        <f t="shared" si="64"/>
        <v>1.0354000000000001</v>
      </c>
      <c r="Z409">
        <f t="shared" si="64"/>
        <v>1.0330999999999999</v>
      </c>
      <c r="AA409">
        <f t="shared" si="64"/>
        <v>0</v>
      </c>
    </row>
    <row r="410" spans="1:27" x14ac:dyDescent="0.25">
      <c r="A410">
        <v>1709630</v>
      </c>
      <c r="B410">
        <v>22.87</v>
      </c>
      <c r="C410">
        <v>3</v>
      </c>
      <c r="D410">
        <v>13709.7</v>
      </c>
      <c r="E410">
        <v>116.2</v>
      </c>
      <c r="F410">
        <v>1.0383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P410" t="str">
        <f t="shared" si="57"/>
        <v>C</v>
      </c>
      <c r="Q410" t="e">
        <f t="shared" si="58"/>
        <v>#N/A</v>
      </c>
      <c r="R410" t="e">
        <f t="shared" si="59"/>
        <v>#N/A</v>
      </c>
      <c r="S410">
        <f t="shared" si="60"/>
        <v>1.0383</v>
      </c>
      <c r="T410">
        <f t="shared" si="61"/>
        <v>0</v>
      </c>
      <c r="U410">
        <f t="shared" si="62"/>
        <v>0</v>
      </c>
      <c r="X410" t="str">
        <f t="shared" si="63"/>
        <v>1709630</v>
      </c>
      <c r="Y410">
        <f t="shared" si="64"/>
        <v>0</v>
      </c>
      <c r="Z410">
        <f t="shared" si="64"/>
        <v>0</v>
      </c>
      <c r="AA410">
        <f t="shared" si="64"/>
        <v>1.0383</v>
      </c>
    </row>
    <row r="411" spans="1:27" x14ac:dyDescent="0.25">
      <c r="A411">
        <v>1709563</v>
      </c>
      <c r="B411">
        <v>22.87</v>
      </c>
      <c r="C411">
        <v>3</v>
      </c>
      <c r="D411">
        <v>13709.2</v>
      </c>
      <c r="E411">
        <v>116.2</v>
      </c>
      <c r="F411">
        <v>1.0383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P411" t="str">
        <f t="shared" si="57"/>
        <v>C</v>
      </c>
      <c r="Q411" t="e">
        <f t="shared" si="58"/>
        <v>#N/A</v>
      </c>
      <c r="R411" t="e">
        <f t="shared" si="59"/>
        <v>#N/A</v>
      </c>
      <c r="S411">
        <f t="shared" si="60"/>
        <v>1.0383</v>
      </c>
      <c r="T411">
        <f t="shared" si="61"/>
        <v>0</v>
      </c>
      <c r="U411">
        <f t="shared" si="62"/>
        <v>0</v>
      </c>
      <c r="X411" t="str">
        <f t="shared" si="63"/>
        <v>1709563</v>
      </c>
      <c r="Y411">
        <f t="shared" si="64"/>
        <v>0</v>
      </c>
      <c r="Z411">
        <f t="shared" si="64"/>
        <v>0</v>
      </c>
      <c r="AA411">
        <f t="shared" si="64"/>
        <v>1.0383</v>
      </c>
    </row>
    <row r="412" spans="1:27" x14ac:dyDescent="0.25">
      <c r="A412">
        <v>1586051</v>
      </c>
      <c r="B412">
        <v>22.87</v>
      </c>
      <c r="C412">
        <v>3</v>
      </c>
      <c r="D412">
        <v>13598.7</v>
      </c>
      <c r="E412">
        <v>115.3</v>
      </c>
      <c r="F412">
        <v>1.0299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P412" t="str">
        <f t="shared" si="57"/>
        <v>C</v>
      </c>
      <c r="Q412" t="e">
        <f t="shared" si="58"/>
        <v>#N/A</v>
      </c>
      <c r="R412" t="e">
        <f t="shared" si="59"/>
        <v>#N/A</v>
      </c>
      <c r="S412">
        <f t="shared" si="60"/>
        <v>1.0299</v>
      </c>
      <c r="T412">
        <f t="shared" si="61"/>
        <v>0</v>
      </c>
      <c r="U412">
        <f t="shared" si="62"/>
        <v>0</v>
      </c>
      <c r="X412" t="str">
        <f t="shared" si="63"/>
        <v>1586051</v>
      </c>
      <c r="Y412">
        <f t="shared" si="64"/>
        <v>0</v>
      </c>
      <c r="Z412">
        <f t="shared" si="64"/>
        <v>0</v>
      </c>
      <c r="AA412">
        <f t="shared" si="64"/>
        <v>1.0299</v>
      </c>
    </row>
    <row r="413" spans="1:27" x14ac:dyDescent="0.25">
      <c r="A413">
        <v>1709819</v>
      </c>
      <c r="B413">
        <v>22.87</v>
      </c>
      <c r="C413">
        <v>1</v>
      </c>
      <c r="D413">
        <v>13680.9</v>
      </c>
      <c r="E413">
        <v>-3.5</v>
      </c>
      <c r="F413">
        <v>1.0361</v>
      </c>
      <c r="G413">
        <v>2</v>
      </c>
      <c r="H413">
        <v>13663.5</v>
      </c>
      <c r="I413">
        <v>-123.9</v>
      </c>
      <c r="J413">
        <v>1.0347999999999999</v>
      </c>
      <c r="K413">
        <v>3</v>
      </c>
      <c r="L413">
        <v>13713.3</v>
      </c>
      <c r="M413">
        <v>116.4</v>
      </c>
      <c r="N413">
        <v>1.0386</v>
      </c>
      <c r="P413" t="str">
        <f t="shared" si="57"/>
        <v>A</v>
      </c>
      <c r="Q413" t="str">
        <f t="shared" si="58"/>
        <v>B</v>
      </c>
      <c r="R413" t="str">
        <f t="shared" si="59"/>
        <v>C</v>
      </c>
      <c r="S413">
        <f t="shared" si="60"/>
        <v>1.0361</v>
      </c>
      <c r="T413">
        <f t="shared" si="61"/>
        <v>1.0347999999999999</v>
      </c>
      <c r="U413">
        <f t="shared" si="62"/>
        <v>1.0386</v>
      </c>
      <c r="X413" t="str">
        <f t="shared" si="63"/>
        <v>1709819</v>
      </c>
      <c r="Y413">
        <f t="shared" si="64"/>
        <v>1.0361</v>
      </c>
      <c r="Z413">
        <f t="shared" si="64"/>
        <v>1.0347999999999999</v>
      </c>
      <c r="AA413">
        <f t="shared" si="64"/>
        <v>1.0386</v>
      </c>
    </row>
    <row r="414" spans="1:27" x14ac:dyDescent="0.25">
      <c r="A414">
        <v>1709816</v>
      </c>
      <c r="B414">
        <v>22.87</v>
      </c>
      <c r="C414">
        <v>1</v>
      </c>
      <c r="D414">
        <v>13681.2</v>
      </c>
      <c r="E414">
        <v>-3.5</v>
      </c>
      <c r="F414">
        <v>1.0361</v>
      </c>
      <c r="G414">
        <v>2</v>
      </c>
      <c r="H414">
        <v>13663.5</v>
      </c>
      <c r="I414">
        <v>-123.9</v>
      </c>
      <c r="J414">
        <v>1.0347999999999999</v>
      </c>
      <c r="K414">
        <v>3</v>
      </c>
      <c r="L414">
        <v>13713.5</v>
      </c>
      <c r="M414">
        <v>116.4</v>
      </c>
      <c r="N414">
        <v>1.0386</v>
      </c>
      <c r="P414" t="str">
        <f t="shared" si="57"/>
        <v>A</v>
      </c>
      <c r="Q414" t="str">
        <f t="shared" si="58"/>
        <v>B</v>
      </c>
      <c r="R414" t="str">
        <f t="shared" si="59"/>
        <v>C</v>
      </c>
      <c r="S414">
        <f t="shared" si="60"/>
        <v>1.0361</v>
      </c>
      <c r="T414">
        <f t="shared" si="61"/>
        <v>1.0347999999999999</v>
      </c>
      <c r="U414">
        <f t="shared" si="62"/>
        <v>1.0386</v>
      </c>
      <c r="X414" t="str">
        <f t="shared" si="63"/>
        <v>1709816</v>
      </c>
      <c r="Y414">
        <f t="shared" si="64"/>
        <v>1.0361</v>
      </c>
      <c r="Z414">
        <f t="shared" si="64"/>
        <v>1.0347999999999999</v>
      </c>
      <c r="AA414">
        <f t="shared" si="64"/>
        <v>1.0386</v>
      </c>
    </row>
    <row r="415" spans="1:27" x14ac:dyDescent="0.25">
      <c r="A415">
        <v>1708721</v>
      </c>
      <c r="B415">
        <v>22.87</v>
      </c>
      <c r="C415">
        <v>2</v>
      </c>
      <c r="D415">
        <v>13632.9</v>
      </c>
      <c r="E415">
        <v>-125.2</v>
      </c>
      <c r="F415">
        <v>1.0325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P415" t="str">
        <f t="shared" si="57"/>
        <v>B</v>
      </c>
      <c r="Q415" t="e">
        <f t="shared" si="58"/>
        <v>#N/A</v>
      </c>
      <c r="R415" t="e">
        <f t="shared" si="59"/>
        <v>#N/A</v>
      </c>
      <c r="S415">
        <f t="shared" si="60"/>
        <v>1.0325</v>
      </c>
      <c r="T415">
        <f t="shared" si="61"/>
        <v>0</v>
      </c>
      <c r="U415">
        <f t="shared" si="62"/>
        <v>0</v>
      </c>
      <c r="X415" t="str">
        <f t="shared" si="63"/>
        <v>1708721</v>
      </c>
      <c r="Y415">
        <f t="shared" si="64"/>
        <v>0</v>
      </c>
      <c r="Z415">
        <f t="shared" si="64"/>
        <v>1.0325</v>
      </c>
      <c r="AA415">
        <f t="shared" si="64"/>
        <v>0</v>
      </c>
    </row>
    <row r="416" spans="1:27" x14ac:dyDescent="0.25">
      <c r="A416">
        <v>25877539</v>
      </c>
      <c r="B416">
        <v>22.87</v>
      </c>
      <c r="C416">
        <v>2</v>
      </c>
      <c r="D416">
        <v>13632.8</v>
      </c>
      <c r="E416">
        <v>-125.2</v>
      </c>
      <c r="F416">
        <v>1.0325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P416" t="str">
        <f t="shared" si="57"/>
        <v>B</v>
      </c>
      <c r="Q416" t="e">
        <f t="shared" si="58"/>
        <v>#N/A</v>
      </c>
      <c r="R416" t="e">
        <f t="shared" si="59"/>
        <v>#N/A</v>
      </c>
      <c r="S416">
        <f t="shared" si="60"/>
        <v>1.0325</v>
      </c>
      <c r="T416">
        <f t="shared" si="61"/>
        <v>0</v>
      </c>
      <c r="U416">
        <f t="shared" si="62"/>
        <v>0</v>
      </c>
      <c r="X416" t="str">
        <f t="shared" si="63"/>
        <v>25877539</v>
      </c>
      <c r="Y416">
        <f t="shared" si="64"/>
        <v>0</v>
      </c>
      <c r="Z416">
        <f t="shared" si="64"/>
        <v>1.0325</v>
      </c>
      <c r="AA416">
        <f t="shared" si="64"/>
        <v>0</v>
      </c>
    </row>
    <row r="417" spans="1:27" x14ac:dyDescent="0.25">
      <c r="A417">
        <v>1713116</v>
      </c>
      <c r="B417">
        <v>22.87</v>
      </c>
      <c r="C417">
        <v>2</v>
      </c>
      <c r="D417">
        <v>13630.7</v>
      </c>
      <c r="E417">
        <v>-125.1</v>
      </c>
      <c r="F417">
        <v>1.0323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P417" t="str">
        <f t="shared" si="57"/>
        <v>B</v>
      </c>
      <c r="Q417" t="e">
        <f t="shared" si="58"/>
        <v>#N/A</v>
      </c>
      <c r="R417" t="e">
        <f t="shared" si="59"/>
        <v>#N/A</v>
      </c>
      <c r="S417">
        <f t="shared" si="60"/>
        <v>1.0323</v>
      </c>
      <c r="T417">
        <f t="shared" si="61"/>
        <v>0</v>
      </c>
      <c r="U417">
        <f t="shared" si="62"/>
        <v>0</v>
      </c>
      <c r="X417" t="str">
        <f t="shared" si="63"/>
        <v>1713116</v>
      </c>
      <c r="Y417">
        <f t="shared" si="64"/>
        <v>0</v>
      </c>
      <c r="Z417">
        <f t="shared" si="64"/>
        <v>1.0323</v>
      </c>
      <c r="AA417">
        <f t="shared" si="64"/>
        <v>0</v>
      </c>
    </row>
    <row r="418" spans="1:27" x14ac:dyDescent="0.25">
      <c r="A418">
        <v>1713114</v>
      </c>
      <c r="B418">
        <v>22.87</v>
      </c>
      <c r="C418">
        <v>2</v>
      </c>
      <c r="D418">
        <v>13630.7</v>
      </c>
      <c r="E418">
        <v>-125.1</v>
      </c>
      <c r="F418">
        <v>1.0323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P418" t="str">
        <f t="shared" si="57"/>
        <v>B</v>
      </c>
      <c r="Q418" t="e">
        <f t="shared" si="58"/>
        <v>#N/A</v>
      </c>
      <c r="R418" t="e">
        <f t="shared" si="59"/>
        <v>#N/A</v>
      </c>
      <c r="S418">
        <f t="shared" si="60"/>
        <v>1.0323</v>
      </c>
      <c r="T418">
        <f t="shared" si="61"/>
        <v>0</v>
      </c>
      <c r="U418">
        <f t="shared" si="62"/>
        <v>0</v>
      </c>
      <c r="X418" t="str">
        <f t="shared" si="63"/>
        <v>1713114</v>
      </c>
      <c r="Y418">
        <f t="shared" si="64"/>
        <v>0</v>
      </c>
      <c r="Z418">
        <f t="shared" si="64"/>
        <v>1.0323</v>
      </c>
      <c r="AA418">
        <f t="shared" si="64"/>
        <v>0</v>
      </c>
    </row>
    <row r="419" spans="1:27" x14ac:dyDescent="0.25">
      <c r="A419">
        <v>1713364</v>
      </c>
      <c r="B419">
        <v>22.87</v>
      </c>
      <c r="C419">
        <v>1</v>
      </c>
      <c r="D419">
        <v>13708.2</v>
      </c>
      <c r="E419">
        <v>-3.7</v>
      </c>
      <c r="F419">
        <v>1.0382</v>
      </c>
      <c r="G419">
        <v>2</v>
      </c>
      <c r="H419">
        <v>13737.6</v>
      </c>
      <c r="I419">
        <v>-124</v>
      </c>
      <c r="J419">
        <v>1.0404</v>
      </c>
      <c r="K419">
        <v>3</v>
      </c>
      <c r="L419">
        <v>13703.4</v>
      </c>
      <c r="M419">
        <v>116.5</v>
      </c>
      <c r="N419">
        <v>1.0378000000000001</v>
      </c>
      <c r="P419" t="str">
        <f t="shared" si="57"/>
        <v>A</v>
      </c>
      <c r="Q419" t="str">
        <f t="shared" si="58"/>
        <v>B</v>
      </c>
      <c r="R419" t="str">
        <f t="shared" si="59"/>
        <v>C</v>
      </c>
      <c r="S419">
        <f t="shared" si="60"/>
        <v>1.0382</v>
      </c>
      <c r="T419">
        <f t="shared" si="61"/>
        <v>1.0404</v>
      </c>
      <c r="U419">
        <f t="shared" si="62"/>
        <v>1.0378000000000001</v>
      </c>
      <c r="X419" t="str">
        <f t="shared" si="63"/>
        <v>1713364</v>
      </c>
      <c r="Y419">
        <f t="shared" si="64"/>
        <v>1.0382</v>
      </c>
      <c r="Z419">
        <f t="shared" si="64"/>
        <v>1.0404</v>
      </c>
      <c r="AA419">
        <f t="shared" si="64"/>
        <v>1.0378000000000001</v>
      </c>
    </row>
    <row r="420" spans="1:27" x14ac:dyDescent="0.25">
      <c r="A420">
        <v>1713349</v>
      </c>
      <c r="B420">
        <v>22.87</v>
      </c>
      <c r="C420">
        <v>1</v>
      </c>
      <c r="D420">
        <v>13702.6</v>
      </c>
      <c r="E420">
        <v>-3.7</v>
      </c>
      <c r="F420">
        <v>1.0378000000000001</v>
      </c>
      <c r="G420">
        <v>2</v>
      </c>
      <c r="H420">
        <v>13738.9</v>
      </c>
      <c r="I420">
        <v>-124</v>
      </c>
      <c r="J420">
        <v>1.0405</v>
      </c>
      <c r="K420">
        <v>3</v>
      </c>
      <c r="L420">
        <v>13703.1</v>
      </c>
      <c r="M420">
        <v>116.4</v>
      </c>
      <c r="N420">
        <v>1.0378000000000001</v>
      </c>
      <c r="P420" t="str">
        <f t="shared" si="57"/>
        <v>A</v>
      </c>
      <c r="Q420" t="str">
        <f t="shared" si="58"/>
        <v>B</v>
      </c>
      <c r="R420" t="str">
        <f t="shared" si="59"/>
        <v>C</v>
      </c>
      <c r="S420">
        <f t="shared" si="60"/>
        <v>1.0378000000000001</v>
      </c>
      <c r="T420">
        <f t="shared" si="61"/>
        <v>1.0405</v>
      </c>
      <c r="U420">
        <f t="shared" si="62"/>
        <v>1.0378000000000001</v>
      </c>
      <c r="X420" t="str">
        <f t="shared" si="63"/>
        <v>1713349</v>
      </c>
      <c r="Y420">
        <f t="shared" si="64"/>
        <v>1.0378000000000001</v>
      </c>
      <c r="Z420">
        <f t="shared" si="64"/>
        <v>1.0405</v>
      </c>
      <c r="AA420">
        <f t="shared" si="64"/>
        <v>1.0378000000000001</v>
      </c>
    </row>
    <row r="421" spans="1:27" x14ac:dyDescent="0.25">
      <c r="A421">
        <v>1586923</v>
      </c>
      <c r="B421">
        <v>22.87</v>
      </c>
      <c r="C421">
        <v>1</v>
      </c>
      <c r="D421">
        <v>13623</v>
      </c>
      <c r="E421">
        <v>-4.0999999999999996</v>
      </c>
      <c r="F421">
        <v>1.0317000000000001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P421" t="str">
        <f t="shared" si="57"/>
        <v>A</v>
      </c>
      <c r="Q421" t="e">
        <f t="shared" si="58"/>
        <v>#N/A</v>
      </c>
      <c r="R421" t="e">
        <f t="shared" si="59"/>
        <v>#N/A</v>
      </c>
      <c r="S421">
        <f t="shared" si="60"/>
        <v>1.0317000000000001</v>
      </c>
      <c r="T421">
        <f t="shared" si="61"/>
        <v>0</v>
      </c>
      <c r="U421">
        <f t="shared" si="62"/>
        <v>0</v>
      </c>
      <c r="X421" t="str">
        <f t="shared" si="63"/>
        <v>1586923</v>
      </c>
      <c r="Y421">
        <f t="shared" si="64"/>
        <v>1.0317000000000001</v>
      </c>
      <c r="Z421">
        <f t="shared" si="64"/>
        <v>0</v>
      </c>
      <c r="AA421">
        <f t="shared" si="64"/>
        <v>0</v>
      </c>
    </row>
    <row r="422" spans="1:27" x14ac:dyDescent="0.25">
      <c r="A422">
        <v>1586921</v>
      </c>
      <c r="B422">
        <v>22.87</v>
      </c>
      <c r="C422">
        <v>1</v>
      </c>
      <c r="D422">
        <v>13622.9</v>
      </c>
      <c r="E422">
        <v>-4.0999999999999996</v>
      </c>
      <c r="F422">
        <v>1.0317000000000001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P422" t="str">
        <f t="shared" si="57"/>
        <v>A</v>
      </c>
      <c r="Q422" t="e">
        <f t="shared" si="58"/>
        <v>#N/A</v>
      </c>
      <c r="R422" t="e">
        <f t="shared" si="59"/>
        <v>#N/A</v>
      </c>
      <c r="S422">
        <f t="shared" si="60"/>
        <v>1.0317000000000001</v>
      </c>
      <c r="T422">
        <f t="shared" si="61"/>
        <v>0</v>
      </c>
      <c r="U422">
        <f t="shared" si="62"/>
        <v>0</v>
      </c>
      <c r="X422" t="str">
        <f t="shared" si="63"/>
        <v>1586921</v>
      </c>
      <c r="Y422">
        <f t="shared" si="64"/>
        <v>1.0317000000000001</v>
      </c>
      <c r="Z422">
        <f t="shared" si="64"/>
        <v>0</v>
      </c>
      <c r="AA422">
        <f t="shared" si="64"/>
        <v>0</v>
      </c>
    </row>
    <row r="423" spans="1:27" x14ac:dyDescent="0.25">
      <c r="A423">
        <v>25997526</v>
      </c>
      <c r="B423">
        <v>22.87</v>
      </c>
      <c r="C423">
        <v>3</v>
      </c>
      <c r="D423">
        <v>13641.3</v>
      </c>
      <c r="E423">
        <v>115.7</v>
      </c>
      <c r="F423">
        <v>1.0330999999999999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P423" t="str">
        <f t="shared" si="57"/>
        <v>C</v>
      </c>
      <c r="Q423" t="e">
        <f t="shared" si="58"/>
        <v>#N/A</v>
      </c>
      <c r="R423" t="e">
        <f t="shared" si="59"/>
        <v>#N/A</v>
      </c>
      <c r="S423">
        <f t="shared" si="60"/>
        <v>1.0330999999999999</v>
      </c>
      <c r="T423">
        <f t="shared" si="61"/>
        <v>0</v>
      </c>
      <c r="U423">
        <f t="shared" si="62"/>
        <v>0</v>
      </c>
      <c r="X423" t="str">
        <f t="shared" si="63"/>
        <v>25997526</v>
      </c>
      <c r="Y423">
        <f t="shared" si="64"/>
        <v>0</v>
      </c>
      <c r="Z423">
        <f t="shared" si="64"/>
        <v>0</v>
      </c>
      <c r="AA423">
        <f t="shared" si="64"/>
        <v>1.0330999999999999</v>
      </c>
    </row>
    <row r="424" spans="1:27" x14ac:dyDescent="0.25">
      <c r="A424">
        <v>26495483</v>
      </c>
      <c r="B424">
        <v>22.87</v>
      </c>
      <c r="C424">
        <v>3</v>
      </c>
      <c r="D424">
        <v>13641.3</v>
      </c>
      <c r="E424">
        <v>115.7</v>
      </c>
      <c r="F424">
        <v>1.0330999999999999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P424" t="str">
        <f t="shared" si="57"/>
        <v>C</v>
      </c>
      <c r="Q424" t="e">
        <f t="shared" si="58"/>
        <v>#N/A</v>
      </c>
      <c r="R424" t="e">
        <f t="shared" si="59"/>
        <v>#N/A</v>
      </c>
      <c r="S424">
        <f t="shared" si="60"/>
        <v>1.0330999999999999</v>
      </c>
      <c r="T424">
        <f t="shared" si="61"/>
        <v>0</v>
      </c>
      <c r="U424">
        <f t="shared" si="62"/>
        <v>0</v>
      </c>
      <c r="X424" t="str">
        <f t="shared" si="63"/>
        <v>26495483</v>
      </c>
      <c r="Y424">
        <f t="shared" si="64"/>
        <v>0</v>
      </c>
      <c r="Z424">
        <f t="shared" si="64"/>
        <v>0</v>
      </c>
      <c r="AA424">
        <f t="shared" si="64"/>
        <v>1.0330999999999999</v>
      </c>
    </row>
    <row r="425" spans="1:27" x14ac:dyDescent="0.25">
      <c r="A425">
        <v>26586563</v>
      </c>
      <c r="B425">
        <v>22.87</v>
      </c>
      <c r="C425">
        <v>3</v>
      </c>
      <c r="D425">
        <v>13702.1</v>
      </c>
      <c r="E425">
        <v>116.1</v>
      </c>
      <c r="F425">
        <v>1.0377000000000001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P425" t="str">
        <f t="shared" si="57"/>
        <v>C</v>
      </c>
      <c r="Q425" t="e">
        <f t="shared" si="58"/>
        <v>#N/A</v>
      </c>
      <c r="R425" t="e">
        <f t="shared" si="59"/>
        <v>#N/A</v>
      </c>
      <c r="S425">
        <f t="shared" si="60"/>
        <v>1.0377000000000001</v>
      </c>
      <c r="T425">
        <f t="shared" si="61"/>
        <v>0</v>
      </c>
      <c r="U425">
        <f t="shared" si="62"/>
        <v>0</v>
      </c>
      <c r="X425" t="str">
        <f t="shared" si="63"/>
        <v>26586563</v>
      </c>
      <c r="Y425">
        <f t="shared" si="64"/>
        <v>0</v>
      </c>
      <c r="Z425">
        <f t="shared" si="64"/>
        <v>0</v>
      </c>
      <c r="AA425">
        <f t="shared" si="64"/>
        <v>1.0377000000000001</v>
      </c>
    </row>
    <row r="426" spans="1:27" x14ac:dyDescent="0.25">
      <c r="A426">
        <v>26586564</v>
      </c>
      <c r="B426">
        <v>22.87</v>
      </c>
      <c r="C426">
        <v>3</v>
      </c>
      <c r="D426">
        <v>13702</v>
      </c>
      <c r="E426">
        <v>116.1</v>
      </c>
      <c r="F426">
        <v>1.0377000000000001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P426" t="str">
        <f t="shared" si="57"/>
        <v>C</v>
      </c>
      <c r="Q426" t="e">
        <f t="shared" si="58"/>
        <v>#N/A</v>
      </c>
      <c r="R426" t="e">
        <f t="shared" si="59"/>
        <v>#N/A</v>
      </c>
      <c r="S426">
        <f t="shared" si="60"/>
        <v>1.0377000000000001</v>
      </c>
      <c r="T426">
        <f t="shared" si="61"/>
        <v>0</v>
      </c>
      <c r="U426">
        <f t="shared" si="62"/>
        <v>0</v>
      </c>
      <c r="X426" t="str">
        <f t="shared" si="63"/>
        <v>26586564</v>
      </c>
      <c r="Y426">
        <f t="shared" si="64"/>
        <v>0</v>
      </c>
      <c r="Z426">
        <f t="shared" si="64"/>
        <v>0</v>
      </c>
      <c r="AA426">
        <f t="shared" si="64"/>
        <v>1.0377000000000001</v>
      </c>
    </row>
    <row r="427" spans="1:27" x14ac:dyDescent="0.25">
      <c r="A427">
        <v>1586046</v>
      </c>
      <c r="B427">
        <v>22.87</v>
      </c>
      <c r="C427">
        <v>3</v>
      </c>
      <c r="D427">
        <v>13597</v>
      </c>
      <c r="E427">
        <v>115.3</v>
      </c>
      <c r="F427">
        <v>1.0298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P427" t="str">
        <f t="shared" si="57"/>
        <v>C</v>
      </c>
      <c r="Q427" t="e">
        <f t="shared" si="58"/>
        <v>#N/A</v>
      </c>
      <c r="R427" t="e">
        <f t="shared" si="59"/>
        <v>#N/A</v>
      </c>
      <c r="S427">
        <f t="shared" si="60"/>
        <v>1.0298</v>
      </c>
      <c r="T427">
        <f t="shared" si="61"/>
        <v>0</v>
      </c>
      <c r="U427">
        <f t="shared" si="62"/>
        <v>0</v>
      </c>
      <c r="X427" t="str">
        <f t="shared" si="63"/>
        <v>1586046</v>
      </c>
      <c r="Y427">
        <f t="shared" si="64"/>
        <v>0</v>
      </c>
      <c r="Z427">
        <f t="shared" si="64"/>
        <v>0</v>
      </c>
      <c r="AA427">
        <f t="shared" si="64"/>
        <v>1.0298</v>
      </c>
    </row>
    <row r="428" spans="1:27" x14ac:dyDescent="0.25">
      <c r="A428">
        <v>1586043</v>
      </c>
      <c r="B428">
        <v>22.87</v>
      </c>
      <c r="C428">
        <v>3</v>
      </c>
      <c r="D428">
        <v>13596.5</v>
      </c>
      <c r="E428">
        <v>115.2</v>
      </c>
      <c r="F428">
        <v>1.0297000000000001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P428" t="str">
        <f t="shared" si="57"/>
        <v>C</v>
      </c>
      <c r="Q428" t="e">
        <f t="shared" si="58"/>
        <v>#N/A</v>
      </c>
      <c r="R428" t="e">
        <f t="shared" si="59"/>
        <v>#N/A</v>
      </c>
      <c r="S428">
        <f t="shared" si="60"/>
        <v>1.0297000000000001</v>
      </c>
      <c r="T428">
        <f t="shared" si="61"/>
        <v>0</v>
      </c>
      <c r="U428">
        <f t="shared" si="62"/>
        <v>0</v>
      </c>
      <c r="X428" t="str">
        <f t="shared" si="63"/>
        <v>1586043</v>
      </c>
      <c r="Y428">
        <f t="shared" si="64"/>
        <v>0</v>
      </c>
      <c r="Z428">
        <f t="shared" si="64"/>
        <v>0</v>
      </c>
      <c r="AA428">
        <f t="shared" si="64"/>
        <v>1.0297000000000001</v>
      </c>
    </row>
    <row r="429" spans="1:27" x14ac:dyDescent="0.25">
      <c r="A429">
        <v>1713545</v>
      </c>
      <c r="B429">
        <v>22.87</v>
      </c>
      <c r="C429">
        <v>2</v>
      </c>
      <c r="D429">
        <v>13628.5</v>
      </c>
      <c r="E429">
        <v>-123.9</v>
      </c>
      <c r="F429">
        <v>1.0322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P429" t="str">
        <f t="shared" si="57"/>
        <v>B</v>
      </c>
      <c r="Q429" t="e">
        <f t="shared" si="58"/>
        <v>#N/A</v>
      </c>
      <c r="R429" t="e">
        <f t="shared" si="59"/>
        <v>#N/A</v>
      </c>
      <c r="S429">
        <f t="shared" si="60"/>
        <v>1.0322</v>
      </c>
      <c r="T429">
        <f t="shared" si="61"/>
        <v>0</v>
      </c>
      <c r="U429">
        <f t="shared" si="62"/>
        <v>0</v>
      </c>
      <c r="X429" t="str">
        <f t="shared" si="63"/>
        <v>1713545</v>
      </c>
      <c r="Y429">
        <f t="shared" si="64"/>
        <v>0</v>
      </c>
      <c r="Z429">
        <f t="shared" si="64"/>
        <v>1.0322</v>
      </c>
      <c r="AA429">
        <f t="shared" si="64"/>
        <v>0</v>
      </c>
    </row>
    <row r="430" spans="1:27" x14ac:dyDescent="0.25">
      <c r="A430">
        <v>26682115</v>
      </c>
      <c r="B430">
        <v>22.87</v>
      </c>
      <c r="C430">
        <v>1</v>
      </c>
      <c r="D430">
        <v>439.67099999999999</v>
      </c>
      <c r="E430">
        <v>-123.9</v>
      </c>
      <c r="F430">
        <v>3.3298000000000001E-2</v>
      </c>
      <c r="G430">
        <v>2</v>
      </c>
      <c r="H430">
        <v>13628.5</v>
      </c>
      <c r="I430">
        <v>-123.9</v>
      </c>
      <c r="J430">
        <v>1.0322</v>
      </c>
      <c r="K430">
        <v>3</v>
      </c>
      <c r="L430">
        <v>439.67099999999999</v>
      </c>
      <c r="M430">
        <v>-123.9</v>
      </c>
      <c r="N430">
        <v>3.3298000000000001E-2</v>
      </c>
      <c r="P430" t="str">
        <f t="shared" si="57"/>
        <v>A</v>
      </c>
      <c r="Q430" t="str">
        <f t="shared" si="58"/>
        <v>B</v>
      </c>
      <c r="R430" t="str">
        <f t="shared" si="59"/>
        <v>C</v>
      </c>
      <c r="S430">
        <f t="shared" si="60"/>
        <v>3.3298000000000001E-2</v>
      </c>
      <c r="T430">
        <f t="shared" si="61"/>
        <v>1.0322</v>
      </c>
      <c r="U430">
        <f t="shared" si="62"/>
        <v>3.3298000000000001E-2</v>
      </c>
      <c r="X430" t="str">
        <f t="shared" si="63"/>
        <v>26682115</v>
      </c>
      <c r="Y430">
        <f t="shared" si="64"/>
        <v>3.3298000000000001E-2</v>
      </c>
      <c r="Z430">
        <f t="shared" si="64"/>
        <v>1.0322</v>
      </c>
      <c r="AA430">
        <f t="shared" si="64"/>
        <v>3.3298000000000001E-2</v>
      </c>
    </row>
    <row r="431" spans="1:27" x14ac:dyDescent="0.25">
      <c r="A431">
        <v>1599426</v>
      </c>
      <c r="B431">
        <v>22.87</v>
      </c>
      <c r="C431">
        <v>1</v>
      </c>
      <c r="D431">
        <v>13672.4</v>
      </c>
      <c r="E431">
        <v>-2.6</v>
      </c>
      <c r="F431">
        <v>1.0355000000000001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P431" t="str">
        <f t="shared" si="57"/>
        <v>A</v>
      </c>
      <c r="Q431" t="e">
        <f t="shared" si="58"/>
        <v>#N/A</v>
      </c>
      <c r="R431" t="e">
        <f t="shared" si="59"/>
        <v>#N/A</v>
      </c>
      <c r="S431">
        <f t="shared" si="60"/>
        <v>1.0355000000000001</v>
      </c>
      <c r="T431">
        <f t="shared" si="61"/>
        <v>0</v>
      </c>
      <c r="U431">
        <f t="shared" si="62"/>
        <v>0</v>
      </c>
      <c r="X431" t="str">
        <f t="shared" si="63"/>
        <v>1599426</v>
      </c>
      <c r="Y431">
        <f t="shared" si="64"/>
        <v>1.0355000000000001</v>
      </c>
      <c r="Z431">
        <f t="shared" si="64"/>
        <v>0</v>
      </c>
      <c r="AA431">
        <f t="shared" si="64"/>
        <v>0</v>
      </c>
    </row>
    <row r="432" spans="1:27" x14ac:dyDescent="0.25">
      <c r="A432">
        <v>1599418</v>
      </c>
      <c r="B432">
        <v>22.87</v>
      </c>
      <c r="C432">
        <v>1</v>
      </c>
      <c r="D432">
        <v>13672.4</v>
      </c>
      <c r="E432">
        <v>-2.6</v>
      </c>
      <c r="F432">
        <v>1.0355000000000001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P432" t="str">
        <f t="shared" si="57"/>
        <v>A</v>
      </c>
      <c r="Q432" t="e">
        <f t="shared" si="58"/>
        <v>#N/A</v>
      </c>
      <c r="R432" t="e">
        <f t="shared" si="59"/>
        <v>#N/A</v>
      </c>
      <c r="S432">
        <f t="shared" si="60"/>
        <v>1.0355000000000001</v>
      </c>
      <c r="T432">
        <f t="shared" si="61"/>
        <v>0</v>
      </c>
      <c r="U432">
        <f t="shared" si="62"/>
        <v>0</v>
      </c>
      <c r="X432" t="str">
        <f t="shared" si="63"/>
        <v>1599418</v>
      </c>
      <c r="Y432">
        <f t="shared" si="64"/>
        <v>1.0355000000000001</v>
      </c>
      <c r="Z432">
        <f t="shared" si="64"/>
        <v>0</v>
      </c>
      <c r="AA432">
        <f t="shared" si="64"/>
        <v>0</v>
      </c>
    </row>
    <row r="433" spans="1:27" x14ac:dyDescent="0.25">
      <c r="A433">
        <v>1708814</v>
      </c>
      <c r="B433">
        <v>22.87</v>
      </c>
      <c r="C433">
        <v>1</v>
      </c>
      <c r="D433">
        <v>13589.3</v>
      </c>
      <c r="E433">
        <v>-4.9000000000000004</v>
      </c>
      <c r="F433">
        <v>1.0291999999999999</v>
      </c>
      <c r="G433">
        <v>2</v>
      </c>
      <c r="H433">
        <v>13657.2</v>
      </c>
      <c r="I433">
        <v>-125</v>
      </c>
      <c r="J433">
        <v>1.0343</v>
      </c>
      <c r="K433">
        <v>3</v>
      </c>
      <c r="L433">
        <v>424.62299999999999</v>
      </c>
      <c r="M433">
        <v>-65.2</v>
      </c>
      <c r="N433">
        <v>3.2159E-2</v>
      </c>
      <c r="P433" t="str">
        <f t="shared" si="57"/>
        <v>A</v>
      </c>
      <c r="Q433" t="str">
        <f t="shared" si="58"/>
        <v>B</v>
      </c>
      <c r="R433" t="str">
        <f t="shared" si="59"/>
        <v>C</v>
      </c>
      <c r="S433">
        <f t="shared" si="60"/>
        <v>1.0291999999999999</v>
      </c>
      <c r="T433">
        <f t="shared" si="61"/>
        <v>1.0343</v>
      </c>
      <c r="U433">
        <f t="shared" si="62"/>
        <v>3.2159E-2</v>
      </c>
      <c r="X433" t="str">
        <f t="shared" si="63"/>
        <v>1708814</v>
      </c>
      <c r="Y433">
        <f t="shared" si="64"/>
        <v>1.0291999999999999</v>
      </c>
      <c r="Z433">
        <f t="shared" si="64"/>
        <v>1.0343</v>
      </c>
      <c r="AA433">
        <f t="shared" si="64"/>
        <v>3.2159E-2</v>
      </c>
    </row>
    <row r="434" spans="1:27" x14ac:dyDescent="0.25">
      <c r="A434">
        <v>1708813</v>
      </c>
      <c r="B434">
        <v>22.87</v>
      </c>
      <c r="C434">
        <v>1</v>
      </c>
      <c r="D434">
        <v>13585.4</v>
      </c>
      <c r="E434">
        <v>-4.9000000000000004</v>
      </c>
      <c r="F434">
        <v>1.0288999999999999</v>
      </c>
      <c r="G434">
        <v>2</v>
      </c>
      <c r="H434">
        <v>13656.5</v>
      </c>
      <c r="I434">
        <v>-125</v>
      </c>
      <c r="J434">
        <v>1.0343</v>
      </c>
      <c r="K434">
        <v>0</v>
      </c>
      <c r="L434">
        <v>0</v>
      </c>
      <c r="M434">
        <v>0</v>
      </c>
      <c r="N434">
        <v>0</v>
      </c>
      <c r="P434" t="str">
        <f t="shared" si="57"/>
        <v>A</v>
      </c>
      <c r="Q434" t="str">
        <f t="shared" si="58"/>
        <v>B</v>
      </c>
      <c r="R434" t="e">
        <f t="shared" si="59"/>
        <v>#N/A</v>
      </c>
      <c r="S434">
        <f t="shared" si="60"/>
        <v>1.0288999999999999</v>
      </c>
      <c r="T434">
        <f t="shared" si="61"/>
        <v>1.0343</v>
      </c>
      <c r="U434">
        <f t="shared" si="62"/>
        <v>0</v>
      </c>
      <c r="X434" t="str">
        <f t="shared" si="63"/>
        <v>1708813</v>
      </c>
      <c r="Y434">
        <f t="shared" si="64"/>
        <v>1.0288999999999999</v>
      </c>
      <c r="Z434">
        <f t="shared" si="64"/>
        <v>1.0343</v>
      </c>
      <c r="AA434">
        <f t="shared" si="64"/>
        <v>0</v>
      </c>
    </row>
    <row r="435" spans="1:27" x14ac:dyDescent="0.25">
      <c r="A435">
        <v>1708949</v>
      </c>
      <c r="B435">
        <v>22.87</v>
      </c>
      <c r="C435">
        <v>3</v>
      </c>
      <c r="D435">
        <v>13641.4</v>
      </c>
      <c r="E435">
        <v>115.7</v>
      </c>
      <c r="F435">
        <v>1.0330999999999999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P435" t="str">
        <f t="shared" si="57"/>
        <v>C</v>
      </c>
      <c r="Q435" t="e">
        <f t="shared" si="58"/>
        <v>#N/A</v>
      </c>
      <c r="R435" t="e">
        <f t="shared" si="59"/>
        <v>#N/A</v>
      </c>
      <c r="S435">
        <f t="shared" si="60"/>
        <v>1.0330999999999999</v>
      </c>
      <c r="T435">
        <f t="shared" si="61"/>
        <v>0</v>
      </c>
      <c r="U435">
        <f t="shared" si="62"/>
        <v>0</v>
      </c>
      <c r="X435" t="str">
        <f t="shared" si="63"/>
        <v>1708949</v>
      </c>
      <c r="Y435">
        <f t="shared" si="64"/>
        <v>0</v>
      </c>
      <c r="Z435">
        <f t="shared" si="64"/>
        <v>0</v>
      </c>
      <c r="AA435">
        <f t="shared" si="64"/>
        <v>1.0330999999999999</v>
      </c>
    </row>
    <row r="436" spans="1:27" x14ac:dyDescent="0.25">
      <c r="A436">
        <v>1708924</v>
      </c>
      <c r="B436">
        <v>22.87</v>
      </c>
      <c r="C436">
        <v>3</v>
      </c>
      <c r="D436">
        <v>13641.3</v>
      </c>
      <c r="E436">
        <v>115.7</v>
      </c>
      <c r="F436">
        <v>1.0330999999999999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P436" t="str">
        <f t="shared" si="57"/>
        <v>C</v>
      </c>
      <c r="Q436" t="e">
        <f t="shared" si="58"/>
        <v>#N/A</v>
      </c>
      <c r="R436" t="e">
        <f t="shared" si="59"/>
        <v>#N/A</v>
      </c>
      <c r="S436">
        <f t="shared" si="60"/>
        <v>1.0330999999999999</v>
      </c>
      <c r="T436">
        <f t="shared" si="61"/>
        <v>0</v>
      </c>
      <c r="U436">
        <f t="shared" si="62"/>
        <v>0</v>
      </c>
      <c r="X436" t="str">
        <f t="shared" si="63"/>
        <v>1708924</v>
      </c>
      <c r="Y436">
        <f t="shared" si="64"/>
        <v>0</v>
      </c>
      <c r="Z436">
        <f t="shared" si="64"/>
        <v>0</v>
      </c>
      <c r="AA436">
        <f t="shared" si="64"/>
        <v>1.0330999999999999</v>
      </c>
    </row>
    <row r="437" spans="1:27" x14ac:dyDescent="0.25">
      <c r="A437">
        <v>1599185</v>
      </c>
      <c r="B437">
        <v>22.87</v>
      </c>
      <c r="C437">
        <v>3</v>
      </c>
      <c r="D437">
        <v>13671.3</v>
      </c>
      <c r="E437">
        <v>117.8</v>
      </c>
      <c r="F437">
        <v>1.0354000000000001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P437" t="str">
        <f t="shared" si="57"/>
        <v>C</v>
      </c>
      <c r="Q437" t="e">
        <f t="shared" si="58"/>
        <v>#N/A</v>
      </c>
      <c r="R437" t="e">
        <f t="shared" si="59"/>
        <v>#N/A</v>
      </c>
      <c r="S437">
        <f t="shared" si="60"/>
        <v>1.0354000000000001</v>
      </c>
      <c r="T437">
        <f t="shared" si="61"/>
        <v>0</v>
      </c>
      <c r="U437">
        <f t="shared" si="62"/>
        <v>0</v>
      </c>
      <c r="X437" t="str">
        <f t="shared" si="63"/>
        <v>1599185</v>
      </c>
      <c r="Y437">
        <f t="shared" si="64"/>
        <v>0</v>
      </c>
      <c r="Z437">
        <f t="shared" si="64"/>
        <v>0</v>
      </c>
      <c r="AA437">
        <f t="shared" si="64"/>
        <v>1.0354000000000001</v>
      </c>
    </row>
    <row r="438" spans="1:27" x14ac:dyDescent="0.25">
      <c r="A438">
        <v>1599105</v>
      </c>
      <c r="B438">
        <v>22.87</v>
      </c>
      <c r="C438">
        <v>3</v>
      </c>
      <c r="D438">
        <v>13671.2</v>
      </c>
      <c r="E438">
        <v>117.8</v>
      </c>
      <c r="F438">
        <v>1.0354000000000001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P438" t="str">
        <f t="shared" si="57"/>
        <v>C</v>
      </c>
      <c r="Q438" t="e">
        <f t="shared" si="58"/>
        <v>#N/A</v>
      </c>
      <c r="R438" t="e">
        <f t="shared" si="59"/>
        <v>#N/A</v>
      </c>
      <c r="S438">
        <f t="shared" si="60"/>
        <v>1.0354000000000001</v>
      </c>
      <c r="T438">
        <f t="shared" si="61"/>
        <v>0</v>
      </c>
      <c r="U438">
        <f t="shared" si="62"/>
        <v>0</v>
      </c>
      <c r="X438" t="str">
        <f t="shared" si="63"/>
        <v>1599105</v>
      </c>
      <c r="Y438">
        <f t="shared" si="64"/>
        <v>0</v>
      </c>
      <c r="Z438">
        <f t="shared" si="64"/>
        <v>0</v>
      </c>
      <c r="AA438">
        <f t="shared" si="64"/>
        <v>1.0354000000000001</v>
      </c>
    </row>
    <row r="439" spans="1:27" x14ac:dyDescent="0.25">
      <c r="A439">
        <v>1586533</v>
      </c>
      <c r="B439">
        <v>22.87</v>
      </c>
      <c r="C439">
        <v>1</v>
      </c>
      <c r="D439">
        <v>13379.6</v>
      </c>
      <c r="E439">
        <v>-5.6</v>
      </c>
      <c r="F439">
        <v>1.0133000000000001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P439" t="str">
        <f t="shared" si="57"/>
        <v>A</v>
      </c>
      <c r="Q439" t="e">
        <f t="shared" si="58"/>
        <v>#N/A</v>
      </c>
      <c r="R439" t="e">
        <f t="shared" si="59"/>
        <v>#N/A</v>
      </c>
      <c r="S439">
        <f t="shared" si="60"/>
        <v>1.0133000000000001</v>
      </c>
      <c r="T439">
        <f t="shared" si="61"/>
        <v>0</v>
      </c>
      <c r="U439">
        <f t="shared" si="62"/>
        <v>0</v>
      </c>
      <c r="X439" t="str">
        <f t="shared" si="63"/>
        <v>1586533</v>
      </c>
      <c r="Y439">
        <f t="shared" si="64"/>
        <v>1.0133000000000001</v>
      </c>
      <c r="Z439">
        <f t="shared" si="64"/>
        <v>0</v>
      </c>
      <c r="AA439">
        <f t="shared" si="64"/>
        <v>0</v>
      </c>
    </row>
    <row r="440" spans="1:27" x14ac:dyDescent="0.25">
      <c r="A440">
        <v>1586528</v>
      </c>
      <c r="B440">
        <v>22.87</v>
      </c>
      <c r="C440">
        <v>1</v>
      </c>
      <c r="D440">
        <v>13379.6</v>
      </c>
      <c r="E440">
        <v>-5.6</v>
      </c>
      <c r="F440">
        <v>1.0133000000000001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P440" t="str">
        <f t="shared" si="57"/>
        <v>A</v>
      </c>
      <c r="Q440" t="e">
        <f t="shared" si="58"/>
        <v>#N/A</v>
      </c>
      <c r="R440" t="e">
        <f t="shared" si="59"/>
        <v>#N/A</v>
      </c>
      <c r="S440">
        <f t="shared" si="60"/>
        <v>1.0133000000000001</v>
      </c>
      <c r="T440">
        <f t="shared" si="61"/>
        <v>0</v>
      </c>
      <c r="U440">
        <f t="shared" si="62"/>
        <v>0</v>
      </c>
      <c r="X440" t="str">
        <f t="shared" si="63"/>
        <v>1586528</v>
      </c>
      <c r="Y440">
        <f t="shared" si="64"/>
        <v>1.0133000000000001</v>
      </c>
      <c r="Z440">
        <f t="shared" si="64"/>
        <v>0</v>
      </c>
      <c r="AA440">
        <f t="shared" si="64"/>
        <v>0</v>
      </c>
    </row>
    <row r="441" spans="1:27" x14ac:dyDescent="0.25">
      <c r="A441">
        <v>1710383</v>
      </c>
      <c r="B441">
        <v>22.87</v>
      </c>
      <c r="C441">
        <v>1</v>
      </c>
      <c r="D441">
        <v>13756.2</v>
      </c>
      <c r="E441">
        <v>-3.8</v>
      </c>
      <c r="F441">
        <v>1.0418000000000001</v>
      </c>
      <c r="G441">
        <v>2</v>
      </c>
      <c r="H441">
        <v>13742</v>
      </c>
      <c r="I441">
        <v>-124.1</v>
      </c>
      <c r="J441">
        <v>1.0407</v>
      </c>
      <c r="K441">
        <v>3</v>
      </c>
      <c r="L441">
        <v>13697.1</v>
      </c>
      <c r="M441">
        <v>116.1</v>
      </c>
      <c r="N441">
        <v>1.0373000000000001</v>
      </c>
      <c r="P441" t="str">
        <f t="shared" si="57"/>
        <v>A</v>
      </c>
      <c r="Q441" t="str">
        <f t="shared" si="58"/>
        <v>B</v>
      </c>
      <c r="R441" t="str">
        <f t="shared" si="59"/>
        <v>C</v>
      </c>
      <c r="S441">
        <f t="shared" si="60"/>
        <v>1.0418000000000001</v>
      </c>
      <c r="T441">
        <f t="shared" si="61"/>
        <v>1.0407</v>
      </c>
      <c r="U441">
        <f t="shared" si="62"/>
        <v>1.0373000000000001</v>
      </c>
      <c r="X441" t="str">
        <f t="shared" si="63"/>
        <v>1710383</v>
      </c>
      <c r="Y441">
        <f t="shared" si="64"/>
        <v>1.0418000000000001</v>
      </c>
      <c r="Z441">
        <f t="shared" si="64"/>
        <v>1.0407</v>
      </c>
      <c r="AA441">
        <f t="shared" si="64"/>
        <v>1.0373000000000001</v>
      </c>
    </row>
    <row r="442" spans="1:27" x14ac:dyDescent="0.25">
      <c r="A442">
        <v>1710369</v>
      </c>
      <c r="B442">
        <v>22.87</v>
      </c>
      <c r="C442">
        <v>1</v>
      </c>
      <c r="D442">
        <v>13753.5</v>
      </c>
      <c r="E442">
        <v>-3.9</v>
      </c>
      <c r="F442">
        <v>1.0416000000000001</v>
      </c>
      <c r="G442">
        <v>2</v>
      </c>
      <c r="H442">
        <v>13740.1</v>
      </c>
      <c r="I442">
        <v>-124.1</v>
      </c>
      <c r="J442">
        <v>1.0406</v>
      </c>
      <c r="K442">
        <v>3</v>
      </c>
      <c r="L442">
        <v>13694.8</v>
      </c>
      <c r="M442">
        <v>116</v>
      </c>
      <c r="N442">
        <v>1.0371999999999999</v>
      </c>
      <c r="P442" t="str">
        <f t="shared" si="57"/>
        <v>A</v>
      </c>
      <c r="Q442" t="str">
        <f t="shared" si="58"/>
        <v>B</v>
      </c>
      <c r="R442" t="str">
        <f t="shared" si="59"/>
        <v>C</v>
      </c>
      <c r="S442">
        <f t="shared" si="60"/>
        <v>1.0416000000000001</v>
      </c>
      <c r="T442">
        <f t="shared" si="61"/>
        <v>1.0406</v>
      </c>
      <c r="U442">
        <f t="shared" si="62"/>
        <v>1.0371999999999999</v>
      </c>
      <c r="X442" t="str">
        <f t="shared" si="63"/>
        <v>1710369</v>
      </c>
      <c r="Y442">
        <f t="shared" si="64"/>
        <v>1.0416000000000001</v>
      </c>
      <c r="Z442">
        <f t="shared" si="64"/>
        <v>1.0406</v>
      </c>
      <c r="AA442">
        <f t="shared" si="64"/>
        <v>1.0371999999999999</v>
      </c>
    </row>
    <row r="443" spans="1:27" x14ac:dyDescent="0.25">
      <c r="A443">
        <v>25078995</v>
      </c>
      <c r="B443">
        <v>22.87</v>
      </c>
      <c r="C443">
        <v>1</v>
      </c>
      <c r="D443">
        <v>13617.8</v>
      </c>
      <c r="E443">
        <v>-4.0999999999999996</v>
      </c>
      <c r="F443">
        <v>1.0313000000000001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P443" t="str">
        <f t="shared" si="57"/>
        <v>A</v>
      </c>
      <c r="Q443" t="e">
        <f t="shared" si="58"/>
        <v>#N/A</v>
      </c>
      <c r="R443" t="e">
        <f t="shared" si="59"/>
        <v>#N/A</v>
      </c>
      <c r="S443">
        <f t="shared" si="60"/>
        <v>1.0313000000000001</v>
      </c>
      <c r="T443">
        <f t="shared" si="61"/>
        <v>0</v>
      </c>
      <c r="U443">
        <f t="shared" si="62"/>
        <v>0</v>
      </c>
      <c r="X443" t="str">
        <f t="shared" si="63"/>
        <v>25078995</v>
      </c>
      <c r="Y443">
        <f t="shared" si="64"/>
        <v>1.0313000000000001</v>
      </c>
      <c r="Z443">
        <f t="shared" si="64"/>
        <v>0</v>
      </c>
      <c r="AA443">
        <f t="shared" si="64"/>
        <v>0</v>
      </c>
    </row>
    <row r="444" spans="1:27" x14ac:dyDescent="0.25">
      <c r="A444">
        <v>25058943</v>
      </c>
      <c r="B444">
        <v>22.87</v>
      </c>
      <c r="C444">
        <v>1</v>
      </c>
      <c r="D444">
        <v>13617.7</v>
      </c>
      <c r="E444">
        <v>-4.0999999999999996</v>
      </c>
      <c r="F444">
        <v>1.0313000000000001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P444" t="str">
        <f t="shared" si="57"/>
        <v>A</v>
      </c>
      <c r="Q444" t="e">
        <f t="shared" si="58"/>
        <v>#N/A</v>
      </c>
      <c r="R444" t="e">
        <f t="shared" si="59"/>
        <v>#N/A</v>
      </c>
      <c r="S444">
        <f t="shared" si="60"/>
        <v>1.0313000000000001</v>
      </c>
      <c r="T444">
        <f t="shared" si="61"/>
        <v>0</v>
      </c>
      <c r="U444">
        <f t="shared" si="62"/>
        <v>0</v>
      </c>
      <c r="X444" t="str">
        <f t="shared" si="63"/>
        <v>25058943</v>
      </c>
      <c r="Y444">
        <f t="shared" si="64"/>
        <v>1.0313000000000001</v>
      </c>
      <c r="Z444">
        <f t="shared" si="64"/>
        <v>0</v>
      </c>
      <c r="AA444">
        <f t="shared" si="64"/>
        <v>0</v>
      </c>
    </row>
    <row r="445" spans="1:27" x14ac:dyDescent="0.25">
      <c r="A445">
        <v>1710733</v>
      </c>
      <c r="B445">
        <v>22.87</v>
      </c>
      <c r="C445">
        <v>2</v>
      </c>
      <c r="D445">
        <v>13643.1</v>
      </c>
      <c r="E445">
        <v>-125.1</v>
      </c>
      <c r="F445">
        <v>1.0333000000000001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P445" t="str">
        <f t="shared" si="57"/>
        <v>B</v>
      </c>
      <c r="Q445" t="e">
        <f t="shared" si="58"/>
        <v>#N/A</v>
      </c>
      <c r="R445" t="e">
        <f t="shared" si="59"/>
        <v>#N/A</v>
      </c>
      <c r="S445">
        <f t="shared" si="60"/>
        <v>1.0333000000000001</v>
      </c>
      <c r="T445">
        <f t="shared" si="61"/>
        <v>0</v>
      </c>
      <c r="U445">
        <f t="shared" si="62"/>
        <v>0</v>
      </c>
      <c r="X445" t="str">
        <f t="shared" si="63"/>
        <v>1710733</v>
      </c>
      <c r="Y445">
        <f t="shared" si="64"/>
        <v>0</v>
      </c>
      <c r="Z445">
        <f t="shared" si="64"/>
        <v>1.0333000000000001</v>
      </c>
      <c r="AA445">
        <f t="shared" si="64"/>
        <v>0</v>
      </c>
    </row>
    <row r="446" spans="1:27" x14ac:dyDescent="0.25">
      <c r="A446">
        <v>1710731</v>
      </c>
      <c r="B446">
        <v>22.87</v>
      </c>
      <c r="C446">
        <v>2</v>
      </c>
      <c r="D446">
        <v>13643.1</v>
      </c>
      <c r="E446">
        <v>-125.1</v>
      </c>
      <c r="F446">
        <v>1.0333000000000001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P446" t="str">
        <f t="shared" si="57"/>
        <v>B</v>
      </c>
      <c r="Q446" t="e">
        <f t="shared" si="58"/>
        <v>#N/A</v>
      </c>
      <c r="R446" t="e">
        <f t="shared" si="59"/>
        <v>#N/A</v>
      </c>
      <c r="S446">
        <f t="shared" si="60"/>
        <v>1.0333000000000001</v>
      </c>
      <c r="T446">
        <f t="shared" si="61"/>
        <v>0</v>
      </c>
      <c r="U446">
        <f t="shared" si="62"/>
        <v>0</v>
      </c>
      <c r="X446" t="str">
        <f t="shared" si="63"/>
        <v>1710731</v>
      </c>
      <c r="Y446">
        <f t="shared" si="64"/>
        <v>0</v>
      </c>
      <c r="Z446">
        <f t="shared" si="64"/>
        <v>1.0333000000000001</v>
      </c>
      <c r="AA446">
        <f t="shared" si="64"/>
        <v>0</v>
      </c>
    </row>
    <row r="447" spans="1:27" x14ac:dyDescent="0.25">
      <c r="A447">
        <v>1586071</v>
      </c>
      <c r="B447">
        <v>22.87</v>
      </c>
      <c r="C447">
        <v>2</v>
      </c>
      <c r="D447">
        <v>13616.3</v>
      </c>
      <c r="E447">
        <v>-125.1</v>
      </c>
      <c r="F447">
        <v>1.0311999999999999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P447" t="str">
        <f t="shared" si="57"/>
        <v>B</v>
      </c>
      <c r="Q447" t="e">
        <f t="shared" si="58"/>
        <v>#N/A</v>
      </c>
      <c r="R447" t="e">
        <f t="shared" si="59"/>
        <v>#N/A</v>
      </c>
      <c r="S447">
        <f t="shared" si="60"/>
        <v>1.0311999999999999</v>
      </c>
      <c r="T447">
        <f t="shared" si="61"/>
        <v>0</v>
      </c>
      <c r="U447">
        <f t="shared" si="62"/>
        <v>0</v>
      </c>
      <c r="X447" t="str">
        <f t="shared" si="63"/>
        <v>1586071</v>
      </c>
      <c r="Y447">
        <f t="shared" si="64"/>
        <v>0</v>
      </c>
      <c r="Z447">
        <f t="shared" si="64"/>
        <v>1.0311999999999999</v>
      </c>
      <c r="AA447">
        <f t="shared" si="64"/>
        <v>0</v>
      </c>
    </row>
    <row r="448" spans="1:27" x14ac:dyDescent="0.25">
      <c r="A448">
        <v>1586070</v>
      </c>
      <c r="B448">
        <v>22.87</v>
      </c>
      <c r="C448">
        <v>2</v>
      </c>
      <c r="D448">
        <v>13615.6</v>
      </c>
      <c r="E448">
        <v>-125.1</v>
      </c>
      <c r="F448">
        <v>1.0311999999999999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P448" t="str">
        <f t="shared" si="57"/>
        <v>B</v>
      </c>
      <c r="Q448" t="e">
        <f t="shared" si="58"/>
        <v>#N/A</v>
      </c>
      <c r="R448" t="e">
        <f t="shared" si="59"/>
        <v>#N/A</v>
      </c>
      <c r="S448">
        <f t="shared" si="60"/>
        <v>1.0311999999999999</v>
      </c>
      <c r="T448">
        <f t="shared" si="61"/>
        <v>0</v>
      </c>
      <c r="U448">
        <f t="shared" si="62"/>
        <v>0</v>
      </c>
      <c r="X448" t="str">
        <f t="shared" si="63"/>
        <v>1586070</v>
      </c>
      <c r="Y448">
        <f t="shared" si="64"/>
        <v>0</v>
      </c>
      <c r="Z448">
        <f t="shared" si="64"/>
        <v>1.0311999999999999</v>
      </c>
      <c r="AA448">
        <f t="shared" si="64"/>
        <v>0</v>
      </c>
    </row>
    <row r="449" spans="1:27" x14ac:dyDescent="0.25">
      <c r="A449">
        <v>1709272</v>
      </c>
      <c r="B449">
        <v>22.87</v>
      </c>
      <c r="C449">
        <v>3</v>
      </c>
      <c r="D449">
        <v>13645.2</v>
      </c>
      <c r="E449">
        <v>115.8</v>
      </c>
      <c r="F449">
        <v>1.0334000000000001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P449" t="str">
        <f t="shared" si="57"/>
        <v>C</v>
      </c>
      <c r="Q449" t="e">
        <f t="shared" si="58"/>
        <v>#N/A</v>
      </c>
      <c r="R449" t="e">
        <f t="shared" si="59"/>
        <v>#N/A</v>
      </c>
      <c r="S449">
        <f t="shared" si="60"/>
        <v>1.0334000000000001</v>
      </c>
      <c r="T449">
        <f t="shared" si="61"/>
        <v>0</v>
      </c>
      <c r="U449">
        <f t="shared" si="62"/>
        <v>0</v>
      </c>
      <c r="X449" t="str">
        <f t="shared" si="63"/>
        <v>1709272</v>
      </c>
      <c r="Y449">
        <f t="shared" si="64"/>
        <v>0</v>
      </c>
      <c r="Z449">
        <f t="shared" si="64"/>
        <v>0</v>
      </c>
      <c r="AA449">
        <f t="shared" si="64"/>
        <v>1.0334000000000001</v>
      </c>
    </row>
    <row r="450" spans="1:27" x14ac:dyDescent="0.25">
      <c r="A450">
        <v>1709354</v>
      </c>
      <c r="B450">
        <v>22.87</v>
      </c>
      <c r="C450">
        <v>3</v>
      </c>
      <c r="D450">
        <v>13645.2</v>
      </c>
      <c r="E450">
        <v>115.8</v>
      </c>
      <c r="F450">
        <v>1.0334000000000001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P450" t="str">
        <f t="shared" ref="P450:P513" si="65">VLOOKUP(C450,PhaseLookup,2,FALSE)</f>
        <v>C</v>
      </c>
      <c r="Q450" t="e">
        <f t="shared" ref="Q450:Q513" si="66">VLOOKUP(G450,PhaseLookup,2,FALSE)</f>
        <v>#N/A</v>
      </c>
      <c r="R450" t="e">
        <f t="shared" ref="R450:R513" si="67">VLOOKUP(K450,PhaseLookup,2,FALSE)</f>
        <v>#N/A</v>
      </c>
      <c r="S450">
        <f t="shared" ref="S450:S513" si="68">F450</f>
        <v>1.0334000000000001</v>
      </c>
      <c r="T450">
        <f t="shared" ref="T450:T513" si="69">J450</f>
        <v>0</v>
      </c>
      <c r="U450">
        <f t="shared" ref="U450:U513" si="70">N450</f>
        <v>0</v>
      </c>
      <c r="X450" t="str">
        <f t="shared" ref="X450:X513" si="71">TEXT(A450,"0")</f>
        <v>1709354</v>
      </c>
      <c r="Y450">
        <f t="shared" si="64"/>
        <v>0</v>
      </c>
      <c r="Z450">
        <f t="shared" si="64"/>
        <v>0</v>
      </c>
      <c r="AA450">
        <f t="shared" si="64"/>
        <v>1.0334000000000001</v>
      </c>
    </row>
    <row r="451" spans="1:27" x14ac:dyDescent="0.25">
      <c r="A451">
        <v>1585867</v>
      </c>
      <c r="B451">
        <v>22.87</v>
      </c>
      <c r="C451">
        <v>1</v>
      </c>
      <c r="D451">
        <v>13414.2</v>
      </c>
      <c r="E451">
        <v>-5.5</v>
      </c>
      <c r="F451">
        <v>1.0159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P451" t="str">
        <f t="shared" si="65"/>
        <v>A</v>
      </c>
      <c r="Q451" t="e">
        <f t="shared" si="66"/>
        <v>#N/A</v>
      </c>
      <c r="R451" t="e">
        <f t="shared" si="67"/>
        <v>#N/A</v>
      </c>
      <c r="S451">
        <f t="shared" si="68"/>
        <v>1.0159</v>
      </c>
      <c r="T451">
        <f t="shared" si="69"/>
        <v>0</v>
      </c>
      <c r="U451">
        <f t="shared" si="70"/>
        <v>0</v>
      </c>
      <c r="X451" t="str">
        <f t="shared" si="71"/>
        <v>1585867</v>
      </c>
      <c r="Y451">
        <f t="shared" ref="Y451:AA514" si="72">IFERROR(INDEX($S451:$U451,1,MATCH(Y$1,$P451:$R451,0)),0)</f>
        <v>1.0159</v>
      </c>
      <c r="Z451">
        <f t="shared" si="72"/>
        <v>0</v>
      </c>
      <c r="AA451">
        <f t="shared" si="72"/>
        <v>0</v>
      </c>
    </row>
    <row r="452" spans="1:27" x14ac:dyDescent="0.25">
      <c r="A452">
        <v>1585866</v>
      </c>
      <c r="B452">
        <v>22.87</v>
      </c>
      <c r="C452">
        <v>1</v>
      </c>
      <c r="D452">
        <v>13414.1</v>
      </c>
      <c r="E452">
        <v>-5.5</v>
      </c>
      <c r="F452">
        <v>1.0159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P452" t="str">
        <f t="shared" si="65"/>
        <v>A</v>
      </c>
      <c r="Q452" t="e">
        <f t="shared" si="66"/>
        <v>#N/A</v>
      </c>
      <c r="R452" t="e">
        <f t="shared" si="67"/>
        <v>#N/A</v>
      </c>
      <c r="S452">
        <f t="shared" si="68"/>
        <v>1.0159</v>
      </c>
      <c r="T452">
        <f t="shared" si="69"/>
        <v>0</v>
      </c>
      <c r="U452">
        <f t="shared" si="70"/>
        <v>0</v>
      </c>
      <c r="X452" t="str">
        <f t="shared" si="71"/>
        <v>1585866</v>
      </c>
      <c r="Y452">
        <f t="shared" si="72"/>
        <v>1.0159</v>
      </c>
      <c r="Z452">
        <f t="shared" si="72"/>
        <v>0</v>
      </c>
      <c r="AA452">
        <f t="shared" si="72"/>
        <v>0</v>
      </c>
    </row>
    <row r="453" spans="1:27" x14ac:dyDescent="0.25">
      <c r="A453">
        <v>1708994</v>
      </c>
      <c r="B453">
        <v>22.87</v>
      </c>
      <c r="C453">
        <v>2</v>
      </c>
      <c r="D453">
        <v>13656.9</v>
      </c>
      <c r="E453">
        <v>-125.2</v>
      </c>
      <c r="F453">
        <v>1.0343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P453" t="str">
        <f t="shared" si="65"/>
        <v>B</v>
      </c>
      <c r="Q453" t="e">
        <f t="shared" si="66"/>
        <v>#N/A</v>
      </c>
      <c r="R453" t="e">
        <f t="shared" si="67"/>
        <v>#N/A</v>
      </c>
      <c r="S453">
        <f t="shared" si="68"/>
        <v>1.0343</v>
      </c>
      <c r="T453">
        <f t="shared" si="69"/>
        <v>0</v>
      </c>
      <c r="U453">
        <f t="shared" si="70"/>
        <v>0</v>
      </c>
      <c r="X453" t="str">
        <f t="shared" si="71"/>
        <v>1708994</v>
      </c>
      <c r="Y453">
        <f t="shared" si="72"/>
        <v>0</v>
      </c>
      <c r="Z453">
        <f t="shared" si="72"/>
        <v>1.0343</v>
      </c>
      <c r="AA453">
        <f t="shared" si="72"/>
        <v>0</v>
      </c>
    </row>
    <row r="454" spans="1:27" x14ac:dyDescent="0.25">
      <c r="A454">
        <v>1708993</v>
      </c>
      <c r="B454">
        <v>22.87</v>
      </c>
      <c r="C454">
        <v>2</v>
      </c>
      <c r="D454">
        <v>13656.8</v>
      </c>
      <c r="E454">
        <v>-125.2</v>
      </c>
      <c r="F454">
        <v>1.0343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P454" t="str">
        <f t="shared" si="65"/>
        <v>B</v>
      </c>
      <c r="Q454" t="e">
        <f t="shared" si="66"/>
        <v>#N/A</v>
      </c>
      <c r="R454" t="e">
        <f t="shared" si="67"/>
        <v>#N/A</v>
      </c>
      <c r="S454">
        <f t="shared" si="68"/>
        <v>1.0343</v>
      </c>
      <c r="T454">
        <f t="shared" si="69"/>
        <v>0</v>
      </c>
      <c r="U454">
        <f t="shared" si="70"/>
        <v>0</v>
      </c>
      <c r="X454" t="str">
        <f t="shared" si="71"/>
        <v>1708993</v>
      </c>
      <c r="Y454">
        <f t="shared" si="72"/>
        <v>0</v>
      </c>
      <c r="Z454">
        <f t="shared" si="72"/>
        <v>1.0343</v>
      </c>
      <c r="AA454">
        <f t="shared" si="72"/>
        <v>0</v>
      </c>
    </row>
    <row r="455" spans="1:27" x14ac:dyDescent="0.25">
      <c r="A455">
        <v>1713521</v>
      </c>
      <c r="B455">
        <v>22.87</v>
      </c>
      <c r="C455">
        <v>2</v>
      </c>
      <c r="D455">
        <v>13658.2</v>
      </c>
      <c r="E455">
        <v>-123.6</v>
      </c>
      <c r="F455">
        <v>1.0344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P455" t="str">
        <f t="shared" si="65"/>
        <v>B</v>
      </c>
      <c r="Q455" t="e">
        <f t="shared" si="66"/>
        <v>#N/A</v>
      </c>
      <c r="R455" t="e">
        <f t="shared" si="67"/>
        <v>#N/A</v>
      </c>
      <c r="S455">
        <f t="shared" si="68"/>
        <v>1.0344</v>
      </c>
      <c r="T455">
        <f t="shared" si="69"/>
        <v>0</v>
      </c>
      <c r="U455">
        <f t="shared" si="70"/>
        <v>0</v>
      </c>
      <c r="X455" t="str">
        <f t="shared" si="71"/>
        <v>1713521</v>
      </c>
      <c r="Y455">
        <f t="shared" si="72"/>
        <v>0</v>
      </c>
      <c r="Z455">
        <f t="shared" si="72"/>
        <v>1.0344</v>
      </c>
      <c r="AA455">
        <f t="shared" si="72"/>
        <v>0</v>
      </c>
    </row>
    <row r="456" spans="1:27" x14ac:dyDescent="0.25">
      <c r="A456">
        <v>1713519</v>
      </c>
      <c r="B456">
        <v>22.87</v>
      </c>
      <c r="C456">
        <v>2</v>
      </c>
      <c r="D456">
        <v>13657.6</v>
      </c>
      <c r="E456">
        <v>-123.6</v>
      </c>
      <c r="F456">
        <v>1.0344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P456" t="str">
        <f t="shared" si="65"/>
        <v>B</v>
      </c>
      <c r="Q456" t="e">
        <f t="shared" si="66"/>
        <v>#N/A</v>
      </c>
      <c r="R456" t="e">
        <f t="shared" si="67"/>
        <v>#N/A</v>
      </c>
      <c r="S456">
        <f t="shared" si="68"/>
        <v>1.0344</v>
      </c>
      <c r="T456">
        <f t="shared" si="69"/>
        <v>0</v>
      </c>
      <c r="U456">
        <f t="shared" si="70"/>
        <v>0</v>
      </c>
      <c r="X456" t="str">
        <f t="shared" si="71"/>
        <v>1713519</v>
      </c>
      <c r="Y456">
        <f t="shared" si="72"/>
        <v>0</v>
      </c>
      <c r="Z456">
        <f t="shared" si="72"/>
        <v>1.0344</v>
      </c>
      <c r="AA456">
        <f t="shared" si="72"/>
        <v>0</v>
      </c>
    </row>
    <row r="457" spans="1:27" x14ac:dyDescent="0.25">
      <c r="A457">
        <v>25929740</v>
      </c>
      <c r="B457">
        <v>22.87</v>
      </c>
      <c r="C457">
        <v>1</v>
      </c>
      <c r="D457">
        <v>440.02600000000001</v>
      </c>
      <c r="E457">
        <v>-122.7</v>
      </c>
      <c r="F457">
        <v>3.3325E-2</v>
      </c>
      <c r="G457">
        <v>2</v>
      </c>
      <c r="H457">
        <v>13640.9</v>
      </c>
      <c r="I457">
        <v>-122.7</v>
      </c>
      <c r="J457">
        <v>1.0330999999999999</v>
      </c>
      <c r="K457">
        <v>3</v>
      </c>
      <c r="L457">
        <v>440.02600000000001</v>
      </c>
      <c r="M457">
        <v>-122.7</v>
      </c>
      <c r="N457">
        <v>3.3325E-2</v>
      </c>
      <c r="P457" t="str">
        <f t="shared" si="65"/>
        <v>A</v>
      </c>
      <c r="Q457" t="str">
        <f t="shared" si="66"/>
        <v>B</v>
      </c>
      <c r="R457" t="str">
        <f t="shared" si="67"/>
        <v>C</v>
      </c>
      <c r="S457">
        <f t="shared" si="68"/>
        <v>3.3325E-2</v>
      </c>
      <c r="T457">
        <f t="shared" si="69"/>
        <v>1.0330999999999999</v>
      </c>
      <c r="U457">
        <f t="shared" si="70"/>
        <v>3.3325E-2</v>
      </c>
      <c r="X457" t="str">
        <f t="shared" si="71"/>
        <v>25929740</v>
      </c>
      <c r="Y457">
        <f t="shared" si="72"/>
        <v>3.3325E-2</v>
      </c>
      <c r="Z457">
        <f t="shared" si="72"/>
        <v>1.0330999999999999</v>
      </c>
      <c r="AA457">
        <f t="shared" si="72"/>
        <v>3.3325E-2</v>
      </c>
    </row>
    <row r="458" spans="1:27" x14ac:dyDescent="0.25">
      <c r="A458">
        <v>1715774</v>
      </c>
      <c r="B458">
        <v>22.87</v>
      </c>
      <c r="C458">
        <v>3</v>
      </c>
      <c r="D458">
        <v>13699.1</v>
      </c>
      <c r="E458">
        <v>116.9</v>
      </c>
      <c r="F458">
        <v>1.0375000000000001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P458" t="str">
        <f t="shared" si="65"/>
        <v>C</v>
      </c>
      <c r="Q458" t="e">
        <f t="shared" si="66"/>
        <v>#N/A</v>
      </c>
      <c r="R458" t="e">
        <f t="shared" si="67"/>
        <v>#N/A</v>
      </c>
      <c r="S458">
        <f t="shared" si="68"/>
        <v>1.0375000000000001</v>
      </c>
      <c r="T458">
        <f t="shared" si="69"/>
        <v>0</v>
      </c>
      <c r="U458">
        <f t="shared" si="70"/>
        <v>0</v>
      </c>
      <c r="X458" t="str">
        <f t="shared" si="71"/>
        <v>1715774</v>
      </c>
      <c r="Y458">
        <f t="shared" si="72"/>
        <v>0</v>
      </c>
      <c r="Z458">
        <f t="shared" si="72"/>
        <v>0</v>
      </c>
      <c r="AA458">
        <f t="shared" si="72"/>
        <v>1.0375000000000001</v>
      </c>
    </row>
    <row r="459" spans="1:27" x14ac:dyDescent="0.25">
      <c r="A459">
        <v>1715773</v>
      </c>
      <c r="B459">
        <v>22.87</v>
      </c>
      <c r="C459">
        <v>3</v>
      </c>
      <c r="D459">
        <v>13698.7</v>
      </c>
      <c r="E459">
        <v>116.9</v>
      </c>
      <c r="F459">
        <v>1.0375000000000001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P459" t="str">
        <f t="shared" si="65"/>
        <v>C</v>
      </c>
      <c r="Q459" t="e">
        <f t="shared" si="66"/>
        <v>#N/A</v>
      </c>
      <c r="R459" t="e">
        <f t="shared" si="67"/>
        <v>#N/A</v>
      </c>
      <c r="S459">
        <f t="shared" si="68"/>
        <v>1.0375000000000001</v>
      </c>
      <c r="T459">
        <f t="shared" si="69"/>
        <v>0</v>
      </c>
      <c r="U459">
        <f t="shared" si="70"/>
        <v>0</v>
      </c>
      <c r="X459" t="str">
        <f t="shared" si="71"/>
        <v>1715773</v>
      </c>
      <c r="Y459">
        <f t="shared" si="72"/>
        <v>0</v>
      </c>
      <c r="Z459">
        <f t="shared" si="72"/>
        <v>0</v>
      </c>
      <c r="AA459">
        <f t="shared" si="72"/>
        <v>1.0375000000000001</v>
      </c>
    </row>
    <row r="460" spans="1:27" x14ac:dyDescent="0.25">
      <c r="A460">
        <v>1586274</v>
      </c>
      <c r="B460">
        <v>22.87</v>
      </c>
      <c r="C460">
        <v>1</v>
      </c>
      <c r="D460">
        <v>13409.7</v>
      </c>
      <c r="E460">
        <v>-5.5</v>
      </c>
      <c r="F460">
        <v>1.0156000000000001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P460" t="str">
        <f t="shared" si="65"/>
        <v>A</v>
      </c>
      <c r="Q460" t="e">
        <f t="shared" si="66"/>
        <v>#N/A</v>
      </c>
      <c r="R460" t="e">
        <f t="shared" si="67"/>
        <v>#N/A</v>
      </c>
      <c r="S460">
        <f t="shared" si="68"/>
        <v>1.0156000000000001</v>
      </c>
      <c r="T460">
        <f t="shared" si="69"/>
        <v>0</v>
      </c>
      <c r="U460">
        <f t="shared" si="70"/>
        <v>0</v>
      </c>
      <c r="X460" t="str">
        <f t="shared" si="71"/>
        <v>1586274</v>
      </c>
      <c r="Y460">
        <f t="shared" si="72"/>
        <v>1.0156000000000001</v>
      </c>
      <c r="Z460">
        <f t="shared" si="72"/>
        <v>0</v>
      </c>
      <c r="AA460">
        <f t="shared" si="72"/>
        <v>0</v>
      </c>
    </row>
    <row r="461" spans="1:27" x14ac:dyDescent="0.25">
      <c r="A461">
        <v>1586276</v>
      </c>
      <c r="B461">
        <v>22.87</v>
      </c>
      <c r="C461">
        <v>1</v>
      </c>
      <c r="D461">
        <v>13409.4</v>
      </c>
      <c r="E461">
        <v>-5.5</v>
      </c>
      <c r="F461">
        <v>1.0156000000000001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P461" t="str">
        <f t="shared" si="65"/>
        <v>A</v>
      </c>
      <c r="Q461" t="e">
        <f t="shared" si="66"/>
        <v>#N/A</v>
      </c>
      <c r="R461" t="e">
        <f t="shared" si="67"/>
        <v>#N/A</v>
      </c>
      <c r="S461">
        <f t="shared" si="68"/>
        <v>1.0156000000000001</v>
      </c>
      <c r="T461">
        <f t="shared" si="69"/>
        <v>0</v>
      </c>
      <c r="U461">
        <f t="shared" si="70"/>
        <v>0</v>
      </c>
      <c r="X461" t="str">
        <f t="shared" si="71"/>
        <v>1586276</v>
      </c>
      <c r="Y461">
        <f t="shared" si="72"/>
        <v>1.0156000000000001</v>
      </c>
      <c r="Z461">
        <f t="shared" si="72"/>
        <v>0</v>
      </c>
      <c r="AA461">
        <f t="shared" si="72"/>
        <v>0</v>
      </c>
    </row>
    <row r="462" spans="1:27" x14ac:dyDescent="0.25">
      <c r="A462">
        <v>1586406</v>
      </c>
      <c r="B462">
        <v>22.87</v>
      </c>
      <c r="C462">
        <v>1</v>
      </c>
      <c r="D462">
        <v>13372.7</v>
      </c>
      <c r="E462">
        <v>-5.6</v>
      </c>
      <c r="F462">
        <v>1.0127999999999999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P462" t="str">
        <f t="shared" si="65"/>
        <v>A</v>
      </c>
      <c r="Q462" t="e">
        <f t="shared" si="66"/>
        <v>#N/A</v>
      </c>
      <c r="R462" t="e">
        <f t="shared" si="67"/>
        <v>#N/A</v>
      </c>
      <c r="S462">
        <f t="shared" si="68"/>
        <v>1.0127999999999999</v>
      </c>
      <c r="T462">
        <f t="shared" si="69"/>
        <v>0</v>
      </c>
      <c r="U462">
        <f t="shared" si="70"/>
        <v>0</v>
      </c>
      <c r="X462" t="str">
        <f t="shared" si="71"/>
        <v>1586406</v>
      </c>
      <c r="Y462">
        <f t="shared" si="72"/>
        <v>1.0127999999999999</v>
      </c>
      <c r="Z462">
        <f t="shared" si="72"/>
        <v>0</v>
      </c>
      <c r="AA462">
        <f t="shared" si="72"/>
        <v>0</v>
      </c>
    </row>
    <row r="463" spans="1:27" x14ac:dyDescent="0.25">
      <c r="A463">
        <v>1586396</v>
      </c>
      <c r="B463">
        <v>22.87</v>
      </c>
      <c r="C463">
        <v>1</v>
      </c>
      <c r="D463">
        <v>13372.6</v>
      </c>
      <c r="E463">
        <v>-5.6</v>
      </c>
      <c r="F463">
        <v>1.0127999999999999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P463" t="str">
        <f t="shared" si="65"/>
        <v>A</v>
      </c>
      <c r="Q463" t="e">
        <f t="shared" si="66"/>
        <v>#N/A</v>
      </c>
      <c r="R463" t="e">
        <f t="shared" si="67"/>
        <v>#N/A</v>
      </c>
      <c r="S463">
        <f t="shared" si="68"/>
        <v>1.0127999999999999</v>
      </c>
      <c r="T463">
        <f t="shared" si="69"/>
        <v>0</v>
      </c>
      <c r="U463">
        <f t="shared" si="70"/>
        <v>0</v>
      </c>
      <c r="X463" t="str">
        <f t="shared" si="71"/>
        <v>1586396</v>
      </c>
      <c r="Y463">
        <f t="shared" si="72"/>
        <v>1.0127999999999999</v>
      </c>
      <c r="Z463">
        <f t="shared" si="72"/>
        <v>0</v>
      </c>
      <c r="AA463">
        <f t="shared" si="72"/>
        <v>0</v>
      </c>
    </row>
    <row r="464" spans="1:27" x14ac:dyDescent="0.25">
      <c r="A464">
        <v>1586412</v>
      </c>
      <c r="B464">
        <v>22.87</v>
      </c>
      <c r="C464">
        <v>1</v>
      </c>
      <c r="D464">
        <v>13373.1</v>
      </c>
      <c r="E464">
        <v>-5.6</v>
      </c>
      <c r="F464">
        <v>1.0127999999999999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P464" t="str">
        <f t="shared" si="65"/>
        <v>A</v>
      </c>
      <c r="Q464" t="e">
        <f t="shared" si="66"/>
        <v>#N/A</v>
      </c>
      <c r="R464" t="e">
        <f t="shared" si="67"/>
        <v>#N/A</v>
      </c>
      <c r="S464">
        <f t="shared" si="68"/>
        <v>1.0127999999999999</v>
      </c>
      <c r="T464">
        <f t="shared" si="69"/>
        <v>0</v>
      </c>
      <c r="U464">
        <f t="shared" si="70"/>
        <v>0</v>
      </c>
      <c r="X464" t="str">
        <f t="shared" si="71"/>
        <v>1586412</v>
      </c>
      <c r="Y464">
        <f t="shared" si="72"/>
        <v>1.0127999999999999</v>
      </c>
      <c r="Z464">
        <f t="shared" si="72"/>
        <v>0</v>
      </c>
      <c r="AA464">
        <f t="shared" si="72"/>
        <v>0</v>
      </c>
    </row>
    <row r="465" spans="1:27" x14ac:dyDescent="0.25">
      <c r="A465">
        <v>1586410</v>
      </c>
      <c r="B465">
        <v>22.87</v>
      </c>
      <c r="C465">
        <v>1</v>
      </c>
      <c r="D465">
        <v>13373.1</v>
      </c>
      <c r="E465">
        <v>-5.6</v>
      </c>
      <c r="F465">
        <v>1.0127999999999999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P465" t="str">
        <f t="shared" si="65"/>
        <v>A</v>
      </c>
      <c r="Q465" t="e">
        <f t="shared" si="66"/>
        <v>#N/A</v>
      </c>
      <c r="R465" t="e">
        <f t="shared" si="67"/>
        <v>#N/A</v>
      </c>
      <c r="S465">
        <f t="shared" si="68"/>
        <v>1.0127999999999999</v>
      </c>
      <c r="T465">
        <f t="shared" si="69"/>
        <v>0</v>
      </c>
      <c r="U465">
        <f t="shared" si="70"/>
        <v>0</v>
      </c>
      <c r="X465" t="str">
        <f t="shared" si="71"/>
        <v>1586410</v>
      </c>
      <c r="Y465">
        <f t="shared" si="72"/>
        <v>1.0127999999999999</v>
      </c>
      <c r="Z465">
        <f t="shared" si="72"/>
        <v>0</v>
      </c>
      <c r="AA465">
        <f t="shared" si="72"/>
        <v>0</v>
      </c>
    </row>
    <row r="466" spans="1:27" x14ac:dyDescent="0.25">
      <c r="A466">
        <v>1715670</v>
      </c>
      <c r="B466">
        <v>22.87</v>
      </c>
      <c r="C466">
        <v>2</v>
      </c>
      <c r="D466">
        <v>13623.6</v>
      </c>
      <c r="E466">
        <v>-124</v>
      </c>
      <c r="F466">
        <v>1.0318000000000001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P466" t="str">
        <f t="shared" si="65"/>
        <v>B</v>
      </c>
      <c r="Q466" t="e">
        <f t="shared" si="66"/>
        <v>#N/A</v>
      </c>
      <c r="R466" t="e">
        <f t="shared" si="67"/>
        <v>#N/A</v>
      </c>
      <c r="S466">
        <f t="shared" si="68"/>
        <v>1.0318000000000001</v>
      </c>
      <c r="T466">
        <f t="shared" si="69"/>
        <v>0</v>
      </c>
      <c r="U466">
        <f t="shared" si="70"/>
        <v>0</v>
      </c>
      <c r="X466" t="str">
        <f t="shared" si="71"/>
        <v>1715670</v>
      </c>
      <c r="Y466">
        <f t="shared" si="72"/>
        <v>0</v>
      </c>
      <c r="Z466">
        <f t="shared" si="72"/>
        <v>1.0318000000000001</v>
      </c>
      <c r="AA466">
        <f t="shared" si="72"/>
        <v>0</v>
      </c>
    </row>
    <row r="467" spans="1:27" x14ac:dyDescent="0.25">
      <c r="A467">
        <v>1715531</v>
      </c>
      <c r="B467">
        <v>22.87</v>
      </c>
      <c r="C467">
        <v>2</v>
      </c>
      <c r="D467">
        <v>13623.5</v>
      </c>
      <c r="E467">
        <v>-124</v>
      </c>
      <c r="F467">
        <v>1.0318000000000001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P467" t="str">
        <f t="shared" si="65"/>
        <v>B</v>
      </c>
      <c r="Q467" t="e">
        <f t="shared" si="66"/>
        <v>#N/A</v>
      </c>
      <c r="R467" t="e">
        <f t="shared" si="67"/>
        <v>#N/A</v>
      </c>
      <c r="S467">
        <f t="shared" si="68"/>
        <v>1.0318000000000001</v>
      </c>
      <c r="T467">
        <f t="shared" si="69"/>
        <v>0</v>
      </c>
      <c r="U467">
        <f t="shared" si="70"/>
        <v>0</v>
      </c>
      <c r="X467" t="str">
        <f t="shared" si="71"/>
        <v>1715531</v>
      </c>
      <c r="Y467">
        <f t="shared" si="72"/>
        <v>0</v>
      </c>
      <c r="Z467">
        <f t="shared" si="72"/>
        <v>1.0318000000000001</v>
      </c>
      <c r="AA467">
        <f t="shared" si="72"/>
        <v>0</v>
      </c>
    </row>
    <row r="468" spans="1:27" x14ac:dyDescent="0.25">
      <c r="A468">
        <v>1708927</v>
      </c>
      <c r="B468">
        <v>22.87</v>
      </c>
      <c r="C468">
        <v>1</v>
      </c>
      <c r="D468">
        <v>13540.3</v>
      </c>
      <c r="E468">
        <v>-5</v>
      </c>
      <c r="F468">
        <v>1.0255000000000001</v>
      </c>
      <c r="G468">
        <v>2</v>
      </c>
      <c r="H468">
        <v>13652.5</v>
      </c>
      <c r="I468">
        <v>-125.1</v>
      </c>
      <c r="J468">
        <v>1.034</v>
      </c>
      <c r="K468">
        <v>0</v>
      </c>
      <c r="L468">
        <v>0</v>
      </c>
      <c r="M468">
        <v>0</v>
      </c>
      <c r="N468">
        <v>0</v>
      </c>
      <c r="P468" t="str">
        <f t="shared" si="65"/>
        <v>A</v>
      </c>
      <c r="Q468" t="str">
        <f t="shared" si="66"/>
        <v>B</v>
      </c>
      <c r="R468" t="e">
        <f t="shared" si="67"/>
        <v>#N/A</v>
      </c>
      <c r="S468">
        <f t="shared" si="68"/>
        <v>1.0255000000000001</v>
      </c>
      <c r="T468">
        <f t="shared" si="69"/>
        <v>1.034</v>
      </c>
      <c r="U468">
        <f t="shared" si="70"/>
        <v>0</v>
      </c>
      <c r="X468" t="str">
        <f t="shared" si="71"/>
        <v>1708927</v>
      </c>
      <c r="Y468">
        <f t="shared" si="72"/>
        <v>1.0255000000000001</v>
      </c>
      <c r="Z468">
        <f t="shared" si="72"/>
        <v>1.034</v>
      </c>
      <c r="AA468">
        <f t="shared" si="72"/>
        <v>0</v>
      </c>
    </row>
    <row r="469" spans="1:27" x14ac:dyDescent="0.25">
      <c r="A469">
        <v>1708940</v>
      </c>
      <c r="B469">
        <v>22.87</v>
      </c>
      <c r="C469">
        <v>1</v>
      </c>
      <c r="D469">
        <v>13536.5</v>
      </c>
      <c r="E469">
        <v>-5</v>
      </c>
      <c r="F469">
        <v>1.0251999999999999</v>
      </c>
      <c r="G469">
        <v>2</v>
      </c>
      <c r="H469">
        <v>13652.5</v>
      </c>
      <c r="I469">
        <v>-125.1</v>
      </c>
      <c r="J469">
        <v>1.034</v>
      </c>
      <c r="K469">
        <v>0</v>
      </c>
      <c r="L469">
        <v>0</v>
      </c>
      <c r="M469">
        <v>0</v>
      </c>
      <c r="N469">
        <v>0</v>
      </c>
      <c r="P469" t="str">
        <f t="shared" si="65"/>
        <v>A</v>
      </c>
      <c r="Q469" t="str">
        <f t="shared" si="66"/>
        <v>B</v>
      </c>
      <c r="R469" t="e">
        <f t="shared" si="67"/>
        <v>#N/A</v>
      </c>
      <c r="S469">
        <f t="shared" si="68"/>
        <v>1.0251999999999999</v>
      </c>
      <c r="T469">
        <f t="shared" si="69"/>
        <v>1.034</v>
      </c>
      <c r="U469">
        <f t="shared" si="70"/>
        <v>0</v>
      </c>
      <c r="X469" t="str">
        <f t="shared" si="71"/>
        <v>1708940</v>
      </c>
      <c r="Y469">
        <f t="shared" si="72"/>
        <v>1.0251999999999999</v>
      </c>
      <c r="Z469">
        <f t="shared" si="72"/>
        <v>1.034</v>
      </c>
      <c r="AA469">
        <f t="shared" si="72"/>
        <v>0</v>
      </c>
    </row>
    <row r="470" spans="1:27" x14ac:dyDescent="0.25">
      <c r="A470">
        <v>1586598</v>
      </c>
      <c r="B470">
        <v>22.87</v>
      </c>
      <c r="C470">
        <v>2</v>
      </c>
      <c r="D470">
        <v>13610.7</v>
      </c>
      <c r="E470">
        <v>-125.1</v>
      </c>
      <c r="F470">
        <v>1.0307999999999999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P470" t="str">
        <f t="shared" si="65"/>
        <v>B</v>
      </c>
      <c r="Q470" t="e">
        <f t="shared" si="66"/>
        <v>#N/A</v>
      </c>
      <c r="R470" t="e">
        <f t="shared" si="67"/>
        <v>#N/A</v>
      </c>
      <c r="S470">
        <f t="shared" si="68"/>
        <v>1.0307999999999999</v>
      </c>
      <c r="T470">
        <f t="shared" si="69"/>
        <v>0</v>
      </c>
      <c r="U470">
        <f t="shared" si="70"/>
        <v>0</v>
      </c>
      <c r="X470" t="str">
        <f t="shared" si="71"/>
        <v>1586598</v>
      </c>
      <c r="Y470">
        <f t="shared" si="72"/>
        <v>0</v>
      </c>
      <c r="Z470">
        <f t="shared" si="72"/>
        <v>1.0307999999999999</v>
      </c>
      <c r="AA470">
        <f t="shared" si="72"/>
        <v>0</v>
      </c>
    </row>
    <row r="471" spans="1:27" x14ac:dyDescent="0.25">
      <c r="A471">
        <v>1586597</v>
      </c>
      <c r="B471">
        <v>22.87</v>
      </c>
      <c r="C471">
        <v>1</v>
      </c>
      <c r="D471">
        <v>439.08199999999999</v>
      </c>
      <c r="E471">
        <v>-125.1</v>
      </c>
      <c r="F471">
        <v>3.3253999999999999E-2</v>
      </c>
      <c r="G471">
        <v>2</v>
      </c>
      <c r="H471">
        <v>13609</v>
      </c>
      <c r="I471">
        <v>-125.1</v>
      </c>
      <c r="J471">
        <v>1.0306999999999999</v>
      </c>
      <c r="K471">
        <v>3</v>
      </c>
      <c r="L471">
        <v>439.08199999999999</v>
      </c>
      <c r="M471">
        <v>-125.1</v>
      </c>
      <c r="N471">
        <v>3.3253999999999999E-2</v>
      </c>
      <c r="P471" t="str">
        <f t="shared" si="65"/>
        <v>A</v>
      </c>
      <c r="Q471" t="str">
        <f t="shared" si="66"/>
        <v>B</v>
      </c>
      <c r="R471" t="str">
        <f t="shared" si="67"/>
        <v>C</v>
      </c>
      <c r="S471">
        <f t="shared" si="68"/>
        <v>3.3253999999999999E-2</v>
      </c>
      <c r="T471">
        <f t="shared" si="69"/>
        <v>1.0306999999999999</v>
      </c>
      <c r="U471">
        <f t="shared" si="70"/>
        <v>3.3253999999999999E-2</v>
      </c>
      <c r="X471" t="str">
        <f t="shared" si="71"/>
        <v>1586597</v>
      </c>
      <c r="Y471">
        <f t="shared" si="72"/>
        <v>3.3253999999999999E-2</v>
      </c>
      <c r="Z471">
        <f t="shared" si="72"/>
        <v>1.0306999999999999</v>
      </c>
      <c r="AA471">
        <f t="shared" si="72"/>
        <v>3.3253999999999999E-2</v>
      </c>
    </row>
    <row r="472" spans="1:27" x14ac:dyDescent="0.25">
      <c r="A472">
        <v>1586199</v>
      </c>
      <c r="B472">
        <v>22.87</v>
      </c>
      <c r="C472">
        <v>3</v>
      </c>
      <c r="D472">
        <v>13612.2</v>
      </c>
      <c r="E472">
        <v>115.3</v>
      </c>
      <c r="F472">
        <v>1.0308999999999999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P472" t="str">
        <f t="shared" si="65"/>
        <v>C</v>
      </c>
      <c r="Q472" t="e">
        <f t="shared" si="66"/>
        <v>#N/A</v>
      </c>
      <c r="R472" t="e">
        <f t="shared" si="67"/>
        <v>#N/A</v>
      </c>
      <c r="S472">
        <f t="shared" si="68"/>
        <v>1.0308999999999999</v>
      </c>
      <c r="T472">
        <f t="shared" si="69"/>
        <v>0</v>
      </c>
      <c r="U472">
        <f t="shared" si="70"/>
        <v>0</v>
      </c>
      <c r="X472" t="str">
        <f t="shared" si="71"/>
        <v>1586199</v>
      </c>
      <c r="Y472">
        <f t="shared" si="72"/>
        <v>0</v>
      </c>
      <c r="Z472">
        <f t="shared" si="72"/>
        <v>0</v>
      </c>
      <c r="AA472">
        <f t="shared" si="72"/>
        <v>1.0308999999999999</v>
      </c>
    </row>
    <row r="473" spans="1:27" x14ac:dyDescent="0.25">
      <c r="A473">
        <v>1586186</v>
      </c>
      <c r="B473">
        <v>22.87</v>
      </c>
      <c r="C473">
        <v>3</v>
      </c>
      <c r="D473">
        <v>13611</v>
      </c>
      <c r="E473">
        <v>115.3</v>
      </c>
      <c r="F473">
        <v>1.0307999999999999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P473" t="str">
        <f t="shared" si="65"/>
        <v>C</v>
      </c>
      <c r="Q473" t="e">
        <f t="shared" si="66"/>
        <v>#N/A</v>
      </c>
      <c r="R473" t="e">
        <f t="shared" si="67"/>
        <v>#N/A</v>
      </c>
      <c r="S473">
        <f t="shared" si="68"/>
        <v>1.0307999999999999</v>
      </c>
      <c r="T473">
        <f t="shared" si="69"/>
        <v>0</v>
      </c>
      <c r="U473">
        <f t="shared" si="70"/>
        <v>0</v>
      </c>
      <c r="X473" t="str">
        <f t="shared" si="71"/>
        <v>1586186</v>
      </c>
      <c r="Y473">
        <f t="shared" si="72"/>
        <v>0</v>
      </c>
      <c r="Z473">
        <f t="shared" si="72"/>
        <v>0</v>
      </c>
      <c r="AA473">
        <f t="shared" si="72"/>
        <v>1.0307999999999999</v>
      </c>
    </row>
    <row r="474" spans="1:27" x14ac:dyDescent="0.25">
      <c r="A474">
        <v>1586734</v>
      </c>
      <c r="B474">
        <v>22.87</v>
      </c>
      <c r="C474">
        <v>1</v>
      </c>
      <c r="D474">
        <v>13630.9</v>
      </c>
      <c r="E474">
        <v>-4.0999999999999996</v>
      </c>
      <c r="F474">
        <v>1.0323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P474" t="str">
        <f t="shared" si="65"/>
        <v>A</v>
      </c>
      <c r="Q474" t="e">
        <f t="shared" si="66"/>
        <v>#N/A</v>
      </c>
      <c r="R474" t="e">
        <f t="shared" si="67"/>
        <v>#N/A</v>
      </c>
      <c r="S474">
        <f t="shared" si="68"/>
        <v>1.0323</v>
      </c>
      <c r="T474">
        <f t="shared" si="69"/>
        <v>0</v>
      </c>
      <c r="U474">
        <f t="shared" si="70"/>
        <v>0</v>
      </c>
      <c r="X474" t="str">
        <f t="shared" si="71"/>
        <v>1586734</v>
      </c>
      <c r="Y474">
        <f t="shared" si="72"/>
        <v>1.0323</v>
      </c>
      <c r="Z474">
        <f t="shared" si="72"/>
        <v>0</v>
      </c>
      <c r="AA474">
        <f t="shared" si="72"/>
        <v>0</v>
      </c>
    </row>
    <row r="475" spans="1:27" x14ac:dyDescent="0.25">
      <c r="A475">
        <v>1586732</v>
      </c>
      <c r="B475">
        <v>22.87</v>
      </c>
      <c r="C475">
        <v>1</v>
      </c>
      <c r="D475">
        <v>13630.8</v>
      </c>
      <c r="E475">
        <v>-4.0999999999999996</v>
      </c>
      <c r="F475">
        <v>1.0323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P475" t="str">
        <f t="shared" si="65"/>
        <v>A</v>
      </c>
      <c r="Q475" t="e">
        <f t="shared" si="66"/>
        <v>#N/A</v>
      </c>
      <c r="R475" t="e">
        <f t="shared" si="67"/>
        <v>#N/A</v>
      </c>
      <c r="S475">
        <f t="shared" si="68"/>
        <v>1.0323</v>
      </c>
      <c r="T475">
        <f t="shared" si="69"/>
        <v>0</v>
      </c>
      <c r="U475">
        <f t="shared" si="70"/>
        <v>0</v>
      </c>
      <c r="X475" t="str">
        <f t="shared" si="71"/>
        <v>1586732</v>
      </c>
      <c r="Y475">
        <f t="shared" si="72"/>
        <v>1.0323</v>
      </c>
      <c r="Z475">
        <f t="shared" si="72"/>
        <v>0</v>
      </c>
      <c r="AA475">
        <f t="shared" si="72"/>
        <v>0</v>
      </c>
    </row>
    <row r="476" spans="1:27" x14ac:dyDescent="0.25">
      <c r="A476">
        <v>1585794</v>
      </c>
      <c r="B476">
        <v>22.87</v>
      </c>
      <c r="C476">
        <v>2</v>
      </c>
      <c r="D476">
        <v>13620.1</v>
      </c>
      <c r="E476">
        <v>-125.1</v>
      </c>
      <c r="F476">
        <v>1.0315000000000001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P476" t="str">
        <f t="shared" si="65"/>
        <v>B</v>
      </c>
      <c r="Q476" t="e">
        <f t="shared" si="66"/>
        <v>#N/A</v>
      </c>
      <c r="R476" t="e">
        <f t="shared" si="67"/>
        <v>#N/A</v>
      </c>
      <c r="S476">
        <f t="shared" si="68"/>
        <v>1.0315000000000001</v>
      </c>
      <c r="T476">
        <f t="shared" si="69"/>
        <v>0</v>
      </c>
      <c r="U476">
        <f t="shared" si="70"/>
        <v>0</v>
      </c>
      <c r="X476" t="str">
        <f t="shared" si="71"/>
        <v>1585794</v>
      </c>
      <c r="Y476">
        <f t="shared" si="72"/>
        <v>0</v>
      </c>
      <c r="Z476">
        <f t="shared" si="72"/>
        <v>1.0315000000000001</v>
      </c>
      <c r="AA476">
        <f t="shared" si="72"/>
        <v>0</v>
      </c>
    </row>
    <row r="477" spans="1:27" x14ac:dyDescent="0.25">
      <c r="A477">
        <v>1599393</v>
      </c>
      <c r="B477">
        <v>22.87</v>
      </c>
      <c r="C477">
        <v>1</v>
      </c>
      <c r="D477">
        <v>13670.8</v>
      </c>
      <c r="E477">
        <v>-2.2999999999999998</v>
      </c>
      <c r="F477">
        <v>1.0354000000000001</v>
      </c>
      <c r="G477">
        <v>2</v>
      </c>
      <c r="H477">
        <v>13640.7</v>
      </c>
      <c r="I477">
        <v>-122.7</v>
      </c>
      <c r="J477">
        <v>1.0330999999999999</v>
      </c>
      <c r="K477">
        <v>0</v>
      </c>
      <c r="L477">
        <v>0</v>
      </c>
      <c r="M477">
        <v>0</v>
      </c>
      <c r="N477">
        <v>0</v>
      </c>
      <c r="P477" t="str">
        <f t="shared" si="65"/>
        <v>A</v>
      </c>
      <c r="Q477" t="str">
        <f t="shared" si="66"/>
        <v>B</v>
      </c>
      <c r="R477" t="e">
        <f t="shared" si="67"/>
        <v>#N/A</v>
      </c>
      <c r="S477">
        <f t="shared" si="68"/>
        <v>1.0354000000000001</v>
      </c>
      <c r="T477">
        <f t="shared" si="69"/>
        <v>1.0330999999999999</v>
      </c>
      <c r="U477">
        <f t="shared" si="70"/>
        <v>0</v>
      </c>
      <c r="X477" t="str">
        <f t="shared" si="71"/>
        <v>1599393</v>
      </c>
      <c r="Y477">
        <f t="shared" si="72"/>
        <v>1.0354000000000001</v>
      </c>
      <c r="Z477">
        <f t="shared" si="72"/>
        <v>1.0330999999999999</v>
      </c>
      <c r="AA477">
        <f t="shared" si="72"/>
        <v>0</v>
      </c>
    </row>
    <row r="478" spans="1:27" x14ac:dyDescent="0.25">
      <c r="A478">
        <v>26115129</v>
      </c>
      <c r="B478">
        <v>22.87</v>
      </c>
      <c r="C478">
        <v>1</v>
      </c>
      <c r="D478">
        <v>439.63</v>
      </c>
      <c r="E478">
        <v>-123.9</v>
      </c>
      <c r="F478">
        <v>3.3294999999999998E-2</v>
      </c>
      <c r="G478">
        <v>2</v>
      </c>
      <c r="H478">
        <v>13626</v>
      </c>
      <c r="I478">
        <v>-123.9</v>
      </c>
      <c r="J478">
        <v>1.032</v>
      </c>
      <c r="K478">
        <v>3</v>
      </c>
      <c r="L478">
        <v>439.63</v>
      </c>
      <c r="M478">
        <v>-123.9</v>
      </c>
      <c r="N478">
        <v>3.3294999999999998E-2</v>
      </c>
      <c r="P478" t="str">
        <f t="shared" si="65"/>
        <v>A</v>
      </c>
      <c r="Q478" t="str">
        <f t="shared" si="66"/>
        <v>B</v>
      </c>
      <c r="R478" t="str">
        <f t="shared" si="67"/>
        <v>C</v>
      </c>
      <c r="S478">
        <f t="shared" si="68"/>
        <v>3.3294999999999998E-2</v>
      </c>
      <c r="T478">
        <f t="shared" si="69"/>
        <v>1.032</v>
      </c>
      <c r="U478">
        <f t="shared" si="70"/>
        <v>3.3294999999999998E-2</v>
      </c>
      <c r="X478" t="str">
        <f t="shared" si="71"/>
        <v>26115129</v>
      </c>
      <c r="Y478">
        <f t="shared" si="72"/>
        <v>3.3294999999999998E-2</v>
      </c>
      <c r="Z478">
        <f t="shared" si="72"/>
        <v>1.032</v>
      </c>
      <c r="AA478">
        <f t="shared" si="72"/>
        <v>3.3294999999999998E-2</v>
      </c>
    </row>
    <row r="479" spans="1:27" x14ac:dyDescent="0.25">
      <c r="A479">
        <v>1715712</v>
      </c>
      <c r="B479">
        <v>22.87</v>
      </c>
      <c r="C479">
        <v>2</v>
      </c>
      <c r="D479">
        <v>13625.9</v>
      </c>
      <c r="E479">
        <v>-124</v>
      </c>
      <c r="F479">
        <v>1.032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P479" t="str">
        <f t="shared" si="65"/>
        <v>B</v>
      </c>
      <c r="Q479" t="e">
        <f t="shared" si="66"/>
        <v>#N/A</v>
      </c>
      <c r="R479" t="e">
        <f t="shared" si="67"/>
        <v>#N/A</v>
      </c>
      <c r="S479">
        <f t="shared" si="68"/>
        <v>1.032</v>
      </c>
      <c r="T479">
        <f t="shared" si="69"/>
        <v>0</v>
      </c>
      <c r="U479">
        <f t="shared" si="70"/>
        <v>0</v>
      </c>
      <c r="X479" t="str">
        <f t="shared" si="71"/>
        <v>1715712</v>
      </c>
      <c r="Y479">
        <f t="shared" si="72"/>
        <v>0</v>
      </c>
      <c r="Z479">
        <f t="shared" si="72"/>
        <v>1.032</v>
      </c>
      <c r="AA479">
        <f t="shared" si="72"/>
        <v>0</v>
      </c>
    </row>
    <row r="480" spans="1:27" x14ac:dyDescent="0.25">
      <c r="A480">
        <v>1599464</v>
      </c>
      <c r="B480">
        <v>22.87</v>
      </c>
      <c r="C480">
        <v>1</v>
      </c>
      <c r="D480">
        <v>13672.8</v>
      </c>
      <c r="E480">
        <v>-2.4</v>
      </c>
      <c r="F480">
        <v>1.0355000000000001</v>
      </c>
      <c r="G480">
        <v>2</v>
      </c>
      <c r="H480">
        <v>13645.7</v>
      </c>
      <c r="I480">
        <v>-122.8</v>
      </c>
      <c r="J480">
        <v>1.0335000000000001</v>
      </c>
      <c r="K480">
        <v>3</v>
      </c>
      <c r="L480">
        <v>13683.8</v>
      </c>
      <c r="M480">
        <v>117.5</v>
      </c>
      <c r="N480">
        <v>1.0363</v>
      </c>
      <c r="P480" t="str">
        <f t="shared" si="65"/>
        <v>A</v>
      </c>
      <c r="Q480" t="str">
        <f t="shared" si="66"/>
        <v>B</v>
      </c>
      <c r="R480" t="str">
        <f t="shared" si="67"/>
        <v>C</v>
      </c>
      <c r="S480">
        <f t="shared" si="68"/>
        <v>1.0355000000000001</v>
      </c>
      <c r="T480">
        <f t="shared" si="69"/>
        <v>1.0335000000000001</v>
      </c>
      <c r="U480">
        <f t="shared" si="70"/>
        <v>1.0363</v>
      </c>
      <c r="X480" t="str">
        <f t="shared" si="71"/>
        <v>1599464</v>
      </c>
      <c r="Y480">
        <f t="shared" si="72"/>
        <v>1.0355000000000001</v>
      </c>
      <c r="Z480">
        <f t="shared" si="72"/>
        <v>1.0335000000000001</v>
      </c>
      <c r="AA480">
        <f t="shared" si="72"/>
        <v>1.0363</v>
      </c>
    </row>
    <row r="481" spans="1:27" x14ac:dyDescent="0.25">
      <c r="A481">
        <v>1599462</v>
      </c>
      <c r="B481">
        <v>22.87</v>
      </c>
      <c r="C481">
        <v>1</v>
      </c>
      <c r="D481">
        <v>13672.9</v>
      </c>
      <c r="E481">
        <v>-2.5</v>
      </c>
      <c r="F481">
        <v>1.0355000000000001</v>
      </c>
      <c r="G481">
        <v>2</v>
      </c>
      <c r="H481">
        <v>13646.3</v>
      </c>
      <c r="I481">
        <v>-122.8</v>
      </c>
      <c r="J481">
        <v>1.0335000000000001</v>
      </c>
      <c r="K481">
        <v>3</v>
      </c>
      <c r="L481">
        <v>13685.3</v>
      </c>
      <c r="M481">
        <v>117.5</v>
      </c>
      <c r="N481">
        <v>1.0364</v>
      </c>
      <c r="P481" t="str">
        <f t="shared" si="65"/>
        <v>A</v>
      </c>
      <c r="Q481" t="str">
        <f t="shared" si="66"/>
        <v>B</v>
      </c>
      <c r="R481" t="str">
        <f t="shared" si="67"/>
        <v>C</v>
      </c>
      <c r="S481">
        <f t="shared" si="68"/>
        <v>1.0355000000000001</v>
      </c>
      <c r="T481">
        <f t="shared" si="69"/>
        <v>1.0335000000000001</v>
      </c>
      <c r="U481">
        <f t="shared" si="70"/>
        <v>1.0364</v>
      </c>
      <c r="X481" t="str">
        <f t="shared" si="71"/>
        <v>1599462</v>
      </c>
      <c r="Y481">
        <f t="shared" si="72"/>
        <v>1.0355000000000001</v>
      </c>
      <c r="Z481">
        <f t="shared" si="72"/>
        <v>1.0335000000000001</v>
      </c>
      <c r="AA481">
        <f t="shared" si="72"/>
        <v>1.0364</v>
      </c>
    </row>
    <row r="482" spans="1:27" x14ac:dyDescent="0.25">
      <c r="A482">
        <v>1598891</v>
      </c>
      <c r="B482">
        <v>22.87</v>
      </c>
      <c r="C482">
        <v>1</v>
      </c>
      <c r="D482">
        <v>13676.1</v>
      </c>
      <c r="E482">
        <v>-2</v>
      </c>
      <c r="F482">
        <v>1.0358000000000001</v>
      </c>
      <c r="G482">
        <v>2</v>
      </c>
      <c r="H482">
        <v>13636.7</v>
      </c>
      <c r="I482">
        <v>-122.3</v>
      </c>
      <c r="J482">
        <v>1.0327999999999999</v>
      </c>
      <c r="K482">
        <v>3</v>
      </c>
      <c r="L482">
        <v>13663.8</v>
      </c>
      <c r="M482">
        <v>118</v>
      </c>
      <c r="N482">
        <v>1.0347999999999999</v>
      </c>
      <c r="P482" t="str">
        <f t="shared" si="65"/>
        <v>A</v>
      </c>
      <c r="Q482" t="str">
        <f t="shared" si="66"/>
        <v>B</v>
      </c>
      <c r="R482" t="str">
        <f t="shared" si="67"/>
        <v>C</v>
      </c>
      <c r="S482">
        <f t="shared" si="68"/>
        <v>1.0358000000000001</v>
      </c>
      <c r="T482">
        <f t="shared" si="69"/>
        <v>1.0327999999999999</v>
      </c>
      <c r="U482">
        <f t="shared" si="70"/>
        <v>1.0347999999999999</v>
      </c>
      <c r="X482" t="str">
        <f t="shared" si="71"/>
        <v>1598891</v>
      </c>
      <c r="Y482">
        <f t="shared" si="72"/>
        <v>1.0358000000000001</v>
      </c>
      <c r="Z482">
        <f t="shared" si="72"/>
        <v>1.0327999999999999</v>
      </c>
      <c r="AA482">
        <f t="shared" si="72"/>
        <v>1.0347999999999999</v>
      </c>
    </row>
    <row r="483" spans="1:27" x14ac:dyDescent="0.25">
      <c r="A483">
        <v>1598931</v>
      </c>
      <c r="B483">
        <v>22.87</v>
      </c>
      <c r="C483">
        <v>1</v>
      </c>
      <c r="D483">
        <v>13675.7</v>
      </c>
      <c r="E483">
        <v>-2</v>
      </c>
      <c r="F483">
        <v>1.0357000000000001</v>
      </c>
      <c r="G483">
        <v>2</v>
      </c>
      <c r="H483">
        <v>13637.4</v>
      </c>
      <c r="I483">
        <v>-122.3</v>
      </c>
      <c r="J483">
        <v>1.0327999999999999</v>
      </c>
      <c r="K483">
        <v>3</v>
      </c>
      <c r="L483">
        <v>13664.7</v>
      </c>
      <c r="M483">
        <v>118</v>
      </c>
      <c r="N483">
        <v>1.0348999999999999</v>
      </c>
      <c r="P483" t="str">
        <f t="shared" si="65"/>
        <v>A</v>
      </c>
      <c r="Q483" t="str">
        <f t="shared" si="66"/>
        <v>B</v>
      </c>
      <c r="R483" t="str">
        <f t="shared" si="67"/>
        <v>C</v>
      </c>
      <c r="S483">
        <f t="shared" si="68"/>
        <v>1.0357000000000001</v>
      </c>
      <c r="T483">
        <f t="shared" si="69"/>
        <v>1.0327999999999999</v>
      </c>
      <c r="U483">
        <f t="shared" si="70"/>
        <v>1.0348999999999999</v>
      </c>
      <c r="X483" t="str">
        <f t="shared" si="71"/>
        <v>1598931</v>
      </c>
      <c r="Y483">
        <f t="shared" si="72"/>
        <v>1.0357000000000001</v>
      </c>
      <c r="Z483">
        <f t="shared" si="72"/>
        <v>1.0327999999999999</v>
      </c>
      <c r="AA483">
        <f t="shared" si="72"/>
        <v>1.0348999999999999</v>
      </c>
    </row>
    <row r="484" spans="1:27" x14ac:dyDescent="0.25">
      <c r="A484">
        <v>103016099</v>
      </c>
      <c r="B484">
        <v>22.87</v>
      </c>
      <c r="C484">
        <v>1</v>
      </c>
      <c r="D484">
        <v>13693.4</v>
      </c>
      <c r="E484">
        <v>-4.2</v>
      </c>
      <c r="F484">
        <v>1.0370999999999999</v>
      </c>
      <c r="G484">
        <v>2</v>
      </c>
      <c r="H484">
        <v>13702.4</v>
      </c>
      <c r="I484">
        <v>-124.5</v>
      </c>
      <c r="J484">
        <v>1.0377000000000001</v>
      </c>
      <c r="K484">
        <v>3</v>
      </c>
      <c r="L484">
        <v>13654.8</v>
      </c>
      <c r="M484">
        <v>115.7</v>
      </c>
      <c r="N484">
        <v>1.0341</v>
      </c>
      <c r="P484" t="str">
        <f t="shared" si="65"/>
        <v>A</v>
      </c>
      <c r="Q484" t="str">
        <f t="shared" si="66"/>
        <v>B</v>
      </c>
      <c r="R484" t="str">
        <f t="shared" si="67"/>
        <v>C</v>
      </c>
      <c r="S484">
        <f t="shared" si="68"/>
        <v>1.0370999999999999</v>
      </c>
      <c r="T484">
        <f t="shared" si="69"/>
        <v>1.0377000000000001</v>
      </c>
      <c r="U484">
        <f t="shared" si="70"/>
        <v>1.0341</v>
      </c>
      <c r="X484" t="str">
        <f t="shared" si="71"/>
        <v>103016099</v>
      </c>
      <c r="Y484">
        <f t="shared" si="72"/>
        <v>1.0370999999999999</v>
      </c>
      <c r="Z484">
        <f t="shared" si="72"/>
        <v>1.0377000000000001</v>
      </c>
      <c r="AA484">
        <f t="shared" si="72"/>
        <v>1.0341</v>
      </c>
    </row>
    <row r="485" spans="1:27" x14ac:dyDescent="0.25">
      <c r="A485">
        <v>1710468</v>
      </c>
      <c r="B485">
        <v>22.87</v>
      </c>
      <c r="C485">
        <v>3</v>
      </c>
      <c r="D485">
        <v>13654.7</v>
      </c>
      <c r="E485">
        <v>115.7</v>
      </c>
      <c r="F485">
        <v>1.0341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P485" t="str">
        <f t="shared" si="65"/>
        <v>C</v>
      </c>
      <c r="Q485" t="e">
        <f t="shared" si="66"/>
        <v>#N/A</v>
      </c>
      <c r="R485" t="e">
        <f t="shared" si="67"/>
        <v>#N/A</v>
      </c>
      <c r="S485">
        <f t="shared" si="68"/>
        <v>1.0341</v>
      </c>
      <c r="T485">
        <f t="shared" si="69"/>
        <v>0</v>
      </c>
      <c r="U485">
        <f t="shared" si="70"/>
        <v>0</v>
      </c>
      <c r="X485" t="str">
        <f t="shared" si="71"/>
        <v>1710468</v>
      </c>
      <c r="Y485">
        <f t="shared" si="72"/>
        <v>0</v>
      </c>
      <c r="Z485">
        <f t="shared" si="72"/>
        <v>0</v>
      </c>
      <c r="AA485">
        <f t="shared" si="72"/>
        <v>1.0341</v>
      </c>
    </row>
    <row r="486" spans="1:27" x14ac:dyDescent="0.25">
      <c r="A486">
        <v>1586429</v>
      </c>
      <c r="B486">
        <v>22.87</v>
      </c>
      <c r="C486">
        <v>1</v>
      </c>
      <c r="D486">
        <v>13375.2</v>
      </c>
      <c r="E486">
        <v>-5.6</v>
      </c>
      <c r="F486">
        <v>1.0129999999999999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P486" t="str">
        <f t="shared" si="65"/>
        <v>A</v>
      </c>
      <c r="Q486" t="e">
        <f t="shared" si="66"/>
        <v>#N/A</v>
      </c>
      <c r="R486" t="e">
        <f t="shared" si="67"/>
        <v>#N/A</v>
      </c>
      <c r="S486">
        <f t="shared" si="68"/>
        <v>1.0129999999999999</v>
      </c>
      <c r="T486">
        <f t="shared" si="69"/>
        <v>0</v>
      </c>
      <c r="U486">
        <f t="shared" si="70"/>
        <v>0</v>
      </c>
      <c r="X486" t="str">
        <f t="shared" si="71"/>
        <v>1586429</v>
      </c>
      <c r="Y486">
        <f t="shared" si="72"/>
        <v>1.0129999999999999</v>
      </c>
      <c r="Z486">
        <f t="shared" si="72"/>
        <v>0</v>
      </c>
      <c r="AA486">
        <f t="shared" si="72"/>
        <v>0</v>
      </c>
    </row>
    <row r="487" spans="1:27" x14ac:dyDescent="0.25">
      <c r="A487">
        <v>1586427</v>
      </c>
      <c r="B487">
        <v>22.87</v>
      </c>
      <c r="C487">
        <v>1</v>
      </c>
      <c r="D487">
        <v>13375.1</v>
      </c>
      <c r="E487">
        <v>-5.6</v>
      </c>
      <c r="F487">
        <v>1.0129999999999999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P487" t="str">
        <f t="shared" si="65"/>
        <v>A</v>
      </c>
      <c r="Q487" t="e">
        <f t="shared" si="66"/>
        <v>#N/A</v>
      </c>
      <c r="R487" t="e">
        <f t="shared" si="67"/>
        <v>#N/A</v>
      </c>
      <c r="S487">
        <f t="shared" si="68"/>
        <v>1.0129999999999999</v>
      </c>
      <c r="T487">
        <f t="shared" si="69"/>
        <v>0</v>
      </c>
      <c r="U487">
        <f t="shared" si="70"/>
        <v>0</v>
      </c>
      <c r="X487" t="str">
        <f t="shared" si="71"/>
        <v>1586427</v>
      </c>
      <c r="Y487">
        <f t="shared" si="72"/>
        <v>1.0129999999999999</v>
      </c>
      <c r="Z487">
        <f t="shared" si="72"/>
        <v>0</v>
      </c>
      <c r="AA487">
        <f t="shared" si="72"/>
        <v>0</v>
      </c>
    </row>
    <row r="488" spans="1:27" x14ac:dyDescent="0.25">
      <c r="A488">
        <v>1586142</v>
      </c>
      <c r="B488">
        <v>22.87</v>
      </c>
      <c r="C488">
        <v>1</v>
      </c>
      <c r="D488">
        <v>13405.9</v>
      </c>
      <c r="E488">
        <v>-5.5</v>
      </c>
      <c r="F488">
        <v>1.0153000000000001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P488" t="str">
        <f t="shared" si="65"/>
        <v>A</v>
      </c>
      <c r="Q488" t="e">
        <f t="shared" si="66"/>
        <v>#N/A</v>
      </c>
      <c r="R488" t="e">
        <f t="shared" si="67"/>
        <v>#N/A</v>
      </c>
      <c r="S488">
        <f t="shared" si="68"/>
        <v>1.0153000000000001</v>
      </c>
      <c r="T488">
        <f t="shared" si="69"/>
        <v>0</v>
      </c>
      <c r="U488">
        <f t="shared" si="70"/>
        <v>0</v>
      </c>
      <c r="X488" t="str">
        <f t="shared" si="71"/>
        <v>1586142</v>
      </c>
      <c r="Y488">
        <f t="shared" si="72"/>
        <v>1.0153000000000001</v>
      </c>
      <c r="Z488">
        <f t="shared" si="72"/>
        <v>0</v>
      </c>
      <c r="AA488">
        <f t="shared" si="72"/>
        <v>0</v>
      </c>
    </row>
    <row r="489" spans="1:27" x14ac:dyDescent="0.25">
      <c r="A489">
        <v>1713339</v>
      </c>
      <c r="B489">
        <v>22.87</v>
      </c>
      <c r="C489">
        <v>1</v>
      </c>
      <c r="D489">
        <v>13700.7</v>
      </c>
      <c r="E489">
        <v>-3.8</v>
      </c>
      <c r="F489">
        <v>1.0376000000000001</v>
      </c>
      <c r="G489">
        <v>2</v>
      </c>
      <c r="H489">
        <v>13739.3</v>
      </c>
      <c r="I489">
        <v>-124</v>
      </c>
      <c r="J489">
        <v>1.0405</v>
      </c>
      <c r="K489">
        <v>3</v>
      </c>
      <c r="L489">
        <v>13703.1</v>
      </c>
      <c r="M489">
        <v>116.4</v>
      </c>
      <c r="N489">
        <v>1.0378000000000001</v>
      </c>
      <c r="P489" t="str">
        <f t="shared" si="65"/>
        <v>A</v>
      </c>
      <c r="Q489" t="str">
        <f t="shared" si="66"/>
        <v>B</v>
      </c>
      <c r="R489" t="str">
        <f t="shared" si="67"/>
        <v>C</v>
      </c>
      <c r="S489">
        <f t="shared" si="68"/>
        <v>1.0376000000000001</v>
      </c>
      <c r="T489">
        <f t="shared" si="69"/>
        <v>1.0405</v>
      </c>
      <c r="U489">
        <f t="shared" si="70"/>
        <v>1.0378000000000001</v>
      </c>
      <c r="X489" t="str">
        <f t="shared" si="71"/>
        <v>1713339</v>
      </c>
      <c r="Y489">
        <f t="shared" si="72"/>
        <v>1.0376000000000001</v>
      </c>
      <c r="Z489">
        <f t="shared" si="72"/>
        <v>1.0405</v>
      </c>
      <c r="AA489">
        <f t="shared" si="72"/>
        <v>1.0378000000000001</v>
      </c>
    </row>
    <row r="490" spans="1:27" x14ac:dyDescent="0.25">
      <c r="A490">
        <v>26401832</v>
      </c>
      <c r="B490">
        <v>22.87</v>
      </c>
      <c r="C490">
        <v>1</v>
      </c>
      <c r="D490">
        <v>440.58199999999999</v>
      </c>
      <c r="E490">
        <v>-125.2</v>
      </c>
      <c r="F490">
        <v>3.3367000000000001E-2</v>
      </c>
      <c r="G490">
        <v>2</v>
      </c>
      <c r="H490">
        <v>13655.5</v>
      </c>
      <c r="I490">
        <v>-125.2</v>
      </c>
      <c r="J490">
        <v>1.0342</v>
      </c>
      <c r="K490">
        <v>3</v>
      </c>
      <c r="L490">
        <v>440.58199999999999</v>
      </c>
      <c r="M490">
        <v>-125.2</v>
      </c>
      <c r="N490">
        <v>3.3367000000000001E-2</v>
      </c>
      <c r="P490" t="str">
        <f t="shared" si="65"/>
        <v>A</v>
      </c>
      <c r="Q490" t="str">
        <f t="shared" si="66"/>
        <v>B</v>
      </c>
      <c r="R490" t="str">
        <f t="shared" si="67"/>
        <v>C</v>
      </c>
      <c r="S490">
        <f t="shared" si="68"/>
        <v>3.3367000000000001E-2</v>
      </c>
      <c r="T490">
        <f t="shared" si="69"/>
        <v>1.0342</v>
      </c>
      <c r="U490">
        <f t="shared" si="70"/>
        <v>3.3367000000000001E-2</v>
      </c>
      <c r="X490" t="str">
        <f t="shared" si="71"/>
        <v>26401832</v>
      </c>
      <c r="Y490">
        <f t="shared" si="72"/>
        <v>3.3367000000000001E-2</v>
      </c>
      <c r="Z490">
        <f t="shared" si="72"/>
        <v>1.0342</v>
      </c>
      <c r="AA490">
        <f t="shared" si="72"/>
        <v>3.3367000000000001E-2</v>
      </c>
    </row>
    <row r="491" spans="1:27" x14ac:dyDescent="0.25">
      <c r="A491">
        <v>1709203</v>
      </c>
      <c r="B491">
        <v>22.87</v>
      </c>
      <c r="C491">
        <v>2</v>
      </c>
      <c r="D491">
        <v>13655.3</v>
      </c>
      <c r="E491">
        <v>-125.2</v>
      </c>
      <c r="F491">
        <v>1.0342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P491" t="str">
        <f t="shared" si="65"/>
        <v>B</v>
      </c>
      <c r="Q491" t="e">
        <f t="shared" si="66"/>
        <v>#N/A</v>
      </c>
      <c r="R491" t="e">
        <f t="shared" si="67"/>
        <v>#N/A</v>
      </c>
      <c r="S491">
        <f t="shared" si="68"/>
        <v>1.0342</v>
      </c>
      <c r="T491">
        <f t="shared" si="69"/>
        <v>0</v>
      </c>
      <c r="U491">
        <f t="shared" si="70"/>
        <v>0</v>
      </c>
      <c r="X491" t="str">
        <f t="shared" si="71"/>
        <v>1709203</v>
      </c>
      <c r="Y491">
        <f t="shared" si="72"/>
        <v>0</v>
      </c>
      <c r="Z491">
        <f t="shared" si="72"/>
        <v>1.0342</v>
      </c>
      <c r="AA491">
        <f t="shared" si="72"/>
        <v>0</v>
      </c>
    </row>
    <row r="492" spans="1:27" x14ac:dyDescent="0.25">
      <c r="A492">
        <v>1586950</v>
      </c>
      <c r="B492">
        <v>22.87</v>
      </c>
      <c r="C492">
        <v>1</v>
      </c>
      <c r="D492">
        <v>13660.7</v>
      </c>
      <c r="E492">
        <v>-3.9</v>
      </c>
      <c r="F492">
        <v>1.0346</v>
      </c>
      <c r="G492">
        <v>2</v>
      </c>
      <c r="H492">
        <v>440.71</v>
      </c>
      <c r="I492">
        <v>-3.9</v>
      </c>
      <c r="J492">
        <v>3.3376999999999997E-2</v>
      </c>
      <c r="K492">
        <v>3</v>
      </c>
      <c r="L492">
        <v>440.71</v>
      </c>
      <c r="M492">
        <v>-3.9</v>
      </c>
      <c r="N492">
        <v>3.3376999999999997E-2</v>
      </c>
      <c r="P492" t="str">
        <f t="shared" si="65"/>
        <v>A</v>
      </c>
      <c r="Q492" t="str">
        <f t="shared" si="66"/>
        <v>B</v>
      </c>
      <c r="R492" t="str">
        <f t="shared" si="67"/>
        <v>C</v>
      </c>
      <c r="S492">
        <f t="shared" si="68"/>
        <v>1.0346</v>
      </c>
      <c r="T492">
        <f t="shared" si="69"/>
        <v>3.3376999999999997E-2</v>
      </c>
      <c r="U492">
        <f t="shared" si="70"/>
        <v>3.3376999999999997E-2</v>
      </c>
      <c r="X492" t="str">
        <f t="shared" si="71"/>
        <v>1586950</v>
      </c>
      <c r="Y492">
        <f t="shared" si="72"/>
        <v>1.0346</v>
      </c>
      <c r="Z492">
        <f t="shared" si="72"/>
        <v>3.3376999999999997E-2</v>
      </c>
      <c r="AA492">
        <f t="shared" si="72"/>
        <v>3.3376999999999997E-2</v>
      </c>
    </row>
    <row r="493" spans="1:27" x14ac:dyDescent="0.25">
      <c r="A493">
        <v>1586940</v>
      </c>
      <c r="B493">
        <v>22.87</v>
      </c>
      <c r="C493">
        <v>1</v>
      </c>
      <c r="D493">
        <v>13658.1</v>
      </c>
      <c r="E493">
        <v>-4</v>
      </c>
      <c r="F493">
        <v>1.0344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P493" t="str">
        <f t="shared" si="65"/>
        <v>A</v>
      </c>
      <c r="Q493" t="e">
        <f t="shared" si="66"/>
        <v>#N/A</v>
      </c>
      <c r="R493" t="e">
        <f t="shared" si="67"/>
        <v>#N/A</v>
      </c>
      <c r="S493">
        <f t="shared" si="68"/>
        <v>1.0344</v>
      </c>
      <c r="T493">
        <f t="shared" si="69"/>
        <v>0</v>
      </c>
      <c r="U493">
        <f t="shared" si="70"/>
        <v>0</v>
      </c>
      <c r="X493" t="str">
        <f t="shared" si="71"/>
        <v>1586940</v>
      </c>
      <c r="Y493">
        <f t="shared" si="72"/>
        <v>1.0344</v>
      </c>
      <c r="Z493">
        <f t="shared" si="72"/>
        <v>0</v>
      </c>
      <c r="AA493">
        <f t="shared" si="72"/>
        <v>0</v>
      </c>
    </row>
    <row r="494" spans="1:27" x14ac:dyDescent="0.25">
      <c r="A494">
        <v>103635677</v>
      </c>
      <c r="B494">
        <v>22.87</v>
      </c>
      <c r="C494">
        <v>2</v>
      </c>
      <c r="D494">
        <v>13662.4</v>
      </c>
      <c r="E494">
        <v>-125.2</v>
      </c>
      <c r="F494">
        <v>1.0347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P494" t="str">
        <f t="shared" si="65"/>
        <v>B</v>
      </c>
      <c r="Q494" t="e">
        <f t="shared" si="66"/>
        <v>#N/A</v>
      </c>
      <c r="R494" t="e">
        <f t="shared" si="67"/>
        <v>#N/A</v>
      </c>
      <c r="S494">
        <f t="shared" si="68"/>
        <v>1.0347</v>
      </c>
      <c r="T494">
        <f t="shared" si="69"/>
        <v>0</v>
      </c>
      <c r="U494">
        <f t="shared" si="70"/>
        <v>0</v>
      </c>
      <c r="X494" t="str">
        <f t="shared" si="71"/>
        <v>103635677</v>
      </c>
      <c r="Y494">
        <f t="shared" si="72"/>
        <v>0</v>
      </c>
      <c r="Z494">
        <f t="shared" si="72"/>
        <v>1.0347</v>
      </c>
      <c r="AA494">
        <f t="shared" si="72"/>
        <v>0</v>
      </c>
    </row>
    <row r="495" spans="1:27" x14ac:dyDescent="0.25">
      <c r="A495">
        <v>103635644</v>
      </c>
      <c r="B495">
        <v>22.87</v>
      </c>
      <c r="C495">
        <v>1</v>
      </c>
      <c r="D495">
        <v>13455.3</v>
      </c>
      <c r="E495">
        <v>-5.3</v>
      </c>
      <c r="F495">
        <v>1.0189999999999999</v>
      </c>
      <c r="G495">
        <v>2</v>
      </c>
      <c r="H495">
        <v>13662.4</v>
      </c>
      <c r="I495">
        <v>-125.2</v>
      </c>
      <c r="J495">
        <v>1.0347</v>
      </c>
      <c r="K495">
        <v>0</v>
      </c>
      <c r="L495">
        <v>0</v>
      </c>
      <c r="M495">
        <v>0</v>
      </c>
      <c r="N495">
        <v>0</v>
      </c>
      <c r="P495" t="str">
        <f t="shared" si="65"/>
        <v>A</v>
      </c>
      <c r="Q495" t="str">
        <f t="shared" si="66"/>
        <v>B</v>
      </c>
      <c r="R495" t="e">
        <f t="shared" si="67"/>
        <v>#N/A</v>
      </c>
      <c r="S495">
        <f t="shared" si="68"/>
        <v>1.0189999999999999</v>
      </c>
      <c r="T495">
        <f t="shared" si="69"/>
        <v>1.0347</v>
      </c>
      <c r="U495">
        <f t="shared" si="70"/>
        <v>0</v>
      </c>
      <c r="X495" t="str">
        <f t="shared" si="71"/>
        <v>103635644</v>
      </c>
      <c r="Y495">
        <f t="shared" si="72"/>
        <v>1.0189999999999999</v>
      </c>
      <c r="Z495">
        <f t="shared" si="72"/>
        <v>1.0347</v>
      </c>
      <c r="AA495">
        <f t="shared" si="72"/>
        <v>0</v>
      </c>
    </row>
    <row r="496" spans="1:27" x14ac:dyDescent="0.25">
      <c r="A496">
        <v>1709518</v>
      </c>
      <c r="B496">
        <v>22.87</v>
      </c>
      <c r="C496">
        <v>1</v>
      </c>
      <c r="D496">
        <v>13678.6</v>
      </c>
      <c r="E496">
        <v>-4.3</v>
      </c>
      <c r="F496">
        <v>1.0359</v>
      </c>
      <c r="G496">
        <v>2</v>
      </c>
      <c r="H496">
        <v>13695.5</v>
      </c>
      <c r="I496">
        <v>-124.5</v>
      </c>
      <c r="J496">
        <v>1.0371999999999999</v>
      </c>
      <c r="K496">
        <v>3</v>
      </c>
      <c r="L496">
        <v>13650.9</v>
      </c>
      <c r="M496">
        <v>115.7</v>
      </c>
      <c r="N496">
        <v>1.0338000000000001</v>
      </c>
      <c r="P496" t="str">
        <f t="shared" si="65"/>
        <v>A</v>
      </c>
      <c r="Q496" t="str">
        <f t="shared" si="66"/>
        <v>B</v>
      </c>
      <c r="R496" t="str">
        <f t="shared" si="67"/>
        <v>C</v>
      </c>
      <c r="S496">
        <f t="shared" si="68"/>
        <v>1.0359</v>
      </c>
      <c r="T496">
        <f t="shared" si="69"/>
        <v>1.0371999999999999</v>
      </c>
      <c r="U496">
        <f t="shared" si="70"/>
        <v>1.0338000000000001</v>
      </c>
      <c r="X496" t="str">
        <f t="shared" si="71"/>
        <v>1709518</v>
      </c>
      <c r="Y496">
        <f t="shared" si="72"/>
        <v>1.0359</v>
      </c>
      <c r="Z496">
        <f t="shared" si="72"/>
        <v>1.0371999999999999</v>
      </c>
      <c r="AA496">
        <f t="shared" si="72"/>
        <v>1.0338000000000001</v>
      </c>
    </row>
    <row r="497" spans="1:27" x14ac:dyDescent="0.25">
      <c r="A497">
        <v>1709569</v>
      </c>
      <c r="B497">
        <v>22.87</v>
      </c>
      <c r="C497">
        <v>3</v>
      </c>
      <c r="D497">
        <v>13650.9</v>
      </c>
      <c r="E497">
        <v>115.7</v>
      </c>
      <c r="F497">
        <v>1.0338000000000001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P497" t="str">
        <f t="shared" si="65"/>
        <v>C</v>
      </c>
      <c r="Q497" t="e">
        <f t="shared" si="66"/>
        <v>#N/A</v>
      </c>
      <c r="R497" t="e">
        <f t="shared" si="67"/>
        <v>#N/A</v>
      </c>
      <c r="S497">
        <f t="shared" si="68"/>
        <v>1.0338000000000001</v>
      </c>
      <c r="T497">
        <f t="shared" si="69"/>
        <v>0</v>
      </c>
      <c r="U497">
        <f t="shared" si="70"/>
        <v>0</v>
      </c>
      <c r="X497" t="str">
        <f t="shared" si="71"/>
        <v>1709569</v>
      </c>
      <c r="Y497">
        <f t="shared" si="72"/>
        <v>0</v>
      </c>
      <c r="Z497">
        <f t="shared" si="72"/>
        <v>0</v>
      </c>
      <c r="AA497">
        <f t="shared" si="72"/>
        <v>1.0338000000000001</v>
      </c>
    </row>
    <row r="498" spans="1:27" x14ac:dyDescent="0.25">
      <c r="A498">
        <v>26473887</v>
      </c>
      <c r="B498">
        <v>22.87</v>
      </c>
      <c r="C498">
        <v>1</v>
      </c>
      <c r="D498">
        <v>13651.6</v>
      </c>
      <c r="E498">
        <v>-4</v>
      </c>
      <c r="F498">
        <v>1.0339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P498" t="str">
        <f t="shared" si="65"/>
        <v>A</v>
      </c>
      <c r="Q498" t="e">
        <f t="shared" si="66"/>
        <v>#N/A</v>
      </c>
      <c r="R498" t="e">
        <f t="shared" si="67"/>
        <v>#N/A</v>
      </c>
      <c r="S498">
        <f t="shared" si="68"/>
        <v>1.0339</v>
      </c>
      <c r="T498">
        <f t="shared" si="69"/>
        <v>0</v>
      </c>
      <c r="U498">
        <f t="shared" si="70"/>
        <v>0</v>
      </c>
      <c r="X498" t="str">
        <f t="shared" si="71"/>
        <v>26473887</v>
      </c>
      <c r="Y498">
        <f t="shared" si="72"/>
        <v>1.0339</v>
      </c>
      <c r="Z498">
        <f t="shared" si="72"/>
        <v>0</v>
      </c>
      <c r="AA498">
        <f t="shared" si="72"/>
        <v>0</v>
      </c>
    </row>
    <row r="499" spans="1:27" x14ac:dyDescent="0.25">
      <c r="A499">
        <v>1586883</v>
      </c>
      <c r="B499">
        <v>22.87</v>
      </c>
      <c r="C499">
        <v>1</v>
      </c>
      <c r="D499">
        <v>13650.3</v>
      </c>
      <c r="E499">
        <v>-4</v>
      </c>
      <c r="F499">
        <v>1.0338000000000001</v>
      </c>
      <c r="G499">
        <v>2</v>
      </c>
      <c r="H499">
        <v>440.41399999999999</v>
      </c>
      <c r="I499">
        <v>-4</v>
      </c>
      <c r="J499">
        <v>3.3355000000000003E-2</v>
      </c>
      <c r="K499">
        <v>3</v>
      </c>
      <c r="L499">
        <v>440.41399999999999</v>
      </c>
      <c r="M499">
        <v>-4</v>
      </c>
      <c r="N499">
        <v>3.3355000000000003E-2</v>
      </c>
      <c r="P499" t="str">
        <f t="shared" si="65"/>
        <v>A</v>
      </c>
      <c r="Q499" t="str">
        <f t="shared" si="66"/>
        <v>B</v>
      </c>
      <c r="R499" t="str">
        <f t="shared" si="67"/>
        <v>C</v>
      </c>
      <c r="S499">
        <f t="shared" si="68"/>
        <v>1.0338000000000001</v>
      </c>
      <c r="T499">
        <f t="shared" si="69"/>
        <v>3.3355000000000003E-2</v>
      </c>
      <c r="U499">
        <f t="shared" si="70"/>
        <v>3.3355000000000003E-2</v>
      </c>
      <c r="X499" t="str">
        <f t="shared" si="71"/>
        <v>1586883</v>
      </c>
      <c r="Y499">
        <f t="shared" si="72"/>
        <v>1.0338000000000001</v>
      </c>
      <c r="Z499">
        <f t="shared" si="72"/>
        <v>3.3355000000000003E-2</v>
      </c>
      <c r="AA499">
        <f t="shared" si="72"/>
        <v>3.3355000000000003E-2</v>
      </c>
    </row>
    <row r="500" spans="1:27" x14ac:dyDescent="0.25">
      <c r="A500">
        <v>103635654</v>
      </c>
      <c r="B500">
        <v>22.87</v>
      </c>
      <c r="C500">
        <v>1</v>
      </c>
      <c r="D500">
        <v>13446</v>
      </c>
      <c r="E500">
        <v>-5.4</v>
      </c>
      <c r="F500">
        <v>1.0183</v>
      </c>
      <c r="G500">
        <v>2</v>
      </c>
      <c r="H500">
        <v>13667.7</v>
      </c>
      <c r="I500">
        <v>-125.2</v>
      </c>
      <c r="J500">
        <v>1.0350999999999999</v>
      </c>
      <c r="K500">
        <v>3</v>
      </c>
      <c r="L500">
        <v>425.00900000000001</v>
      </c>
      <c r="M500">
        <v>-66.099999999999994</v>
      </c>
      <c r="N500">
        <v>3.2188000000000001E-2</v>
      </c>
      <c r="P500" t="str">
        <f t="shared" si="65"/>
        <v>A</v>
      </c>
      <c r="Q500" t="str">
        <f t="shared" si="66"/>
        <v>B</v>
      </c>
      <c r="R500" t="str">
        <f t="shared" si="67"/>
        <v>C</v>
      </c>
      <c r="S500">
        <f t="shared" si="68"/>
        <v>1.0183</v>
      </c>
      <c r="T500">
        <f t="shared" si="69"/>
        <v>1.0350999999999999</v>
      </c>
      <c r="U500">
        <f t="shared" si="70"/>
        <v>3.2188000000000001E-2</v>
      </c>
      <c r="X500" t="str">
        <f t="shared" si="71"/>
        <v>103635654</v>
      </c>
      <c r="Y500">
        <f t="shared" si="72"/>
        <v>1.0183</v>
      </c>
      <c r="Z500">
        <f t="shared" si="72"/>
        <v>1.0350999999999999</v>
      </c>
      <c r="AA500">
        <f t="shared" si="72"/>
        <v>3.2188000000000001E-2</v>
      </c>
    </row>
    <row r="501" spans="1:27" x14ac:dyDescent="0.25">
      <c r="A501">
        <v>103663595</v>
      </c>
      <c r="B501">
        <v>22.87</v>
      </c>
      <c r="C501">
        <v>1</v>
      </c>
      <c r="D501">
        <v>13446</v>
      </c>
      <c r="E501">
        <v>-5.4</v>
      </c>
      <c r="F501">
        <v>1.0183</v>
      </c>
      <c r="G501">
        <v>2</v>
      </c>
      <c r="H501">
        <v>433.822</v>
      </c>
      <c r="I501">
        <v>-5.3</v>
      </c>
      <c r="J501">
        <v>3.2855000000000002E-2</v>
      </c>
      <c r="K501">
        <v>3</v>
      </c>
      <c r="L501">
        <v>433.822</v>
      </c>
      <c r="M501">
        <v>-5.3</v>
      </c>
      <c r="N501">
        <v>3.2855000000000002E-2</v>
      </c>
      <c r="P501" t="str">
        <f t="shared" si="65"/>
        <v>A</v>
      </c>
      <c r="Q501" t="str">
        <f t="shared" si="66"/>
        <v>B</v>
      </c>
      <c r="R501" t="str">
        <f t="shared" si="67"/>
        <v>C</v>
      </c>
      <c r="S501">
        <f t="shared" si="68"/>
        <v>1.0183</v>
      </c>
      <c r="T501">
        <f t="shared" si="69"/>
        <v>3.2855000000000002E-2</v>
      </c>
      <c r="U501">
        <f t="shared" si="70"/>
        <v>3.2855000000000002E-2</v>
      </c>
      <c r="X501" t="str">
        <f t="shared" si="71"/>
        <v>103663595</v>
      </c>
      <c r="Y501">
        <f t="shared" si="72"/>
        <v>1.0183</v>
      </c>
      <c r="Z501">
        <f t="shared" si="72"/>
        <v>3.2855000000000002E-2</v>
      </c>
      <c r="AA501">
        <f t="shared" si="72"/>
        <v>3.2855000000000002E-2</v>
      </c>
    </row>
    <row r="502" spans="1:27" x14ac:dyDescent="0.25">
      <c r="A502">
        <v>1708926</v>
      </c>
      <c r="B502">
        <v>22.87</v>
      </c>
      <c r="C502">
        <v>1</v>
      </c>
      <c r="D502">
        <v>13657.1</v>
      </c>
      <c r="E502">
        <v>-4.4000000000000004</v>
      </c>
      <c r="F502">
        <v>1.0343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P502" t="str">
        <f t="shared" si="65"/>
        <v>A</v>
      </c>
      <c r="Q502" t="e">
        <f t="shared" si="66"/>
        <v>#N/A</v>
      </c>
      <c r="R502" t="e">
        <f t="shared" si="67"/>
        <v>#N/A</v>
      </c>
      <c r="S502">
        <f t="shared" si="68"/>
        <v>1.0343</v>
      </c>
      <c r="T502">
        <f t="shared" si="69"/>
        <v>0</v>
      </c>
      <c r="U502">
        <f t="shared" si="70"/>
        <v>0</v>
      </c>
      <c r="X502" t="str">
        <f t="shared" si="71"/>
        <v>1708926</v>
      </c>
      <c r="Y502">
        <f t="shared" si="72"/>
        <v>1.0343</v>
      </c>
      <c r="Z502">
        <f t="shared" si="72"/>
        <v>0</v>
      </c>
      <c r="AA502">
        <f t="shared" si="72"/>
        <v>0</v>
      </c>
    </row>
    <row r="503" spans="1:27" x14ac:dyDescent="0.25">
      <c r="A503">
        <v>1708903</v>
      </c>
      <c r="B503">
        <v>22.87</v>
      </c>
      <c r="C503">
        <v>1</v>
      </c>
      <c r="D503">
        <v>13657.1</v>
      </c>
      <c r="E503">
        <v>-4.4000000000000004</v>
      </c>
      <c r="F503">
        <v>1.0343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P503" t="str">
        <f t="shared" si="65"/>
        <v>A</v>
      </c>
      <c r="Q503" t="e">
        <f t="shared" si="66"/>
        <v>#N/A</v>
      </c>
      <c r="R503" t="e">
        <f t="shared" si="67"/>
        <v>#N/A</v>
      </c>
      <c r="S503">
        <f t="shared" si="68"/>
        <v>1.0343</v>
      </c>
      <c r="T503">
        <f t="shared" si="69"/>
        <v>0</v>
      </c>
      <c r="U503">
        <f t="shared" si="70"/>
        <v>0</v>
      </c>
      <c r="X503" t="str">
        <f t="shared" si="71"/>
        <v>1708903</v>
      </c>
      <c r="Y503">
        <f t="shared" si="72"/>
        <v>1.0343</v>
      </c>
      <c r="Z503">
        <f t="shared" si="72"/>
        <v>0</v>
      </c>
      <c r="AA503">
        <f t="shared" si="72"/>
        <v>0</v>
      </c>
    </row>
    <row r="504" spans="1:27" x14ac:dyDescent="0.25">
      <c r="A504">
        <v>1585889</v>
      </c>
      <c r="B504">
        <v>22.87</v>
      </c>
      <c r="C504">
        <v>1</v>
      </c>
      <c r="D504">
        <v>439.17</v>
      </c>
      <c r="E504">
        <v>-125.1</v>
      </c>
      <c r="F504">
        <v>3.3259999999999998E-2</v>
      </c>
      <c r="G504">
        <v>2</v>
      </c>
      <c r="H504">
        <v>13611.7</v>
      </c>
      <c r="I504">
        <v>-125.1</v>
      </c>
      <c r="J504">
        <v>1.0308999999999999</v>
      </c>
      <c r="K504">
        <v>3</v>
      </c>
      <c r="L504">
        <v>439.17</v>
      </c>
      <c r="M504">
        <v>-125.1</v>
      </c>
      <c r="N504">
        <v>3.3259999999999998E-2</v>
      </c>
      <c r="P504" t="str">
        <f t="shared" si="65"/>
        <v>A</v>
      </c>
      <c r="Q504" t="str">
        <f t="shared" si="66"/>
        <v>B</v>
      </c>
      <c r="R504" t="str">
        <f t="shared" si="67"/>
        <v>C</v>
      </c>
      <c r="S504">
        <f t="shared" si="68"/>
        <v>3.3259999999999998E-2</v>
      </c>
      <c r="T504">
        <f t="shared" si="69"/>
        <v>1.0308999999999999</v>
      </c>
      <c r="U504">
        <f t="shared" si="70"/>
        <v>3.3259999999999998E-2</v>
      </c>
      <c r="X504" t="str">
        <f t="shared" si="71"/>
        <v>1585889</v>
      </c>
      <c r="Y504">
        <f t="shared" si="72"/>
        <v>3.3259999999999998E-2</v>
      </c>
      <c r="Z504">
        <f t="shared" si="72"/>
        <v>1.0308999999999999</v>
      </c>
      <c r="AA504">
        <f t="shared" si="72"/>
        <v>3.3259999999999998E-2</v>
      </c>
    </row>
    <row r="505" spans="1:27" x14ac:dyDescent="0.25">
      <c r="A505">
        <v>1585849</v>
      </c>
      <c r="B505">
        <v>22.87</v>
      </c>
      <c r="C505">
        <v>2</v>
      </c>
      <c r="D505">
        <v>13611.6</v>
      </c>
      <c r="E505">
        <v>-125.1</v>
      </c>
      <c r="F505">
        <v>1.0308999999999999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P505" t="str">
        <f t="shared" si="65"/>
        <v>B</v>
      </c>
      <c r="Q505" t="e">
        <f t="shared" si="66"/>
        <v>#N/A</v>
      </c>
      <c r="R505" t="e">
        <f t="shared" si="67"/>
        <v>#N/A</v>
      </c>
      <c r="S505">
        <f t="shared" si="68"/>
        <v>1.0308999999999999</v>
      </c>
      <c r="T505">
        <f t="shared" si="69"/>
        <v>0</v>
      </c>
      <c r="U505">
        <f t="shared" si="70"/>
        <v>0</v>
      </c>
      <c r="X505" t="str">
        <f t="shared" si="71"/>
        <v>1585849</v>
      </c>
      <c r="Y505">
        <f t="shared" si="72"/>
        <v>0</v>
      </c>
      <c r="Z505">
        <f t="shared" si="72"/>
        <v>1.0308999999999999</v>
      </c>
      <c r="AA505">
        <f t="shared" si="72"/>
        <v>0</v>
      </c>
    </row>
    <row r="506" spans="1:27" x14ac:dyDescent="0.25">
      <c r="A506">
        <v>1713913</v>
      </c>
      <c r="B506">
        <v>22.87</v>
      </c>
      <c r="C506">
        <v>1</v>
      </c>
      <c r="D506">
        <v>13676.2</v>
      </c>
      <c r="E506">
        <v>-3.2</v>
      </c>
      <c r="F506">
        <v>1.0358000000000001</v>
      </c>
      <c r="G506">
        <v>2</v>
      </c>
      <c r="H506">
        <v>13662.1</v>
      </c>
      <c r="I506">
        <v>-123.6</v>
      </c>
      <c r="J506">
        <v>1.0347</v>
      </c>
      <c r="K506">
        <v>3</v>
      </c>
      <c r="L506">
        <v>13711.6</v>
      </c>
      <c r="M506">
        <v>116.7</v>
      </c>
      <c r="N506">
        <v>1.0384</v>
      </c>
      <c r="P506" t="str">
        <f t="shared" si="65"/>
        <v>A</v>
      </c>
      <c r="Q506" t="str">
        <f t="shared" si="66"/>
        <v>B</v>
      </c>
      <c r="R506" t="str">
        <f t="shared" si="67"/>
        <v>C</v>
      </c>
      <c r="S506">
        <f t="shared" si="68"/>
        <v>1.0358000000000001</v>
      </c>
      <c r="T506">
        <f t="shared" si="69"/>
        <v>1.0347</v>
      </c>
      <c r="U506">
        <f t="shared" si="70"/>
        <v>1.0384</v>
      </c>
      <c r="X506" t="str">
        <f t="shared" si="71"/>
        <v>1713913</v>
      </c>
      <c r="Y506">
        <f t="shared" si="72"/>
        <v>1.0358000000000001</v>
      </c>
      <c r="Z506">
        <f t="shared" si="72"/>
        <v>1.0347</v>
      </c>
      <c r="AA506">
        <f t="shared" si="72"/>
        <v>1.0384</v>
      </c>
    </row>
    <row r="507" spans="1:27" x14ac:dyDescent="0.25">
      <c r="A507">
        <v>103610803</v>
      </c>
      <c r="B507">
        <v>22.87</v>
      </c>
      <c r="C507">
        <v>1</v>
      </c>
      <c r="D507">
        <v>13676.2</v>
      </c>
      <c r="E507">
        <v>-3.3</v>
      </c>
      <c r="F507">
        <v>1.0358000000000001</v>
      </c>
      <c r="G507">
        <v>2</v>
      </c>
      <c r="H507">
        <v>13662.6</v>
      </c>
      <c r="I507">
        <v>-123.6</v>
      </c>
      <c r="J507">
        <v>1.0347</v>
      </c>
      <c r="K507">
        <v>3</v>
      </c>
      <c r="L507">
        <v>13712</v>
      </c>
      <c r="M507">
        <v>116.7</v>
      </c>
      <c r="N507">
        <v>1.0385</v>
      </c>
      <c r="P507" t="str">
        <f t="shared" si="65"/>
        <v>A</v>
      </c>
      <c r="Q507" t="str">
        <f t="shared" si="66"/>
        <v>B</v>
      </c>
      <c r="R507" t="str">
        <f t="shared" si="67"/>
        <v>C</v>
      </c>
      <c r="S507">
        <f t="shared" si="68"/>
        <v>1.0358000000000001</v>
      </c>
      <c r="T507">
        <f t="shared" si="69"/>
        <v>1.0347</v>
      </c>
      <c r="U507">
        <f t="shared" si="70"/>
        <v>1.0385</v>
      </c>
      <c r="X507" t="str">
        <f t="shared" si="71"/>
        <v>103610803</v>
      </c>
      <c r="Y507">
        <f t="shared" si="72"/>
        <v>1.0358000000000001</v>
      </c>
      <c r="Z507">
        <f t="shared" si="72"/>
        <v>1.0347</v>
      </c>
      <c r="AA507">
        <f t="shared" si="72"/>
        <v>1.0385</v>
      </c>
    </row>
    <row r="508" spans="1:27" x14ac:dyDescent="0.25">
      <c r="A508">
        <v>1708803</v>
      </c>
      <c r="B508">
        <v>22.87</v>
      </c>
      <c r="C508">
        <v>2</v>
      </c>
      <c r="D508">
        <v>13647.8</v>
      </c>
      <c r="E508">
        <v>-125.2</v>
      </c>
      <c r="F508">
        <v>1.0336000000000001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P508" t="str">
        <f t="shared" si="65"/>
        <v>B</v>
      </c>
      <c r="Q508" t="e">
        <f t="shared" si="66"/>
        <v>#N/A</v>
      </c>
      <c r="R508" t="e">
        <f t="shared" si="67"/>
        <v>#N/A</v>
      </c>
      <c r="S508">
        <f t="shared" si="68"/>
        <v>1.0336000000000001</v>
      </c>
      <c r="T508">
        <f t="shared" si="69"/>
        <v>0</v>
      </c>
      <c r="U508">
        <f t="shared" si="70"/>
        <v>0</v>
      </c>
      <c r="X508" t="str">
        <f t="shared" si="71"/>
        <v>1708803</v>
      </c>
      <c r="Y508">
        <f t="shared" si="72"/>
        <v>0</v>
      </c>
      <c r="Z508">
        <f t="shared" si="72"/>
        <v>1.0336000000000001</v>
      </c>
      <c r="AA508">
        <f t="shared" si="72"/>
        <v>0</v>
      </c>
    </row>
    <row r="509" spans="1:27" x14ac:dyDescent="0.25">
      <c r="A509">
        <v>25920087</v>
      </c>
      <c r="B509">
        <v>22.87</v>
      </c>
      <c r="C509">
        <v>2</v>
      </c>
      <c r="D509">
        <v>13644.2</v>
      </c>
      <c r="E509">
        <v>-125.2</v>
      </c>
      <c r="F509">
        <v>1.0333000000000001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P509" t="str">
        <f t="shared" si="65"/>
        <v>B</v>
      </c>
      <c r="Q509" t="e">
        <f t="shared" si="66"/>
        <v>#N/A</v>
      </c>
      <c r="R509" t="e">
        <f t="shared" si="67"/>
        <v>#N/A</v>
      </c>
      <c r="S509">
        <f t="shared" si="68"/>
        <v>1.0333000000000001</v>
      </c>
      <c r="T509">
        <f t="shared" si="69"/>
        <v>0</v>
      </c>
      <c r="U509">
        <f t="shared" si="70"/>
        <v>0</v>
      </c>
      <c r="X509" t="str">
        <f t="shared" si="71"/>
        <v>25920087</v>
      </c>
      <c r="Y509">
        <f t="shared" si="72"/>
        <v>0</v>
      </c>
      <c r="Z509">
        <f t="shared" si="72"/>
        <v>1.0333000000000001</v>
      </c>
      <c r="AA509">
        <f t="shared" si="72"/>
        <v>0</v>
      </c>
    </row>
    <row r="510" spans="1:27" x14ac:dyDescent="0.25">
      <c r="A510">
        <v>1585784</v>
      </c>
      <c r="B510">
        <v>22.87</v>
      </c>
      <c r="C510">
        <v>3</v>
      </c>
      <c r="D510">
        <v>13597.7</v>
      </c>
      <c r="E510">
        <v>115.3</v>
      </c>
      <c r="F510">
        <v>1.0298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P510" t="str">
        <f t="shared" si="65"/>
        <v>C</v>
      </c>
      <c r="Q510" t="e">
        <f t="shared" si="66"/>
        <v>#N/A</v>
      </c>
      <c r="R510" t="e">
        <f t="shared" si="67"/>
        <v>#N/A</v>
      </c>
      <c r="S510">
        <f t="shared" si="68"/>
        <v>1.0298</v>
      </c>
      <c r="T510">
        <f t="shared" si="69"/>
        <v>0</v>
      </c>
      <c r="U510">
        <f t="shared" si="70"/>
        <v>0</v>
      </c>
      <c r="X510" t="str">
        <f t="shared" si="71"/>
        <v>1585784</v>
      </c>
      <c r="Y510">
        <f t="shared" si="72"/>
        <v>0</v>
      </c>
      <c r="Z510">
        <f t="shared" si="72"/>
        <v>0</v>
      </c>
      <c r="AA510">
        <f t="shared" si="72"/>
        <v>1.0298</v>
      </c>
    </row>
    <row r="511" spans="1:27" x14ac:dyDescent="0.25">
      <c r="A511">
        <v>1585782</v>
      </c>
      <c r="B511">
        <v>22.87</v>
      </c>
      <c r="C511">
        <v>3</v>
      </c>
      <c r="D511">
        <v>13597.6</v>
      </c>
      <c r="E511">
        <v>115.3</v>
      </c>
      <c r="F511">
        <v>1.0298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P511" t="str">
        <f t="shared" si="65"/>
        <v>C</v>
      </c>
      <c r="Q511" t="e">
        <f t="shared" si="66"/>
        <v>#N/A</v>
      </c>
      <c r="R511" t="e">
        <f t="shared" si="67"/>
        <v>#N/A</v>
      </c>
      <c r="S511">
        <f t="shared" si="68"/>
        <v>1.0298</v>
      </c>
      <c r="T511">
        <f t="shared" si="69"/>
        <v>0</v>
      </c>
      <c r="U511">
        <f t="shared" si="70"/>
        <v>0</v>
      </c>
      <c r="X511" t="str">
        <f t="shared" si="71"/>
        <v>1585782</v>
      </c>
      <c r="Y511">
        <f t="shared" si="72"/>
        <v>0</v>
      </c>
      <c r="Z511">
        <f t="shared" si="72"/>
        <v>0</v>
      </c>
      <c r="AA511">
        <f t="shared" si="72"/>
        <v>1.0298</v>
      </c>
    </row>
    <row r="512" spans="1:27" x14ac:dyDescent="0.25">
      <c r="A512">
        <v>1599324</v>
      </c>
      <c r="B512">
        <v>22.87</v>
      </c>
      <c r="C512">
        <v>1</v>
      </c>
      <c r="D512">
        <v>13673.8</v>
      </c>
      <c r="E512">
        <v>-2.2000000000000002</v>
      </c>
      <c r="F512">
        <v>1.0356000000000001</v>
      </c>
      <c r="G512">
        <v>2</v>
      </c>
      <c r="H512">
        <v>13641.1</v>
      </c>
      <c r="I512">
        <v>-122.6</v>
      </c>
      <c r="J512">
        <v>1.0330999999999999</v>
      </c>
      <c r="K512">
        <v>3</v>
      </c>
      <c r="L512">
        <v>13675.8</v>
      </c>
      <c r="M512">
        <v>117.7</v>
      </c>
      <c r="N512">
        <v>1.0357000000000001</v>
      </c>
      <c r="P512" t="str">
        <f t="shared" si="65"/>
        <v>A</v>
      </c>
      <c r="Q512" t="str">
        <f t="shared" si="66"/>
        <v>B</v>
      </c>
      <c r="R512" t="str">
        <f t="shared" si="67"/>
        <v>C</v>
      </c>
      <c r="S512">
        <f t="shared" si="68"/>
        <v>1.0356000000000001</v>
      </c>
      <c r="T512">
        <f t="shared" si="69"/>
        <v>1.0330999999999999</v>
      </c>
      <c r="U512">
        <f t="shared" si="70"/>
        <v>1.0357000000000001</v>
      </c>
      <c r="X512" t="str">
        <f t="shared" si="71"/>
        <v>1599324</v>
      </c>
      <c r="Y512">
        <f t="shared" si="72"/>
        <v>1.0356000000000001</v>
      </c>
      <c r="Z512">
        <f t="shared" si="72"/>
        <v>1.0330999999999999</v>
      </c>
      <c r="AA512">
        <f t="shared" si="72"/>
        <v>1.0357000000000001</v>
      </c>
    </row>
    <row r="513" spans="1:27" x14ac:dyDescent="0.25">
      <c r="A513">
        <v>1599322</v>
      </c>
      <c r="B513">
        <v>22.87</v>
      </c>
      <c r="C513">
        <v>1</v>
      </c>
      <c r="D513">
        <v>13673.6</v>
      </c>
      <c r="E513">
        <v>-2.2999999999999998</v>
      </c>
      <c r="F513">
        <v>1.0356000000000001</v>
      </c>
      <c r="G513">
        <v>2</v>
      </c>
      <c r="H513">
        <v>13641.4</v>
      </c>
      <c r="I513">
        <v>-122.6</v>
      </c>
      <c r="J513">
        <v>1.0330999999999999</v>
      </c>
      <c r="K513">
        <v>3</v>
      </c>
      <c r="L513">
        <v>13676.7</v>
      </c>
      <c r="M513">
        <v>117.7</v>
      </c>
      <c r="N513">
        <v>1.0358000000000001</v>
      </c>
      <c r="P513" t="str">
        <f t="shared" si="65"/>
        <v>A</v>
      </c>
      <c r="Q513" t="str">
        <f t="shared" si="66"/>
        <v>B</v>
      </c>
      <c r="R513" t="str">
        <f t="shared" si="67"/>
        <v>C</v>
      </c>
      <c r="S513">
        <f t="shared" si="68"/>
        <v>1.0356000000000001</v>
      </c>
      <c r="T513">
        <f t="shared" si="69"/>
        <v>1.0330999999999999</v>
      </c>
      <c r="U513">
        <f t="shared" si="70"/>
        <v>1.0358000000000001</v>
      </c>
      <c r="X513" t="str">
        <f t="shared" si="71"/>
        <v>1599322</v>
      </c>
      <c r="Y513">
        <f t="shared" si="72"/>
        <v>1.0356000000000001</v>
      </c>
      <c r="Z513">
        <f t="shared" si="72"/>
        <v>1.0330999999999999</v>
      </c>
      <c r="AA513">
        <f t="shared" si="72"/>
        <v>1.0358000000000001</v>
      </c>
    </row>
    <row r="514" spans="1:27" x14ac:dyDescent="0.25">
      <c r="A514">
        <v>1710433</v>
      </c>
      <c r="B514">
        <v>22.87</v>
      </c>
      <c r="C514">
        <v>1</v>
      </c>
      <c r="D514">
        <v>13709.9</v>
      </c>
      <c r="E514">
        <v>-4.0999999999999996</v>
      </c>
      <c r="F514">
        <v>1.0383</v>
      </c>
      <c r="G514">
        <v>2</v>
      </c>
      <c r="H514">
        <v>428.07799999999997</v>
      </c>
      <c r="I514">
        <v>55.7</v>
      </c>
      <c r="J514">
        <v>3.2419999999999997E-2</v>
      </c>
      <c r="K514">
        <v>3</v>
      </c>
      <c r="L514">
        <v>13659.5</v>
      </c>
      <c r="M514">
        <v>115.8</v>
      </c>
      <c r="N514">
        <v>1.0345</v>
      </c>
      <c r="P514" t="str">
        <f t="shared" ref="P514:P577" si="73">VLOOKUP(C514,PhaseLookup,2,FALSE)</f>
        <v>A</v>
      </c>
      <c r="Q514" t="str">
        <f t="shared" ref="Q514:Q577" si="74">VLOOKUP(G514,PhaseLookup,2,FALSE)</f>
        <v>B</v>
      </c>
      <c r="R514" t="str">
        <f t="shared" ref="R514:R577" si="75">VLOOKUP(K514,PhaseLookup,2,FALSE)</f>
        <v>C</v>
      </c>
      <c r="S514">
        <f t="shared" ref="S514:S577" si="76">F514</f>
        <v>1.0383</v>
      </c>
      <c r="T514">
        <f t="shared" ref="T514:T577" si="77">J514</f>
        <v>3.2419999999999997E-2</v>
      </c>
      <c r="U514">
        <f t="shared" ref="U514:U577" si="78">N514</f>
        <v>1.0345</v>
      </c>
      <c r="X514" t="str">
        <f t="shared" ref="X514:X577" si="79">TEXT(A514,"0")</f>
        <v>1710433</v>
      </c>
      <c r="Y514">
        <f t="shared" si="72"/>
        <v>1.0383</v>
      </c>
      <c r="Z514">
        <f t="shared" si="72"/>
        <v>3.2419999999999997E-2</v>
      </c>
      <c r="AA514">
        <f t="shared" si="72"/>
        <v>1.0345</v>
      </c>
    </row>
    <row r="515" spans="1:27" x14ac:dyDescent="0.25">
      <c r="A515">
        <v>1710427</v>
      </c>
      <c r="B515">
        <v>22.87</v>
      </c>
      <c r="C515">
        <v>3</v>
      </c>
      <c r="D515">
        <v>13659.4</v>
      </c>
      <c r="E515">
        <v>115.8</v>
      </c>
      <c r="F515">
        <v>1.0345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P515" t="str">
        <f t="shared" si="73"/>
        <v>C</v>
      </c>
      <c r="Q515" t="e">
        <f t="shared" si="74"/>
        <v>#N/A</v>
      </c>
      <c r="R515" t="e">
        <f t="shared" si="75"/>
        <v>#N/A</v>
      </c>
      <c r="S515">
        <f t="shared" si="76"/>
        <v>1.0345</v>
      </c>
      <c r="T515">
        <f t="shared" si="77"/>
        <v>0</v>
      </c>
      <c r="U515">
        <f t="shared" si="78"/>
        <v>0</v>
      </c>
      <c r="X515" t="str">
        <f t="shared" si="79"/>
        <v>1710427</v>
      </c>
      <c r="Y515">
        <f t="shared" ref="Y515:AA578" si="80">IFERROR(INDEX($S515:$U515,1,MATCH(Y$1,$P515:$R515,0)),0)</f>
        <v>0</v>
      </c>
      <c r="Z515">
        <f t="shared" si="80"/>
        <v>0</v>
      </c>
      <c r="AA515">
        <f t="shared" si="80"/>
        <v>1.0345</v>
      </c>
    </row>
    <row r="516" spans="1:27" x14ac:dyDescent="0.25">
      <c r="A516">
        <v>26401854</v>
      </c>
      <c r="B516">
        <v>22.87</v>
      </c>
      <c r="C516">
        <v>1</v>
      </c>
      <c r="D516">
        <v>13424.2</v>
      </c>
      <c r="E516">
        <v>-5.4</v>
      </c>
      <c r="F516">
        <v>1.0166999999999999</v>
      </c>
      <c r="G516">
        <v>2</v>
      </c>
      <c r="H516">
        <v>433.05700000000002</v>
      </c>
      <c r="I516">
        <v>-5.4</v>
      </c>
      <c r="J516">
        <v>3.2797E-2</v>
      </c>
      <c r="K516">
        <v>3</v>
      </c>
      <c r="L516">
        <v>433.05700000000002</v>
      </c>
      <c r="M516">
        <v>-5.4</v>
      </c>
      <c r="N516">
        <v>3.2797E-2</v>
      </c>
      <c r="P516" t="str">
        <f t="shared" si="73"/>
        <v>A</v>
      </c>
      <c r="Q516" t="str">
        <f t="shared" si="74"/>
        <v>B</v>
      </c>
      <c r="R516" t="str">
        <f t="shared" si="75"/>
        <v>C</v>
      </c>
      <c r="S516">
        <f t="shared" si="76"/>
        <v>1.0166999999999999</v>
      </c>
      <c r="T516">
        <f t="shared" si="77"/>
        <v>3.2797E-2</v>
      </c>
      <c r="U516">
        <f t="shared" si="78"/>
        <v>3.2797E-2</v>
      </c>
      <c r="X516" t="str">
        <f t="shared" si="79"/>
        <v>26401854</v>
      </c>
      <c r="Y516">
        <f t="shared" si="80"/>
        <v>1.0166999999999999</v>
      </c>
      <c r="Z516">
        <f t="shared" si="80"/>
        <v>3.2797E-2</v>
      </c>
      <c r="AA516">
        <f t="shared" si="80"/>
        <v>3.2797E-2</v>
      </c>
    </row>
    <row r="517" spans="1:27" x14ac:dyDescent="0.25">
      <c r="A517">
        <v>1709319</v>
      </c>
      <c r="B517">
        <v>22.87</v>
      </c>
      <c r="C517">
        <v>1</v>
      </c>
      <c r="D517">
        <v>13424.1</v>
      </c>
      <c r="E517">
        <v>-5.4</v>
      </c>
      <c r="F517">
        <v>1.0166999999999999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P517" t="str">
        <f t="shared" si="73"/>
        <v>A</v>
      </c>
      <c r="Q517" t="e">
        <f t="shared" si="74"/>
        <v>#N/A</v>
      </c>
      <c r="R517" t="e">
        <f t="shared" si="75"/>
        <v>#N/A</v>
      </c>
      <c r="S517">
        <f t="shared" si="76"/>
        <v>1.0166999999999999</v>
      </c>
      <c r="T517">
        <f t="shared" si="77"/>
        <v>0</v>
      </c>
      <c r="U517">
        <f t="shared" si="78"/>
        <v>0</v>
      </c>
      <c r="X517" t="str">
        <f t="shared" si="79"/>
        <v>1709319</v>
      </c>
      <c r="Y517">
        <f t="shared" si="80"/>
        <v>1.0166999999999999</v>
      </c>
      <c r="Z517">
        <f t="shared" si="80"/>
        <v>0</v>
      </c>
      <c r="AA517">
        <f t="shared" si="80"/>
        <v>0</v>
      </c>
    </row>
    <row r="518" spans="1:27" x14ac:dyDescent="0.25">
      <c r="A518">
        <v>1713443</v>
      </c>
      <c r="B518">
        <v>22.87</v>
      </c>
      <c r="C518">
        <v>2</v>
      </c>
      <c r="D518">
        <v>13635.1</v>
      </c>
      <c r="E518">
        <v>-123.9</v>
      </c>
      <c r="F518">
        <v>1.0326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P518" t="str">
        <f t="shared" si="73"/>
        <v>B</v>
      </c>
      <c r="Q518" t="e">
        <f t="shared" si="74"/>
        <v>#N/A</v>
      </c>
      <c r="R518" t="e">
        <f t="shared" si="75"/>
        <v>#N/A</v>
      </c>
      <c r="S518">
        <f t="shared" si="76"/>
        <v>1.0326</v>
      </c>
      <c r="T518">
        <f t="shared" si="77"/>
        <v>0</v>
      </c>
      <c r="U518">
        <f t="shared" si="78"/>
        <v>0</v>
      </c>
      <c r="X518" t="str">
        <f t="shared" si="79"/>
        <v>1713443</v>
      </c>
      <c r="Y518">
        <f t="shared" si="80"/>
        <v>0</v>
      </c>
      <c r="Z518">
        <f t="shared" si="80"/>
        <v>1.0326</v>
      </c>
      <c r="AA518">
        <f t="shared" si="80"/>
        <v>0</v>
      </c>
    </row>
    <row r="519" spans="1:27" x14ac:dyDescent="0.25">
      <c r="A519">
        <v>1713421</v>
      </c>
      <c r="B519">
        <v>22.87</v>
      </c>
      <c r="C519">
        <v>2</v>
      </c>
      <c r="D519">
        <v>13635.1</v>
      </c>
      <c r="E519">
        <v>-123.9</v>
      </c>
      <c r="F519">
        <v>1.0326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P519" t="str">
        <f t="shared" si="73"/>
        <v>B</v>
      </c>
      <c r="Q519" t="e">
        <f t="shared" si="74"/>
        <v>#N/A</v>
      </c>
      <c r="R519" t="e">
        <f t="shared" si="75"/>
        <v>#N/A</v>
      </c>
      <c r="S519">
        <f t="shared" si="76"/>
        <v>1.0326</v>
      </c>
      <c r="T519">
        <f t="shared" si="77"/>
        <v>0</v>
      </c>
      <c r="U519">
        <f t="shared" si="78"/>
        <v>0</v>
      </c>
      <c r="X519" t="str">
        <f t="shared" si="79"/>
        <v>1713421</v>
      </c>
      <c r="Y519">
        <f t="shared" si="80"/>
        <v>0</v>
      </c>
      <c r="Z519">
        <f t="shared" si="80"/>
        <v>1.0326</v>
      </c>
      <c r="AA519">
        <f t="shared" si="80"/>
        <v>0</v>
      </c>
    </row>
    <row r="520" spans="1:27" x14ac:dyDescent="0.25">
      <c r="A520" t="s">
        <v>1358</v>
      </c>
      <c r="B520">
        <v>22.87</v>
      </c>
      <c r="C520">
        <v>1</v>
      </c>
      <c r="D520">
        <v>13692.9</v>
      </c>
      <c r="E520">
        <v>-3.8</v>
      </c>
      <c r="F520">
        <v>1.0369999999999999</v>
      </c>
      <c r="G520">
        <v>2</v>
      </c>
      <c r="H520">
        <v>13743</v>
      </c>
      <c r="I520">
        <v>-124.1</v>
      </c>
      <c r="J520">
        <v>1.0407999999999999</v>
      </c>
      <c r="K520">
        <v>3</v>
      </c>
      <c r="L520">
        <v>13702.8</v>
      </c>
      <c r="M520">
        <v>116.4</v>
      </c>
      <c r="N520">
        <v>1.0378000000000001</v>
      </c>
      <c r="P520" t="str">
        <f t="shared" si="73"/>
        <v>A</v>
      </c>
      <c r="Q520" t="str">
        <f t="shared" si="74"/>
        <v>B</v>
      </c>
      <c r="R520" t="str">
        <f t="shared" si="75"/>
        <v>C</v>
      </c>
      <c r="S520">
        <f t="shared" si="76"/>
        <v>1.0369999999999999</v>
      </c>
      <c r="T520">
        <f t="shared" si="77"/>
        <v>1.0407999999999999</v>
      </c>
      <c r="U520">
        <f t="shared" si="78"/>
        <v>1.0378000000000001</v>
      </c>
      <c r="X520" t="str">
        <f t="shared" si="79"/>
        <v>E2M13_104080657</v>
      </c>
      <c r="Y520">
        <f t="shared" si="80"/>
        <v>1.0369999999999999</v>
      </c>
      <c r="Z520">
        <f t="shared" si="80"/>
        <v>1.0407999999999999</v>
      </c>
      <c r="AA520">
        <f t="shared" si="80"/>
        <v>1.0378000000000001</v>
      </c>
    </row>
    <row r="521" spans="1:27" x14ac:dyDescent="0.25">
      <c r="A521">
        <v>1587101</v>
      </c>
      <c r="B521">
        <v>22.87</v>
      </c>
      <c r="C521">
        <v>1</v>
      </c>
      <c r="D521">
        <v>13688.8</v>
      </c>
      <c r="E521">
        <v>-3.8</v>
      </c>
      <c r="F521">
        <v>1.0367</v>
      </c>
      <c r="G521">
        <v>2</v>
      </c>
      <c r="H521">
        <v>13744</v>
      </c>
      <c r="I521">
        <v>-124.1</v>
      </c>
      <c r="J521">
        <v>1.0408999999999999</v>
      </c>
      <c r="K521">
        <v>3</v>
      </c>
      <c r="L521">
        <v>13701</v>
      </c>
      <c r="M521">
        <v>116.4</v>
      </c>
      <c r="N521">
        <v>1.0376000000000001</v>
      </c>
      <c r="P521" t="str">
        <f t="shared" si="73"/>
        <v>A</v>
      </c>
      <c r="Q521" t="str">
        <f t="shared" si="74"/>
        <v>B</v>
      </c>
      <c r="R521" t="str">
        <f t="shared" si="75"/>
        <v>C</v>
      </c>
      <c r="S521">
        <f t="shared" si="76"/>
        <v>1.0367</v>
      </c>
      <c r="T521">
        <f t="shared" si="77"/>
        <v>1.0408999999999999</v>
      </c>
      <c r="U521">
        <f t="shared" si="78"/>
        <v>1.0376000000000001</v>
      </c>
      <c r="X521" t="str">
        <f t="shared" si="79"/>
        <v>1587101</v>
      </c>
      <c r="Y521">
        <f t="shared" si="80"/>
        <v>1.0367</v>
      </c>
      <c r="Z521">
        <f t="shared" si="80"/>
        <v>1.0408999999999999</v>
      </c>
      <c r="AA521">
        <f t="shared" si="80"/>
        <v>1.0376000000000001</v>
      </c>
    </row>
    <row r="522" spans="1:27" x14ac:dyDescent="0.25">
      <c r="A522">
        <v>26433248</v>
      </c>
      <c r="B522">
        <v>22.87</v>
      </c>
      <c r="C522">
        <v>1</v>
      </c>
      <c r="D522">
        <v>13429.2</v>
      </c>
      <c r="E522">
        <v>-5.4</v>
      </c>
      <c r="F522">
        <v>1.0170999999999999</v>
      </c>
      <c r="G522">
        <v>2</v>
      </c>
      <c r="H522">
        <v>13676.1</v>
      </c>
      <c r="I522">
        <v>-125.2</v>
      </c>
      <c r="J522">
        <v>1.0358000000000001</v>
      </c>
      <c r="K522">
        <v>0</v>
      </c>
      <c r="L522">
        <v>0</v>
      </c>
      <c r="M522">
        <v>0</v>
      </c>
      <c r="N522">
        <v>0</v>
      </c>
      <c r="P522" t="str">
        <f t="shared" si="73"/>
        <v>A</v>
      </c>
      <c r="Q522" t="str">
        <f t="shared" si="74"/>
        <v>B</v>
      </c>
      <c r="R522" t="e">
        <f t="shared" si="75"/>
        <v>#N/A</v>
      </c>
      <c r="S522">
        <f t="shared" si="76"/>
        <v>1.0170999999999999</v>
      </c>
      <c r="T522">
        <f t="shared" si="77"/>
        <v>1.0358000000000001</v>
      </c>
      <c r="U522">
        <f t="shared" si="78"/>
        <v>0</v>
      </c>
      <c r="X522" t="str">
        <f t="shared" si="79"/>
        <v>26433248</v>
      </c>
      <c r="Y522">
        <f t="shared" si="80"/>
        <v>1.0170999999999999</v>
      </c>
      <c r="Z522">
        <f t="shared" si="80"/>
        <v>1.0358000000000001</v>
      </c>
      <c r="AA522">
        <f t="shared" si="80"/>
        <v>0</v>
      </c>
    </row>
    <row r="523" spans="1:27" x14ac:dyDescent="0.25">
      <c r="A523">
        <v>1708677</v>
      </c>
      <c r="B523">
        <v>22.87</v>
      </c>
      <c r="C523">
        <v>1</v>
      </c>
      <c r="D523">
        <v>13427.8</v>
      </c>
      <c r="E523">
        <v>-5.4</v>
      </c>
      <c r="F523">
        <v>1.0168999999999999</v>
      </c>
      <c r="G523">
        <v>2</v>
      </c>
      <c r="H523">
        <v>13676.7</v>
      </c>
      <c r="I523">
        <v>-125.2</v>
      </c>
      <c r="J523">
        <v>1.0358000000000001</v>
      </c>
      <c r="K523">
        <v>0</v>
      </c>
      <c r="L523">
        <v>0</v>
      </c>
      <c r="M523">
        <v>0</v>
      </c>
      <c r="N523">
        <v>0</v>
      </c>
      <c r="P523" t="str">
        <f t="shared" si="73"/>
        <v>A</v>
      </c>
      <c r="Q523" t="str">
        <f t="shared" si="74"/>
        <v>B</v>
      </c>
      <c r="R523" t="e">
        <f t="shared" si="75"/>
        <v>#N/A</v>
      </c>
      <c r="S523">
        <f t="shared" si="76"/>
        <v>1.0168999999999999</v>
      </c>
      <c r="T523">
        <f t="shared" si="77"/>
        <v>1.0358000000000001</v>
      </c>
      <c r="U523">
        <f t="shared" si="78"/>
        <v>0</v>
      </c>
      <c r="X523" t="str">
        <f t="shared" si="79"/>
        <v>1708677</v>
      </c>
      <c r="Y523">
        <f t="shared" si="80"/>
        <v>1.0168999999999999</v>
      </c>
      <c r="Z523">
        <f t="shared" si="80"/>
        <v>1.0358000000000001</v>
      </c>
      <c r="AA523">
        <f t="shared" si="80"/>
        <v>0</v>
      </c>
    </row>
    <row r="524" spans="1:27" x14ac:dyDescent="0.25">
      <c r="A524">
        <v>1713113</v>
      </c>
      <c r="B524">
        <v>22.87</v>
      </c>
      <c r="C524">
        <v>2</v>
      </c>
      <c r="D524">
        <v>13630</v>
      </c>
      <c r="E524">
        <v>-125.2</v>
      </c>
      <c r="F524">
        <v>1.0323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P524" t="str">
        <f t="shared" si="73"/>
        <v>B</v>
      </c>
      <c r="Q524" t="e">
        <f t="shared" si="74"/>
        <v>#N/A</v>
      </c>
      <c r="R524" t="e">
        <f t="shared" si="75"/>
        <v>#N/A</v>
      </c>
      <c r="S524">
        <f t="shared" si="76"/>
        <v>1.0323</v>
      </c>
      <c r="T524">
        <f t="shared" si="77"/>
        <v>0</v>
      </c>
      <c r="U524">
        <f t="shared" si="78"/>
        <v>0</v>
      </c>
      <c r="X524" t="str">
        <f t="shared" si="79"/>
        <v>1713113</v>
      </c>
      <c r="Y524">
        <f t="shared" si="80"/>
        <v>0</v>
      </c>
      <c r="Z524">
        <f t="shared" si="80"/>
        <v>1.0323</v>
      </c>
      <c r="AA524">
        <f t="shared" si="80"/>
        <v>0</v>
      </c>
    </row>
    <row r="525" spans="1:27" x14ac:dyDescent="0.25">
      <c r="A525">
        <v>1713112</v>
      </c>
      <c r="B525">
        <v>22.87</v>
      </c>
      <c r="C525">
        <v>2</v>
      </c>
      <c r="D525">
        <v>13629.9</v>
      </c>
      <c r="E525">
        <v>-125.2</v>
      </c>
      <c r="F525">
        <v>1.0323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P525" t="str">
        <f t="shared" si="73"/>
        <v>B</v>
      </c>
      <c r="Q525" t="e">
        <f t="shared" si="74"/>
        <v>#N/A</v>
      </c>
      <c r="R525" t="e">
        <f t="shared" si="75"/>
        <v>#N/A</v>
      </c>
      <c r="S525">
        <f t="shared" si="76"/>
        <v>1.0323</v>
      </c>
      <c r="T525">
        <f t="shared" si="77"/>
        <v>0</v>
      </c>
      <c r="U525">
        <f t="shared" si="78"/>
        <v>0</v>
      </c>
      <c r="X525" t="str">
        <f t="shared" si="79"/>
        <v>1713112</v>
      </c>
      <c r="Y525">
        <f t="shared" si="80"/>
        <v>0</v>
      </c>
      <c r="Z525">
        <f t="shared" si="80"/>
        <v>1.0323</v>
      </c>
      <c r="AA525">
        <f t="shared" si="80"/>
        <v>0</v>
      </c>
    </row>
    <row r="526" spans="1:27" x14ac:dyDescent="0.25">
      <c r="A526">
        <v>103015371</v>
      </c>
      <c r="B526">
        <v>22.87</v>
      </c>
      <c r="C526">
        <v>1</v>
      </c>
      <c r="D526">
        <v>442.14299999999997</v>
      </c>
      <c r="E526">
        <v>116.2</v>
      </c>
      <c r="F526">
        <v>3.3486000000000002E-2</v>
      </c>
      <c r="G526">
        <v>2</v>
      </c>
      <c r="H526">
        <v>442.14299999999997</v>
      </c>
      <c r="I526">
        <v>116.2</v>
      </c>
      <c r="J526">
        <v>3.3486000000000002E-2</v>
      </c>
      <c r="K526">
        <v>3</v>
      </c>
      <c r="L526">
        <v>13705.8</v>
      </c>
      <c r="M526">
        <v>116.2</v>
      </c>
      <c r="N526">
        <v>1.038</v>
      </c>
      <c r="P526" t="str">
        <f t="shared" si="73"/>
        <v>A</v>
      </c>
      <c r="Q526" t="str">
        <f t="shared" si="74"/>
        <v>B</v>
      </c>
      <c r="R526" t="str">
        <f t="shared" si="75"/>
        <v>C</v>
      </c>
      <c r="S526">
        <f t="shared" si="76"/>
        <v>3.3486000000000002E-2</v>
      </c>
      <c r="T526">
        <f t="shared" si="77"/>
        <v>3.3486000000000002E-2</v>
      </c>
      <c r="U526">
        <f t="shared" si="78"/>
        <v>1.038</v>
      </c>
      <c r="X526" t="str">
        <f t="shared" si="79"/>
        <v>103015371</v>
      </c>
      <c r="Y526">
        <f t="shared" si="80"/>
        <v>3.3486000000000002E-2</v>
      </c>
      <c r="Z526">
        <f t="shared" si="80"/>
        <v>3.3486000000000002E-2</v>
      </c>
      <c r="AA526">
        <f t="shared" si="80"/>
        <v>1.038</v>
      </c>
    </row>
    <row r="527" spans="1:27" x14ac:dyDescent="0.25">
      <c r="A527">
        <v>1709395</v>
      </c>
      <c r="B527">
        <v>22.87</v>
      </c>
      <c r="C527">
        <v>3</v>
      </c>
      <c r="D527">
        <v>13705.8</v>
      </c>
      <c r="E527">
        <v>116.2</v>
      </c>
      <c r="F527">
        <v>1.038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P527" t="str">
        <f t="shared" si="73"/>
        <v>C</v>
      </c>
      <c r="Q527" t="e">
        <f t="shared" si="74"/>
        <v>#N/A</v>
      </c>
      <c r="R527" t="e">
        <f t="shared" si="75"/>
        <v>#N/A</v>
      </c>
      <c r="S527">
        <f t="shared" si="76"/>
        <v>1.038</v>
      </c>
      <c r="T527">
        <f t="shared" si="77"/>
        <v>0</v>
      </c>
      <c r="U527">
        <f t="shared" si="78"/>
        <v>0</v>
      </c>
      <c r="X527" t="str">
        <f t="shared" si="79"/>
        <v>1709395</v>
      </c>
      <c r="Y527">
        <f t="shared" si="80"/>
        <v>0</v>
      </c>
      <c r="Z527">
        <f t="shared" si="80"/>
        <v>0</v>
      </c>
      <c r="AA527">
        <f t="shared" si="80"/>
        <v>1.038</v>
      </c>
    </row>
    <row r="528" spans="1:27" x14ac:dyDescent="0.25">
      <c r="A528">
        <v>1586791</v>
      </c>
      <c r="B528">
        <v>22.87</v>
      </c>
      <c r="C528">
        <v>1</v>
      </c>
      <c r="D528">
        <v>13631.8</v>
      </c>
      <c r="E528">
        <v>-4.0999999999999996</v>
      </c>
      <c r="F528">
        <v>1.0324</v>
      </c>
      <c r="G528">
        <v>2</v>
      </c>
      <c r="H528">
        <v>439.81900000000002</v>
      </c>
      <c r="I528">
        <v>-4.0999999999999996</v>
      </c>
      <c r="J528">
        <v>3.3309999999999999E-2</v>
      </c>
      <c r="K528">
        <v>3</v>
      </c>
      <c r="L528">
        <v>439.81900000000002</v>
      </c>
      <c r="M528">
        <v>-4.0999999999999996</v>
      </c>
      <c r="N528">
        <v>3.3309999999999999E-2</v>
      </c>
      <c r="P528" t="str">
        <f t="shared" si="73"/>
        <v>A</v>
      </c>
      <c r="Q528" t="str">
        <f t="shared" si="74"/>
        <v>B</v>
      </c>
      <c r="R528" t="str">
        <f t="shared" si="75"/>
        <v>C</v>
      </c>
      <c r="S528">
        <f t="shared" si="76"/>
        <v>1.0324</v>
      </c>
      <c r="T528">
        <f t="shared" si="77"/>
        <v>3.3309999999999999E-2</v>
      </c>
      <c r="U528">
        <f t="shared" si="78"/>
        <v>3.3309999999999999E-2</v>
      </c>
      <c r="X528" t="str">
        <f t="shared" si="79"/>
        <v>1586791</v>
      </c>
      <c r="Y528">
        <f t="shared" si="80"/>
        <v>1.0324</v>
      </c>
      <c r="Z528">
        <f t="shared" si="80"/>
        <v>3.3309999999999999E-2</v>
      </c>
      <c r="AA528">
        <f t="shared" si="80"/>
        <v>3.3309999999999999E-2</v>
      </c>
    </row>
    <row r="529" spans="1:27" x14ac:dyDescent="0.25">
      <c r="A529">
        <v>1586788</v>
      </c>
      <c r="B529">
        <v>22.87</v>
      </c>
      <c r="C529">
        <v>1</v>
      </c>
      <c r="D529">
        <v>13630.7</v>
      </c>
      <c r="E529">
        <v>-4.0999999999999996</v>
      </c>
      <c r="F529">
        <v>1.0323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P529" t="str">
        <f t="shared" si="73"/>
        <v>A</v>
      </c>
      <c r="Q529" t="e">
        <f t="shared" si="74"/>
        <v>#N/A</v>
      </c>
      <c r="R529" t="e">
        <f t="shared" si="75"/>
        <v>#N/A</v>
      </c>
      <c r="S529">
        <f t="shared" si="76"/>
        <v>1.0323</v>
      </c>
      <c r="T529">
        <f t="shared" si="77"/>
        <v>0</v>
      </c>
      <c r="U529">
        <f t="shared" si="78"/>
        <v>0</v>
      </c>
      <c r="X529" t="str">
        <f t="shared" si="79"/>
        <v>1586788</v>
      </c>
      <c r="Y529">
        <f t="shared" si="80"/>
        <v>1.0323</v>
      </c>
      <c r="Z529">
        <f t="shared" si="80"/>
        <v>0</v>
      </c>
      <c r="AA529">
        <f t="shared" si="80"/>
        <v>0</v>
      </c>
    </row>
    <row r="530" spans="1:27" x14ac:dyDescent="0.25">
      <c r="A530">
        <v>26403384</v>
      </c>
      <c r="B530">
        <v>22.87</v>
      </c>
      <c r="C530">
        <v>1</v>
      </c>
      <c r="D530">
        <v>441.762</v>
      </c>
      <c r="E530">
        <v>116.5</v>
      </c>
      <c r="F530">
        <v>3.3457000000000001E-2</v>
      </c>
      <c r="G530">
        <v>2</v>
      </c>
      <c r="H530">
        <v>441.762</v>
      </c>
      <c r="I530">
        <v>116.5</v>
      </c>
      <c r="J530">
        <v>3.3457000000000001E-2</v>
      </c>
      <c r="K530">
        <v>3</v>
      </c>
      <c r="L530">
        <v>13692</v>
      </c>
      <c r="M530">
        <v>116.5</v>
      </c>
      <c r="N530">
        <v>1.0369999999999999</v>
      </c>
      <c r="P530" t="str">
        <f t="shared" si="73"/>
        <v>A</v>
      </c>
      <c r="Q530" t="str">
        <f t="shared" si="74"/>
        <v>B</v>
      </c>
      <c r="R530" t="str">
        <f t="shared" si="75"/>
        <v>C</v>
      </c>
      <c r="S530">
        <f t="shared" si="76"/>
        <v>3.3457000000000001E-2</v>
      </c>
      <c r="T530">
        <f t="shared" si="77"/>
        <v>3.3457000000000001E-2</v>
      </c>
      <c r="U530">
        <f t="shared" si="78"/>
        <v>1.0369999999999999</v>
      </c>
      <c r="X530" t="str">
        <f t="shared" si="79"/>
        <v>26403384</v>
      </c>
      <c r="Y530">
        <f t="shared" si="80"/>
        <v>3.3457000000000001E-2</v>
      </c>
      <c r="Z530">
        <f t="shared" si="80"/>
        <v>3.3457000000000001E-2</v>
      </c>
      <c r="AA530">
        <f t="shared" si="80"/>
        <v>1.0369999999999999</v>
      </c>
    </row>
    <row r="531" spans="1:27" x14ac:dyDescent="0.25">
      <c r="A531">
        <v>1587222</v>
      </c>
      <c r="B531">
        <v>22.87</v>
      </c>
      <c r="C531">
        <v>3</v>
      </c>
      <c r="D531">
        <v>13691.9</v>
      </c>
      <c r="E531">
        <v>116.5</v>
      </c>
      <c r="F531">
        <v>1.0369999999999999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P531" t="str">
        <f t="shared" si="73"/>
        <v>C</v>
      </c>
      <c r="Q531" t="e">
        <f t="shared" si="74"/>
        <v>#N/A</v>
      </c>
      <c r="R531" t="e">
        <f t="shared" si="75"/>
        <v>#N/A</v>
      </c>
      <c r="S531">
        <f t="shared" si="76"/>
        <v>1.0369999999999999</v>
      </c>
      <c r="T531">
        <f t="shared" si="77"/>
        <v>0</v>
      </c>
      <c r="U531">
        <f t="shared" si="78"/>
        <v>0</v>
      </c>
      <c r="X531" t="str">
        <f t="shared" si="79"/>
        <v>1587222</v>
      </c>
      <c r="Y531">
        <f t="shared" si="80"/>
        <v>0</v>
      </c>
      <c r="Z531">
        <f t="shared" si="80"/>
        <v>0</v>
      </c>
      <c r="AA531">
        <f t="shared" si="80"/>
        <v>1.0369999999999999</v>
      </c>
    </row>
    <row r="532" spans="1:27" x14ac:dyDescent="0.25">
      <c r="A532">
        <v>26403381</v>
      </c>
      <c r="B532">
        <v>22.87</v>
      </c>
      <c r="C532">
        <v>1</v>
      </c>
      <c r="D532">
        <v>441.62200000000001</v>
      </c>
      <c r="E532">
        <v>116.5</v>
      </c>
      <c r="F532">
        <v>3.3445999999999997E-2</v>
      </c>
      <c r="G532">
        <v>2</v>
      </c>
      <c r="H532">
        <v>441.62200000000001</v>
      </c>
      <c r="I532">
        <v>116.5</v>
      </c>
      <c r="J532">
        <v>3.3445999999999997E-2</v>
      </c>
      <c r="K532">
        <v>3</v>
      </c>
      <c r="L532">
        <v>13690.3</v>
      </c>
      <c r="M532">
        <v>116.5</v>
      </c>
      <c r="N532">
        <v>1.0367999999999999</v>
      </c>
      <c r="P532" t="str">
        <f t="shared" si="73"/>
        <v>A</v>
      </c>
      <c r="Q532" t="str">
        <f t="shared" si="74"/>
        <v>B</v>
      </c>
      <c r="R532" t="str">
        <f t="shared" si="75"/>
        <v>C</v>
      </c>
      <c r="S532">
        <f t="shared" si="76"/>
        <v>3.3445999999999997E-2</v>
      </c>
      <c r="T532">
        <f t="shared" si="77"/>
        <v>3.3445999999999997E-2</v>
      </c>
      <c r="U532">
        <f t="shared" si="78"/>
        <v>1.0367999999999999</v>
      </c>
      <c r="X532" t="str">
        <f t="shared" si="79"/>
        <v>26403381</v>
      </c>
      <c r="Y532">
        <f t="shared" si="80"/>
        <v>3.3445999999999997E-2</v>
      </c>
      <c r="Z532">
        <f t="shared" si="80"/>
        <v>3.3445999999999997E-2</v>
      </c>
      <c r="AA532">
        <f t="shared" si="80"/>
        <v>1.0367999999999999</v>
      </c>
    </row>
    <row r="533" spans="1:27" x14ac:dyDescent="0.25">
      <c r="A533">
        <v>1587215</v>
      </c>
      <c r="B533">
        <v>22.87</v>
      </c>
      <c r="C533">
        <v>3</v>
      </c>
      <c r="D533">
        <v>13690.3</v>
      </c>
      <c r="E533">
        <v>116.5</v>
      </c>
      <c r="F533">
        <v>1.0367999999999999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P533" t="str">
        <f t="shared" si="73"/>
        <v>C</v>
      </c>
      <c r="Q533" t="e">
        <f t="shared" si="74"/>
        <v>#N/A</v>
      </c>
      <c r="R533" t="e">
        <f t="shared" si="75"/>
        <v>#N/A</v>
      </c>
      <c r="S533">
        <f t="shared" si="76"/>
        <v>1.0367999999999999</v>
      </c>
      <c r="T533">
        <f t="shared" si="77"/>
        <v>0</v>
      </c>
      <c r="U533">
        <f t="shared" si="78"/>
        <v>0</v>
      </c>
      <c r="X533" t="str">
        <f t="shared" si="79"/>
        <v>1587215</v>
      </c>
      <c r="Y533">
        <f t="shared" si="80"/>
        <v>0</v>
      </c>
      <c r="Z533">
        <f t="shared" si="80"/>
        <v>0</v>
      </c>
      <c r="AA533">
        <f t="shared" si="80"/>
        <v>1.0367999999999999</v>
      </c>
    </row>
    <row r="534" spans="1:27" x14ac:dyDescent="0.25">
      <c r="A534">
        <v>26400494</v>
      </c>
      <c r="B534">
        <v>22.87</v>
      </c>
      <c r="C534">
        <v>1</v>
      </c>
      <c r="D534">
        <v>440.19400000000002</v>
      </c>
      <c r="E534">
        <v>115.8</v>
      </c>
      <c r="F534">
        <v>3.3338E-2</v>
      </c>
      <c r="G534">
        <v>2</v>
      </c>
      <c r="H534">
        <v>440.19400000000002</v>
      </c>
      <c r="I534">
        <v>115.8</v>
      </c>
      <c r="J534">
        <v>3.3338E-2</v>
      </c>
      <c r="K534">
        <v>3</v>
      </c>
      <c r="L534">
        <v>13646.1</v>
      </c>
      <c r="M534">
        <v>115.8</v>
      </c>
      <c r="N534">
        <v>1.0335000000000001</v>
      </c>
      <c r="P534" t="str">
        <f t="shared" si="73"/>
        <v>A</v>
      </c>
      <c r="Q534" t="str">
        <f t="shared" si="74"/>
        <v>B</v>
      </c>
      <c r="R534" t="str">
        <f t="shared" si="75"/>
        <v>C</v>
      </c>
      <c r="S534">
        <f t="shared" si="76"/>
        <v>3.3338E-2</v>
      </c>
      <c r="T534">
        <f t="shared" si="77"/>
        <v>3.3338E-2</v>
      </c>
      <c r="U534">
        <f t="shared" si="78"/>
        <v>1.0335000000000001</v>
      </c>
      <c r="X534" t="str">
        <f t="shared" si="79"/>
        <v>26400494</v>
      </c>
      <c r="Y534">
        <f t="shared" si="80"/>
        <v>3.3338E-2</v>
      </c>
      <c r="Z534">
        <f t="shared" si="80"/>
        <v>3.3338E-2</v>
      </c>
      <c r="AA534">
        <f t="shared" si="80"/>
        <v>1.0335000000000001</v>
      </c>
    </row>
    <row r="535" spans="1:27" x14ac:dyDescent="0.25">
      <c r="A535">
        <v>25017648</v>
      </c>
      <c r="B535">
        <v>22.87</v>
      </c>
      <c r="C535">
        <v>3</v>
      </c>
      <c r="D535">
        <v>13646</v>
      </c>
      <c r="E535">
        <v>115.8</v>
      </c>
      <c r="F535">
        <v>1.0335000000000001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P535" t="str">
        <f t="shared" si="73"/>
        <v>C</v>
      </c>
      <c r="Q535" t="e">
        <f t="shared" si="74"/>
        <v>#N/A</v>
      </c>
      <c r="R535" t="e">
        <f t="shared" si="75"/>
        <v>#N/A</v>
      </c>
      <c r="S535">
        <f t="shared" si="76"/>
        <v>1.0335000000000001</v>
      </c>
      <c r="T535">
        <f t="shared" si="77"/>
        <v>0</v>
      </c>
      <c r="U535">
        <f t="shared" si="78"/>
        <v>0</v>
      </c>
      <c r="X535" t="str">
        <f t="shared" si="79"/>
        <v>25017648</v>
      </c>
      <c r="Y535">
        <f t="shared" si="80"/>
        <v>0</v>
      </c>
      <c r="Z535">
        <f t="shared" si="80"/>
        <v>0</v>
      </c>
      <c r="AA535">
        <f t="shared" si="80"/>
        <v>1.0335000000000001</v>
      </c>
    </row>
    <row r="536" spans="1:27" x14ac:dyDescent="0.25">
      <c r="A536">
        <v>1587049</v>
      </c>
      <c r="B536">
        <v>22.87</v>
      </c>
      <c r="C536">
        <v>1</v>
      </c>
      <c r="D536">
        <v>13675</v>
      </c>
      <c r="E536">
        <v>-3.9</v>
      </c>
      <c r="F536">
        <v>1.0357000000000001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P536" t="str">
        <f t="shared" si="73"/>
        <v>A</v>
      </c>
      <c r="Q536" t="e">
        <f t="shared" si="74"/>
        <v>#N/A</v>
      </c>
      <c r="R536" t="e">
        <f t="shared" si="75"/>
        <v>#N/A</v>
      </c>
      <c r="S536">
        <f t="shared" si="76"/>
        <v>1.0357000000000001</v>
      </c>
      <c r="T536">
        <f t="shared" si="77"/>
        <v>0</v>
      </c>
      <c r="U536">
        <f t="shared" si="78"/>
        <v>0</v>
      </c>
      <c r="X536" t="str">
        <f t="shared" si="79"/>
        <v>1587049</v>
      </c>
      <c r="Y536">
        <f t="shared" si="80"/>
        <v>1.0357000000000001</v>
      </c>
      <c r="Z536">
        <f t="shared" si="80"/>
        <v>0</v>
      </c>
      <c r="AA536">
        <f t="shared" si="80"/>
        <v>0</v>
      </c>
    </row>
    <row r="537" spans="1:27" x14ac:dyDescent="0.25">
      <c r="A537">
        <v>1587081</v>
      </c>
      <c r="B537">
        <v>22.87</v>
      </c>
      <c r="C537">
        <v>1</v>
      </c>
      <c r="D537">
        <v>13675</v>
      </c>
      <c r="E537">
        <v>-3.9</v>
      </c>
      <c r="F537">
        <v>1.0357000000000001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P537" t="str">
        <f t="shared" si="73"/>
        <v>A</v>
      </c>
      <c r="Q537" t="e">
        <f t="shared" si="74"/>
        <v>#N/A</v>
      </c>
      <c r="R537" t="e">
        <f t="shared" si="75"/>
        <v>#N/A</v>
      </c>
      <c r="S537">
        <f t="shared" si="76"/>
        <v>1.0357000000000001</v>
      </c>
      <c r="T537">
        <f t="shared" si="77"/>
        <v>0</v>
      </c>
      <c r="U537">
        <f t="shared" si="78"/>
        <v>0</v>
      </c>
      <c r="X537" t="str">
        <f t="shared" si="79"/>
        <v>1587081</v>
      </c>
      <c r="Y537">
        <f t="shared" si="80"/>
        <v>1.0357000000000001</v>
      </c>
      <c r="Z537">
        <f t="shared" si="80"/>
        <v>0</v>
      </c>
      <c r="AA537">
        <f t="shared" si="80"/>
        <v>0</v>
      </c>
    </row>
    <row r="538" spans="1:27" x14ac:dyDescent="0.25">
      <c r="A538">
        <v>1709428</v>
      </c>
      <c r="B538">
        <v>22.87</v>
      </c>
      <c r="C538">
        <v>3</v>
      </c>
      <c r="D538">
        <v>13705.7</v>
      </c>
      <c r="E538">
        <v>116.2</v>
      </c>
      <c r="F538">
        <v>1.038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P538" t="str">
        <f t="shared" si="73"/>
        <v>C</v>
      </c>
      <c r="Q538" t="e">
        <f t="shared" si="74"/>
        <v>#N/A</v>
      </c>
      <c r="R538" t="e">
        <f t="shared" si="75"/>
        <v>#N/A</v>
      </c>
      <c r="S538">
        <f t="shared" si="76"/>
        <v>1.038</v>
      </c>
      <c r="T538">
        <f t="shared" si="77"/>
        <v>0</v>
      </c>
      <c r="U538">
        <f t="shared" si="78"/>
        <v>0</v>
      </c>
      <c r="X538" t="str">
        <f t="shared" si="79"/>
        <v>1709428</v>
      </c>
      <c r="Y538">
        <f t="shared" si="80"/>
        <v>0</v>
      </c>
      <c r="Z538">
        <f t="shared" si="80"/>
        <v>0</v>
      </c>
      <c r="AA538">
        <f t="shared" si="80"/>
        <v>1.038</v>
      </c>
    </row>
    <row r="539" spans="1:27" x14ac:dyDescent="0.25">
      <c r="A539">
        <v>1709525</v>
      </c>
      <c r="B539">
        <v>22.87</v>
      </c>
      <c r="C539">
        <v>3</v>
      </c>
      <c r="D539">
        <v>13705.4</v>
      </c>
      <c r="E539">
        <v>116.2</v>
      </c>
      <c r="F539">
        <v>1.038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P539" t="str">
        <f t="shared" si="73"/>
        <v>C</v>
      </c>
      <c r="Q539" t="e">
        <f t="shared" si="74"/>
        <v>#N/A</v>
      </c>
      <c r="R539" t="e">
        <f t="shared" si="75"/>
        <v>#N/A</v>
      </c>
      <c r="S539">
        <f t="shared" si="76"/>
        <v>1.038</v>
      </c>
      <c r="T539">
        <f t="shared" si="77"/>
        <v>0</v>
      </c>
      <c r="U539">
        <f t="shared" si="78"/>
        <v>0</v>
      </c>
      <c r="X539" t="str">
        <f t="shared" si="79"/>
        <v>1709525</v>
      </c>
      <c r="Y539">
        <f t="shared" si="80"/>
        <v>0</v>
      </c>
      <c r="Z539">
        <f t="shared" si="80"/>
        <v>0</v>
      </c>
      <c r="AA539">
        <f t="shared" si="80"/>
        <v>1.038</v>
      </c>
    </row>
    <row r="540" spans="1:27" x14ac:dyDescent="0.25">
      <c r="A540">
        <v>103610798</v>
      </c>
      <c r="B540">
        <v>22.87</v>
      </c>
      <c r="C540">
        <v>1</v>
      </c>
      <c r="D540">
        <v>13676.3</v>
      </c>
      <c r="E540">
        <v>-3.3</v>
      </c>
      <c r="F540">
        <v>1.0358000000000001</v>
      </c>
      <c r="G540">
        <v>2</v>
      </c>
      <c r="H540">
        <v>13663</v>
      </c>
      <c r="I540">
        <v>-123.7</v>
      </c>
      <c r="J540">
        <v>1.0347999999999999</v>
      </c>
      <c r="K540">
        <v>3</v>
      </c>
      <c r="L540">
        <v>13712.4</v>
      </c>
      <c r="M540">
        <v>116.7</v>
      </c>
      <c r="N540">
        <v>1.0385</v>
      </c>
      <c r="P540" t="str">
        <f t="shared" si="73"/>
        <v>A</v>
      </c>
      <c r="Q540" t="str">
        <f t="shared" si="74"/>
        <v>B</v>
      </c>
      <c r="R540" t="str">
        <f t="shared" si="75"/>
        <v>C</v>
      </c>
      <c r="S540">
        <f t="shared" si="76"/>
        <v>1.0358000000000001</v>
      </c>
      <c r="T540">
        <f t="shared" si="77"/>
        <v>1.0347999999999999</v>
      </c>
      <c r="U540">
        <f t="shared" si="78"/>
        <v>1.0385</v>
      </c>
      <c r="X540" t="str">
        <f t="shared" si="79"/>
        <v>103610798</v>
      </c>
      <c r="Y540">
        <f t="shared" si="80"/>
        <v>1.0358000000000001</v>
      </c>
      <c r="Z540">
        <f t="shared" si="80"/>
        <v>1.0347999999999999</v>
      </c>
      <c r="AA540">
        <f t="shared" si="80"/>
        <v>1.0385</v>
      </c>
    </row>
    <row r="541" spans="1:27" x14ac:dyDescent="0.25">
      <c r="A541">
        <v>1713899</v>
      </c>
      <c r="B541">
        <v>22.87</v>
      </c>
      <c r="C541">
        <v>1</v>
      </c>
      <c r="D541">
        <v>13676.3</v>
      </c>
      <c r="E541">
        <v>-3.3</v>
      </c>
      <c r="F541">
        <v>1.0358000000000001</v>
      </c>
      <c r="G541">
        <v>2</v>
      </c>
      <c r="H541">
        <v>13663</v>
      </c>
      <c r="I541">
        <v>-123.7</v>
      </c>
      <c r="J541">
        <v>1.0347999999999999</v>
      </c>
      <c r="K541">
        <v>3</v>
      </c>
      <c r="L541">
        <v>13712.4</v>
      </c>
      <c r="M541">
        <v>116.7</v>
      </c>
      <c r="N541">
        <v>1.0385</v>
      </c>
      <c r="P541" t="str">
        <f t="shared" si="73"/>
        <v>A</v>
      </c>
      <c r="Q541" t="str">
        <f t="shared" si="74"/>
        <v>B</v>
      </c>
      <c r="R541" t="str">
        <f t="shared" si="75"/>
        <v>C</v>
      </c>
      <c r="S541">
        <f t="shared" si="76"/>
        <v>1.0358000000000001</v>
      </c>
      <c r="T541">
        <f t="shared" si="77"/>
        <v>1.0347999999999999</v>
      </c>
      <c r="U541">
        <f t="shared" si="78"/>
        <v>1.0385</v>
      </c>
      <c r="X541" t="str">
        <f t="shared" si="79"/>
        <v>1713899</v>
      </c>
      <c r="Y541">
        <f t="shared" si="80"/>
        <v>1.0358000000000001</v>
      </c>
      <c r="Z541">
        <f t="shared" si="80"/>
        <v>1.0347999999999999</v>
      </c>
      <c r="AA541">
        <f t="shared" si="80"/>
        <v>1.0385</v>
      </c>
    </row>
    <row r="542" spans="1:27" x14ac:dyDescent="0.25">
      <c r="A542">
        <v>1713429</v>
      </c>
      <c r="B542">
        <v>22.87</v>
      </c>
      <c r="C542">
        <v>1</v>
      </c>
      <c r="D542">
        <v>13640.1</v>
      </c>
      <c r="E542">
        <v>-3.5</v>
      </c>
      <c r="F542">
        <v>1.0329999999999999</v>
      </c>
      <c r="G542">
        <v>2</v>
      </c>
      <c r="H542">
        <v>13643.7</v>
      </c>
      <c r="I542">
        <v>-123.9</v>
      </c>
      <c r="J542">
        <v>1.0333000000000001</v>
      </c>
      <c r="K542">
        <v>3</v>
      </c>
      <c r="L542">
        <v>13700.2</v>
      </c>
      <c r="M542">
        <v>116.5</v>
      </c>
      <c r="N542">
        <v>1.0376000000000001</v>
      </c>
      <c r="P542" t="str">
        <f t="shared" si="73"/>
        <v>A</v>
      </c>
      <c r="Q542" t="str">
        <f t="shared" si="74"/>
        <v>B</v>
      </c>
      <c r="R542" t="str">
        <f t="shared" si="75"/>
        <v>C</v>
      </c>
      <c r="S542">
        <f t="shared" si="76"/>
        <v>1.0329999999999999</v>
      </c>
      <c r="T542">
        <f t="shared" si="77"/>
        <v>1.0333000000000001</v>
      </c>
      <c r="U542">
        <f t="shared" si="78"/>
        <v>1.0376000000000001</v>
      </c>
      <c r="X542" t="str">
        <f t="shared" si="79"/>
        <v>1713429</v>
      </c>
      <c r="Y542">
        <f t="shared" si="80"/>
        <v>1.0329999999999999</v>
      </c>
      <c r="Z542">
        <f t="shared" si="80"/>
        <v>1.0333000000000001</v>
      </c>
      <c r="AA542">
        <f t="shared" si="80"/>
        <v>1.0376000000000001</v>
      </c>
    </row>
    <row r="543" spans="1:27" x14ac:dyDescent="0.25">
      <c r="A543">
        <v>1713407</v>
      </c>
      <c r="B543">
        <v>22.87</v>
      </c>
      <c r="C543">
        <v>1</v>
      </c>
      <c r="D543">
        <v>13636.4</v>
      </c>
      <c r="E543">
        <v>-3.5</v>
      </c>
      <c r="F543">
        <v>1.0327999999999999</v>
      </c>
      <c r="G543">
        <v>2</v>
      </c>
      <c r="H543">
        <v>13644.2</v>
      </c>
      <c r="I543">
        <v>-123.9</v>
      </c>
      <c r="J543">
        <v>1.0333000000000001</v>
      </c>
      <c r="K543">
        <v>3</v>
      </c>
      <c r="L543">
        <v>13699.8</v>
      </c>
      <c r="M543">
        <v>116.5</v>
      </c>
      <c r="N543">
        <v>1.0375000000000001</v>
      </c>
      <c r="P543" t="str">
        <f t="shared" si="73"/>
        <v>A</v>
      </c>
      <c r="Q543" t="str">
        <f t="shared" si="74"/>
        <v>B</v>
      </c>
      <c r="R543" t="str">
        <f t="shared" si="75"/>
        <v>C</v>
      </c>
      <c r="S543">
        <f t="shared" si="76"/>
        <v>1.0327999999999999</v>
      </c>
      <c r="T543">
        <f t="shared" si="77"/>
        <v>1.0333000000000001</v>
      </c>
      <c r="U543">
        <f t="shared" si="78"/>
        <v>1.0375000000000001</v>
      </c>
      <c r="X543" t="str">
        <f t="shared" si="79"/>
        <v>1713407</v>
      </c>
      <c r="Y543">
        <f t="shared" si="80"/>
        <v>1.0327999999999999</v>
      </c>
      <c r="Z543">
        <f t="shared" si="80"/>
        <v>1.0333000000000001</v>
      </c>
      <c r="AA543">
        <f t="shared" si="80"/>
        <v>1.0375000000000001</v>
      </c>
    </row>
    <row r="544" spans="1:27" x14ac:dyDescent="0.25">
      <c r="A544">
        <v>1709295</v>
      </c>
      <c r="B544">
        <v>22.87</v>
      </c>
      <c r="C544">
        <v>1</v>
      </c>
      <c r="D544">
        <v>13435</v>
      </c>
      <c r="E544">
        <v>-5.4</v>
      </c>
      <c r="F544">
        <v>1.0175000000000001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P544" t="str">
        <f t="shared" si="73"/>
        <v>A</v>
      </c>
      <c r="Q544" t="e">
        <f t="shared" si="74"/>
        <v>#N/A</v>
      </c>
      <c r="R544" t="e">
        <f t="shared" si="75"/>
        <v>#N/A</v>
      </c>
      <c r="S544">
        <f t="shared" si="76"/>
        <v>1.0175000000000001</v>
      </c>
      <c r="T544">
        <f t="shared" si="77"/>
        <v>0</v>
      </c>
      <c r="U544">
        <f t="shared" si="78"/>
        <v>0</v>
      </c>
      <c r="X544" t="str">
        <f t="shared" si="79"/>
        <v>1709295</v>
      </c>
      <c r="Y544">
        <f t="shared" si="80"/>
        <v>1.0175000000000001</v>
      </c>
      <c r="Z544">
        <f t="shared" si="80"/>
        <v>0</v>
      </c>
      <c r="AA544">
        <f t="shared" si="80"/>
        <v>0</v>
      </c>
    </row>
    <row r="545" spans="1:27" x14ac:dyDescent="0.25">
      <c r="A545">
        <v>1586590</v>
      </c>
      <c r="B545">
        <v>22.87</v>
      </c>
      <c r="C545">
        <v>1</v>
      </c>
      <c r="D545">
        <v>13381</v>
      </c>
      <c r="E545">
        <v>-5.6</v>
      </c>
      <c r="F545">
        <v>1.0134000000000001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P545" t="str">
        <f t="shared" si="73"/>
        <v>A</v>
      </c>
      <c r="Q545" t="e">
        <f t="shared" si="74"/>
        <v>#N/A</v>
      </c>
      <c r="R545" t="e">
        <f t="shared" si="75"/>
        <v>#N/A</v>
      </c>
      <c r="S545">
        <f t="shared" si="76"/>
        <v>1.0134000000000001</v>
      </c>
      <c r="T545">
        <f t="shared" si="77"/>
        <v>0</v>
      </c>
      <c r="U545">
        <f t="shared" si="78"/>
        <v>0</v>
      </c>
      <c r="X545" t="str">
        <f t="shared" si="79"/>
        <v>1586590</v>
      </c>
      <c r="Y545">
        <f t="shared" si="80"/>
        <v>1.0134000000000001</v>
      </c>
      <c r="Z545">
        <f t="shared" si="80"/>
        <v>0</v>
      </c>
      <c r="AA545">
        <f t="shared" si="80"/>
        <v>0</v>
      </c>
    </row>
    <row r="546" spans="1:27" x14ac:dyDescent="0.25">
      <c r="A546">
        <v>1586582</v>
      </c>
      <c r="B546">
        <v>22.87</v>
      </c>
      <c r="C546">
        <v>1</v>
      </c>
      <c r="D546">
        <v>13380</v>
      </c>
      <c r="E546">
        <v>-5.6</v>
      </c>
      <c r="F546">
        <v>1.0133000000000001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P546" t="str">
        <f t="shared" si="73"/>
        <v>A</v>
      </c>
      <c r="Q546" t="e">
        <f t="shared" si="74"/>
        <v>#N/A</v>
      </c>
      <c r="R546" t="e">
        <f t="shared" si="75"/>
        <v>#N/A</v>
      </c>
      <c r="S546">
        <f t="shared" si="76"/>
        <v>1.0133000000000001</v>
      </c>
      <c r="T546">
        <f t="shared" si="77"/>
        <v>0</v>
      </c>
      <c r="U546">
        <f t="shared" si="78"/>
        <v>0</v>
      </c>
      <c r="X546" t="str">
        <f t="shared" si="79"/>
        <v>1586582</v>
      </c>
      <c r="Y546">
        <f t="shared" si="80"/>
        <v>1.0133000000000001</v>
      </c>
      <c r="Z546">
        <f t="shared" si="80"/>
        <v>0</v>
      </c>
      <c r="AA546">
        <f t="shared" si="80"/>
        <v>0</v>
      </c>
    </row>
    <row r="547" spans="1:27" x14ac:dyDescent="0.25">
      <c r="A547">
        <v>1715628</v>
      </c>
      <c r="B547">
        <v>22.87</v>
      </c>
      <c r="C547">
        <v>2</v>
      </c>
      <c r="D547">
        <v>13624.9</v>
      </c>
      <c r="E547">
        <v>-124</v>
      </c>
      <c r="F547">
        <v>1.0319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P547" t="str">
        <f t="shared" si="73"/>
        <v>B</v>
      </c>
      <c r="Q547" t="e">
        <f t="shared" si="74"/>
        <v>#N/A</v>
      </c>
      <c r="R547" t="e">
        <f t="shared" si="75"/>
        <v>#N/A</v>
      </c>
      <c r="S547">
        <f t="shared" si="76"/>
        <v>1.0319</v>
      </c>
      <c r="T547">
        <f t="shared" si="77"/>
        <v>0</v>
      </c>
      <c r="U547">
        <f t="shared" si="78"/>
        <v>0</v>
      </c>
      <c r="X547" t="str">
        <f t="shared" si="79"/>
        <v>1715628</v>
      </c>
      <c r="Y547">
        <f t="shared" si="80"/>
        <v>0</v>
      </c>
      <c r="Z547">
        <f t="shared" si="80"/>
        <v>1.0319</v>
      </c>
      <c r="AA547">
        <f t="shared" si="80"/>
        <v>0</v>
      </c>
    </row>
    <row r="548" spans="1:27" x14ac:dyDescent="0.25">
      <c r="A548">
        <v>1715536</v>
      </c>
      <c r="B548">
        <v>22.87</v>
      </c>
      <c r="C548">
        <v>2</v>
      </c>
      <c r="D548">
        <v>13624.9</v>
      </c>
      <c r="E548">
        <v>-124</v>
      </c>
      <c r="F548">
        <v>1.0319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P548" t="str">
        <f t="shared" si="73"/>
        <v>B</v>
      </c>
      <c r="Q548" t="e">
        <f t="shared" si="74"/>
        <v>#N/A</v>
      </c>
      <c r="R548" t="e">
        <f t="shared" si="75"/>
        <v>#N/A</v>
      </c>
      <c r="S548">
        <f t="shared" si="76"/>
        <v>1.0319</v>
      </c>
      <c r="T548">
        <f t="shared" si="77"/>
        <v>0</v>
      </c>
      <c r="U548">
        <f t="shared" si="78"/>
        <v>0</v>
      </c>
      <c r="X548" t="str">
        <f t="shared" si="79"/>
        <v>1715536</v>
      </c>
      <c r="Y548">
        <f t="shared" si="80"/>
        <v>0</v>
      </c>
      <c r="Z548">
        <f t="shared" si="80"/>
        <v>1.0319</v>
      </c>
      <c r="AA548">
        <f t="shared" si="80"/>
        <v>0</v>
      </c>
    </row>
    <row r="549" spans="1:27" x14ac:dyDescent="0.25">
      <c r="A549">
        <v>103635645</v>
      </c>
      <c r="B549">
        <v>22.87</v>
      </c>
      <c r="C549">
        <v>1</v>
      </c>
      <c r="D549">
        <v>13451.8</v>
      </c>
      <c r="E549">
        <v>-5.3</v>
      </c>
      <c r="F549">
        <v>1.0187999999999999</v>
      </c>
      <c r="G549">
        <v>2</v>
      </c>
      <c r="H549">
        <v>13664.3</v>
      </c>
      <c r="I549">
        <v>-125.2</v>
      </c>
      <c r="J549">
        <v>1.0348999999999999</v>
      </c>
      <c r="K549">
        <v>3</v>
      </c>
      <c r="L549">
        <v>424.822</v>
      </c>
      <c r="M549">
        <v>-66</v>
      </c>
      <c r="N549">
        <v>3.2174000000000001E-2</v>
      </c>
      <c r="P549" t="str">
        <f t="shared" si="73"/>
        <v>A</v>
      </c>
      <c r="Q549" t="str">
        <f t="shared" si="74"/>
        <v>B</v>
      </c>
      <c r="R549" t="str">
        <f t="shared" si="75"/>
        <v>C</v>
      </c>
      <c r="S549">
        <f t="shared" si="76"/>
        <v>1.0187999999999999</v>
      </c>
      <c r="T549">
        <f t="shared" si="77"/>
        <v>1.0348999999999999</v>
      </c>
      <c r="U549">
        <f t="shared" si="78"/>
        <v>3.2174000000000001E-2</v>
      </c>
      <c r="X549" t="str">
        <f t="shared" si="79"/>
        <v>103635645</v>
      </c>
      <c r="Y549">
        <f t="shared" si="80"/>
        <v>1.0187999999999999</v>
      </c>
      <c r="Z549">
        <f t="shared" si="80"/>
        <v>1.0348999999999999</v>
      </c>
      <c r="AA549">
        <f t="shared" si="80"/>
        <v>3.2174000000000001E-2</v>
      </c>
    </row>
    <row r="550" spans="1:27" x14ac:dyDescent="0.25">
      <c r="A550">
        <v>1709594</v>
      </c>
      <c r="B550">
        <v>22.87</v>
      </c>
      <c r="C550">
        <v>1</v>
      </c>
      <c r="D550">
        <v>440.036</v>
      </c>
      <c r="E550">
        <v>-125.1</v>
      </c>
      <c r="F550">
        <v>3.3326000000000001E-2</v>
      </c>
      <c r="G550">
        <v>2</v>
      </c>
      <c r="H550">
        <v>13638.6</v>
      </c>
      <c r="I550">
        <v>-125.1</v>
      </c>
      <c r="J550">
        <v>1.0328999999999999</v>
      </c>
      <c r="K550">
        <v>3</v>
      </c>
      <c r="L550">
        <v>440.036</v>
      </c>
      <c r="M550">
        <v>-125.1</v>
      </c>
      <c r="N550">
        <v>3.3326000000000001E-2</v>
      </c>
      <c r="P550" t="str">
        <f t="shared" si="73"/>
        <v>A</v>
      </c>
      <c r="Q550" t="str">
        <f t="shared" si="74"/>
        <v>B</v>
      </c>
      <c r="R550" t="str">
        <f t="shared" si="75"/>
        <v>C</v>
      </c>
      <c r="S550">
        <f t="shared" si="76"/>
        <v>3.3326000000000001E-2</v>
      </c>
      <c r="T550">
        <f t="shared" si="77"/>
        <v>1.0328999999999999</v>
      </c>
      <c r="U550">
        <f t="shared" si="78"/>
        <v>3.3326000000000001E-2</v>
      </c>
      <c r="X550" t="str">
        <f t="shared" si="79"/>
        <v>1709594</v>
      </c>
      <c r="Y550">
        <f t="shared" si="80"/>
        <v>3.3326000000000001E-2</v>
      </c>
      <c r="Z550">
        <f t="shared" si="80"/>
        <v>1.0328999999999999</v>
      </c>
      <c r="AA550">
        <f t="shared" si="80"/>
        <v>3.3326000000000001E-2</v>
      </c>
    </row>
    <row r="551" spans="1:27" x14ac:dyDescent="0.25">
      <c r="A551">
        <v>1709593</v>
      </c>
      <c r="B551">
        <v>22.87</v>
      </c>
      <c r="C551">
        <v>1</v>
      </c>
      <c r="D551">
        <v>439.98500000000001</v>
      </c>
      <c r="E551">
        <v>-125.1</v>
      </c>
      <c r="F551">
        <v>3.3321999999999997E-2</v>
      </c>
      <c r="G551">
        <v>2</v>
      </c>
      <c r="H551">
        <v>13637</v>
      </c>
      <c r="I551">
        <v>-125.1</v>
      </c>
      <c r="J551">
        <v>1.0327999999999999</v>
      </c>
      <c r="K551">
        <v>3</v>
      </c>
      <c r="L551">
        <v>439.98500000000001</v>
      </c>
      <c r="M551">
        <v>-125.1</v>
      </c>
      <c r="N551">
        <v>3.3321999999999997E-2</v>
      </c>
      <c r="P551" t="str">
        <f t="shared" si="73"/>
        <v>A</v>
      </c>
      <c r="Q551" t="str">
        <f t="shared" si="74"/>
        <v>B</v>
      </c>
      <c r="R551" t="str">
        <f t="shared" si="75"/>
        <v>C</v>
      </c>
      <c r="S551">
        <f t="shared" si="76"/>
        <v>3.3321999999999997E-2</v>
      </c>
      <c r="T551">
        <f t="shared" si="77"/>
        <v>1.0327999999999999</v>
      </c>
      <c r="U551">
        <f t="shared" si="78"/>
        <v>3.3321999999999997E-2</v>
      </c>
      <c r="X551" t="str">
        <f t="shared" si="79"/>
        <v>1709593</v>
      </c>
      <c r="Y551">
        <f t="shared" si="80"/>
        <v>3.3321999999999997E-2</v>
      </c>
      <c r="Z551">
        <f t="shared" si="80"/>
        <v>1.0327999999999999</v>
      </c>
      <c r="AA551">
        <f t="shared" si="80"/>
        <v>3.3321999999999997E-2</v>
      </c>
    </row>
    <row r="552" spans="1:27" x14ac:dyDescent="0.25">
      <c r="A552">
        <v>1599240</v>
      </c>
      <c r="B552">
        <v>22.87</v>
      </c>
      <c r="C552">
        <v>3</v>
      </c>
      <c r="D552">
        <v>13671.5</v>
      </c>
      <c r="E552">
        <v>117.8</v>
      </c>
      <c r="F552">
        <v>1.0354000000000001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P552" t="str">
        <f t="shared" si="73"/>
        <v>C</v>
      </c>
      <c r="Q552" t="e">
        <f t="shared" si="74"/>
        <v>#N/A</v>
      </c>
      <c r="R552" t="e">
        <f t="shared" si="75"/>
        <v>#N/A</v>
      </c>
      <c r="S552">
        <f t="shared" si="76"/>
        <v>1.0354000000000001</v>
      </c>
      <c r="T552">
        <f t="shared" si="77"/>
        <v>0</v>
      </c>
      <c r="U552">
        <f t="shared" si="78"/>
        <v>0</v>
      </c>
      <c r="X552" t="str">
        <f t="shared" si="79"/>
        <v>1599240</v>
      </c>
      <c r="Y552">
        <f t="shared" si="80"/>
        <v>0</v>
      </c>
      <c r="Z552">
        <f t="shared" si="80"/>
        <v>0</v>
      </c>
      <c r="AA552">
        <f t="shared" si="80"/>
        <v>1.0354000000000001</v>
      </c>
    </row>
    <row r="553" spans="1:27" x14ac:dyDescent="0.25">
      <c r="A553">
        <v>1714658</v>
      </c>
      <c r="B553">
        <v>22.87</v>
      </c>
      <c r="C553">
        <v>1</v>
      </c>
      <c r="D553">
        <v>13677.5</v>
      </c>
      <c r="E553">
        <v>-3.4</v>
      </c>
      <c r="F553">
        <v>1.0359</v>
      </c>
      <c r="G553">
        <v>2</v>
      </c>
      <c r="H553">
        <v>13662.8</v>
      </c>
      <c r="I553">
        <v>-123.7</v>
      </c>
      <c r="J553">
        <v>1.0347</v>
      </c>
      <c r="K553">
        <v>3</v>
      </c>
      <c r="L553">
        <v>13712.5</v>
      </c>
      <c r="M553">
        <v>116.6</v>
      </c>
      <c r="N553">
        <v>1.0385</v>
      </c>
      <c r="P553" t="str">
        <f t="shared" si="73"/>
        <v>A</v>
      </c>
      <c r="Q553" t="str">
        <f t="shared" si="74"/>
        <v>B</v>
      </c>
      <c r="R553" t="str">
        <f t="shared" si="75"/>
        <v>C</v>
      </c>
      <c r="S553">
        <f t="shared" si="76"/>
        <v>1.0359</v>
      </c>
      <c r="T553">
        <f t="shared" si="77"/>
        <v>1.0347</v>
      </c>
      <c r="U553">
        <f t="shared" si="78"/>
        <v>1.0385</v>
      </c>
      <c r="X553" t="str">
        <f t="shared" si="79"/>
        <v>1714658</v>
      </c>
      <c r="Y553">
        <f t="shared" si="80"/>
        <v>1.0359</v>
      </c>
      <c r="Z553">
        <f t="shared" si="80"/>
        <v>1.0347</v>
      </c>
      <c r="AA553">
        <f t="shared" si="80"/>
        <v>1.0385</v>
      </c>
    </row>
    <row r="554" spans="1:27" x14ac:dyDescent="0.25">
      <c r="A554">
        <v>25116208</v>
      </c>
      <c r="B554">
        <v>22.87</v>
      </c>
      <c r="C554">
        <v>1</v>
      </c>
      <c r="D554">
        <v>13677.4</v>
      </c>
      <c r="E554">
        <v>-3.4</v>
      </c>
      <c r="F554">
        <v>1.0359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P554" t="str">
        <f t="shared" si="73"/>
        <v>A</v>
      </c>
      <c r="Q554" t="e">
        <f t="shared" si="74"/>
        <v>#N/A</v>
      </c>
      <c r="R554" t="e">
        <f t="shared" si="75"/>
        <v>#N/A</v>
      </c>
      <c r="S554">
        <f t="shared" si="76"/>
        <v>1.0359</v>
      </c>
      <c r="T554">
        <f t="shared" si="77"/>
        <v>0</v>
      </c>
      <c r="U554">
        <f t="shared" si="78"/>
        <v>0</v>
      </c>
      <c r="X554" t="str">
        <f t="shared" si="79"/>
        <v>25116208</v>
      </c>
      <c r="Y554">
        <f t="shared" si="80"/>
        <v>1.0359</v>
      </c>
      <c r="Z554">
        <f t="shared" si="80"/>
        <v>0</v>
      </c>
      <c r="AA554">
        <f t="shared" si="80"/>
        <v>0</v>
      </c>
    </row>
    <row r="555" spans="1:27" x14ac:dyDescent="0.25">
      <c r="A555">
        <v>1710367</v>
      </c>
      <c r="B555">
        <v>22.87</v>
      </c>
      <c r="C555">
        <v>1</v>
      </c>
      <c r="D555">
        <v>13747.4</v>
      </c>
      <c r="E555">
        <v>-3.9</v>
      </c>
      <c r="F555">
        <v>1.0411999999999999</v>
      </c>
      <c r="G555">
        <v>2</v>
      </c>
      <c r="H555">
        <v>13735.7</v>
      </c>
      <c r="I555">
        <v>-124.2</v>
      </c>
      <c r="J555">
        <v>1.0403</v>
      </c>
      <c r="K555">
        <v>3</v>
      </c>
      <c r="L555">
        <v>13689.7</v>
      </c>
      <c r="M555">
        <v>116</v>
      </c>
      <c r="N555">
        <v>1.0367999999999999</v>
      </c>
      <c r="P555" t="str">
        <f t="shared" si="73"/>
        <v>A</v>
      </c>
      <c r="Q555" t="str">
        <f t="shared" si="74"/>
        <v>B</v>
      </c>
      <c r="R555" t="str">
        <f t="shared" si="75"/>
        <v>C</v>
      </c>
      <c r="S555">
        <f t="shared" si="76"/>
        <v>1.0411999999999999</v>
      </c>
      <c r="T555">
        <f t="shared" si="77"/>
        <v>1.0403</v>
      </c>
      <c r="U555">
        <f t="shared" si="78"/>
        <v>1.0367999999999999</v>
      </c>
      <c r="X555" t="str">
        <f t="shared" si="79"/>
        <v>1710367</v>
      </c>
      <c r="Y555">
        <f t="shared" si="80"/>
        <v>1.0411999999999999</v>
      </c>
      <c r="Z555">
        <f t="shared" si="80"/>
        <v>1.0403</v>
      </c>
      <c r="AA555">
        <f t="shared" si="80"/>
        <v>1.0367999999999999</v>
      </c>
    </row>
    <row r="556" spans="1:27" x14ac:dyDescent="0.25">
      <c r="A556">
        <v>1710360</v>
      </c>
      <c r="B556">
        <v>22.87</v>
      </c>
      <c r="C556">
        <v>1</v>
      </c>
      <c r="D556">
        <v>13744.1</v>
      </c>
      <c r="E556">
        <v>-3.9</v>
      </c>
      <c r="F556">
        <v>1.0408999999999999</v>
      </c>
      <c r="G556">
        <v>2</v>
      </c>
      <c r="H556">
        <v>13733.3</v>
      </c>
      <c r="I556">
        <v>-124.2</v>
      </c>
      <c r="J556">
        <v>1.0401</v>
      </c>
      <c r="K556">
        <v>3</v>
      </c>
      <c r="L556">
        <v>13687</v>
      </c>
      <c r="M556">
        <v>116</v>
      </c>
      <c r="N556">
        <v>1.0366</v>
      </c>
      <c r="P556" t="str">
        <f t="shared" si="73"/>
        <v>A</v>
      </c>
      <c r="Q556" t="str">
        <f t="shared" si="74"/>
        <v>B</v>
      </c>
      <c r="R556" t="str">
        <f t="shared" si="75"/>
        <v>C</v>
      </c>
      <c r="S556">
        <f t="shared" si="76"/>
        <v>1.0408999999999999</v>
      </c>
      <c r="T556">
        <f t="shared" si="77"/>
        <v>1.0401</v>
      </c>
      <c r="U556">
        <f t="shared" si="78"/>
        <v>1.0366</v>
      </c>
      <c r="X556" t="str">
        <f t="shared" si="79"/>
        <v>1710360</v>
      </c>
      <c r="Y556">
        <f t="shared" si="80"/>
        <v>1.0408999999999999</v>
      </c>
      <c r="Z556">
        <f t="shared" si="80"/>
        <v>1.0401</v>
      </c>
      <c r="AA556">
        <f t="shared" si="80"/>
        <v>1.0366</v>
      </c>
    </row>
    <row r="557" spans="1:27" x14ac:dyDescent="0.25">
      <c r="A557">
        <v>1585978</v>
      </c>
      <c r="B557">
        <v>22.87</v>
      </c>
      <c r="C557">
        <v>3</v>
      </c>
      <c r="D557">
        <v>13595.4</v>
      </c>
      <c r="E557">
        <v>115.2</v>
      </c>
      <c r="F557">
        <v>1.0296000000000001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P557" t="str">
        <f t="shared" si="73"/>
        <v>C</v>
      </c>
      <c r="Q557" t="e">
        <f t="shared" si="74"/>
        <v>#N/A</v>
      </c>
      <c r="R557" t="e">
        <f t="shared" si="75"/>
        <v>#N/A</v>
      </c>
      <c r="S557">
        <f t="shared" si="76"/>
        <v>1.0296000000000001</v>
      </c>
      <c r="T557">
        <f t="shared" si="77"/>
        <v>0</v>
      </c>
      <c r="U557">
        <f t="shared" si="78"/>
        <v>0</v>
      </c>
      <c r="X557" t="str">
        <f t="shared" si="79"/>
        <v>1585978</v>
      </c>
      <c r="Y557">
        <f t="shared" si="80"/>
        <v>0</v>
      </c>
      <c r="Z557">
        <f t="shared" si="80"/>
        <v>0</v>
      </c>
      <c r="AA557">
        <f t="shared" si="80"/>
        <v>1.0296000000000001</v>
      </c>
    </row>
    <row r="558" spans="1:27" x14ac:dyDescent="0.25">
      <c r="A558">
        <v>1585951</v>
      </c>
      <c r="B558">
        <v>22.87</v>
      </c>
      <c r="C558">
        <v>3</v>
      </c>
      <c r="D558">
        <v>13595.3</v>
      </c>
      <c r="E558">
        <v>115.2</v>
      </c>
      <c r="F558">
        <v>1.0296000000000001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P558" t="str">
        <f t="shared" si="73"/>
        <v>C</v>
      </c>
      <c r="Q558" t="e">
        <f t="shared" si="74"/>
        <v>#N/A</v>
      </c>
      <c r="R558" t="e">
        <f t="shared" si="75"/>
        <v>#N/A</v>
      </c>
      <c r="S558">
        <f t="shared" si="76"/>
        <v>1.0296000000000001</v>
      </c>
      <c r="T558">
        <f t="shared" si="77"/>
        <v>0</v>
      </c>
      <c r="U558">
        <f t="shared" si="78"/>
        <v>0</v>
      </c>
      <c r="X558" t="str">
        <f t="shared" si="79"/>
        <v>1585951</v>
      </c>
      <c r="Y558">
        <f t="shared" si="80"/>
        <v>0</v>
      </c>
      <c r="Z558">
        <f t="shared" si="80"/>
        <v>0</v>
      </c>
      <c r="AA558">
        <f t="shared" si="80"/>
        <v>1.0296000000000001</v>
      </c>
    </row>
    <row r="559" spans="1:27" x14ac:dyDescent="0.25">
      <c r="A559">
        <v>1709804</v>
      </c>
      <c r="B559">
        <v>22.87</v>
      </c>
      <c r="C559">
        <v>2</v>
      </c>
      <c r="D559">
        <v>13661.6</v>
      </c>
      <c r="E559">
        <v>-123.9</v>
      </c>
      <c r="F559">
        <v>1.0347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P559" t="str">
        <f t="shared" si="73"/>
        <v>B</v>
      </c>
      <c r="Q559" t="e">
        <f t="shared" si="74"/>
        <v>#N/A</v>
      </c>
      <c r="R559" t="e">
        <f t="shared" si="75"/>
        <v>#N/A</v>
      </c>
      <c r="S559">
        <f t="shared" si="76"/>
        <v>1.0347</v>
      </c>
      <c r="T559">
        <f t="shared" si="77"/>
        <v>0</v>
      </c>
      <c r="U559">
        <f t="shared" si="78"/>
        <v>0</v>
      </c>
      <c r="X559" t="str">
        <f t="shared" si="79"/>
        <v>1709804</v>
      </c>
      <c r="Y559">
        <f t="shared" si="80"/>
        <v>0</v>
      </c>
      <c r="Z559">
        <f t="shared" si="80"/>
        <v>1.0347</v>
      </c>
      <c r="AA559">
        <f t="shared" si="80"/>
        <v>0</v>
      </c>
    </row>
    <row r="560" spans="1:27" x14ac:dyDescent="0.25">
      <c r="A560">
        <v>1709740</v>
      </c>
      <c r="B560">
        <v>22.87</v>
      </c>
      <c r="C560">
        <v>1</v>
      </c>
      <c r="D560">
        <v>440.74200000000002</v>
      </c>
      <c r="E560">
        <v>-123.9</v>
      </c>
      <c r="F560">
        <v>3.3378999999999999E-2</v>
      </c>
      <c r="G560">
        <v>2</v>
      </c>
      <c r="H560">
        <v>13660.5</v>
      </c>
      <c r="I560">
        <v>-123.9</v>
      </c>
      <c r="J560">
        <v>1.0346</v>
      </c>
      <c r="K560">
        <v>3</v>
      </c>
      <c r="L560">
        <v>440.74200000000002</v>
      </c>
      <c r="M560">
        <v>-123.9</v>
      </c>
      <c r="N560">
        <v>3.3378999999999999E-2</v>
      </c>
      <c r="P560" t="str">
        <f t="shared" si="73"/>
        <v>A</v>
      </c>
      <c r="Q560" t="str">
        <f t="shared" si="74"/>
        <v>B</v>
      </c>
      <c r="R560" t="str">
        <f t="shared" si="75"/>
        <v>C</v>
      </c>
      <c r="S560">
        <f t="shared" si="76"/>
        <v>3.3378999999999999E-2</v>
      </c>
      <c r="T560">
        <f t="shared" si="77"/>
        <v>1.0346</v>
      </c>
      <c r="U560">
        <f t="shared" si="78"/>
        <v>3.3378999999999999E-2</v>
      </c>
      <c r="X560" t="str">
        <f t="shared" si="79"/>
        <v>1709740</v>
      </c>
      <c r="Y560">
        <f t="shared" si="80"/>
        <v>3.3378999999999999E-2</v>
      </c>
      <c r="Z560">
        <f t="shared" si="80"/>
        <v>1.0346</v>
      </c>
      <c r="AA560">
        <f t="shared" si="80"/>
        <v>3.3378999999999999E-2</v>
      </c>
    </row>
    <row r="561" spans="1:27" x14ac:dyDescent="0.25">
      <c r="A561">
        <v>1709076</v>
      </c>
      <c r="B561">
        <v>22.87</v>
      </c>
      <c r="C561">
        <v>3</v>
      </c>
      <c r="D561">
        <v>13644.1</v>
      </c>
      <c r="E561">
        <v>115.7</v>
      </c>
      <c r="F561">
        <v>1.0333000000000001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P561" t="str">
        <f t="shared" si="73"/>
        <v>C</v>
      </c>
      <c r="Q561" t="e">
        <f t="shared" si="74"/>
        <v>#N/A</v>
      </c>
      <c r="R561" t="e">
        <f t="shared" si="75"/>
        <v>#N/A</v>
      </c>
      <c r="S561">
        <f t="shared" si="76"/>
        <v>1.0333000000000001</v>
      </c>
      <c r="T561">
        <f t="shared" si="77"/>
        <v>0</v>
      </c>
      <c r="U561">
        <f t="shared" si="78"/>
        <v>0</v>
      </c>
      <c r="X561" t="str">
        <f t="shared" si="79"/>
        <v>1709076</v>
      </c>
      <c r="Y561">
        <f t="shared" si="80"/>
        <v>0</v>
      </c>
      <c r="Z561">
        <f t="shared" si="80"/>
        <v>0</v>
      </c>
      <c r="AA561">
        <f t="shared" si="80"/>
        <v>1.0333000000000001</v>
      </c>
    </row>
    <row r="562" spans="1:27" x14ac:dyDescent="0.25">
      <c r="A562">
        <v>1709074</v>
      </c>
      <c r="B562">
        <v>22.87</v>
      </c>
      <c r="C562">
        <v>3</v>
      </c>
      <c r="D562">
        <v>13644</v>
      </c>
      <c r="E562">
        <v>115.7</v>
      </c>
      <c r="F562">
        <v>1.0333000000000001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P562" t="str">
        <f t="shared" si="73"/>
        <v>C</v>
      </c>
      <c r="Q562" t="e">
        <f t="shared" si="74"/>
        <v>#N/A</v>
      </c>
      <c r="R562" t="e">
        <f t="shared" si="75"/>
        <v>#N/A</v>
      </c>
      <c r="S562">
        <f t="shared" si="76"/>
        <v>1.0333000000000001</v>
      </c>
      <c r="T562">
        <f t="shared" si="77"/>
        <v>0</v>
      </c>
      <c r="U562">
        <f t="shared" si="78"/>
        <v>0</v>
      </c>
      <c r="X562" t="str">
        <f t="shared" si="79"/>
        <v>1709074</v>
      </c>
      <c r="Y562">
        <f t="shared" si="80"/>
        <v>0</v>
      </c>
      <c r="Z562">
        <f t="shared" si="80"/>
        <v>0</v>
      </c>
      <c r="AA562">
        <f t="shared" si="80"/>
        <v>1.0333000000000001</v>
      </c>
    </row>
    <row r="563" spans="1:27" x14ac:dyDescent="0.25">
      <c r="A563">
        <v>1586799</v>
      </c>
      <c r="B563">
        <v>22.87</v>
      </c>
      <c r="C563">
        <v>1</v>
      </c>
      <c r="D563">
        <v>13635.8</v>
      </c>
      <c r="E563">
        <v>-4</v>
      </c>
      <c r="F563">
        <v>1.0327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P563" t="str">
        <f t="shared" si="73"/>
        <v>A</v>
      </c>
      <c r="Q563" t="e">
        <f t="shared" si="74"/>
        <v>#N/A</v>
      </c>
      <c r="R563" t="e">
        <f t="shared" si="75"/>
        <v>#N/A</v>
      </c>
      <c r="S563">
        <f t="shared" si="76"/>
        <v>1.0327</v>
      </c>
      <c r="T563">
        <f t="shared" si="77"/>
        <v>0</v>
      </c>
      <c r="U563">
        <f t="shared" si="78"/>
        <v>0</v>
      </c>
      <c r="X563" t="str">
        <f t="shared" si="79"/>
        <v>1586799</v>
      </c>
      <c r="Y563">
        <f t="shared" si="80"/>
        <v>1.0327</v>
      </c>
      <c r="Z563">
        <f t="shared" si="80"/>
        <v>0</v>
      </c>
      <c r="AA563">
        <f t="shared" si="80"/>
        <v>0</v>
      </c>
    </row>
    <row r="564" spans="1:27" x14ac:dyDescent="0.25">
      <c r="A564">
        <v>1586797</v>
      </c>
      <c r="B564">
        <v>22.87</v>
      </c>
      <c r="C564">
        <v>1</v>
      </c>
      <c r="D564">
        <v>13633.8</v>
      </c>
      <c r="E564">
        <v>-4.0999999999999996</v>
      </c>
      <c r="F564">
        <v>1.0326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P564" t="str">
        <f t="shared" si="73"/>
        <v>A</v>
      </c>
      <c r="Q564" t="e">
        <f t="shared" si="74"/>
        <v>#N/A</v>
      </c>
      <c r="R564" t="e">
        <f t="shared" si="75"/>
        <v>#N/A</v>
      </c>
      <c r="S564">
        <f t="shared" si="76"/>
        <v>1.0326</v>
      </c>
      <c r="T564">
        <f t="shared" si="77"/>
        <v>0</v>
      </c>
      <c r="U564">
        <f t="shared" si="78"/>
        <v>0</v>
      </c>
      <c r="X564" t="str">
        <f t="shared" si="79"/>
        <v>1586797</v>
      </c>
      <c r="Y564">
        <f t="shared" si="80"/>
        <v>1.0326</v>
      </c>
      <c r="Z564">
        <f t="shared" si="80"/>
        <v>0</v>
      </c>
      <c r="AA564">
        <f t="shared" si="80"/>
        <v>0</v>
      </c>
    </row>
    <row r="565" spans="1:27" x14ac:dyDescent="0.25">
      <c r="A565">
        <v>1599309</v>
      </c>
      <c r="B565">
        <v>22.87</v>
      </c>
      <c r="C565">
        <v>1</v>
      </c>
      <c r="D565">
        <v>13673.3</v>
      </c>
      <c r="E565">
        <v>-2.2999999999999998</v>
      </c>
      <c r="F565">
        <v>1.0355000000000001</v>
      </c>
      <c r="G565">
        <v>2</v>
      </c>
      <c r="H565">
        <v>13642</v>
      </c>
      <c r="I565">
        <v>-122.7</v>
      </c>
      <c r="J565">
        <v>1.0331999999999999</v>
      </c>
      <c r="K565">
        <v>3</v>
      </c>
      <c r="L565">
        <v>13678.1</v>
      </c>
      <c r="M565">
        <v>117.7</v>
      </c>
      <c r="N565">
        <v>1.0359</v>
      </c>
      <c r="P565" t="str">
        <f t="shared" si="73"/>
        <v>A</v>
      </c>
      <c r="Q565" t="str">
        <f t="shared" si="74"/>
        <v>B</v>
      </c>
      <c r="R565" t="str">
        <f t="shared" si="75"/>
        <v>C</v>
      </c>
      <c r="S565">
        <f t="shared" si="76"/>
        <v>1.0355000000000001</v>
      </c>
      <c r="T565">
        <f t="shared" si="77"/>
        <v>1.0331999999999999</v>
      </c>
      <c r="U565">
        <f t="shared" si="78"/>
        <v>1.0359</v>
      </c>
      <c r="X565" t="str">
        <f t="shared" si="79"/>
        <v>1599309</v>
      </c>
      <c r="Y565">
        <f t="shared" si="80"/>
        <v>1.0355000000000001</v>
      </c>
      <c r="Z565">
        <f t="shared" si="80"/>
        <v>1.0331999999999999</v>
      </c>
      <c r="AA565">
        <f t="shared" si="80"/>
        <v>1.0359</v>
      </c>
    </row>
    <row r="566" spans="1:27" x14ac:dyDescent="0.25">
      <c r="A566">
        <v>1585985</v>
      </c>
      <c r="B566">
        <v>22.87</v>
      </c>
      <c r="C566">
        <v>3</v>
      </c>
      <c r="D566">
        <v>13599.9</v>
      </c>
      <c r="E566">
        <v>115.3</v>
      </c>
      <c r="F566">
        <v>1.03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P566" t="str">
        <f t="shared" si="73"/>
        <v>C</v>
      </c>
      <c r="Q566" t="e">
        <f t="shared" si="74"/>
        <v>#N/A</v>
      </c>
      <c r="R566" t="e">
        <f t="shared" si="75"/>
        <v>#N/A</v>
      </c>
      <c r="S566">
        <f t="shared" si="76"/>
        <v>1.03</v>
      </c>
      <c r="T566">
        <f t="shared" si="77"/>
        <v>0</v>
      </c>
      <c r="U566">
        <f t="shared" si="78"/>
        <v>0</v>
      </c>
      <c r="X566" t="str">
        <f t="shared" si="79"/>
        <v>1585985</v>
      </c>
      <c r="Y566">
        <f t="shared" si="80"/>
        <v>0</v>
      </c>
      <c r="Z566">
        <f t="shared" si="80"/>
        <v>0</v>
      </c>
      <c r="AA566">
        <f t="shared" si="80"/>
        <v>1.03</v>
      </c>
    </row>
    <row r="567" spans="1:27" x14ac:dyDescent="0.25">
      <c r="A567">
        <v>1585907</v>
      </c>
      <c r="B567">
        <v>22.87</v>
      </c>
      <c r="C567">
        <v>1</v>
      </c>
      <c r="D567">
        <v>438.75700000000001</v>
      </c>
      <c r="E567">
        <v>115.3</v>
      </c>
      <c r="F567">
        <v>3.3229000000000002E-2</v>
      </c>
      <c r="G567">
        <v>2</v>
      </c>
      <c r="H567">
        <v>438.75700000000001</v>
      </c>
      <c r="I567">
        <v>115.3</v>
      </c>
      <c r="J567">
        <v>3.3229000000000002E-2</v>
      </c>
      <c r="K567">
        <v>3</v>
      </c>
      <c r="L567">
        <v>13598.9</v>
      </c>
      <c r="M567">
        <v>115.3</v>
      </c>
      <c r="N567">
        <v>1.0299</v>
      </c>
      <c r="P567" t="str">
        <f t="shared" si="73"/>
        <v>A</v>
      </c>
      <c r="Q567" t="str">
        <f t="shared" si="74"/>
        <v>B</v>
      </c>
      <c r="R567" t="str">
        <f t="shared" si="75"/>
        <v>C</v>
      </c>
      <c r="S567">
        <f t="shared" si="76"/>
        <v>3.3229000000000002E-2</v>
      </c>
      <c r="T567">
        <f t="shared" si="77"/>
        <v>3.3229000000000002E-2</v>
      </c>
      <c r="U567">
        <f t="shared" si="78"/>
        <v>1.0299</v>
      </c>
      <c r="X567" t="str">
        <f t="shared" si="79"/>
        <v>1585907</v>
      </c>
      <c r="Y567">
        <f t="shared" si="80"/>
        <v>3.3229000000000002E-2</v>
      </c>
      <c r="Z567">
        <f t="shared" si="80"/>
        <v>3.3229000000000002E-2</v>
      </c>
      <c r="AA567">
        <f t="shared" si="80"/>
        <v>1.0299</v>
      </c>
    </row>
    <row r="568" spans="1:27" x14ac:dyDescent="0.25">
      <c r="A568">
        <v>1586583</v>
      </c>
      <c r="B568">
        <v>22.87</v>
      </c>
      <c r="C568">
        <v>1</v>
      </c>
      <c r="D568">
        <v>13395.3</v>
      </c>
      <c r="E568">
        <v>-5.6</v>
      </c>
      <c r="F568">
        <v>1.0145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P568" t="str">
        <f t="shared" si="73"/>
        <v>A</v>
      </c>
      <c r="Q568" t="e">
        <f t="shared" si="74"/>
        <v>#N/A</v>
      </c>
      <c r="R568" t="e">
        <f t="shared" si="75"/>
        <v>#N/A</v>
      </c>
      <c r="S568">
        <f t="shared" si="76"/>
        <v>1.0145</v>
      </c>
      <c r="T568">
        <f t="shared" si="77"/>
        <v>0</v>
      </c>
      <c r="U568">
        <f t="shared" si="78"/>
        <v>0</v>
      </c>
      <c r="X568" t="str">
        <f t="shared" si="79"/>
        <v>1586583</v>
      </c>
      <c r="Y568">
        <f t="shared" si="80"/>
        <v>1.0145</v>
      </c>
      <c r="Z568">
        <f t="shared" si="80"/>
        <v>0</v>
      </c>
      <c r="AA568">
        <f t="shared" si="80"/>
        <v>0</v>
      </c>
    </row>
    <row r="569" spans="1:27" x14ac:dyDescent="0.25">
      <c r="A569">
        <v>1586552</v>
      </c>
      <c r="B569">
        <v>22.87</v>
      </c>
      <c r="C569">
        <v>1</v>
      </c>
      <c r="D569">
        <v>13395.3</v>
      </c>
      <c r="E569">
        <v>-5.6</v>
      </c>
      <c r="F569">
        <v>1.0145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P569" t="str">
        <f t="shared" si="73"/>
        <v>A</v>
      </c>
      <c r="Q569" t="e">
        <f t="shared" si="74"/>
        <v>#N/A</v>
      </c>
      <c r="R569" t="e">
        <f t="shared" si="75"/>
        <v>#N/A</v>
      </c>
      <c r="S569">
        <f t="shared" si="76"/>
        <v>1.0145</v>
      </c>
      <c r="T569">
        <f t="shared" si="77"/>
        <v>0</v>
      </c>
      <c r="U569">
        <f t="shared" si="78"/>
        <v>0</v>
      </c>
      <c r="X569" t="str">
        <f t="shared" si="79"/>
        <v>1586552</v>
      </c>
      <c r="Y569">
        <f t="shared" si="80"/>
        <v>1.0145</v>
      </c>
      <c r="Z569">
        <f t="shared" si="80"/>
        <v>0</v>
      </c>
      <c r="AA569">
        <f t="shared" si="80"/>
        <v>0</v>
      </c>
    </row>
    <row r="570" spans="1:27" x14ac:dyDescent="0.25">
      <c r="A570">
        <v>1709275</v>
      </c>
      <c r="B570">
        <v>22.87</v>
      </c>
      <c r="C570">
        <v>3</v>
      </c>
      <c r="D570">
        <v>13649.7</v>
      </c>
      <c r="E570">
        <v>115.8</v>
      </c>
      <c r="F570">
        <v>1.0338000000000001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P570" t="str">
        <f t="shared" si="73"/>
        <v>C</v>
      </c>
      <c r="Q570" t="e">
        <f t="shared" si="74"/>
        <v>#N/A</v>
      </c>
      <c r="R570" t="e">
        <f t="shared" si="75"/>
        <v>#N/A</v>
      </c>
      <c r="S570">
        <f t="shared" si="76"/>
        <v>1.0338000000000001</v>
      </c>
      <c r="T570">
        <f t="shared" si="77"/>
        <v>0</v>
      </c>
      <c r="U570">
        <f t="shared" si="78"/>
        <v>0</v>
      </c>
      <c r="X570" t="str">
        <f t="shared" si="79"/>
        <v>1709275</v>
      </c>
      <c r="Y570">
        <f t="shared" si="80"/>
        <v>0</v>
      </c>
      <c r="Z570">
        <f t="shared" si="80"/>
        <v>0</v>
      </c>
      <c r="AA570">
        <f t="shared" si="80"/>
        <v>1.0338000000000001</v>
      </c>
    </row>
    <row r="571" spans="1:27" x14ac:dyDescent="0.25">
      <c r="A571">
        <v>1709243</v>
      </c>
      <c r="B571">
        <v>22.87</v>
      </c>
      <c r="C571">
        <v>3</v>
      </c>
      <c r="D571">
        <v>13648</v>
      </c>
      <c r="E571">
        <v>115.8</v>
      </c>
      <c r="F571">
        <v>1.0336000000000001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P571" t="str">
        <f t="shared" si="73"/>
        <v>C</v>
      </c>
      <c r="Q571" t="e">
        <f t="shared" si="74"/>
        <v>#N/A</v>
      </c>
      <c r="R571" t="e">
        <f t="shared" si="75"/>
        <v>#N/A</v>
      </c>
      <c r="S571">
        <f t="shared" si="76"/>
        <v>1.0336000000000001</v>
      </c>
      <c r="T571">
        <f t="shared" si="77"/>
        <v>0</v>
      </c>
      <c r="U571">
        <f t="shared" si="78"/>
        <v>0</v>
      </c>
      <c r="X571" t="str">
        <f t="shared" si="79"/>
        <v>1709243</v>
      </c>
      <c r="Y571">
        <f t="shared" si="80"/>
        <v>0</v>
      </c>
      <c r="Z571">
        <f t="shared" si="80"/>
        <v>0</v>
      </c>
      <c r="AA571">
        <f t="shared" si="80"/>
        <v>1.0336000000000001</v>
      </c>
    </row>
    <row r="572" spans="1:27" x14ac:dyDescent="0.25">
      <c r="A572">
        <v>103635659</v>
      </c>
      <c r="B572">
        <v>22.87</v>
      </c>
      <c r="C572">
        <v>1</v>
      </c>
      <c r="D572">
        <v>13444.5</v>
      </c>
      <c r="E572">
        <v>-5.4</v>
      </c>
      <c r="F572">
        <v>1.0182</v>
      </c>
      <c r="G572">
        <v>2</v>
      </c>
      <c r="H572">
        <v>13668.5</v>
      </c>
      <c r="I572">
        <v>-125.2</v>
      </c>
      <c r="J572">
        <v>1.0351999999999999</v>
      </c>
      <c r="K572">
        <v>0</v>
      </c>
      <c r="L572">
        <v>0</v>
      </c>
      <c r="M572">
        <v>0</v>
      </c>
      <c r="N572">
        <v>0</v>
      </c>
      <c r="P572" t="str">
        <f t="shared" si="73"/>
        <v>A</v>
      </c>
      <c r="Q572" t="str">
        <f t="shared" si="74"/>
        <v>B</v>
      </c>
      <c r="R572" t="e">
        <f t="shared" si="75"/>
        <v>#N/A</v>
      </c>
      <c r="S572">
        <f t="shared" si="76"/>
        <v>1.0182</v>
      </c>
      <c r="T572">
        <f t="shared" si="77"/>
        <v>1.0351999999999999</v>
      </c>
      <c r="U572">
        <f t="shared" si="78"/>
        <v>0</v>
      </c>
      <c r="X572" t="str">
        <f t="shared" si="79"/>
        <v>103635659</v>
      </c>
      <c r="Y572">
        <f t="shared" si="80"/>
        <v>1.0182</v>
      </c>
      <c r="Z572">
        <f t="shared" si="80"/>
        <v>1.0351999999999999</v>
      </c>
      <c r="AA572">
        <f t="shared" si="80"/>
        <v>0</v>
      </c>
    </row>
    <row r="573" spans="1:27" x14ac:dyDescent="0.25">
      <c r="A573">
        <v>103635658</v>
      </c>
      <c r="B573">
        <v>22.87</v>
      </c>
      <c r="C573">
        <v>1</v>
      </c>
      <c r="D573">
        <v>13441.7</v>
      </c>
      <c r="E573">
        <v>-5.4</v>
      </c>
      <c r="F573">
        <v>1.018</v>
      </c>
      <c r="G573">
        <v>2</v>
      </c>
      <c r="H573">
        <v>13670.2</v>
      </c>
      <c r="I573">
        <v>-125.2</v>
      </c>
      <c r="J573">
        <v>1.0353000000000001</v>
      </c>
      <c r="K573">
        <v>0</v>
      </c>
      <c r="L573">
        <v>0</v>
      </c>
      <c r="M573">
        <v>0</v>
      </c>
      <c r="N573">
        <v>0</v>
      </c>
      <c r="P573" t="str">
        <f t="shared" si="73"/>
        <v>A</v>
      </c>
      <c r="Q573" t="str">
        <f t="shared" si="74"/>
        <v>B</v>
      </c>
      <c r="R573" t="e">
        <f t="shared" si="75"/>
        <v>#N/A</v>
      </c>
      <c r="S573">
        <f t="shared" si="76"/>
        <v>1.018</v>
      </c>
      <c r="T573">
        <f t="shared" si="77"/>
        <v>1.0353000000000001</v>
      </c>
      <c r="U573">
        <f t="shared" si="78"/>
        <v>0</v>
      </c>
      <c r="X573" t="str">
        <f t="shared" si="79"/>
        <v>103635658</v>
      </c>
      <c r="Y573">
        <f t="shared" si="80"/>
        <v>1.018</v>
      </c>
      <c r="Z573">
        <f t="shared" si="80"/>
        <v>1.0353000000000001</v>
      </c>
      <c r="AA573">
        <f t="shared" si="80"/>
        <v>0</v>
      </c>
    </row>
    <row r="574" spans="1:27" x14ac:dyDescent="0.25">
      <c r="A574">
        <v>1715806</v>
      </c>
      <c r="B574">
        <v>22.87</v>
      </c>
      <c r="C574">
        <v>1</v>
      </c>
      <c r="D574">
        <v>13677.1</v>
      </c>
      <c r="E574">
        <v>-3</v>
      </c>
      <c r="F574">
        <v>1.0358000000000001</v>
      </c>
      <c r="G574">
        <v>2</v>
      </c>
      <c r="H574">
        <v>13654.2</v>
      </c>
      <c r="I574">
        <v>-123.4</v>
      </c>
      <c r="J574">
        <v>1.0341</v>
      </c>
      <c r="K574">
        <v>3</v>
      </c>
      <c r="L574">
        <v>13701</v>
      </c>
      <c r="M574">
        <v>116.9</v>
      </c>
      <c r="N574">
        <v>1.0376000000000001</v>
      </c>
      <c r="P574" t="str">
        <f t="shared" si="73"/>
        <v>A</v>
      </c>
      <c r="Q574" t="str">
        <f t="shared" si="74"/>
        <v>B</v>
      </c>
      <c r="R574" t="str">
        <f t="shared" si="75"/>
        <v>C</v>
      </c>
      <c r="S574">
        <f t="shared" si="76"/>
        <v>1.0358000000000001</v>
      </c>
      <c r="T574">
        <f t="shared" si="77"/>
        <v>1.0341</v>
      </c>
      <c r="U574">
        <f t="shared" si="78"/>
        <v>1.0376000000000001</v>
      </c>
      <c r="X574" t="str">
        <f t="shared" si="79"/>
        <v>1715806</v>
      </c>
      <c r="Y574">
        <f t="shared" si="80"/>
        <v>1.0358000000000001</v>
      </c>
      <c r="Z574">
        <f t="shared" si="80"/>
        <v>1.0341</v>
      </c>
      <c r="AA574">
        <f t="shared" si="80"/>
        <v>1.0376000000000001</v>
      </c>
    </row>
    <row r="575" spans="1:27" x14ac:dyDescent="0.25">
      <c r="A575">
        <v>1715787</v>
      </c>
      <c r="B575">
        <v>22.87</v>
      </c>
      <c r="C575">
        <v>1</v>
      </c>
      <c r="D575">
        <v>13677.3</v>
      </c>
      <c r="E575">
        <v>-3</v>
      </c>
      <c r="F575">
        <v>1.0358000000000001</v>
      </c>
      <c r="G575">
        <v>2</v>
      </c>
      <c r="H575">
        <v>13654</v>
      </c>
      <c r="I575">
        <v>-123.4</v>
      </c>
      <c r="J575">
        <v>1.0341</v>
      </c>
      <c r="K575">
        <v>3</v>
      </c>
      <c r="L575">
        <v>13700.6</v>
      </c>
      <c r="M575">
        <v>116.9</v>
      </c>
      <c r="N575">
        <v>1.0376000000000001</v>
      </c>
      <c r="P575" t="str">
        <f t="shared" si="73"/>
        <v>A</v>
      </c>
      <c r="Q575" t="str">
        <f t="shared" si="74"/>
        <v>B</v>
      </c>
      <c r="R575" t="str">
        <f t="shared" si="75"/>
        <v>C</v>
      </c>
      <c r="S575">
        <f t="shared" si="76"/>
        <v>1.0358000000000001</v>
      </c>
      <c r="T575">
        <f t="shared" si="77"/>
        <v>1.0341</v>
      </c>
      <c r="U575">
        <f t="shared" si="78"/>
        <v>1.0376000000000001</v>
      </c>
      <c r="X575" t="str">
        <f t="shared" si="79"/>
        <v>1715787</v>
      </c>
      <c r="Y575">
        <f t="shared" si="80"/>
        <v>1.0358000000000001</v>
      </c>
      <c r="Z575">
        <f t="shared" si="80"/>
        <v>1.0341</v>
      </c>
      <c r="AA575">
        <f t="shared" si="80"/>
        <v>1.0376000000000001</v>
      </c>
    </row>
    <row r="576" spans="1:27" x14ac:dyDescent="0.25">
      <c r="A576">
        <v>1599377</v>
      </c>
      <c r="B576">
        <v>22.87</v>
      </c>
      <c r="C576">
        <v>2</v>
      </c>
      <c r="D576">
        <v>13642.1</v>
      </c>
      <c r="E576">
        <v>-122.7</v>
      </c>
      <c r="F576">
        <v>1.0331999999999999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P576" t="str">
        <f t="shared" si="73"/>
        <v>B</v>
      </c>
      <c r="Q576" t="e">
        <f t="shared" si="74"/>
        <v>#N/A</v>
      </c>
      <c r="R576" t="e">
        <f t="shared" si="75"/>
        <v>#N/A</v>
      </c>
      <c r="S576">
        <f t="shared" si="76"/>
        <v>1.0331999999999999</v>
      </c>
      <c r="T576">
        <f t="shared" si="77"/>
        <v>0</v>
      </c>
      <c r="U576">
        <f t="shared" si="78"/>
        <v>0</v>
      </c>
      <c r="X576" t="str">
        <f t="shared" si="79"/>
        <v>1599377</v>
      </c>
      <c r="Y576">
        <f t="shared" si="80"/>
        <v>0</v>
      </c>
      <c r="Z576">
        <f t="shared" si="80"/>
        <v>1.0331999999999999</v>
      </c>
      <c r="AA576">
        <f t="shared" si="80"/>
        <v>0</v>
      </c>
    </row>
    <row r="577" spans="1:27" x14ac:dyDescent="0.25">
      <c r="A577">
        <v>1599375</v>
      </c>
      <c r="B577">
        <v>22.87</v>
      </c>
      <c r="C577">
        <v>2</v>
      </c>
      <c r="D577">
        <v>13641.9</v>
      </c>
      <c r="E577">
        <v>-122.7</v>
      </c>
      <c r="F577">
        <v>1.0331999999999999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P577" t="str">
        <f t="shared" si="73"/>
        <v>B</v>
      </c>
      <c r="Q577" t="e">
        <f t="shared" si="74"/>
        <v>#N/A</v>
      </c>
      <c r="R577" t="e">
        <f t="shared" si="75"/>
        <v>#N/A</v>
      </c>
      <c r="S577">
        <f t="shared" si="76"/>
        <v>1.0331999999999999</v>
      </c>
      <c r="T577">
        <f t="shared" si="77"/>
        <v>0</v>
      </c>
      <c r="U577">
        <f t="shared" si="78"/>
        <v>0</v>
      </c>
      <c r="X577" t="str">
        <f t="shared" si="79"/>
        <v>1599375</v>
      </c>
      <c r="Y577">
        <f t="shared" si="80"/>
        <v>0</v>
      </c>
      <c r="Z577">
        <f t="shared" si="80"/>
        <v>1.0331999999999999</v>
      </c>
      <c r="AA577">
        <f t="shared" si="80"/>
        <v>0</v>
      </c>
    </row>
    <row r="578" spans="1:27" x14ac:dyDescent="0.25">
      <c r="A578">
        <v>1708953</v>
      </c>
      <c r="B578">
        <v>22.87</v>
      </c>
      <c r="C578">
        <v>1</v>
      </c>
      <c r="D578">
        <v>13512.3</v>
      </c>
      <c r="E578">
        <v>-5.0999999999999996</v>
      </c>
      <c r="F578">
        <v>1.0234000000000001</v>
      </c>
      <c r="G578">
        <v>2</v>
      </c>
      <c r="H578">
        <v>13652.8</v>
      </c>
      <c r="I578">
        <v>-125.1</v>
      </c>
      <c r="J578">
        <v>1.034</v>
      </c>
      <c r="K578">
        <v>0</v>
      </c>
      <c r="L578">
        <v>0</v>
      </c>
      <c r="M578">
        <v>0</v>
      </c>
      <c r="N578">
        <v>0</v>
      </c>
      <c r="P578" t="str">
        <f t="shared" ref="P578:P641" si="81">VLOOKUP(C578,PhaseLookup,2,FALSE)</f>
        <v>A</v>
      </c>
      <c r="Q578" t="str">
        <f t="shared" ref="Q578:Q641" si="82">VLOOKUP(G578,PhaseLookup,2,FALSE)</f>
        <v>B</v>
      </c>
      <c r="R578" t="e">
        <f t="shared" ref="R578:R641" si="83">VLOOKUP(K578,PhaseLookup,2,FALSE)</f>
        <v>#N/A</v>
      </c>
      <c r="S578">
        <f t="shared" ref="S578:S641" si="84">F578</f>
        <v>1.0234000000000001</v>
      </c>
      <c r="T578">
        <f t="shared" ref="T578:T641" si="85">J578</f>
        <v>1.034</v>
      </c>
      <c r="U578">
        <f t="shared" ref="U578:U641" si="86">N578</f>
        <v>0</v>
      </c>
      <c r="X578" t="str">
        <f t="shared" ref="X578:X641" si="87">TEXT(A578,"0")</f>
        <v>1708953</v>
      </c>
      <c r="Y578">
        <f t="shared" si="80"/>
        <v>1.0234000000000001</v>
      </c>
      <c r="Z578">
        <f t="shared" si="80"/>
        <v>1.034</v>
      </c>
      <c r="AA578">
        <f t="shared" si="80"/>
        <v>0</v>
      </c>
    </row>
    <row r="579" spans="1:27" x14ac:dyDescent="0.25">
      <c r="A579">
        <v>1708944</v>
      </c>
      <c r="B579">
        <v>22.87</v>
      </c>
      <c r="C579">
        <v>1</v>
      </c>
      <c r="D579">
        <v>13506.5</v>
      </c>
      <c r="E579">
        <v>-5.0999999999999996</v>
      </c>
      <c r="F579">
        <v>1.0228999999999999</v>
      </c>
      <c r="G579">
        <v>2</v>
      </c>
      <c r="H579">
        <v>13652.9</v>
      </c>
      <c r="I579">
        <v>-125.1</v>
      </c>
      <c r="J579">
        <v>1.034</v>
      </c>
      <c r="K579">
        <v>3</v>
      </c>
      <c r="L579">
        <v>424.18700000000001</v>
      </c>
      <c r="M579">
        <v>-65.7</v>
      </c>
      <c r="N579">
        <v>3.2126000000000002E-2</v>
      </c>
      <c r="P579" t="str">
        <f t="shared" si="81"/>
        <v>A</v>
      </c>
      <c r="Q579" t="str">
        <f t="shared" si="82"/>
        <v>B</v>
      </c>
      <c r="R579" t="str">
        <f t="shared" si="83"/>
        <v>C</v>
      </c>
      <c r="S579">
        <f t="shared" si="84"/>
        <v>1.0228999999999999</v>
      </c>
      <c r="T579">
        <f t="shared" si="85"/>
        <v>1.034</v>
      </c>
      <c r="U579">
        <f t="shared" si="86"/>
        <v>3.2126000000000002E-2</v>
      </c>
      <c r="X579" t="str">
        <f t="shared" si="87"/>
        <v>1708944</v>
      </c>
      <c r="Y579">
        <f t="shared" ref="Y579:AA642" si="88">IFERROR(INDEX($S579:$U579,1,MATCH(Y$1,$P579:$R579,0)),0)</f>
        <v>1.0228999999999999</v>
      </c>
      <c r="Z579">
        <f t="shared" si="88"/>
        <v>1.034</v>
      </c>
      <c r="AA579">
        <f t="shared" si="88"/>
        <v>3.2126000000000002E-2</v>
      </c>
    </row>
    <row r="580" spans="1:27" x14ac:dyDescent="0.25">
      <c r="A580">
        <v>1709229</v>
      </c>
      <c r="B580">
        <v>22.87</v>
      </c>
      <c r="C580">
        <v>3</v>
      </c>
      <c r="D580">
        <v>13645.2</v>
      </c>
      <c r="E580">
        <v>115.8</v>
      </c>
      <c r="F580">
        <v>1.0334000000000001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P580" t="str">
        <f t="shared" si="81"/>
        <v>C</v>
      </c>
      <c r="Q580" t="e">
        <f t="shared" si="82"/>
        <v>#N/A</v>
      </c>
      <c r="R580" t="e">
        <f t="shared" si="83"/>
        <v>#N/A</v>
      </c>
      <c r="S580">
        <f t="shared" si="84"/>
        <v>1.0334000000000001</v>
      </c>
      <c r="T580">
        <f t="shared" si="85"/>
        <v>0</v>
      </c>
      <c r="U580">
        <f t="shared" si="86"/>
        <v>0</v>
      </c>
      <c r="X580" t="str">
        <f t="shared" si="87"/>
        <v>1709229</v>
      </c>
      <c r="Y580">
        <f t="shared" si="88"/>
        <v>0</v>
      </c>
      <c r="Z580">
        <f t="shared" si="88"/>
        <v>0</v>
      </c>
      <c r="AA580">
        <f t="shared" si="88"/>
        <v>1.0334000000000001</v>
      </c>
    </row>
    <row r="581" spans="1:27" x14ac:dyDescent="0.25">
      <c r="A581">
        <v>1709227</v>
      </c>
      <c r="B581">
        <v>22.87</v>
      </c>
      <c r="C581">
        <v>3</v>
      </c>
      <c r="D581">
        <v>13645.2</v>
      </c>
      <c r="E581">
        <v>115.8</v>
      </c>
      <c r="F581">
        <v>1.0334000000000001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P581" t="str">
        <f t="shared" si="81"/>
        <v>C</v>
      </c>
      <c r="Q581" t="e">
        <f t="shared" si="82"/>
        <v>#N/A</v>
      </c>
      <c r="R581" t="e">
        <f t="shared" si="83"/>
        <v>#N/A</v>
      </c>
      <c r="S581">
        <f t="shared" si="84"/>
        <v>1.0334000000000001</v>
      </c>
      <c r="T581">
        <f t="shared" si="85"/>
        <v>0</v>
      </c>
      <c r="U581">
        <f t="shared" si="86"/>
        <v>0</v>
      </c>
      <c r="X581" t="str">
        <f t="shared" si="87"/>
        <v>1709227</v>
      </c>
      <c r="Y581">
        <f t="shared" si="88"/>
        <v>0</v>
      </c>
      <c r="Z581">
        <f t="shared" si="88"/>
        <v>0</v>
      </c>
      <c r="AA581">
        <f t="shared" si="88"/>
        <v>1.0334000000000001</v>
      </c>
    </row>
    <row r="582" spans="1:27" x14ac:dyDescent="0.25">
      <c r="A582">
        <v>1709055</v>
      </c>
      <c r="B582">
        <v>22.87</v>
      </c>
      <c r="C582">
        <v>1</v>
      </c>
      <c r="D582">
        <v>13638.5</v>
      </c>
      <c r="E582">
        <v>-4.5999999999999996</v>
      </c>
      <c r="F582">
        <v>1.0328999999999999</v>
      </c>
      <c r="G582">
        <v>2</v>
      </c>
      <c r="H582">
        <v>13673.7</v>
      </c>
      <c r="I582">
        <v>-124.8</v>
      </c>
      <c r="J582">
        <v>1.0356000000000001</v>
      </c>
      <c r="K582">
        <v>3</v>
      </c>
      <c r="L582">
        <v>13643.3</v>
      </c>
      <c r="M582">
        <v>115.6</v>
      </c>
      <c r="N582">
        <v>1.0333000000000001</v>
      </c>
      <c r="P582" t="str">
        <f t="shared" si="81"/>
        <v>A</v>
      </c>
      <c r="Q582" t="str">
        <f t="shared" si="82"/>
        <v>B</v>
      </c>
      <c r="R582" t="str">
        <f t="shared" si="83"/>
        <v>C</v>
      </c>
      <c r="S582">
        <f t="shared" si="84"/>
        <v>1.0328999999999999</v>
      </c>
      <c r="T582">
        <f t="shared" si="85"/>
        <v>1.0356000000000001</v>
      </c>
      <c r="U582">
        <f t="shared" si="86"/>
        <v>1.0333000000000001</v>
      </c>
      <c r="X582" t="str">
        <f t="shared" si="87"/>
        <v>1709055</v>
      </c>
      <c r="Y582">
        <f t="shared" si="88"/>
        <v>1.0328999999999999</v>
      </c>
      <c r="Z582">
        <f t="shared" si="88"/>
        <v>1.0356000000000001</v>
      </c>
      <c r="AA582">
        <f t="shared" si="88"/>
        <v>1.0333000000000001</v>
      </c>
    </row>
    <row r="583" spans="1:27" x14ac:dyDescent="0.25">
      <c r="A583">
        <v>1708982</v>
      </c>
      <c r="B583">
        <v>22.87</v>
      </c>
      <c r="C583">
        <v>1</v>
      </c>
      <c r="D583">
        <v>13631.6</v>
      </c>
      <c r="E583">
        <v>-4.7</v>
      </c>
      <c r="F583">
        <v>1.0324</v>
      </c>
      <c r="G583">
        <v>2</v>
      </c>
      <c r="H583">
        <v>13670.5</v>
      </c>
      <c r="I583">
        <v>-124.8</v>
      </c>
      <c r="J583">
        <v>1.0353000000000001</v>
      </c>
      <c r="K583">
        <v>3</v>
      </c>
      <c r="L583">
        <v>13643.1</v>
      </c>
      <c r="M583">
        <v>115.5</v>
      </c>
      <c r="N583">
        <v>1.0333000000000001</v>
      </c>
      <c r="P583" t="str">
        <f t="shared" si="81"/>
        <v>A</v>
      </c>
      <c r="Q583" t="str">
        <f t="shared" si="82"/>
        <v>B</v>
      </c>
      <c r="R583" t="str">
        <f t="shared" si="83"/>
        <v>C</v>
      </c>
      <c r="S583">
        <f t="shared" si="84"/>
        <v>1.0324</v>
      </c>
      <c r="T583">
        <f t="shared" si="85"/>
        <v>1.0353000000000001</v>
      </c>
      <c r="U583">
        <f t="shared" si="86"/>
        <v>1.0333000000000001</v>
      </c>
      <c r="X583" t="str">
        <f t="shared" si="87"/>
        <v>1708982</v>
      </c>
      <c r="Y583">
        <f t="shared" si="88"/>
        <v>1.0324</v>
      </c>
      <c r="Z583">
        <f t="shared" si="88"/>
        <v>1.0353000000000001</v>
      </c>
      <c r="AA583">
        <f t="shared" si="88"/>
        <v>1.0333000000000001</v>
      </c>
    </row>
    <row r="584" spans="1:27" x14ac:dyDescent="0.25">
      <c r="A584">
        <v>1585848</v>
      </c>
      <c r="B584">
        <v>22.87</v>
      </c>
      <c r="C584">
        <v>2</v>
      </c>
      <c r="D584">
        <v>13611.7</v>
      </c>
      <c r="E584">
        <v>-125.1</v>
      </c>
      <c r="F584">
        <v>1.0308999999999999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P584" t="str">
        <f t="shared" si="81"/>
        <v>B</v>
      </c>
      <c r="Q584" t="e">
        <f t="shared" si="82"/>
        <v>#N/A</v>
      </c>
      <c r="R584" t="e">
        <f t="shared" si="83"/>
        <v>#N/A</v>
      </c>
      <c r="S584">
        <f t="shared" si="84"/>
        <v>1.0308999999999999</v>
      </c>
      <c r="T584">
        <f t="shared" si="85"/>
        <v>0</v>
      </c>
      <c r="U584">
        <f t="shared" si="86"/>
        <v>0</v>
      </c>
      <c r="X584" t="str">
        <f t="shared" si="87"/>
        <v>1585848</v>
      </c>
      <c r="Y584">
        <f t="shared" si="88"/>
        <v>0</v>
      </c>
      <c r="Z584">
        <f t="shared" si="88"/>
        <v>1.0308999999999999</v>
      </c>
      <c r="AA584">
        <f t="shared" si="88"/>
        <v>0</v>
      </c>
    </row>
    <row r="585" spans="1:27" x14ac:dyDescent="0.25">
      <c r="A585">
        <v>1585824</v>
      </c>
      <c r="B585">
        <v>22.87</v>
      </c>
      <c r="C585">
        <v>2</v>
      </c>
      <c r="D585">
        <v>13611.7</v>
      </c>
      <c r="E585">
        <v>-125.1</v>
      </c>
      <c r="F585">
        <v>1.0308999999999999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P585" t="str">
        <f t="shared" si="81"/>
        <v>B</v>
      </c>
      <c r="Q585" t="e">
        <f t="shared" si="82"/>
        <v>#N/A</v>
      </c>
      <c r="R585" t="e">
        <f t="shared" si="83"/>
        <v>#N/A</v>
      </c>
      <c r="S585">
        <f t="shared" si="84"/>
        <v>1.0308999999999999</v>
      </c>
      <c r="T585">
        <f t="shared" si="85"/>
        <v>0</v>
      </c>
      <c r="U585">
        <f t="shared" si="86"/>
        <v>0</v>
      </c>
      <c r="X585" t="str">
        <f t="shared" si="87"/>
        <v>1585824</v>
      </c>
      <c r="Y585">
        <f t="shared" si="88"/>
        <v>0</v>
      </c>
      <c r="Z585">
        <f t="shared" si="88"/>
        <v>1.0308999999999999</v>
      </c>
      <c r="AA585">
        <f t="shared" si="88"/>
        <v>0</v>
      </c>
    </row>
    <row r="586" spans="1:27" x14ac:dyDescent="0.25">
      <c r="A586">
        <v>1728479</v>
      </c>
      <c r="B586">
        <v>22.87</v>
      </c>
      <c r="C586">
        <v>2</v>
      </c>
      <c r="D586">
        <v>13655.9</v>
      </c>
      <c r="E586">
        <v>-123.6</v>
      </c>
      <c r="F586">
        <v>1.0342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P586" t="str">
        <f t="shared" si="81"/>
        <v>B</v>
      </c>
      <c r="Q586" t="e">
        <f t="shared" si="82"/>
        <v>#N/A</v>
      </c>
      <c r="R586" t="e">
        <f t="shared" si="83"/>
        <v>#N/A</v>
      </c>
      <c r="S586">
        <f t="shared" si="84"/>
        <v>1.0342</v>
      </c>
      <c r="T586">
        <f t="shared" si="85"/>
        <v>0</v>
      </c>
      <c r="U586">
        <f t="shared" si="86"/>
        <v>0</v>
      </c>
      <c r="X586" t="str">
        <f t="shared" si="87"/>
        <v>1728479</v>
      </c>
      <c r="Y586">
        <f t="shared" si="88"/>
        <v>0</v>
      </c>
      <c r="Z586">
        <f t="shared" si="88"/>
        <v>1.0342</v>
      </c>
      <c r="AA586">
        <f t="shared" si="88"/>
        <v>0</v>
      </c>
    </row>
    <row r="587" spans="1:27" x14ac:dyDescent="0.25">
      <c r="A587">
        <v>1713414</v>
      </c>
      <c r="B587">
        <v>22.87</v>
      </c>
      <c r="C587">
        <v>1</v>
      </c>
      <c r="D587">
        <v>440.13099999999997</v>
      </c>
      <c r="E587">
        <v>-123.9</v>
      </c>
      <c r="F587">
        <v>3.3333000000000002E-2</v>
      </c>
      <c r="G587">
        <v>2</v>
      </c>
      <c r="H587">
        <v>13641.5</v>
      </c>
      <c r="I587">
        <v>-123.9</v>
      </c>
      <c r="J587">
        <v>1.0330999999999999</v>
      </c>
      <c r="K587">
        <v>3</v>
      </c>
      <c r="L587">
        <v>440.13099999999997</v>
      </c>
      <c r="M587">
        <v>-123.9</v>
      </c>
      <c r="N587">
        <v>3.3333000000000002E-2</v>
      </c>
      <c r="P587" t="str">
        <f t="shared" si="81"/>
        <v>A</v>
      </c>
      <c r="Q587" t="str">
        <f t="shared" si="82"/>
        <v>B</v>
      </c>
      <c r="R587" t="str">
        <f t="shared" si="83"/>
        <v>C</v>
      </c>
      <c r="S587">
        <f t="shared" si="84"/>
        <v>3.3333000000000002E-2</v>
      </c>
      <c r="T587">
        <f t="shared" si="85"/>
        <v>1.0330999999999999</v>
      </c>
      <c r="U587">
        <f t="shared" si="86"/>
        <v>3.3333000000000002E-2</v>
      </c>
      <c r="X587" t="str">
        <f t="shared" si="87"/>
        <v>1713414</v>
      </c>
      <c r="Y587">
        <f t="shared" si="88"/>
        <v>3.3333000000000002E-2</v>
      </c>
      <c r="Z587">
        <f t="shared" si="88"/>
        <v>1.0330999999999999</v>
      </c>
      <c r="AA587">
        <f t="shared" si="88"/>
        <v>3.3333000000000002E-2</v>
      </c>
    </row>
    <row r="588" spans="1:27" x14ac:dyDescent="0.25">
      <c r="A588">
        <v>1713424</v>
      </c>
      <c r="B588">
        <v>22.87</v>
      </c>
      <c r="C588">
        <v>2</v>
      </c>
      <c r="D588">
        <v>13639.9</v>
      </c>
      <c r="E588">
        <v>-123.9</v>
      </c>
      <c r="F588">
        <v>1.0329999999999999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P588" t="str">
        <f t="shared" si="81"/>
        <v>B</v>
      </c>
      <c r="Q588" t="e">
        <f t="shared" si="82"/>
        <v>#N/A</v>
      </c>
      <c r="R588" t="e">
        <f t="shared" si="83"/>
        <v>#N/A</v>
      </c>
      <c r="S588">
        <f t="shared" si="84"/>
        <v>1.0329999999999999</v>
      </c>
      <c r="T588">
        <f t="shared" si="85"/>
        <v>0</v>
      </c>
      <c r="U588">
        <f t="shared" si="86"/>
        <v>0</v>
      </c>
      <c r="X588" t="str">
        <f t="shared" si="87"/>
        <v>1713424</v>
      </c>
      <c r="Y588">
        <f t="shared" si="88"/>
        <v>0</v>
      </c>
      <c r="Z588">
        <f t="shared" si="88"/>
        <v>1.0329999999999999</v>
      </c>
      <c r="AA588">
        <f t="shared" si="88"/>
        <v>0</v>
      </c>
    </row>
    <row r="589" spans="1:27" x14ac:dyDescent="0.25">
      <c r="A589">
        <v>1709626</v>
      </c>
      <c r="B589">
        <v>22.87</v>
      </c>
      <c r="C589">
        <v>1</v>
      </c>
      <c r="D589">
        <v>13684.8</v>
      </c>
      <c r="E589">
        <v>-3.6</v>
      </c>
      <c r="F589">
        <v>1.0364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P589" t="str">
        <f t="shared" si="81"/>
        <v>A</v>
      </c>
      <c r="Q589" t="e">
        <f t="shared" si="82"/>
        <v>#N/A</v>
      </c>
      <c r="R589" t="e">
        <f t="shared" si="83"/>
        <v>#N/A</v>
      </c>
      <c r="S589">
        <f t="shared" si="84"/>
        <v>1.0364</v>
      </c>
      <c r="T589">
        <f t="shared" si="85"/>
        <v>0</v>
      </c>
      <c r="U589">
        <f t="shared" si="86"/>
        <v>0</v>
      </c>
      <c r="X589" t="str">
        <f t="shared" si="87"/>
        <v>1709626</v>
      </c>
      <c r="Y589">
        <f t="shared" si="88"/>
        <v>1.0364</v>
      </c>
      <c r="Z589">
        <f t="shared" si="88"/>
        <v>0</v>
      </c>
      <c r="AA589">
        <f t="shared" si="88"/>
        <v>0</v>
      </c>
    </row>
    <row r="590" spans="1:27" x14ac:dyDescent="0.25">
      <c r="A590" t="s">
        <v>1266</v>
      </c>
      <c r="B590">
        <v>22.87</v>
      </c>
      <c r="C590">
        <v>1</v>
      </c>
      <c r="D590">
        <v>13684.8</v>
      </c>
      <c r="E590">
        <v>-3.6</v>
      </c>
      <c r="F590">
        <v>1.0364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P590" t="str">
        <f t="shared" si="81"/>
        <v>A</v>
      </c>
      <c r="Q590" t="e">
        <f t="shared" si="82"/>
        <v>#N/A</v>
      </c>
      <c r="R590" t="e">
        <f t="shared" si="83"/>
        <v>#N/A</v>
      </c>
      <c r="S590">
        <f t="shared" si="84"/>
        <v>1.0364</v>
      </c>
      <c r="T590">
        <f t="shared" si="85"/>
        <v>0</v>
      </c>
      <c r="U590">
        <f t="shared" si="86"/>
        <v>0</v>
      </c>
      <c r="X590" t="str">
        <f t="shared" si="87"/>
        <v>T5240B12_10000056</v>
      </c>
      <c r="Y590">
        <f t="shared" si="88"/>
        <v>1.0364</v>
      </c>
      <c r="Z590">
        <f t="shared" si="88"/>
        <v>0</v>
      </c>
      <c r="AA590">
        <f t="shared" si="88"/>
        <v>0</v>
      </c>
    </row>
    <row r="591" spans="1:27" x14ac:dyDescent="0.25">
      <c r="A591">
        <v>1710201</v>
      </c>
      <c r="B591">
        <v>22.87</v>
      </c>
      <c r="C591">
        <v>1</v>
      </c>
      <c r="D591">
        <v>13683.3</v>
      </c>
      <c r="E591">
        <v>-3.6</v>
      </c>
      <c r="F591">
        <v>1.0363</v>
      </c>
      <c r="G591">
        <v>2</v>
      </c>
      <c r="H591">
        <v>13664.7</v>
      </c>
      <c r="I591">
        <v>-123.9</v>
      </c>
      <c r="J591">
        <v>1.0348999999999999</v>
      </c>
      <c r="K591">
        <v>3</v>
      </c>
      <c r="L591">
        <v>13712.6</v>
      </c>
      <c r="M591">
        <v>116.3</v>
      </c>
      <c r="N591">
        <v>1.0385</v>
      </c>
      <c r="P591" t="str">
        <f t="shared" si="81"/>
        <v>A</v>
      </c>
      <c r="Q591" t="str">
        <f t="shared" si="82"/>
        <v>B</v>
      </c>
      <c r="R591" t="str">
        <f t="shared" si="83"/>
        <v>C</v>
      </c>
      <c r="S591">
        <f t="shared" si="84"/>
        <v>1.0363</v>
      </c>
      <c r="T591">
        <f t="shared" si="85"/>
        <v>1.0348999999999999</v>
      </c>
      <c r="U591">
        <f t="shared" si="86"/>
        <v>1.0385</v>
      </c>
      <c r="X591" t="str">
        <f t="shared" si="87"/>
        <v>1710201</v>
      </c>
      <c r="Y591">
        <f t="shared" si="88"/>
        <v>1.0363</v>
      </c>
      <c r="Z591">
        <f t="shared" si="88"/>
        <v>1.0348999999999999</v>
      </c>
      <c r="AA591">
        <f t="shared" si="88"/>
        <v>1.0385</v>
      </c>
    </row>
    <row r="592" spans="1:27" x14ac:dyDescent="0.25">
      <c r="A592">
        <v>1710203</v>
      </c>
      <c r="B592">
        <v>22.87</v>
      </c>
      <c r="C592">
        <v>1</v>
      </c>
      <c r="D592">
        <v>13683.5</v>
      </c>
      <c r="E592">
        <v>-3.6</v>
      </c>
      <c r="F592">
        <v>1.0363</v>
      </c>
      <c r="G592">
        <v>2</v>
      </c>
      <c r="H592">
        <v>13664.8</v>
      </c>
      <c r="I592">
        <v>-123.9</v>
      </c>
      <c r="J592">
        <v>1.0348999999999999</v>
      </c>
      <c r="K592">
        <v>3</v>
      </c>
      <c r="L592">
        <v>13712.5</v>
      </c>
      <c r="M592">
        <v>116.3</v>
      </c>
      <c r="N592">
        <v>1.0385</v>
      </c>
      <c r="P592" t="str">
        <f t="shared" si="81"/>
        <v>A</v>
      </c>
      <c r="Q592" t="str">
        <f t="shared" si="82"/>
        <v>B</v>
      </c>
      <c r="R592" t="str">
        <f t="shared" si="83"/>
        <v>C</v>
      </c>
      <c r="S592">
        <f t="shared" si="84"/>
        <v>1.0363</v>
      </c>
      <c r="T592">
        <f t="shared" si="85"/>
        <v>1.0348999999999999</v>
      </c>
      <c r="U592">
        <f t="shared" si="86"/>
        <v>1.0385</v>
      </c>
      <c r="X592" t="str">
        <f t="shared" si="87"/>
        <v>1710203</v>
      </c>
      <c r="Y592">
        <f t="shared" si="88"/>
        <v>1.0363</v>
      </c>
      <c r="Z592">
        <f t="shared" si="88"/>
        <v>1.0348999999999999</v>
      </c>
      <c r="AA592">
        <f t="shared" si="88"/>
        <v>1.0385</v>
      </c>
    </row>
    <row r="593" spans="1:27" x14ac:dyDescent="0.25">
      <c r="A593">
        <v>1709666</v>
      </c>
      <c r="B593">
        <v>22.87</v>
      </c>
      <c r="C593">
        <v>1</v>
      </c>
      <c r="D593">
        <v>13684.9</v>
      </c>
      <c r="E593">
        <v>-3.6</v>
      </c>
      <c r="F593">
        <v>1.0364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P593" t="str">
        <f t="shared" si="81"/>
        <v>A</v>
      </c>
      <c r="Q593" t="e">
        <f t="shared" si="82"/>
        <v>#N/A</v>
      </c>
      <c r="R593" t="e">
        <f t="shared" si="83"/>
        <v>#N/A</v>
      </c>
      <c r="S593">
        <f t="shared" si="84"/>
        <v>1.0364</v>
      </c>
      <c r="T593">
        <f t="shared" si="85"/>
        <v>0</v>
      </c>
      <c r="U593">
        <f t="shared" si="86"/>
        <v>0</v>
      </c>
      <c r="X593" t="str">
        <f t="shared" si="87"/>
        <v>1709666</v>
      </c>
      <c r="Y593">
        <f t="shared" si="88"/>
        <v>1.0364</v>
      </c>
      <c r="Z593">
        <f t="shared" si="88"/>
        <v>0</v>
      </c>
      <c r="AA593">
        <f t="shared" si="88"/>
        <v>0</v>
      </c>
    </row>
    <row r="594" spans="1:27" x14ac:dyDescent="0.25">
      <c r="A594">
        <v>1709621</v>
      </c>
      <c r="B594">
        <v>22.87</v>
      </c>
      <c r="C594">
        <v>1</v>
      </c>
      <c r="D594">
        <v>13684.8</v>
      </c>
      <c r="E594">
        <v>-3.6</v>
      </c>
      <c r="F594">
        <v>1.0364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P594" t="str">
        <f t="shared" si="81"/>
        <v>A</v>
      </c>
      <c r="Q594" t="e">
        <f t="shared" si="82"/>
        <v>#N/A</v>
      </c>
      <c r="R594" t="e">
        <f t="shared" si="83"/>
        <v>#N/A</v>
      </c>
      <c r="S594">
        <f t="shared" si="84"/>
        <v>1.0364</v>
      </c>
      <c r="T594">
        <f t="shared" si="85"/>
        <v>0</v>
      </c>
      <c r="U594">
        <f t="shared" si="86"/>
        <v>0</v>
      </c>
      <c r="X594" t="str">
        <f t="shared" si="87"/>
        <v>1709621</v>
      </c>
      <c r="Y594">
        <f t="shared" si="88"/>
        <v>1.0364</v>
      </c>
      <c r="Z594">
        <f t="shared" si="88"/>
        <v>0</v>
      </c>
      <c r="AA594">
        <f t="shared" si="88"/>
        <v>0</v>
      </c>
    </row>
    <row r="595" spans="1:27" x14ac:dyDescent="0.25">
      <c r="A595">
        <v>1586270</v>
      </c>
      <c r="B595">
        <v>22.87</v>
      </c>
      <c r="C595">
        <v>1</v>
      </c>
      <c r="D595">
        <v>13414.1</v>
      </c>
      <c r="E595">
        <v>-5.5</v>
      </c>
      <c r="F595">
        <v>1.0159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P595" t="str">
        <f t="shared" si="81"/>
        <v>A</v>
      </c>
      <c r="Q595" t="e">
        <f t="shared" si="82"/>
        <v>#N/A</v>
      </c>
      <c r="R595" t="e">
        <f t="shared" si="83"/>
        <v>#N/A</v>
      </c>
      <c r="S595">
        <f t="shared" si="84"/>
        <v>1.0159</v>
      </c>
      <c r="T595">
        <f t="shared" si="85"/>
        <v>0</v>
      </c>
      <c r="U595">
        <f t="shared" si="86"/>
        <v>0</v>
      </c>
      <c r="X595" t="str">
        <f t="shared" si="87"/>
        <v>1586270</v>
      </c>
      <c r="Y595">
        <f t="shared" si="88"/>
        <v>1.0159</v>
      </c>
      <c r="Z595">
        <f t="shared" si="88"/>
        <v>0</v>
      </c>
      <c r="AA595">
        <f t="shared" si="88"/>
        <v>0</v>
      </c>
    </row>
    <row r="596" spans="1:27" x14ac:dyDescent="0.25">
      <c r="A596">
        <v>1708883</v>
      </c>
      <c r="B596">
        <v>22.87</v>
      </c>
      <c r="C596">
        <v>1</v>
      </c>
      <c r="D596">
        <v>13559.4</v>
      </c>
      <c r="E596">
        <v>-4.9000000000000004</v>
      </c>
      <c r="F596">
        <v>1.0268999999999999</v>
      </c>
      <c r="G596">
        <v>2</v>
      </c>
      <c r="H596">
        <v>13652.6</v>
      </c>
      <c r="I596">
        <v>-125.1</v>
      </c>
      <c r="J596">
        <v>1.034</v>
      </c>
      <c r="K596">
        <v>0</v>
      </c>
      <c r="L596">
        <v>0</v>
      </c>
      <c r="M596">
        <v>0</v>
      </c>
      <c r="N596">
        <v>0</v>
      </c>
      <c r="P596" t="str">
        <f t="shared" si="81"/>
        <v>A</v>
      </c>
      <c r="Q596" t="str">
        <f t="shared" si="82"/>
        <v>B</v>
      </c>
      <c r="R596" t="e">
        <f t="shared" si="83"/>
        <v>#N/A</v>
      </c>
      <c r="S596">
        <f t="shared" si="84"/>
        <v>1.0268999999999999</v>
      </c>
      <c r="T596">
        <f t="shared" si="85"/>
        <v>1.034</v>
      </c>
      <c r="U596">
        <f t="shared" si="86"/>
        <v>0</v>
      </c>
      <c r="X596" t="str">
        <f t="shared" si="87"/>
        <v>1708883</v>
      </c>
      <c r="Y596">
        <f t="shared" si="88"/>
        <v>1.0268999999999999</v>
      </c>
      <c r="Z596">
        <f t="shared" si="88"/>
        <v>1.034</v>
      </c>
      <c r="AA596">
        <f t="shared" si="88"/>
        <v>0</v>
      </c>
    </row>
    <row r="597" spans="1:27" x14ac:dyDescent="0.25">
      <c r="A597">
        <v>1708916</v>
      </c>
      <c r="B597">
        <v>22.87</v>
      </c>
      <c r="C597">
        <v>1</v>
      </c>
      <c r="D597">
        <v>13555.5</v>
      </c>
      <c r="E597">
        <v>-4.9000000000000004</v>
      </c>
      <c r="F597">
        <v>1.0266</v>
      </c>
      <c r="G597">
        <v>2</v>
      </c>
      <c r="H597">
        <v>13652</v>
      </c>
      <c r="I597">
        <v>-125.1</v>
      </c>
      <c r="J597">
        <v>1.0339</v>
      </c>
      <c r="K597">
        <v>3</v>
      </c>
      <c r="L597">
        <v>424.31799999999998</v>
      </c>
      <c r="M597">
        <v>-65.400000000000006</v>
      </c>
      <c r="N597">
        <v>3.2135999999999998E-2</v>
      </c>
      <c r="P597" t="str">
        <f t="shared" si="81"/>
        <v>A</v>
      </c>
      <c r="Q597" t="str">
        <f t="shared" si="82"/>
        <v>B</v>
      </c>
      <c r="R597" t="str">
        <f t="shared" si="83"/>
        <v>C</v>
      </c>
      <c r="S597">
        <f t="shared" si="84"/>
        <v>1.0266</v>
      </c>
      <c r="T597">
        <f t="shared" si="85"/>
        <v>1.0339</v>
      </c>
      <c r="U597">
        <f t="shared" si="86"/>
        <v>3.2135999999999998E-2</v>
      </c>
      <c r="X597" t="str">
        <f t="shared" si="87"/>
        <v>1708916</v>
      </c>
      <c r="Y597">
        <f t="shared" si="88"/>
        <v>1.0266</v>
      </c>
      <c r="Z597">
        <f t="shared" si="88"/>
        <v>1.0339</v>
      </c>
      <c r="AA597">
        <f t="shared" si="88"/>
        <v>3.2135999999999998E-2</v>
      </c>
    </row>
    <row r="598" spans="1:27" x14ac:dyDescent="0.25">
      <c r="A598">
        <v>1585913</v>
      </c>
      <c r="B598">
        <v>22.87</v>
      </c>
      <c r="C598">
        <v>3</v>
      </c>
      <c r="D598">
        <v>13598.6</v>
      </c>
      <c r="E598">
        <v>115.3</v>
      </c>
      <c r="F598">
        <v>1.0299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P598" t="str">
        <f t="shared" si="81"/>
        <v>C</v>
      </c>
      <c r="Q598" t="e">
        <f t="shared" si="82"/>
        <v>#N/A</v>
      </c>
      <c r="R598" t="e">
        <f t="shared" si="83"/>
        <v>#N/A</v>
      </c>
      <c r="S598">
        <f t="shared" si="84"/>
        <v>1.0299</v>
      </c>
      <c r="T598">
        <f t="shared" si="85"/>
        <v>0</v>
      </c>
      <c r="U598">
        <f t="shared" si="86"/>
        <v>0</v>
      </c>
      <c r="X598" t="str">
        <f t="shared" si="87"/>
        <v>1585913</v>
      </c>
      <c r="Y598">
        <f t="shared" si="88"/>
        <v>0</v>
      </c>
      <c r="Z598">
        <f t="shared" si="88"/>
        <v>0</v>
      </c>
      <c r="AA598">
        <f t="shared" si="88"/>
        <v>1.0299</v>
      </c>
    </row>
    <row r="599" spans="1:27" x14ac:dyDescent="0.25">
      <c r="A599">
        <v>1585918</v>
      </c>
      <c r="B599">
        <v>22.87</v>
      </c>
      <c r="C599">
        <v>3</v>
      </c>
      <c r="D599">
        <v>13598.3</v>
      </c>
      <c r="E599">
        <v>115.3</v>
      </c>
      <c r="F599">
        <v>1.0299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P599" t="str">
        <f t="shared" si="81"/>
        <v>C</v>
      </c>
      <c r="Q599" t="e">
        <f t="shared" si="82"/>
        <v>#N/A</v>
      </c>
      <c r="R599" t="e">
        <f t="shared" si="83"/>
        <v>#N/A</v>
      </c>
      <c r="S599">
        <f t="shared" si="84"/>
        <v>1.0299</v>
      </c>
      <c r="T599">
        <f t="shared" si="85"/>
        <v>0</v>
      </c>
      <c r="U599">
        <f t="shared" si="86"/>
        <v>0</v>
      </c>
      <c r="X599" t="str">
        <f t="shared" si="87"/>
        <v>1585918</v>
      </c>
      <c r="Y599">
        <f t="shared" si="88"/>
        <v>0</v>
      </c>
      <c r="Z599">
        <f t="shared" si="88"/>
        <v>0</v>
      </c>
      <c r="AA599">
        <f t="shared" si="88"/>
        <v>1.0299</v>
      </c>
    </row>
    <row r="600" spans="1:27" x14ac:dyDescent="0.25">
      <c r="A600">
        <v>1709551</v>
      </c>
      <c r="B600">
        <v>22.87</v>
      </c>
      <c r="C600">
        <v>2</v>
      </c>
      <c r="D600">
        <v>13656.2</v>
      </c>
      <c r="E600">
        <v>-123.9</v>
      </c>
      <c r="F600">
        <v>1.0342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P600" t="str">
        <f t="shared" si="81"/>
        <v>B</v>
      </c>
      <c r="Q600" t="e">
        <f t="shared" si="82"/>
        <v>#N/A</v>
      </c>
      <c r="R600" t="e">
        <f t="shared" si="83"/>
        <v>#N/A</v>
      </c>
      <c r="S600">
        <f t="shared" si="84"/>
        <v>1.0342</v>
      </c>
      <c r="T600">
        <f t="shared" si="85"/>
        <v>0</v>
      </c>
      <c r="U600">
        <f t="shared" si="86"/>
        <v>0</v>
      </c>
      <c r="X600" t="str">
        <f t="shared" si="87"/>
        <v>1709551</v>
      </c>
      <c r="Y600">
        <f t="shared" si="88"/>
        <v>0</v>
      </c>
      <c r="Z600">
        <f t="shared" si="88"/>
        <v>1.0342</v>
      </c>
      <c r="AA600">
        <f t="shared" si="88"/>
        <v>0</v>
      </c>
    </row>
    <row r="601" spans="1:27" x14ac:dyDescent="0.25">
      <c r="A601">
        <v>1709554</v>
      </c>
      <c r="B601">
        <v>22.87</v>
      </c>
      <c r="C601">
        <v>2</v>
      </c>
      <c r="D601">
        <v>13655.9</v>
      </c>
      <c r="E601">
        <v>-123.9</v>
      </c>
      <c r="F601">
        <v>1.0342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P601" t="str">
        <f t="shared" si="81"/>
        <v>B</v>
      </c>
      <c r="Q601" t="e">
        <f t="shared" si="82"/>
        <v>#N/A</v>
      </c>
      <c r="R601" t="e">
        <f t="shared" si="83"/>
        <v>#N/A</v>
      </c>
      <c r="S601">
        <f t="shared" si="84"/>
        <v>1.0342</v>
      </c>
      <c r="T601">
        <f t="shared" si="85"/>
        <v>0</v>
      </c>
      <c r="U601">
        <f t="shared" si="86"/>
        <v>0</v>
      </c>
      <c r="X601" t="str">
        <f t="shared" si="87"/>
        <v>1709554</v>
      </c>
      <c r="Y601">
        <f t="shared" si="88"/>
        <v>0</v>
      </c>
      <c r="Z601">
        <f t="shared" si="88"/>
        <v>1.0342</v>
      </c>
      <c r="AA601">
        <f t="shared" si="88"/>
        <v>0</v>
      </c>
    </row>
    <row r="602" spans="1:27" x14ac:dyDescent="0.25">
      <c r="A602">
        <v>1599460</v>
      </c>
      <c r="B602">
        <v>22.87</v>
      </c>
      <c r="C602">
        <v>1</v>
      </c>
      <c r="D602">
        <v>13673</v>
      </c>
      <c r="E602">
        <v>-2.5</v>
      </c>
      <c r="F602">
        <v>1.0355000000000001</v>
      </c>
      <c r="G602">
        <v>2</v>
      </c>
      <c r="H602">
        <v>13646.9</v>
      </c>
      <c r="I602">
        <v>-122.9</v>
      </c>
      <c r="J602">
        <v>1.0335000000000001</v>
      </c>
      <c r="K602">
        <v>3</v>
      </c>
      <c r="L602">
        <v>13686.7</v>
      </c>
      <c r="M602">
        <v>117.5</v>
      </c>
      <c r="N602">
        <v>1.0366</v>
      </c>
      <c r="P602" t="str">
        <f t="shared" si="81"/>
        <v>A</v>
      </c>
      <c r="Q602" t="str">
        <f t="shared" si="82"/>
        <v>B</v>
      </c>
      <c r="R602" t="str">
        <f t="shared" si="83"/>
        <v>C</v>
      </c>
      <c r="S602">
        <f t="shared" si="84"/>
        <v>1.0355000000000001</v>
      </c>
      <c r="T602">
        <f t="shared" si="85"/>
        <v>1.0335000000000001</v>
      </c>
      <c r="U602">
        <f t="shared" si="86"/>
        <v>1.0366</v>
      </c>
      <c r="X602" t="str">
        <f t="shared" si="87"/>
        <v>1599460</v>
      </c>
      <c r="Y602">
        <f t="shared" si="88"/>
        <v>1.0355000000000001</v>
      </c>
      <c r="Z602">
        <f t="shared" si="88"/>
        <v>1.0335000000000001</v>
      </c>
      <c r="AA602">
        <f t="shared" si="88"/>
        <v>1.0366</v>
      </c>
    </row>
    <row r="603" spans="1:27" x14ac:dyDescent="0.25">
      <c r="A603">
        <v>1599458</v>
      </c>
      <c r="B603">
        <v>22.87</v>
      </c>
      <c r="C603">
        <v>1</v>
      </c>
      <c r="D603">
        <v>13673.1</v>
      </c>
      <c r="E603">
        <v>-2.5</v>
      </c>
      <c r="F603">
        <v>1.0355000000000001</v>
      </c>
      <c r="G603">
        <v>2</v>
      </c>
      <c r="H603">
        <v>13647.6</v>
      </c>
      <c r="I603">
        <v>-122.9</v>
      </c>
      <c r="J603">
        <v>1.0336000000000001</v>
      </c>
      <c r="K603">
        <v>3</v>
      </c>
      <c r="L603">
        <v>13688.3</v>
      </c>
      <c r="M603">
        <v>117.4</v>
      </c>
      <c r="N603">
        <v>1.0367</v>
      </c>
      <c r="P603" t="str">
        <f t="shared" si="81"/>
        <v>A</v>
      </c>
      <c r="Q603" t="str">
        <f t="shared" si="82"/>
        <v>B</v>
      </c>
      <c r="R603" t="str">
        <f t="shared" si="83"/>
        <v>C</v>
      </c>
      <c r="S603">
        <f t="shared" si="84"/>
        <v>1.0355000000000001</v>
      </c>
      <c r="T603">
        <f t="shared" si="85"/>
        <v>1.0336000000000001</v>
      </c>
      <c r="U603">
        <f t="shared" si="86"/>
        <v>1.0367</v>
      </c>
      <c r="X603" t="str">
        <f t="shared" si="87"/>
        <v>1599458</v>
      </c>
      <c r="Y603">
        <f t="shared" si="88"/>
        <v>1.0355000000000001</v>
      </c>
      <c r="Z603">
        <f t="shared" si="88"/>
        <v>1.0336000000000001</v>
      </c>
      <c r="AA603">
        <f t="shared" si="88"/>
        <v>1.0367</v>
      </c>
    </row>
    <row r="604" spans="1:27" x14ac:dyDescent="0.25">
      <c r="A604">
        <v>26402842</v>
      </c>
      <c r="B604">
        <v>22.87</v>
      </c>
      <c r="C604">
        <v>1</v>
      </c>
      <c r="D604">
        <v>438.93900000000002</v>
      </c>
      <c r="E604">
        <v>115.3</v>
      </c>
      <c r="F604">
        <v>3.3243000000000002E-2</v>
      </c>
      <c r="G604">
        <v>2</v>
      </c>
      <c r="H604">
        <v>438.93900000000002</v>
      </c>
      <c r="I604">
        <v>115.3</v>
      </c>
      <c r="J604">
        <v>3.3243000000000002E-2</v>
      </c>
      <c r="K604">
        <v>3</v>
      </c>
      <c r="L604">
        <v>13607.2</v>
      </c>
      <c r="M604">
        <v>115.3</v>
      </c>
      <c r="N604">
        <v>1.0305</v>
      </c>
      <c r="P604" t="str">
        <f t="shared" si="81"/>
        <v>A</v>
      </c>
      <c r="Q604" t="str">
        <f t="shared" si="82"/>
        <v>B</v>
      </c>
      <c r="R604" t="str">
        <f t="shared" si="83"/>
        <v>C</v>
      </c>
      <c r="S604">
        <f t="shared" si="84"/>
        <v>3.3243000000000002E-2</v>
      </c>
      <c r="T604">
        <f t="shared" si="85"/>
        <v>3.3243000000000002E-2</v>
      </c>
      <c r="U604">
        <f t="shared" si="86"/>
        <v>1.0305</v>
      </c>
      <c r="X604" t="str">
        <f t="shared" si="87"/>
        <v>26402842</v>
      </c>
      <c r="Y604">
        <f t="shared" si="88"/>
        <v>3.3243000000000002E-2</v>
      </c>
      <c r="Z604">
        <f t="shared" si="88"/>
        <v>3.3243000000000002E-2</v>
      </c>
      <c r="AA604">
        <f t="shared" si="88"/>
        <v>1.0305</v>
      </c>
    </row>
    <row r="605" spans="1:27" x14ac:dyDescent="0.25">
      <c r="A605">
        <v>1586149</v>
      </c>
      <c r="B605">
        <v>22.87</v>
      </c>
      <c r="C605">
        <v>3</v>
      </c>
      <c r="D605">
        <v>13607.2</v>
      </c>
      <c r="E605">
        <v>115.3</v>
      </c>
      <c r="F605">
        <v>1.0305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P605" t="str">
        <f t="shared" si="81"/>
        <v>C</v>
      </c>
      <c r="Q605" t="e">
        <f t="shared" si="82"/>
        <v>#N/A</v>
      </c>
      <c r="R605" t="e">
        <f t="shared" si="83"/>
        <v>#N/A</v>
      </c>
      <c r="S605">
        <f t="shared" si="84"/>
        <v>1.0305</v>
      </c>
      <c r="T605">
        <f t="shared" si="85"/>
        <v>0</v>
      </c>
      <c r="U605">
        <f t="shared" si="86"/>
        <v>0</v>
      </c>
      <c r="X605" t="str">
        <f t="shared" si="87"/>
        <v>1586149</v>
      </c>
      <c r="Y605">
        <f t="shared" si="88"/>
        <v>0</v>
      </c>
      <c r="Z605">
        <f t="shared" si="88"/>
        <v>0</v>
      </c>
      <c r="AA605">
        <f t="shared" si="88"/>
        <v>1.0305</v>
      </c>
    </row>
    <row r="606" spans="1:27" x14ac:dyDescent="0.25">
      <c r="A606">
        <v>1599468</v>
      </c>
      <c r="B606">
        <v>22.87</v>
      </c>
      <c r="C606">
        <v>1</v>
      </c>
      <c r="D606">
        <v>13672.9</v>
      </c>
      <c r="E606">
        <v>-2.4</v>
      </c>
      <c r="F606">
        <v>1.0355000000000001</v>
      </c>
      <c r="G606">
        <v>2</v>
      </c>
      <c r="H606">
        <v>13644.6</v>
      </c>
      <c r="I606">
        <v>-122.8</v>
      </c>
      <c r="J606">
        <v>1.0334000000000001</v>
      </c>
      <c r="K606">
        <v>3</v>
      </c>
      <c r="L606">
        <v>13682.6</v>
      </c>
      <c r="M606">
        <v>117.5</v>
      </c>
      <c r="N606">
        <v>1.0362</v>
      </c>
      <c r="P606" t="str">
        <f t="shared" si="81"/>
        <v>A</v>
      </c>
      <c r="Q606" t="str">
        <f t="shared" si="82"/>
        <v>B</v>
      </c>
      <c r="R606" t="str">
        <f t="shared" si="83"/>
        <v>C</v>
      </c>
      <c r="S606">
        <f t="shared" si="84"/>
        <v>1.0355000000000001</v>
      </c>
      <c r="T606">
        <f t="shared" si="85"/>
        <v>1.0334000000000001</v>
      </c>
      <c r="U606">
        <f t="shared" si="86"/>
        <v>1.0362</v>
      </c>
      <c r="X606" t="str">
        <f t="shared" si="87"/>
        <v>1599468</v>
      </c>
      <c r="Y606">
        <f t="shared" si="88"/>
        <v>1.0355000000000001</v>
      </c>
      <c r="Z606">
        <f t="shared" si="88"/>
        <v>1.0334000000000001</v>
      </c>
      <c r="AA606">
        <f t="shared" si="88"/>
        <v>1.0362</v>
      </c>
    </row>
    <row r="607" spans="1:27" x14ac:dyDescent="0.25">
      <c r="A607">
        <v>1599466</v>
      </c>
      <c r="B607">
        <v>22.87</v>
      </c>
      <c r="C607">
        <v>1</v>
      </c>
      <c r="D607">
        <v>13672.9</v>
      </c>
      <c r="E607">
        <v>-2.4</v>
      </c>
      <c r="F607">
        <v>1.0355000000000001</v>
      </c>
      <c r="G607">
        <v>2</v>
      </c>
      <c r="H607">
        <v>13644.9</v>
      </c>
      <c r="I607">
        <v>-122.8</v>
      </c>
      <c r="J607">
        <v>1.0334000000000001</v>
      </c>
      <c r="K607">
        <v>3</v>
      </c>
      <c r="L607">
        <v>13682.9</v>
      </c>
      <c r="M607">
        <v>117.5</v>
      </c>
      <c r="N607">
        <v>1.0363</v>
      </c>
      <c r="P607" t="str">
        <f t="shared" si="81"/>
        <v>A</v>
      </c>
      <c r="Q607" t="str">
        <f t="shared" si="82"/>
        <v>B</v>
      </c>
      <c r="R607" t="str">
        <f t="shared" si="83"/>
        <v>C</v>
      </c>
      <c r="S607">
        <f t="shared" si="84"/>
        <v>1.0355000000000001</v>
      </c>
      <c r="T607">
        <f t="shared" si="85"/>
        <v>1.0334000000000001</v>
      </c>
      <c r="U607">
        <f t="shared" si="86"/>
        <v>1.0363</v>
      </c>
      <c r="X607" t="str">
        <f t="shared" si="87"/>
        <v>1599466</v>
      </c>
      <c r="Y607">
        <f t="shared" si="88"/>
        <v>1.0355000000000001</v>
      </c>
      <c r="Z607">
        <f t="shared" si="88"/>
        <v>1.0334000000000001</v>
      </c>
      <c r="AA607">
        <f t="shared" si="88"/>
        <v>1.0363</v>
      </c>
    </row>
    <row r="608" spans="1:27" x14ac:dyDescent="0.25">
      <c r="A608">
        <v>1729317</v>
      </c>
      <c r="B608">
        <v>22.87</v>
      </c>
      <c r="C608">
        <v>1</v>
      </c>
      <c r="D608">
        <v>13675.7</v>
      </c>
      <c r="E608">
        <v>-2.9</v>
      </c>
      <c r="F608">
        <v>1.0357000000000001</v>
      </c>
      <c r="G608">
        <v>2</v>
      </c>
      <c r="H608">
        <v>13654</v>
      </c>
      <c r="I608">
        <v>-123.3</v>
      </c>
      <c r="J608">
        <v>1.0341</v>
      </c>
      <c r="K608">
        <v>3</v>
      </c>
      <c r="L608">
        <v>13699.3</v>
      </c>
      <c r="M608">
        <v>117</v>
      </c>
      <c r="N608">
        <v>1.0375000000000001</v>
      </c>
      <c r="P608" t="str">
        <f t="shared" si="81"/>
        <v>A</v>
      </c>
      <c r="Q608" t="str">
        <f t="shared" si="82"/>
        <v>B</v>
      </c>
      <c r="R608" t="str">
        <f t="shared" si="83"/>
        <v>C</v>
      </c>
      <c r="S608">
        <f t="shared" si="84"/>
        <v>1.0357000000000001</v>
      </c>
      <c r="T608">
        <f t="shared" si="85"/>
        <v>1.0341</v>
      </c>
      <c r="U608">
        <f t="shared" si="86"/>
        <v>1.0375000000000001</v>
      </c>
      <c r="X608" t="str">
        <f t="shared" si="87"/>
        <v>1729317</v>
      </c>
      <c r="Y608">
        <f t="shared" si="88"/>
        <v>1.0357000000000001</v>
      </c>
      <c r="Z608">
        <f t="shared" si="88"/>
        <v>1.0341</v>
      </c>
      <c r="AA608">
        <f t="shared" si="88"/>
        <v>1.0375000000000001</v>
      </c>
    </row>
    <row r="609" spans="1:27" x14ac:dyDescent="0.25">
      <c r="A609">
        <v>1729315</v>
      </c>
      <c r="B609">
        <v>22.87</v>
      </c>
      <c r="C609">
        <v>1</v>
      </c>
      <c r="D609">
        <v>13675</v>
      </c>
      <c r="E609">
        <v>-3</v>
      </c>
      <c r="F609">
        <v>1.0357000000000001</v>
      </c>
      <c r="G609">
        <v>2</v>
      </c>
      <c r="H609">
        <v>13653.2</v>
      </c>
      <c r="I609">
        <v>-123.3</v>
      </c>
      <c r="J609">
        <v>1.034</v>
      </c>
      <c r="K609">
        <v>3</v>
      </c>
      <c r="L609">
        <v>13698.1</v>
      </c>
      <c r="M609">
        <v>117</v>
      </c>
      <c r="N609">
        <v>1.0374000000000001</v>
      </c>
      <c r="P609" t="str">
        <f t="shared" si="81"/>
        <v>A</v>
      </c>
      <c r="Q609" t="str">
        <f t="shared" si="82"/>
        <v>B</v>
      </c>
      <c r="R609" t="str">
        <f t="shared" si="83"/>
        <v>C</v>
      </c>
      <c r="S609">
        <f t="shared" si="84"/>
        <v>1.0357000000000001</v>
      </c>
      <c r="T609">
        <f t="shared" si="85"/>
        <v>1.034</v>
      </c>
      <c r="U609">
        <f t="shared" si="86"/>
        <v>1.0374000000000001</v>
      </c>
      <c r="X609" t="str">
        <f t="shared" si="87"/>
        <v>1729315</v>
      </c>
      <c r="Y609">
        <f t="shared" si="88"/>
        <v>1.0357000000000001</v>
      </c>
      <c r="Z609">
        <f t="shared" si="88"/>
        <v>1.034</v>
      </c>
      <c r="AA609">
        <f t="shared" si="88"/>
        <v>1.0374000000000001</v>
      </c>
    </row>
    <row r="610" spans="1:27" x14ac:dyDescent="0.25">
      <c r="A610">
        <v>103015372</v>
      </c>
      <c r="B610">
        <v>22.87</v>
      </c>
      <c r="C610">
        <v>1</v>
      </c>
      <c r="D610">
        <v>442.14299999999997</v>
      </c>
      <c r="E610">
        <v>116.2</v>
      </c>
      <c r="F610">
        <v>3.3486000000000002E-2</v>
      </c>
      <c r="G610">
        <v>2</v>
      </c>
      <c r="H610">
        <v>442.14299999999997</v>
      </c>
      <c r="I610">
        <v>116.2</v>
      </c>
      <c r="J610">
        <v>3.3486000000000002E-2</v>
      </c>
      <c r="K610">
        <v>3</v>
      </c>
      <c r="L610">
        <v>13705.8</v>
      </c>
      <c r="M610">
        <v>116.2</v>
      </c>
      <c r="N610">
        <v>1.038</v>
      </c>
      <c r="P610" t="str">
        <f t="shared" si="81"/>
        <v>A</v>
      </c>
      <c r="Q610" t="str">
        <f t="shared" si="82"/>
        <v>B</v>
      </c>
      <c r="R610" t="str">
        <f t="shared" si="83"/>
        <v>C</v>
      </c>
      <c r="S610">
        <f t="shared" si="84"/>
        <v>3.3486000000000002E-2</v>
      </c>
      <c r="T610">
        <f t="shared" si="85"/>
        <v>3.3486000000000002E-2</v>
      </c>
      <c r="U610">
        <f t="shared" si="86"/>
        <v>1.038</v>
      </c>
      <c r="X610" t="str">
        <f t="shared" si="87"/>
        <v>103015372</v>
      </c>
      <c r="Y610">
        <f t="shared" si="88"/>
        <v>3.3486000000000002E-2</v>
      </c>
      <c r="Z610">
        <f t="shared" si="88"/>
        <v>3.3486000000000002E-2</v>
      </c>
      <c r="AA610">
        <f t="shared" si="88"/>
        <v>1.038</v>
      </c>
    </row>
    <row r="611" spans="1:27" x14ac:dyDescent="0.25">
      <c r="A611">
        <v>26403383</v>
      </c>
      <c r="B611">
        <v>22.87</v>
      </c>
      <c r="C611">
        <v>1</v>
      </c>
      <c r="D611">
        <v>441.75799999999998</v>
      </c>
      <c r="E611">
        <v>116.5</v>
      </c>
      <c r="F611">
        <v>3.3456E-2</v>
      </c>
      <c r="G611">
        <v>2</v>
      </c>
      <c r="H611">
        <v>441.75799999999998</v>
      </c>
      <c r="I611">
        <v>116.5</v>
      </c>
      <c r="J611">
        <v>3.3456E-2</v>
      </c>
      <c r="K611">
        <v>3</v>
      </c>
      <c r="L611">
        <v>13691.9</v>
      </c>
      <c r="M611">
        <v>116.5</v>
      </c>
      <c r="N611">
        <v>1.0369999999999999</v>
      </c>
      <c r="P611" t="str">
        <f t="shared" si="81"/>
        <v>A</v>
      </c>
      <c r="Q611" t="str">
        <f t="shared" si="82"/>
        <v>B</v>
      </c>
      <c r="R611" t="str">
        <f t="shared" si="83"/>
        <v>C</v>
      </c>
      <c r="S611">
        <f t="shared" si="84"/>
        <v>3.3456E-2</v>
      </c>
      <c r="T611">
        <f t="shared" si="85"/>
        <v>3.3456E-2</v>
      </c>
      <c r="U611">
        <f t="shared" si="86"/>
        <v>1.0369999999999999</v>
      </c>
      <c r="X611" t="str">
        <f t="shared" si="87"/>
        <v>26403383</v>
      </c>
      <c r="Y611">
        <f t="shared" si="88"/>
        <v>3.3456E-2</v>
      </c>
      <c r="Z611">
        <f t="shared" si="88"/>
        <v>3.3456E-2</v>
      </c>
      <c r="AA611">
        <f t="shared" si="88"/>
        <v>1.0369999999999999</v>
      </c>
    </row>
    <row r="612" spans="1:27" x14ac:dyDescent="0.25">
      <c r="A612">
        <v>1587196</v>
      </c>
      <c r="B612">
        <v>22.87</v>
      </c>
      <c r="C612">
        <v>3</v>
      </c>
      <c r="D612">
        <v>13691.9</v>
      </c>
      <c r="E612">
        <v>116.5</v>
      </c>
      <c r="F612">
        <v>1.0368999999999999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P612" t="str">
        <f t="shared" si="81"/>
        <v>C</v>
      </c>
      <c r="Q612" t="e">
        <f t="shared" si="82"/>
        <v>#N/A</v>
      </c>
      <c r="R612" t="e">
        <f t="shared" si="83"/>
        <v>#N/A</v>
      </c>
      <c r="S612">
        <f t="shared" si="84"/>
        <v>1.0368999999999999</v>
      </c>
      <c r="T612">
        <f t="shared" si="85"/>
        <v>0</v>
      </c>
      <c r="U612">
        <f t="shared" si="86"/>
        <v>0</v>
      </c>
      <c r="X612" t="str">
        <f t="shared" si="87"/>
        <v>1587196</v>
      </c>
      <c r="Y612">
        <f t="shared" si="88"/>
        <v>0</v>
      </c>
      <c r="Z612">
        <f t="shared" si="88"/>
        <v>0</v>
      </c>
      <c r="AA612">
        <f t="shared" si="88"/>
        <v>1.0368999999999999</v>
      </c>
    </row>
    <row r="613" spans="1:27" x14ac:dyDescent="0.25">
      <c r="A613">
        <v>1587191</v>
      </c>
      <c r="B613">
        <v>22.87</v>
      </c>
      <c r="C613">
        <v>2</v>
      </c>
      <c r="D613">
        <v>13739.8</v>
      </c>
      <c r="E613">
        <v>-124.1</v>
      </c>
      <c r="F613">
        <v>1.0406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P613" t="str">
        <f t="shared" si="81"/>
        <v>B</v>
      </c>
      <c r="Q613" t="e">
        <f t="shared" si="82"/>
        <v>#N/A</v>
      </c>
      <c r="R613" t="e">
        <f t="shared" si="83"/>
        <v>#N/A</v>
      </c>
      <c r="S613">
        <f t="shared" si="84"/>
        <v>1.0406</v>
      </c>
      <c r="T613">
        <f t="shared" si="85"/>
        <v>0</v>
      </c>
      <c r="U613">
        <f t="shared" si="86"/>
        <v>0</v>
      </c>
      <c r="X613" t="str">
        <f t="shared" si="87"/>
        <v>1587191</v>
      </c>
      <c r="Y613">
        <f t="shared" si="88"/>
        <v>0</v>
      </c>
      <c r="Z613">
        <f t="shared" si="88"/>
        <v>1.0406</v>
      </c>
      <c r="AA613">
        <f t="shared" si="88"/>
        <v>0</v>
      </c>
    </row>
    <row r="614" spans="1:27" x14ac:dyDescent="0.25">
      <c r="A614">
        <v>1587189</v>
      </c>
      <c r="B614">
        <v>22.87</v>
      </c>
      <c r="C614">
        <v>2</v>
      </c>
      <c r="D614">
        <v>13739.6</v>
      </c>
      <c r="E614">
        <v>-124.1</v>
      </c>
      <c r="F614">
        <v>1.0406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P614" t="str">
        <f t="shared" si="81"/>
        <v>B</v>
      </c>
      <c r="Q614" t="e">
        <f t="shared" si="82"/>
        <v>#N/A</v>
      </c>
      <c r="R614" t="e">
        <f t="shared" si="83"/>
        <v>#N/A</v>
      </c>
      <c r="S614">
        <f t="shared" si="84"/>
        <v>1.0406</v>
      </c>
      <c r="T614">
        <f t="shared" si="85"/>
        <v>0</v>
      </c>
      <c r="U614">
        <f t="shared" si="86"/>
        <v>0</v>
      </c>
      <c r="X614" t="str">
        <f t="shared" si="87"/>
        <v>1587189</v>
      </c>
      <c r="Y614">
        <f t="shared" si="88"/>
        <v>0</v>
      </c>
      <c r="Z614">
        <f t="shared" si="88"/>
        <v>1.0406</v>
      </c>
      <c r="AA614">
        <f t="shared" si="88"/>
        <v>0</v>
      </c>
    </row>
    <row r="615" spans="1:27" x14ac:dyDescent="0.25">
      <c r="A615">
        <v>26085025</v>
      </c>
      <c r="B615">
        <v>22.87</v>
      </c>
      <c r="C615">
        <v>1</v>
      </c>
      <c r="D615">
        <v>13676.7</v>
      </c>
      <c r="E615">
        <v>-2.9</v>
      </c>
      <c r="F615">
        <v>1.0358000000000001</v>
      </c>
      <c r="G615">
        <v>2</v>
      </c>
      <c r="H615">
        <v>13655.1</v>
      </c>
      <c r="I615">
        <v>-123.3</v>
      </c>
      <c r="J615">
        <v>1.0342</v>
      </c>
      <c r="K615">
        <v>3</v>
      </c>
      <c r="L615">
        <v>13700.6</v>
      </c>
      <c r="M615">
        <v>117</v>
      </c>
      <c r="N615">
        <v>1.0376000000000001</v>
      </c>
      <c r="P615" t="str">
        <f t="shared" si="81"/>
        <v>A</v>
      </c>
      <c r="Q615" t="str">
        <f t="shared" si="82"/>
        <v>B</v>
      </c>
      <c r="R615" t="str">
        <f t="shared" si="83"/>
        <v>C</v>
      </c>
      <c r="S615">
        <f t="shared" si="84"/>
        <v>1.0358000000000001</v>
      </c>
      <c r="T615">
        <f t="shared" si="85"/>
        <v>1.0342</v>
      </c>
      <c r="U615">
        <f t="shared" si="86"/>
        <v>1.0376000000000001</v>
      </c>
      <c r="X615" t="str">
        <f t="shared" si="87"/>
        <v>26085025</v>
      </c>
      <c r="Y615">
        <f t="shared" si="88"/>
        <v>1.0358000000000001</v>
      </c>
      <c r="Z615">
        <f t="shared" si="88"/>
        <v>1.0342</v>
      </c>
      <c r="AA615">
        <f t="shared" si="88"/>
        <v>1.0376000000000001</v>
      </c>
    </row>
    <row r="616" spans="1:27" x14ac:dyDescent="0.25">
      <c r="A616">
        <v>1729320</v>
      </c>
      <c r="B616">
        <v>22.87</v>
      </c>
      <c r="C616">
        <v>1</v>
      </c>
      <c r="D616">
        <v>13676.5</v>
      </c>
      <c r="E616">
        <v>-2.9</v>
      </c>
      <c r="F616">
        <v>1.0358000000000001</v>
      </c>
      <c r="G616">
        <v>2</v>
      </c>
      <c r="H616">
        <v>13654.9</v>
      </c>
      <c r="I616">
        <v>-123.3</v>
      </c>
      <c r="J616">
        <v>1.0341</v>
      </c>
      <c r="K616">
        <v>3</v>
      </c>
      <c r="L616">
        <v>13700.4</v>
      </c>
      <c r="M616">
        <v>117</v>
      </c>
      <c r="N616">
        <v>1.0376000000000001</v>
      </c>
      <c r="P616" t="str">
        <f t="shared" si="81"/>
        <v>A</v>
      </c>
      <c r="Q616" t="str">
        <f t="shared" si="82"/>
        <v>B</v>
      </c>
      <c r="R616" t="str">
        <f t="shared" si="83"/>
        <v>C</v>
      </c>
      <c r="S616">
        <f t="shared" si="84"/>
        <v>1.0358000000000001</v>
      </c>
      <c r="T616">
        <f t="shared" si="85"/>
        <v>1.0341</v>
      </c>
      <c r="U616">
        <f t="shared" si="86"/>
        <v>1.0376000000000001</v>
      </c>
      <c r="X616" t="str">
        <f t="shared" si="87"/>
        <v>1729320</v>
      </c>
      <c r="Y616">
        <f t="shared" si="88"/>
        <v>1.0358000000000001</v>
      </c>
      <c r="Z616">
        <f t="shared" si="88"/>
        <v>1.0341</v>
      </c>
      <c r="AA616">
        <f t="shared" si="88"/>
        <v>1.0376000000000001</v>
      </c>
    </row>
    <row r="617" spans="1:27" x14ac:dyDescent="0.25">
      <c r="A617">
        <v>1709467</v>
      </c>
      <c r="B617">
        <v>22.87</v>
      </c>
      <c r="C617">
        <v>1</v>
      </c>
      <c r="D617">
        <v>440.48599999999999</v>
      </c>
      <c r="E617">
        <v>-125.2</v>
      </c>
      <c r="F617">
        <v>3.3360000000000001E-2</v>
      </c>
      <c r="G617">
        <v>2</v>
      </c>
      <c r="H617">
        <v>13652.5</v>
      </c>
      <c r="I617">
        <v>-125.2</v>
      </c>
      <c r="J617">
        <v>1.034</v>
      </c>
      <c r="K617">
        <v>3</v>
      </c>
      <c r="L617">
        <v>440.48599999999999</v>
      </c>
      <c r="M617">
        <v>-125.2</v>
      </c>
      <c r="N617">
        <v>3.3360000000000001E-2</v>
      </c>
      <c r="P617" t="str">
        <f t="shared" si="81"/>
        <v>A</v>
      </c>
      <c r="Q617" t="str">
        <f t="shared" si="82"/>
        <v>B</v>
      </c>
      <c r="R617" t="str">
        <f t="shared" si="83"/>
        <v>C</v>
      </c>
      <c r="S617">
        <f t="shared" si="84"/>
        <v>3.3360000000000001E-2</v>
      </c>
      <c r="T617">
        <f t="shared" si="85"/>
        <v>1.034</v>
      </c>
      <c r="U617">
        <f t="shared" si="86"/>
        <v>3.3360000000000001E-2</v>
      </c>
      <c r="X617" t="str">
        <f t="shared" si="87"/>
        <v>1709467</v>
      </c>
      <c r="Y617">
        <f t="shared" si="88"/>
        <v>3.3360000000000001E-2</v>
      </c>
      <c r="Z617">
        <f t="shared" si="88"/>
        <v>1.034</v>
      </c>
      <c r="AA617">
        <f t="shared" si="88"/>
        <v>3.3360000000000001E-2</v>
      </c>
    </row>
    <row r="618" spans="1:27" x14ac:dyDescent="0.25">
      <c r="A618">
        <v>1709460</v>
      </c>
      <c r="B618">
        <v>22.87</v>
      </c>
      <c r="C618">
        <v>2</v>
      </c>
      <c r="D618">
        <v>13652.1</v>
      </c>
      <c r="E618">
        <v>-125.2</v>
      </c>
      <c r="F618">
        <v>1.0339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P618" t="str">
        <f t="shared" si="81"/>
        <v>B</v>
      </c>
      <c r="Q618" t="e">
        <f t="shared" si="82"/>
        <v>#N/A</v>
      </c>
      <c r="R618" t="e">
        <f t="shared" si="83"/>
        <v>#N/A</v>
      </c>
      <c r="S618">
        <f t="shared" si="84"/>
        <v>1.0339</v>
      </c>
      <c r="T618">
        <f t="shared" si="85"/>
        <v>0</v>
      </c>
      <c r="U618">
        <f t="shared" si="86"/>
        <v>0</v>
      </c>
      <c r="X618" t="str">
        <f t="shared" si="87"/>
        <v>1709460</v>
      </c>
      <c r="Y618">
        <f t="shared" si="88"/>
        <v>0</v>
      </c>
      <c r="Z618">
        <f t="shared" si="88"/>
        <v>1.0339</v>
      </c>
      <c r="AA618">
        <f t="shared" si="88"/>
        <v>0</v>
      </c>
    </row>
    <row r="619" spans="1:27" x14ac:dyDescent="0.25">
      <c r="A619">
        <v>1713826</v>
      </c>
      <c r="B619">
        <v>22.87</v>
      </c>
      <c r="C619">
        <v>1</v>
      </c>
      <c r="D619">
        <v>13676.1</v>
      </c>
      <c r="E619">
        <v>-3.2</v>
      </c>
      <c r="F619">
        <v>1.0358000000000001</v>
      </c>
      <c r="G619">
        <v>2</v>
      </c>
      <c r="H619">
        <v>13659.8</v>
      </c>
      <c r="I619">
        <v>-123.6</v>
      </c>
      <c r="J619">
        <v>1.0345</v>
      </c>
      <c r="K619">
        <v>3</v>
      </c>
      <c r="L619">
        <v>13709.7</v>
      </c>
      <c r="M619">
        <v>116.8</v>
      </c>
      <c r="N619">
        <v>1.0383</v>
      </c>
      <c r="P619" t="str">
        <f t="shared" si="81"/>
        <v>A</v>
      </c>
      <c r="Q619" t="str">
        <f t="shared" si="82"/>
        <v>B</v>
      </c>
      <c r="R619" t="str">
        <f t="shared" si="83"/>
        <v>C</v>
      </c>
      <c r="S619">
        <f t="shared" si="84"/>
        <v>1.0358000000000001</v>
      </c>
      <c r="T619">
        <f t="shared" si="85"/>
        <v>1.0345</v>
      </c>
      <c r="U619">
        <f t="shared" si="86"/>
        <v>1.0383</v>
      </c>
      <c r="X619" t="str">
        <f t="shared" si="87"/>
        <v>1713826</v>
      </c>
      <c r="Y619">
        <f t="shared" si="88"/>
        <v>1.0358000000000001</v>
      </c>
      <c r="Z619">
        <f t="shared" si="88"/>
        <v>1.0345</v>
      </c>
      <c r="AA619">
        <f t="shared" si="88"/>
        <v>1.0383</v>
      </c>
    </row>
    <row r="620" spans="1:27" x14ac:dyDescent="0.25">
      <c r="A620">
        <v>1713834</v>
      </c>
      <c r="B620">
        <v>22.87</v>
      </c>
      <c r="C620">
        <v>1</v>
      </c>
      <c r="D620">
        <v>13676.2</v>
      </c>
      <c r="E620">
        <v>-3.2</v>
      </c>
      <c r="F620">
        <v>1.0358000000000001</v>
      </c>
      <c r="G620">
        <v>2</v>
      </c>
      <c r="H620">
        <v>13660.1</v>
      </c>
      <c r="I620">
        <v>-123.6</v>
      </c>
      <c r="J620">
        <v>1.0345</v>
      </c>
      <c r="K620">
        <v>3</v>
      </c>
      <c r="L620">
        <v>13709.9</v>
      </c>
      <c r="M620">
        <v>116.8</v>
      </c>
      <c r="N620">
        <v>1.0383</v>
      </c>
      <c r="P620" t="str">
        <f t="shared" si="81"/>
        <v>A</v>
      </c>
      <c r="Q620" t="str">
        <f t="shared" si="82"/>
        <v>B</v>
      </c>
      <c r="R620" t="str">
        <f t="shared" si="83"/>
        <v>C</v>
      </c>
      <c r="S620">
        <f t="shared" si="84"/>
        <v>1.0358000000000001</v>
      </c>
      <c r="T620">
        <f t="shared" si="85"/>
        <v>1.0345</v>
      </c>
      <c r="U620">
        <f t="shared" si="86"/>
        <v>1.0383</v>
      </c>
      <c r="X620" t="str">
        <f t="shared" si="87"/>
        <v>1713834</v>
      </c>
      <c r="Y620">
        <f t="shared" si="88"/>
        <v>1.0358000000000001</v>
      </c>
      <c r="Z620">
        <f t="shared" si="88"/>
        <v>1.0345</v>
      </c>
      <c r="AA620">
        <f t="shared" si="88"/>
        <v>1.0383</v>
      </c>
    </row>
    <row r="621" spans="1:27" x14ac:dyDescent="0.25">
      <c r="A621">
        <v>1713451</v>
      </c>
      <c r="B621">
        <v>22.87</v>
      </c>
      <c r="C621">
        <v>1</v>
      </c>
      <c r="D621">
        <v>13676.7</v>
      </c>
      <c r="E621">
        <v>-3.1</v>
      </c>
      <c r="F621">
        <v>1.0358000000000001</v>
      </c>
      <c r="G621">
        <v>2</v>
      </c>
      <c r="H621">
        <v>13657.7</v>
      </c>
      <c r="I621">
        <v>-123.5</v>
      </c>
      <c r="J621">
        <v>1.0344</v>
      </c>
      <c r="K621">
        <v>3</v>
      </c>
      <c r="L621">
        <v>13706.3</v>
      </c>
      <c r="M621">
        <v>116.8</v>
      </c>
      <c r="N621">
        <v>1.038</v>
      </c>
      <c r="P621" t="str">
        <f t="shared" si="81"/>
        <v>A</v>
      </c>
      <c r="Q621" t="str">
        <f t="shared" si="82"/>
        <v>B</v>
      </c>
      <c r="R621" t="str">
        <f t="shared" si="83"/>
        <v>C</v>
      </c>
      <c r="S621">
        <f t="shared" si="84"/>
        <v>1.0358000000000001</v>
      </c>
      <c r="T621">
        <f t="shared" si="85"/>
        <v>1.0344</v>
      </c>
      <c r="U621">
        <f t="shared" si="86"/>
        <v>1.038</v>
      </c>
      <c r="X621" t="str">
        <f t="shared" si="87"/>
        <v>1713451</v>
      </c>
      <c r="Y621">
        <f t="shared" si="88"/>
        <v>1.0358000000000001</v>
      </c>
      <c r="Z621">
        <f t="shared" si="88"/>
        <v>1.0344</v>
      </c>
      <c r="AA621">
        <f t="shared" si="88"/>
        <v>1.038</v>
      </c>
    </row>
    <row r="622" spans="1:27" x14ac:dyDescent="0.25">
      <c r="A622">
        <v>1713454</v>
      </c>
      <c r="B622">
        <v>22.87</v>
      </c>
      <c r="C622">
        <v>1</v>
      </c>
      <c r="D622">
        <v>13676.5</v>
      </c>
      <c r="E622">
        <v>-3.1</v>
      </c>
      <c r="F622">
        <v>1.0358000000000001</v>
      </c>
      <c r="G622">
        <v>2</v>
      </c>
      <c r="H622">
        <v>13658.4</v>
      </c>
      <c r="I622">
        <v>-123.5</v>
      </c>
      <c r="J622">
        <v>1.0344</v>
      </c>
      <c r="K622">
        <v>3</v>
      </c>
      <c r="L622">
        <v>13707.2</v>
      </c>
      <c r="M622">
        <v>116.8</v>
      </c>
      <c r="N622">
        <v>1.0381</v>
      </c>
      <c r="P622" t="str">
        <f t="shared" si="81"/>
        <v>A</v>
      </c>
      <c r="Q622" t="str">
        <f t="shared" si="82"/>
        <v>B</v>
      </c>
      <c r="R622" t="str">
        <f t="shared" si="83"/>
        <v>C</v>
      </c>
      <c r="S622">
        <f t="shared" si="84"/>
        <v>1.0358000000000001</v>
      </c>
      <c r="T622">
        <f t="shared" si="85"/>
        <v>1.0344</v>
      </c>
      <c r="U622">
        <f t="shared" si="86"/>
        <v>1.0381</v>
      </c>
      <c r="X622" t="str">
        <f t="shared" si="87"/>
        <v>1713454</v>
      </c>
      <c r="Y622">
        <f t="shared" si="88"/>
        <v>1.0358000000000001</v>
      </c>
      <c r="Z622">
        <f t="shared" si="88"/>
        <v>1.0344</v>
      </c>
      <c r="AA622">
        <f t="shared" si="88"/>
        <v>1.0381</v>
      </c>
    </row>
    <row r="623" spans="1:27" x14ac:dyDescent="0.25">
      <c r="A623">
        <v>1587228</v>
      </c>
      <c r="B623">
        <v>22.87</v>
      </c>
      <c r="C623">
        <v>1</v>
      </c>
      <c r="D623">
        <v>441.762</v>
      </c>
      <c r="E623">
        <v>116.5</v>
      </c>
      <c r="F623">
        <v>3.3457000000000001E-2</v>
      </c>
      <c r="G623">
        <v>2</v>
      </c>
      <c r="H623">
        <v>441.762</v>
      </c>
      <c r="I623">
        <v>116.5</v>
      </c>
      <c r="J623">
        <v>3.3457000000000001E-2</v>
      </c>
      <c r="K623">
        <v>3</v>
      </c>
      <c r="L623">
        <v>13692</v>
      </c>
      <c r="M623">
        <v>116.5</v>
      </c>
      <c r="N623">
        <v>1.0369999999999999</v>
      </c>
      <c r="P623" t="str">
        <f t="shared" si="81"/>
        <v>A</v>
      </c>
      <c r="Q623" t="str">
        <f t="shared" si="82"/>
        <v>B</v>
      </c>
      <c r="R623" t="str">
        <f t="shared" si="83"/>
        <v>C</v>
      </c>
      <c r="S623">
        <f t="shared" si="84"/>
        <v>3.3457000000000001E-2</v>
      </c>
      <c r="T623">
        <f t="shared" si="85"/>
        <v>3.3457000000000001E-2</v>
      </c>
      <c r="U623">
        <f t="shared" si="86"/>
        <v>1.0369999999999999</v>
      </c>
      <c r="X623" t="str">
        <f t="shared" si="87"/>
        <v>1587228</v>
      </c>
      <c r="Y623">
        <f t="shared" si="88"/>
        <v>3.3457000000000001E-2</v>
      </c>
      <c r="Z623">
        <f t="shared" si="88"/>
        <v>3.3457000000000001E-2</v>
      </c>
      <c r="AA623">
        <f t="shared" si="88"/>
        <v>1.0369999999999999</v>
      </c>
    </row>
    <row r="624" spans="1:27" x14ac:dyDescent="0.25">
      <c r="A624">
        <v>1599078</v>
      </c>
      <c r="B624">
        <v>22.87</v>
      </c>
      <c r="C624">
        <v>1</v>
      </c>
      <c r="D624">
        <v>13674.9</v>
      </c>
      <c r="E624">
        <v>-2.1</v>
      </c>
      <c r="F624">
        <v>1.0357000000000001</v>
      </c>
      <c r="G624">
        <v>2</v>
      </c>
      <c r="H624">
        <v>13638.8</v>
      </c>
      <c r="I624">
        <v>-122.4</v>
      </c>
      <c r="J624">
        <v>1.0328999999999999</v>
      </c>
      <c r="K624">
        <v>3</v>
      </c>
      <c r="L624">
        <v>13669.3</v>
      </c>
      <c r="M624">
        <v>117.9</v>
      </c>
      <c r="N624">
        <v>1.0351999999999999</v>
      </c>
      <c r="P624" t="str">
        <f t="shared" si="81"/>
        <v>A</v>
      </c>
      <c r="Q624" t="str">
        <f t="shared" si="82"/>
        <v>B</v>
      </c>
      <c r="R624" t="str">
        <f t="shared" si="83"/>
        <v>C</v>
      </c>
      <c r="S624">
        <f t="shared" si="84"/>
        <v>1.0357000000000001</v>
      </c>
      <c r="T624">
        <f t="shared" si="85"/>
        <v>1.0328999999999999</v>
      </c>
      <c r="U624">
        <f t="shared" si="86"/>
        <v>1.0351999999999999</v>
      </c>
      <c r="X624" t="str">
        <f t="shared" si="87"/>
        <v>1599078</v>
      </c>
      <c r="Y624">
        <f t="shared" si="88"/>
        <v>1.0357000000000001</v>
      </c>
      <c r="Z624">
        <f t="shared" si="88"/>
        <v>1.0328999999999999</v>
      </c>
      <c r="AA624">
        <f t="shared" si="88"/>
        <v>1.0351999999999999</v>
      </c>
    </row>
    <row r="625" spans="1:27" x14ac:dyDescent="0.25">
      <c r="A625">
        <v>1599093</v>
      </c>
      <c r="B625">
        <v>22.87</v>
      </c>
      <c r="C625">
        <v>1</v>
      </c>
      <c r="D625">
        <v>13674.8</v>
      </c>
      <c r="E625">
        <v>-2.1</v>
      </c>
      <c r="F625">
        <v>1.0357000000000001</v>
      </c>
      <c r="G625">
        <v>2</v>
      </c>
      <c r="H625">
        <v>13639.2</v>
      </c>
      <c r="I625">
        <v>-122.5</v>
      </c>
      <c r="J625">
        <v>1.0329999999999999</v>
      </c>
      <c r="K625">
        <v>3</v>
      </c>
      <c r="L625">
        <v>13670.3</v>
      </c>
      <c r="M625">
        <v>117.8</v>
      </c>
      <c r="N625">
        <v>1.0353000000000001</v>
      </c>
      <c r="P625" t="str">
        <f t="shared" si="81"/>
        <v>A</v>
      </c>
      <c r="Q625" t="str">
        <f t="shared" si="82"/>
        <v>B</v>
      </c>
      <c r="R625" t="str">
        <f t="shared" si="83"/>
        <v>C</v>
      </c>
      <c r="S625">
        <f t="shared" si="84"/>
        <v>1.0357000000000001</v>
      </c>
      <c r="T625">
        <f t="shared" si="85"/>
        <v>1.0329999999999999</v>
      </c>
      <c r="U625">
        <f t="shared" si="86"/>
        <v>1.0353000000000001</v>
      </c>
      <c r="X625" t="str">
        <f t="shared" si="87"/>
        <v>1599093</v>
      </c>
      <c r="Y625">
        <f t="shared" si="88"/>
        <v>1.0357000000000001</v>
      </c>
      <c r="Z625">
        <f t="shared" si="88"/>
        <v>1.0329999999999999</v>
      </c>
      <c r="AA625">
        <f t="shared" si="88"/>
        <v>1.0353000000000001</v>
      </c>
    </row>
    <row r="626" spans="1:27" x14ac:dyDescent="0.25">
      <c r="A626">
        <v>1708952</v>
      </c>
      <c r="B626">
        <v>22.87</v>
      </c>
      <c r="C626">
        <v>1</v>
      </c>
      <c r="D626">
        <v>13627.2</v>
      </c>
      <c r="E626">
        <v>-4.7</v>
      </c>
      <c r="F626">
        <v>1.0321</v>
      </c>
      <c r="G626">
        <v>2</v>
      </c>
      <c r="H626">
        <v>13668.4</v>
      </c>
      <c r="I626">
        <v>-124.9</v>
      </c>
      <c r="J626">
        <v>1.0351999999999999</v>
      </c>
      <c r="K626">
        <v>3</v>
      </c>
      <c r="L626">
        <v>13643</v>
      </c>
      <c r="M626">
        <v>115.5</v>
      </c>
      <c r="N626">
        <v>1.0333000000000001</v>
      </c>
      <c r="P626" t="str">
        <f t="shared" si="81"/>
        <v>A</v>
      </c>
      <c r="Q626" t="str">
        <f t="shared" si="82"/>
        <v>B</v>
      </c>
      <c r="R626" t="str">
        <f t="shared" si="83"/>
        <v>C</v>
      </c>
      <c r="S626">
        <f t="shared" si="84"/>
        <v>1.0321</v>
      </c>
      <c r="T626">
        <f t="shared" si="85"/>
        <v>1.0351999999999999</v>
      </c>
      <c r="U626">
        <f t="shared" si="86"/>
        <v>1.0333000000000001</v>
      </c>
      <c r="X626" t="str">
        <f t="shared" si="87"/>
        <v>1708952</v>
      </c>
      <c r="Y626">
        <f t="shared" si="88"/>
        <v>1.0321</v>
      </c>
      <c r="Z626">
        <f t="shared" si="88"/>
        <v>1.0351999999999999</v>
      </c>
      <c r="AA626">
        <f t="shared" si="88"/>
        <v>1.0333000000000001</v>
      </c>
    </row>
    <row r="627" spans="1:27" x14ac:dyDescent="0.25">
      <c r="A627">
        <v>1708978</v>
      </c>
      <c r="B627">
        <v>22.87</v>
      </c>
      <c r="C627">
        <v>3</v>
      </c>
      <c r="D627">
        <v>13643</v>
      </c>
      <c r="E627">
        <v>115.5</v>
      </c>
      <c r="F627">
        <v>1.0331999999999999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P627" t="str">
        <f t="shared" si="81"/>
        <v>C</v>
      </c>
      <c r="Q627" t="e">
        <f t="shared" si="82"/>
        <v>#N/A</v>
      </c>
      <c r="R627" t="e">
        <f t="shared" si="83"/>
        <v>#N/A</v>
      </c>
      <c r="S627">
        <f t="shared" si="84"/>
        <v>1.0331999999999999</v>
      </c>
      <c r="T627">
        <f t="shared" si="85"/>
        <v>0</v>
      </c>
      <c r="U627">
        <f t="shared" si="86"/>
        <v>0</v>
      </c>
      <c r="X627" t="str">
        <f t="shared" si="87"/>
        <v>1708978</v>
      </c>
      <c r="Y627">
        <f t="shared" si="88"/>
        <v>0</v>
      </c>
      <c r="Z627">
        <f t="shared" si="88"/>
        <v>0</v>
      </c>
      <c r="AA627">
        <f t="shared" si="88"/>
        <v>1.0331999999999999</v>
      </c>
    </row>
    <row r="628" spans="1:27" x14ac:dyDescent="0.25">
      <c r="A628">
        <v>1713542</v>
      </c>
      <c r="B628">
        <v>22.87</v>
      </c>
      <c r="C628">
        <v>1</v>
      </c>
      <c r="D628">
        <v>439.74799999999999</v>
      </c>
      <c r="E628">
        <v>-123.9</v>
      </c>
      <c r="F628">
        <v>3.3304E-2</v>
      </c>
      <c r="G628">
        <v>2</v>
      </c>
      <c r="H628">
        <v>13629.6</v>
      </c>
      <c r="I628">
        <v>-123.9</v>
      </c>
      <c r="J628">
        <v>1.0322</v>
      </c>
      <c r="K628">
        <v>3</v>
      </c>
      <c r="L628">
        <v>439.74799999999999</v>
      </c>
      <c r="M628">
        <v>-123.9</v>
      </c>
      <c r="N628">
        <v>3.3304E-2</v>
      </c>
      <c r="P628" t="str">
        <f t="shared" si="81"/>
        <v>A</v>
      </c>
      <c r="Q628" t="str">
        <f t="shared" si="82"/>
        <v>B</v>
      </c>
      <c r="R628" t="str">
        <f t="shared" si="83"/>
        <v>C</v>
      </c>
      <c r="S628">
        <f t="shared" si="84"/>
        <v>3.3304E-2</v>
      </c>
      <c r="T628">
        <f t="shared" si="85"/>
        <v>1.0322</v>
      </c>
      <c r="U628">
        <f t="shared" si="86"/>
        <v>3.3304E-2</v>
      </c>
      <c r="X628" t="str">
        <f t="shared" si="87"/>
        <v>1713542</v>
      </c>
      <c r="Y628">
        <f t="shared" si="88"/>
        <v>3.3304E-2</v>
      </c>
      <c r="Z628">
        <f t="shared" si="88"/>
        <v>1.0322</v>
      </c>
      <c r="AA628">
        <f t="shared" si="88"/>
        <v>3.3304E-2</v>
      </c>
    </row>
    <row r="629" spans="1:27" x14ac:dyDescent="0.25">
      <c r="A629">
        <v>1709146</v>
      </c>
      <c r="B629">
        <v>22.87</v>
      </c>
      <c r="C629">
        <v>1</v>
      </c>
      <c r="D629">
        <v>440.19400000000002</v>
      </c>
      <c r="E629">
        <v>115.8</v>
      </c>
      <c r="F629">
        <v>3.3338E-2</v>
      </c>
      <c r="G629">
        <v>2</v>
      </c>
      <c r="H629">
        <v>440.19400000000002</v>
      </c>
      <c r="I629">
        <v>115.8</v>
      </c>
      <c r="J629">
        <v>3.3338E-2</v>
      </c>
      <c r="K629">
        <v>3</v>
      </c>
      <c r="L629">
        <v>13646.1</v>
      </c>
      <c r="M629">
        <v>115.8</v>
      </c>
      <c r="N629">
        <v>1.0335000000000001</v>
      </c>
      <c r="P629" t="str">
        <f t="shared" si="81"/>
        <v>A</v>
      </c>
      <c r="Q629" t="str">
        <f t="shared" si="82"/>
        <v>B</v>
      </c>
      <c r="R629" t="str">
        <f t="shared" si="83"/>
        <v>C</v>
      </c>
      <c r="S629">
        <f t="shared" si="84"/>
        <v>3.3338E-2</v>
      </c>
      <c r="T629">
        <f t="shared" si="85"/>
        <v>3.3338E-2</v>
      </c>
      <c r="U629">
        <f t="shared" si="86"/>
        <v>1.0335000000000001</v>
      </c>
      <c r="X629" t="str">
        <f t="shared" si="87"/>
        <v>1709146</v>
      </c>
      <c r="Y629">
        <f t="shared" si="88"/>
        <v>3.3338E-2</v>
      </c>
      <c r="Z629">
        <f t="shared" si="88"/>
        <v>3.3338E-2</v>
      </c>
      <c r="AA629">
        <f t="shared" si="88"/>
        <v>1.0335000000000001</v>
      </c>
    </row>
    <row r="630" spans="1:27" x14ac:dyDescent="0.25">
      <c r="A630">
        <v>1586251</v>
      </c>
      <c r="B630">
        <v>22.87</v>
      </c>
      <c r="C630">
        <v>1</v>
      </c>
      <c r="D630">
        <v>13408.1</v>
      </c>
      <c r="E630">
        <v>-5.5</v>
      </c>
      <c r="F630">
        <v>1.0155000000000001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P630" t="str">
        <f t="shared" si="81"/>
        <v>A</v>
      </c>
      <c r="Q630" t="e">
        <f t="shared" si="82"/>
        <v>#N/A</v>
      </c>
      <c r="R630" t="e">
        <f t="shared" si="83"/>
        <v>#N/A</v>
      </c>
      <c r="S630">
        <f t="shared" si="84"/>
        <v>1.0155000000000001</v>
      </c>
      <c r="T630">
        <f t="shared" si="85"/>
        <v>0</v>
      </c>
      <c r="U630">
        <f t="shared" si="86"/>
        <v>0</v>
      </c>
      <c r="X630" t="str">
        <f t="shared" si="87"/>
        <v>1586251</v>
      </c>
      <c r="Y630">
        <f t="shared" si="88"/>
        <v>1.0155000000000001</v>
      </c>
      <c r="Z630">
        <f t="shared" si="88"/>
        <v>0</v>
      </c>
      <c r="AA630">
        <f t="shared" si="88"/>
        <v>0</v>
      </c>
    </row>
    <row r="631" spans="1:27" x14ac:dyDescent="0.25">
      <c r="A631">
        <v>1586250</v>
      </c>
      <c r="B631">
        <v>22.87</v>
      </c>
      <c r="C631">
        <v>1</v>
      </c>
      <c r="D631">
        <v>13407.6</v>
      </c>
      <c r="E631">
        <v>-5.5</v>
      </c>
      <c r="F631">
        <v>1.0154000000000001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P631" t="str">
        <f t="shared" si="81"/>
        <v>A</v>
      </c>
      <c r="Q631" t="e">
        <f t="shared" si="82"/>
        <v>#N/A</v>
      </c>
      <c r="R631" t="e">
        <f t="shared" si="83"/>
        <v>#N/A</v>
      </c>
      <c r="S631">
        <f t="shared" si="84"/>
        <v>1.0154000000000001</v>
      </c>
      <c r="T631">
        <f t="shared" si="85"/>
        <v>0</v>
      </c>
      <c r="U631">
        <f t="shared" si="86"/>
        <v>0</v>
      </c>
      <c r="X631" t="str">
        <f t="shared" si="87"/>
        <v>1586250</v>
      </c>
      <c r="Y631">
        <f t="shared" si="88"/>
        <v>1.0154000000000001</v>
      </c>
      <c r="Z631">
        <f t="shared" si="88"/>
        <v>0</v>
      </c>
      <c r="AA631">
        <f t="shared" si="88"/>
        <v>0</v>
      </c>
    </row>
    <row r="632" spans="1:27" x14ac:dyDescent="0.25">
      <c r="A632">
        <v>1709456</v>
      </c>
      <c r="B632">
        <v>22.87</v>
      </c>
      <c r="C632">
        <v>1</v>
      </c>
      <c r="D632">
        <v>13673.5</v>
      </c>
      <c r="E632">
        <v>-4.4000000000000004</v>
      </c>
      <c r="F632">
        <v>1.0356000000000001</v>
      </c>
      <c r="G632">
        <v>2</v>
      </c>
      <c r="H632">
        <v>13693</v>
      </c>
      <c r="I632">
        <v>-124.6</v>
      </c>
      <c r="J632">
        <v>1.0369999999999999</v>
      </c>
      <c r="K632">
        <v>3</v>
      </c>
      <c r="L632">
        <v>13649.8</v>
      </c>
      <c r="M632">
        <v>115.7</v>
      </c>
      <c r="N632">
        <v>1.0338000000000001</v>
      </c>
      <c r="P632" t="str">
        <f t="shared" si="81"/>
        <v>A</v>
      </c>
      <c r="Q632" t="str">
        <f t="shared" si="82"/>
        <v>B</v>
      </c>
      <c r="R632" t="str">
        <f t="shared" si="83"/>
        <v>C</v>
      </c>
      <c r="S632">
        <f t="shared" si="84"/>
        <v>1.0356000000000001</v>
      </c>
      <c r="T632">
        <f t="shared" si="85"/>
        <v>1.0369999999999999</v>
      </c>
      <c r="U632">
        <f t="shared" si="86"/>
        <v>1.0338000000000001</v>
      </c>
      <c r="X632" t="str">
        <f t="shared" si="87"/>
        <v>1709456</v>
      </c>
      <c r="Y632">
        <f t="shared" si="88"/>
        <v>1.0356000000000001</v>
      </c>
      <c r="Z632">
        <f t="shared" si="88"/>
        <v>1.0369999999999999</v>
      </c>
      <c r="AA632">
        <f t="shared" si="88"/>
        <v>1.0338000000000001</v>
      </c>
    </row>
    <row r="633" spans="1:27" x14ac:dyDescent="0.25">
      <c r="A633">
        <v>1709433</v>
      </c>
      <c r="B633">
        <v>22.87</v>
      </c>
      <c r="C633">
        <v>1</v>
      </c>
      <c r="D633">
        <v>13673.5</v>
      </c>
      <c r="E633">
        <v>-4.4000000000000004</v>
      </c>
      <c r="F633">
        <v>1.0356000000000001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P633" t="str">
        <f t="shared" si="81"/>
        <v>A</v>
      </c>
      <c r="Q633" t="e">
        <f t="shared" si="82"/>
        <v>#N/A</v>
      </c>
      <c r="R633" t="e">
        <f t="shared" si="83"/>
        <v>#N/A</v>
      </c>
      <c r="S633">
        <f t="shared" si="84"/>
        <v>1.0356000000000001</v>
      </c>
      <c r="T633">
        <f t="shared" si="85"/>
        <v>0</v>
      </c>
      <c r="U633">
        <f t="shared" si="86"/>
        <v>0</v>
      </c>
      <c r="X633" t="str">
        <f t="shared" si="87"/>
        <v>1709433</v>
      </c>
      <c r="Y633">
        <f t="shared" si="88"/>
        <v>1.0356000000000001</v>
      </c>
      <c r="Z633">
        <f t="shared" si="88"/>
        <v>0</v>
      </c>
      <c r="AA633">
        <f t="shared" si="88"/>
        <v>0</v>
      </c>
    </row>
    <row r="634" spans="1:27" x14ac:dyDescent="0.25">
      <c r="A634">
        <v>1599395</v>
      </c>
      <c r="B634">
        <v>22.87</v>
      </c>
      <c r="C634">
        <v>1</v>
      </c>
      <c r="D634">
        <v>13670.8</v>
      </c>
      <c r="E634">
        <v>-2.2999999999999998</v>
      </c>
      <c r="F634">
        <v>1.0354000000000001</v>
      </c>
      <c r="G634">
        <v>2</v>
      </c>
      <c r="H634">
        <v>13640.7</v>
      </c>
      <c r="I634">
        <v>-122.7</v>
      </c>
      <c r="J634">
        <v>1.0330999999999999</v>
      </c>
      <c r="K634">
        <v>0</v>
      </c>
      <c r="L634">
        <v>0</v>
      </c>
      <c r="M634">
        <v>0</v>
      </c>
      <c r="N634">
        <v>0</v>
      </c>
      <c r="P634" t="str">
        <f t="shared" si="81"/>
        <v>A</v>
      </c>
      <c r="Q634" t="str">
        <f t="shared" si="82"/>
        <v>B</v>
      </c>
      <c r="R634" t="e">
        <f t="shared" si="83"/>
        <v>#N/A</v>
      </c>
      <c r="S634">
        <f t="shared" si="84"/>
        <v>1.0354000000000001</v>
      </c>
      <c r="T634">
        <f t="shared" si="85"/>
        <v>1.0330999999999999</v>
      </c>
      <c r="U634">
        <f t="shared" si="86"/>
        <v>0</v>
      </c>
      <c r="X634" t="str">
        <f t="shared" si="87"/>
        <v>1599395</v>
      </c>
      <c r="Y634">
        <f t="shared" si="88"/>
        <v>1.0354000000000001</v>
      </c>
      <c r="Z634">
        <f t="shared" si="88"/>
        <v>1.0330999999999999</v>
      </c>
      <c r="AA634">
        <f t="shared" si="88"/>
        <v>0</v>
      </c>
    </row>
    <row r="635" spans="1:27" x14ac:dyDescent="0.25">
      <c r="A635">
        <v>1708790</v>
      </c>
      <c r="B635">
        <v>22.87</v>
      </c>
      <c r="C635">
        <v>2</v>
      </c>
      <c r="D635">
        <v>13633.2</v>
      </c>
      <c r="E635">
        <v>-125.2</v>
      </c>
      <c r="F635">
        <v>1.0325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P635" t="str">
        <f t="shared" si="81"/>
        <v>B</v>
      </c>
      <c r="Q635" t="e">
        <f t="shared" si="82"/>
        <v>#N/A</v>
      </c>
      <c r="R635" t="e">
        <f t="shared" si="83"/>
        <v>#N/A</v>
      </c>
      <c r="S635">
        <f t="shared" si="84"/>
        <v>1.0325</v>
      </c>
      <c r="T635">
        <f t="shared" si="85"/>
        <v>0</v>
      </c>
      <c r="U635">
        <f t="shared" si="86"/>
        <v>0</v>
      </c>
      <c r="X635" t="str">
        <f t="shared" si="87"/>
        <v>1708790</v>
      </c>
      <c r="Y635">
        <f t="shared" si="88"/>
        <v>0</v>
      </c>
      <c r="Z635">
        <f t="shared" si="88"/>
        <v>1.0325</v>
      </c>
      <c r="AA635">
        <f t="shared" si="88"/>
        <v>0</v>
      </c>
    </row>
    <row r="636" spans="1:27" x14ac:dyDescent="0.25">
      <c r="A636">
        <v>1708815</v>
      </c>
      <c r="B636">
        <v>22.87</v>
      </c>
      <c r="C636">
        <v>2</v>
      </c>
      <c r="D636">
        <v>13633.1</v>
      </c>
      <c r="E636">
        <v>-125.2</v>
      </c>
      <c r="F636">
        <v>1.0325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P636" t="str">
        <f t="shared" si="81"/>
        <v>B</v>
      </c>
      <c r="Q636" t="e">
        <f t="shared" si="82"/>
        <v>#N/A</v>
      </c>
      <c r="R636" t="e">
        <f t="shared" si="83"/>
        <v>#N/A</v>
      </c>
      <c r="S636">
        <f t="shared" si="84"/>
        <v>1.0325</v>
      </c>
      <c r="T636">
        <f t="shared" si="85"/>
        <v>0</v>
      </c>
      <c r="U636">
        <f t="shared" si="86"/>
        <v>0</v>
      </c>
      <c r="X636" t="str">
        <f t="shared" si="87"/>
        <v>1708815</v>
      </c>
      <c r="Y636">
        <f t="shared" si="88"/>
        <v>0</v>
      </c>
      <c r="Z636">
        <f t="shared" si="88"/>
        <v>1.0325</v>
      </c>
      <c r="AA636">
        <f t="shared" si="88"/>
        <v>0</v>
      </c>
    </row>
    <row r="637" spans="1:27" x14ac:dyDescent="0.25">
      <c r="A637">
        <v>1715867</v>
      </c>
      <c r="B637">
        <v>22.87</v>
      </c>
      <c r="C637">
        <v>1</v>
      </c>
      <c r="D637">
        <v>13674.8</v>
      </c>
      <c r="E637">
        <v>-3</v>
      </c>
      <c r="F637">
        <v>1.0357000000000001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P637" t="str">
        <f t="shared" si="81"/>
        <v>A</v>
      </c>
      <c r="Q637" t="e">
        <f t="shared" si="82"/>
        <v>#N/A</v>
      </c>
      <c r="R637" t="e">
        <f t="shared" si="83"/>
        <v>#N/A</v>
      </c>
      <c r="S637">
        <f t="shared" si="84"/>
        <v>1.0357000000000001</v>
      </c>
      <c r="T637">
        <f t="shared" si="85"/>
        <v>0</v>
      </c>
      <c r="U637">
        <f t="shared" si="86"/>
        <v>0</v>
      </c>
      <c r="X637" t="str">
        <f t="shared" si="87"/>
        <v>1715867</v>
      </c>
      <c r="Y637">
        <f t="shared" si="88"/>
        <v>1.0357000000000001</v>
      </c>
      <c r="Z637">
        <f t="shared" si="88"/>
        <v>0</v>
      </c>
      <c r="AA637">
        <f t="shared" si="88"/>
        <v>0</v>
      </c>
    </row>
    <row r="638" spans="1:27" x14ac:dyDescent="0.25">
      <c r="A638">
        <v>1715865</v>
      </c>
      <c r="B638">
        <v>22.87</v>
      </c>
      <c r="C638">
        <v>1</v>
      </c>
      <c r="D638">
        <v>13674.6</v>
      </c>
      <c r="E638">
        <v>-3</v>
      </c>
      <c r="F638">
        <v>1.0356000000000001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P638" t="str">
        <f t="shared" si="81"/>
        <v>A</v>
      </c>
      <c r="Q638" t="e">
        <f t="shared" si="82"/>
        <v>#N/A</v>
      </c>
      <c r="R638" t="e">
        <f t="shared" si="83"/>
        <v>#N/A</v>
      </c>
      <c r="S638">
        <f t="shared" si="84"/>
        <v>1.0356000000000001</v>
      </c>
      <c r="T638">
        <f t="shared" si="85"/>
        <v>0</v>
      </c>
      <c r="U638">
        <f t="shared" si="86"/>
        <v>0</v>
      </c>
      <c r="X638" t="str">
        <f t="shared" si="87"/>
        <v>1715865</v>
      </c>
      <c r="Y638">
        <f t="shared" si="88"/>
        <v>1.0356000000000001</v>
      </c>
      <c r="Z638">
        <f t="shared" si="88"/>
        <v>0</v>
      </c>
      <c r="AA638">
        <f t="shared" si="88"/>
        <v>0</v>
      </c>
    </row>
    <row r="639" spans="1:27" x14ac:dyDescent="0.25">
      <c r="A639">
        <v>1586657</v>
      </c>
      <c r="B639">
        <v>22.87</v>
      </c>
      <c r="C639">
        <v>1</v>
      </c>
      <c r="D639">
        <v>13377.2</v>
      </c>
      <c r="E639">
        <v>-5.6</v>
      </c>
      <c r="F639">
        <v>1.0130999999999999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P639" t="str">
        <f t="shared" si="81"/>
        <v>A</v>
      </c>
      <c r="Q639" t="e">
        <f t="shared" si="82"/>
        <v>#N/A</v>
      </c>
      <c r="R639" t="e">
        <f t="shared" si="83"/>
        <v>#N/A</v>
      </c>
      <c r="S639">
        <f t="shared" si="84"/>
        <v>1.0130999999999999</v>
      </c>
      <c r="T639">
        <f t="shared" si="85"/>
        <v>0</v>
      </c>
      <c r="U639">
        <f t="shared" si="86"/>
        <v>0</v>
      </c>
      <c r="X639" t="str">
        <f t="shared" si="87"/>
        <v>1586657</v>
      </c>
      <c r="Y639">
        <f t="shared" si="88"/>
        <v>1.0130999999999999</v>
      </c>
      <c r="Z639">
        <f t="shared" si="88"/>
        <v>0</v>
      </c>
      <c r="AA639">
        <f t="shared" si="88"/>
        <v>0</v>
      </c>
    </row>
    <row r="640" spans="1:27" x14ac:dyDescent="0.25">
      <c r="A640">
        <v>1586436</v>
      </c>
      <c r="B640">
        <v>22.87</v>
      </c>
      <c r="C640">
        <v>1</v>
      </c>
      <c r="D640">
        <v>13377.1</v>
      </c>
      <c r="E640">
        <v>-5.6</v>
      </c>
      <c r="F640">
        <v>1.0130999999999999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P640" t="str">
        <f t="shared" si="81"/>
        <v>A</v>
      </c>
      <c r="Q640" t="e">
        <f t="shared" si="82"/>
        <v>#N/A</v>
      </c>
      <c r="R640" t="e">
        <f t="shared" si="83"/>
        <v>#N/A</v>
      </c>
      <c r="S640">
        <f t="shared" si="84"/>
        <v>1.0130999999999999</v>
      </c>
      <c r="T640">
        <f t="shared" si="85"/>
        <v>0</v>
      </c>
      <c r="U640">
        <f t="shared" si="86"/>
        <v>0</v>
      </c>
      <c r="X640" t="str">
        <f t="shared" si="87"/>
        <v>1586436</v>
      </c>
      <c r="Y640">
        <f t="shared" si="88"/>
        <v>1.0130999999999999</v>
      </c>
      <c r="Z640">
        <f t="shared" si="88"/>
        <v>0</v>
      </c>
      <c r="AA640">
        <f t="shared" si="88"/>
        <v>0</v>
      </c>
    </row>
    <row r="641" spans="1:27" x14ac:dyDescent="0.25">
      <c r="A641">
        <v>1715685</v>
      </c>
      <c r="B641">
        <v>22.87</v>
      </c>
      <c r="C641">
        <v>2</v>
      </c>
      <c r="D641">
        <v>13624.3</v>
      </c>
      <c r="E641">
        <v>-124</v>
      </c>
      <c r="F641">
        <v>1.0318000000000001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P641" t="str">
        <f t="shared" si="81"/>
        <v>B</v>
      </c>
      <c r="Q641" t="e">
        <f t="shared" si="82"/>
        <v>#N/A</v>
      </c>
      <c r="R641" t="e">
        <f t="shared" si="83"/>
        <v>#N/A</v>
      </c>
      <c r="S641">
        <f t="shared" si="84"/>
        <v>1.0318000000000001</v>
      </c>
      <c r="T641">
        <f t="shared" si="85"/>
        <v>0</v>
      </c>
      <c r="U641">
        <f t="shared" si="86"/>
        <v>0</v>
      </c>
      <c r="X641" t="str">
        <f t="shared" si="87"/>
        <v>1715685</v>
      </c>
      <c r="Y641">
        <f t="shared" si="88"/>
        <v>0</v>
      </c>
      <c r="Z641">
        <f t="shared" si="88"/>
        <v>1.0318000000000001</v>
      </c>
      <c r="AA641">
        <f t="shared" si="88"/>
        <v>0</v>
      </c>
    </row>
    <row r="642" spans="1:27" x14ac:dyDescent="0.25">
      <c r="A642">
        <v>1715684</v>
      </c>
      <c r="B642">
        <v>22.87</v>
      </c>
      <c r="C642">
        <v>2</v>
      </c>
      <c r="D642">
        <v>13624.1</v>
      </c>
      <c r="E642">
        <v>-124</v>
      </c>
      <c r="F642">
        <v>1.0318000000000001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P642" t="str">
        <f t="shared" ref="P642:P705" si="89">VLOOKUP(C642,PhaseLookup,2,FALSE)</f>
        <v>B</v>
      </c>
      <c r="Q642" t="e">
        <f t="shared" ref="Q642:Q705" si="90">VLOOKUP(G642,PhaseLookup,2,FALSE)</f>
        <v>#N/A</v>
      </c>
      <c r="R642" t="e">
        <f t="shared" ref="R642:R705" si="91">VLOOKUP(K642,PhaseLookup,2,FALSE)</f>
        <v>#N/A</v>
      </c>
      <c r="S642">
        <f t="shared" ref="S642:S705" si="92">F642</f>
        <v>1.0318000000000001</v>
      </c>
      <c r="T642">
        <f t="shared" ref="T642:T705" si="93">J642</f>
        <v>0</v>
      </c>
      <c r="U642">
        <f t="shared" ref="U642:U705" si="94">N642</f>
        <v>0</v>
      </c>
      <c r="X642" t="str">
        <f t="shared" ref="X642:X705" si="95">TEXT(A642,"0")</f>
        <v>1715684</v>
      </c>
      <c r="Y642">
        <f t="shared" si="88"/>
        <v>0</v>
      </c>
      <c r="Z642">
        <f t="shared" si="88"/>
        <v>1.0318000000000001</v>
      </c>
      <c r="AA642">
        <f t="shared" si="88"/>
        <v>0</v>
      </c>
    </row>
    <row r="643" spans="1:27" x14ac:dyDescent="0.25">
      <c r="A643">
        <v>1713509</v>
      </c>
      <c r="B643">
        <v>22.87</v>
      </c>
      <c r="C643">
        <v>2</v>
      </c>
      <c r="D643">
        <v>13656.7</v>
      </c>
      <c r="E643">
        <v>-123.6</v>
      </c>
      <c r="F643">
        <v>1.0343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P643" t="str">
        <f t="shared" si="89"/>
        <v>B</v>
      </c>
      <c r="Q643" t="e">
        <f t="shared" si="90"/>
        <v>#N/A</v>
      </c>
      <c r="R643" t="e">
        <f t="shared" si="91"/>
        <v>#N/A</v>
      </c>
      <c r="S643">
        <f t="shared" si="92"/>
        <v>1.0343</v>
      </c>
      <c r="T643">
        <f t="shared" si="93"/>
        <v>0</v>
      </c>
      <c r="U643">
        <f t="shared" si="94"/>
        <v>0</v>
      </c>
      <c r="X643" t="str">
        <f t="shared" si="95"/>
        <v>1713509</v>
      </c>
      <c r="Y643">
        <f t="shared" ref="Y643:AA706" si="96">IFERROR(INDEX($S643:$U643,1,MATCH(Y$1,$P643:$R643,0)),0)</f>
        <v>0</v>
      </c>
      <c r="Z643">
        <f t="shared" si="96"/>
        <v>1.0343</v>
      </c>
      <c r="AA643">
        <f t="shared" si="96"/>
        <v>0</v>
      </c>
    </row>
    <row r="644" spans="1:27" x14ac:dyDescent="0.25">
      <c r="A644">
        <v>1713502</v>
      </c>
      <c r="B644">
        <v>22.87</v>
      </c>
      <c r="C644">
        <v>2</v>
      </c>
      <c r="D644">
        <v>13656.5</v>
      </c>
      <c r="E644">
        <v>-123.6</v>
      </c>
      <c r="F644">
        <v>1.0343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P644" t="str">
        <f t="shared" si="89"/>
        <v>B</v>
      </c>
      <c r="Q644" t="e">
        <f t="shared" si="90"/>
        <v>#N/A</v>
      </c>
      <c r="R644" t="e">
        <f t="shared" si="91"/>
        <v>#N/A</v>
      </c>
      <c r="S644">
        <f t="shared" si="92"/>
        <v>1.0343</v>
      </c>
      <c r="T644">
        <f t="shared" si="93"/>
        <v>0</v>
      </c>
      <c r="U644">
        <f t="shared" si="94"/>
        <v>0</v>
      </c>
      <c r="X644" t="str">
        <f t="shared" si="95"/>
        <v>1713502</v>
      </c>
      <c r="Y644">
        <f t="shared" si="96"/>
        <v>0</v>
      </c>
      <c r="Z644">
        <f t="shared" si="96"/>
        <v>1.0343</v>
      </c>
      <c r="AA644">
        <f t="shared" si="96"/>
        <v>0</v>
      </c>
    </row>
    <row r="645" spans="1:27" x14ac:dyDescent="0.25">
      <c r="A645">
        <v>1715837</v>
      </c>
      <c r="B645">
        <v>22.87</v>
      </c>
      <c r="C645">
        <v>1</v>
      </c>
      <c r="D645">
        <v>13675.7</v>
      </c>
      <c r="E645">
        <v>-3</v>
      </c>
      <c r="F645">
        <v>1.0357000000000001</v>
      </c>
      <c r="G645">
        <v>3</v>
      </c>
      <c r="H645">
        <v>13703</v>
      </c>
      <c r="I645">
        <v>116.9</v>
      </c>
      <c r="J645">
        <v>1.0378000000000001</v>
      </c>
      <c r="K645">
        <v>0</v>
      </c>
      <c r="L645">
        <v>0</v>
      </c>
      <c r="M645">
        <v>0</v>
      </c>
      <c r="N645">
        <v>0</v>
      </c>
      <c r="P645" t="str">
        <f t="shared" si="89"/>
        <v>A</v>
      </c>
      <c r="Q645" t="str">
        <f t="shared" si="90"/>
        <v>C</v>
      </c>
      <c r="R645" t="e">
        <f t="shared" si="91"/>
        <v>#N/A</v>
      </c>
      <c r="S645">
        <f t="shared" si="92"/>
        <v>1.0357000000000001</v>
      </c>
      <c r="T645">
        <f t="shared" si="93"/>
        <v>1.0378000000000001</v>
      </c>
      <c r="U645">
        <f t="shared" si="94"/>
        <v>0</v>
      </c>
      <c r="X645" t="str">
        <f t="shared" si="95"/>
        <v>1715837</v>
      </c>
      <c r="Y645">
        <f t="shared" si="96"/>
        <v>1.0357000000000001</v>
      </c>
      <c r="Z645">
        <f t="shared" si="96"/>
        <v>0</v>
      </c>
      <c r="AA645">
        <f t="shared" si="96"/>
        <v>1.0378000000000001</v>
      </c>
    </row>
    <row r="646" spans="1:27" x14ac:dyDescent="0.25">
      <c r="A646">
        <v>1729314</v>
      </c>
      <c r="B646">
        <v>22.87</v>
      </c>
      <c r="C646">
        <v>1</v>
      </c>
      <c r="D646">
        <v>13675.7</v>
      </c>
      <c r="E646">
        <v>-3</v>
      </c>
      <c r="F646">
        <v>1.0357000000000001</v>
      </c>
      <c r="G646">
        <v>3</v>
      </c>
      <c r="H646">
        <v>13702.9</v>
      </c>
      <c r="I646">
        <v>116.9</v>
      </c>
      <c r="J646">
        <v>1.0378000000000001</v>
      </c>
      <c r="K646">
        <v>0</v>
      </c>
      <c r="L646">
        <v>0</v>
      </c>
      <c r="M646">
        <v>0</v>
      </c>
      <c r="N646">
        <v>0</v>
      </c>
      <c r="P646" t="str">
        <f t="shared" si="89"/>
        <v>A</v>
      </c>
      <c r="Q646" t="str">
        <f t="shared" si="90"/>
        <v>C</v>
      </c>
      <c r="R646" t="e">
        <f t="shared" si="91"/>
        <v>#N/A</v>
      </c>
      <c r="S646">
        <f t="shared" si="92"/>
        <v>1.0357000000000001</v>
      </c>
      <c r="T646">
        <f t="shared" si="93"/>
        <v>1.0378000000000001</v>
      </c>
      <c r="U646">
        <f t="shared" si="94"/>
        <v>0</v>
      </c>
      <c r="X646" t="str">
        <f t="shared" si="95"/>
        <v>1729314</v>
      </c>
      <c r="Y646">
        <f t="shared" si="96"/>
        <v>1.0357000000000001</v>
      </c>
      <c r="Z646">
        <f t="shared" si="96"/>
        <v>0</v>
      </c>
      <c r="AA646">
        <f t="shared" si="96"/>
        <v>1.0378000000000001</v>
      </c>
    </row>
    <row r="647" spans="1:27" x14ac:dyDescent="0.25">
      <c r="A647">
        <v>26401859</v>
      </c>
      <c r="B647">
        <v>22.87</v>
      </c>
      <c r="C647">
        <v>1</v>
      </c>
      <c r="D647">
        <v>13395.4</v>
      </c>
      <c r="E647">
        <v>-5.6</v>
      </c>
      <c r="F647">
        <v>1.0145</v>
      </c>
      <c r="G647">
        <v>2</v>
      </c>
      <c r="H647">
        <v>432.19099999999997</v>
      </c>
      <c r="I647">
        <v>-5.5</v>
      </c>
      <c r="J647">
        <v>3.2731999999999997E-2</v>
      </c>
      <c r="K647">
        <v>3</v>
      </c>
      <c r="L647">
        <v>432.19099999999997</v>
      </c>
      <c r="M647">
        <v>-5.5</v>
      </c>
      <c r="N647">
        <v>3.2731999999999997E-2</v>
      </c>
      <c r="P647" t="str">
        <f t="shared" si="89"/>
        <v>A</v>
      </c>
      <c r="Q647" t="str">
        <f t="shared" si="90"/>
        <v>B</v>
      </c>
      <c r="R647" t="str">
        <f t="shared" si="91"/>
        <v>C</v>
      </c>
      <c r="S647">
        <f t="shared" si="92"/>
        <v>1.0145</v>
      </c>
      <c r="T647">
        <f t="shared" si="93"/>
        <v>3.2731999999999997E-2</v>
      </c>
      <c r="U647">
        <f t="shared" si="94"/>
        <v>3.2731999999999997E-2</v>
      </c>
      <c r="X647" t="str">
        <f t="shared" si="95"/>
        <v>26401859</v>
      </c>
      <c r="Y647">
        <f t="shared" si="96"/>
        <v>1.0145</v>
      </c>
      <c r="Z647">
        <f t="shared" si="96"/>
        <v>3.2731999999999997E-2</v>
      </c>
      <c r="AA647">
        <f t="shared" si="96"/>
        <v>3.2731999999999997E-2</v>
      </c>
    </row>
    <row r="648" spans="1:27" x14ac:dyDescent="0.25">
      <c r="A648">
        <v>26548698</v>
      </c>
      <c r="B648">
        <v>22.87</v>
      </c>
      <c r="C648">
        <v>1</v>
      </c>
      <c r="D648">
        <v>13416.2</v>
      </c>
      <c r="E648">
        <v>-5.5</v>
      </c>
      <c r="F648">
        <v>1.0161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P648" t="str">
        <f t="shared" si="89"/>
        <v>A</v>
      </c>
      <c r="Q648" t="e">
        <f t="shared" si="90"/>
        <v>#N/A</v>
      </c>
      <c r="R648" t="e">
        <f t="shared" si="91"/>
        <v>#N/A</v>
      </c>
      <c r="S648">
        <f t="shared" si="92"/>
        <v>1.0161</v>
      </c>
      <c r="T648">
        <f t="shared" si="93"/>
        <v>0</v>
      </c>
      <c r="U648">
        <f t="shared" si="94"/>
        <v>0</v>
      </c>
      <c r="X648" t="str">
        <f t="shared" si="95"/>
        <v>26548698</v>
      </c>
      <c r="Y648">
        <f t="shared" si="96"/>
        <v>1.0161</v>
      </c>
      <c r="Z648">
        <f t="shared" si="96"/>
        <v>0</v>
      </c>
      <c r="AA648">
        <f t="shared" si="96"/>
        <v>0</v>
      </c>
    </row>
    <row r="649" spans="1:27" x14ac:dyDescent="0.25">
      <c r="A649">
        <v>26548699</v>
      </c>
      <c r="B649">
        <v>22.87</v>
      </c>
      <c r="C649">
        <v>1</v>
      </c>
      <c r="D649">
        <v>13416.2</v>
      </c>
      <c r="E649">
        <v>-5.5</v>
      </c>
      <c r="F649">
        <v>1.0161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P649" t="str">
        <f t="shared" si="89"/>
        <v>A</v>
      </c>
      <c r="Q649" t="e">
        <f t="shared" si="90"/>
        <v>#N/A</v>
      </c>
      <c r="R649" t="e">
        <f t="shared" si="91"/>
        <v>#N/A</v>
      </c>
      <c r="S649">
        <f t="shared" si="92"/>
        <v>1.0161</v>
      </c>
      <c r="T649">
        <f t="shared" si="93"/>
        <v>0</v>
      </c>
      <c r="U649">
        <f t="shared" si="94"/>
        <v>0</v>
      </c>
      <c r="X649" t="str">
        <f t="shared" si="95"/>
        <v>26548699</v>
      </c>
      <c r="Y649">
        <f t="shared" si="96"/>
        <v>1.0161</v>
      </c>
      <c r="Z649">
        <f t="shared" si="96"/>
        <v>0</v>
      </c>
      <c r="AA649">
        <f t="shared" si="96"/>
        <v>0</v>
      </c>
    </row>
    <row r="650" spans="1:27" x14ac:dyDescent="0.25">
      <c r="A650">
        <v>103393476</v>
      </c>
      <c r="B650">
        <v>22.87</v>
      </c>
      <c r="C650">
        <v>1</v>
      </c>
      <c r="D650">
        <v>13617.7</v>
      </c>
      <c r="E650">
        <v>-4.0999999999999996</v>
      </c>
      <c r="F650">
        <v>1.0313000000000001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P650" t="str">
        <f t="shared" si="89"/>
        <v>A</v>
      </c>
      <c r="Q650" t="e">
        <f t="shared" si="90"/>
        <v>#N/A</v>
      </c>
      <c r="R650" t="e">
        <f t="shared" si="91"/>
        <v>#N/A</v>
      </c>
      <c r="S650">
        <f t="shared" si="92"/>
        <v>1.0313000000000001</v>
      </c>
      <c r="T650">
        <f t="shared" si="93"/>
        <v>0</v>
      </c>
      <c r="U650">
        <f t="shared" si="94"/>
        <v>0</v>
      </c>
      <c r="X650" t="str">
        <f t="shared" si="95"/>
        <v>103393476</v>
      </c>
      <c r="Y650">
        <f t="shared" si="96"/>
        <v>1.0313000000000001</v>
      </c>
      <c r="Z650">
        <f t="shared" si="96"/>
        <v>0</v>
      </c>
      <c r="AA650">
        <f t="shared" si="96"/>
        <v>0</v>
      </c>
    </row>
    <row r="651" spans="1:27" x14ac:dyDescent="0.25">
      <c r="A651">
        <v>1586986</v>
      </c>
      <c r="B651">
        <v>22.87</v>
      </c>
      <c r="C651">
        <v>1</v>
      </c>
      <c r="D651">
        <v>13617.6</v>
      </c>
      <c r="E651">
        <v>-4.0999999999999996</v>
      </c>
      <c r="F651">
        <v>1.0313000000000001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P651" t="str">
        <f t="shared" si="89"/>
        <v>A</v>
      </c>
      <c r="Q651" t="e">
        <f t="shared" si="90"/>
        <v>#N/A</v>
      </c>
      <c r="R651" t="e">
        <f t="shared" si="91"/>
        <v>#N/A</v>
      </c>
      <c r="S651">
        <f t="shared" si="92"/>
        <v>1.0313000000000001</v>
      </c>
      <c r="T651">
        <f t="shared" si="93"/>
        <v>0</v>
      </c>
      <c r="U651">
        <f t="shared" si="94"/>
        <v>0</v>
      </c>
      <c r="X651" t="str">
        <f t="shared" si="95"/>
        <v>1586986</v>
      </c>
      <c r="Y651">
        <f t="shared" si="96"/>
        <v>1.0313000000000001</v>
      </c>
      <c r="Z651">
        <f t="shared" si="96"/>
        <v>0</v>
      </c>
      <c r="AA651">
        <f t="shared" si="96"/>
        <v>0</v>
      </c>
    </row>
    <row r="652" spans="1:27" x14ac:dyDescent="0.25">
      <c r="A652">
        <v>25153937</v>
      </c>
      <c r="B652">
        <v>22.87</v>
      </c>
      <c r="C652">
        <v>1</v>
      </c>
      <c r="D652">
        <v>13627.9</v>
      </c>
      <c r="E652">
        <v>-4.0999999999999996</v>
      </c>
      <c r="F652">
        <v>1.0321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P652" t="str">
        <f t="shared" si="89"/>
        <v>A</v>
      </c>
      <c r="Q652" t="e">
        <f t="shared" si="90"/>
        <v>#N/A</v>
      </c>
      <c r="R652" t="e">
        <f t="shared" si="91"/>
        <v>#N/A</v>
      </c>
      <c r="S652">
        <f t="shared" si="92"/>
        <v>1.0321</v>
      </c>
      <c r="T652">
        <f t="shared" si="93"/>
        <v>0</v>
      </c>
      <c r="U652">
        <f t="shared" si="94"/>
        <v>0</v>
      </c>
      <c r="X652" t="str">
        <f t="shared" si="95"/>
        <v>25153937</v>
      </c>
      <c r="Y652">
        <f t="shared" si="96"/>
        <v>1.0321</v>
      </c>
      <c r="Z652">
        <f t="shared" si="96"/>
        <v>0</v>
      </c>
      <c r="AA652">
        <f t="shared" si="96"/>
        <v>0</v>
      </c>
    </row>
    <row r="653" spans="1:27" x14ac:dyDescent="0.25">
      <c r="A653" t="s">
        <v>1458</v>
      </c>
      <c r="B653">
        <v>22.87</v>
      </c>
      <c r="C653">
        <v>1</v>
      </c>
      <c r="D653">
        <v>13627.9</v>
      </c>
      <c r="E653">
        <v>-4.0999999999999996</v>
      </c>
      <c r="F653">
        <v>1.0321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P653" t="str">
        <f t="shared" si="89"/>
        <v>A</v>
      </c>
      <c r="Q653" t="e">
        <f t="shared" si="90"/>
        <v>#N/A</v>
      </c>
      <c r="R653" t="e">
        <f t="shared" si="91"/>
        <v>#N/A</v>
      </c>
      <c r="S653">
        <f t="shared" si="92"/>
        <v>1.0321</v>
      </c>
      <c r="T653">
        <f t="shared" si="93"/>
        <v>0</v>
      </c>
      <c r="U653">
        <f t="shared" si="94"/>
        <v>0</v>
      </c>
      <c r="X653" t="str">
        <f t="shared" si="95"/>
        <v>T5240B12_10000063</v>
      </c>
      <c r="Y653">
        <f t="shared" si="96"/>
        <v>1.0321</v>
      </c>
      <c r="Z653">
        <f t="shared" si="96"/>
        <v>0</v>
      </c>
      <c r="AA653">
        <f t="shared" si="96"/>
        <v>0</v>
      </c>
    </row>
    <row r="654" spans="1:27" x14ac:dyDescent="0.25">
      <c r="A654">
        <v>1709278</v>
      </c>
      <c r="B654">
        <v>22.87</v>
      </c>
      <c r="C654">
        <v>1</v>
      </c>
      <c r="D654">
        <v>13659.8</v>
      </c>
      <c r="E654">
        <v>-4.4000000000000004</v>
      </c>
      <c r="F654">
        <v>1.0345</v>
      </c>
      <c r="G654">
        <v>2</v>
      </c>
      <c r="H654">
        <v>13686.3</v>
      </c>
      <c r="I654">
        <v>-124.7</v>
      </c>
      <c r="J654">
        <v>1.0365</v>
      </c>
      <c r="K654">
        <v>3</v>
      </c>
      <c r="L654">
        <v>13647.2</v>
      </c>
      <c r="M654">
        <v>115.6</v>
      </c>
      <c r="N654">
        <v>1.0336000000000001</v>
      </c>
      <c r="P654" t="str">
        <f t="shared" si="89"/>
        <v>A</v>
      </c>
      <c r="Q654" t="str">
        <f t="shared" si="90"/>
        <v>B</v>
      </c>
      <c r="R654" t="str">
        <f t="shared" si="91"/>
        <v>C</v>
      </c>
      <c r="S654">
        <f t="shared" si="92"/>
        <v>1.0345</v>
      </c>
      <c r="T654">
        <f t="shared" si="93"/>
        <v>1.0365</v>
      </c>
      <c r="U654">
        <f t="shared" si="94"/>
        <v>1.0336000000000001</v>
      </c>
      <c r="X654" t="str">
        <f t="shared" si="95"/>
        <v>1709278</v>
      </c>
      <c r="Y654">
        <f t="shared" si="96"/>
        <v>1.0345</v>
      </c>
      <c r="Z654">
        <f t="shared" si="96"/>
        <v>1.0365</v>
      </c>
      <c r="AA654">
        <f t="shared" si="96"/>
        <v>1.0336000000000001</v>
      </c>
    </row>
    <row r="655" spans="1:27" x14ac:dyDescent="0.25">
      <c r="A655">
        <v>103445928</v>
      </c>
      <c r="B655">
        <v>22.87</v>
      </c>
      <c r="C655">
        <v>1</v>
      </c>
      <c r="D655">
        <v>13658.9</v>
      </c>
      <c r="E655">
        <v>-4.4000000000000004</v>
      </c>
      <c r="F655">
        <v>1.0345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P655" t="str">
        <f t="shared" si="89"/>
        <v>A</v>
      </c>
      <c r="Q655" t="e">
        <f t="shared" si="90"/>
        <v>#N/A</v>
      </c>
      <c r="R655" t="e">
        <f t="shared" si="91"/>
        <v>#N/A</v>
      </c>
      <c r="S655">
        <f t="shared" si="92"/>
        <v>1.0345</v>
      </c>
      <c r="T655">
        <f t="shared" si="93"/>
        <v>0</v>
      </c>
      <c r="U655">
        <f t="shared" si="94"/>
        <v>0</v>
      </c>
      <c r="X655" t="str">
        <f t="shared" si="95"/>
        <v>103445928</v>
      </c>
      <c r="Y655">
        <f t="shared" si="96"/>
        <v>1.0345</v>
      </c>
      <c r="Z655">
        <f t="shared" si="96"/>
        <v>0</v>
      </c>
      <c r="AA655">
        <f t="shared" si="96"/>
        <v>0</v>
      </c>
    </row>
    <row r="656" spans="1:27" x14ac:dyDescent="0.25">
      <c r="A656">
        <v>1709245</v>
      </c>
      <c r="B656">
        <v>22.87</v>
      </c>
      <c r="C656">
        <v>1</v>
      </c>
      <c r="D656">
        <v>13657.4</v>
      </c>
      <c r="E656">
        <v>-4.5</v>
      </c>
      <c r="F656">
        <v>1.0343</v>
      </c>
      <c r="G656">
        <v>2</v>
      </c>
      <c r="H656">
        <v>13682.7</v>
      </c>
      <c r="I656">
        <v>-124.7</v>
      </c>
      <c r="J656">
        <v>1.0363</v>
      </c>
      <c r="K656">
        <v>3</v>
      </c>
      <c r="L656">
        <v>13645.7</v>
      </c>
      <c r="M656">
        <v>115.6</v>
      </c>
      <c r="N656">
        <v>1.0335000000000001</v>
      </c>
      <c r="P656" t="str">
        <f t="shared" si="89"/>
        <v>A</v>
      </c>
      <c r="Q656" t="str">
        <f t="shared" si="90"/>
        <v>B</v>
      </c>
      <c r="R656" t="str">
        <f t="shared" si="91"/>
        <v>C</v>
      </c>
      <c r="S656">
        <f t="shared" si="92"/>
        <v>1.0343</v>
      </c>
      <c r="T656">
        <f t="shared" si="93"/>
        <v>1.0363</v>
      </c>
      <c r="U656">
        <f t="shared" si="94"/>
        <v>1.0335000000000001</v>
      </c>
      <c r="X656" t="str">
        <f t="shared" si="95"/>
        <v>1709245</v>
      </c>
      <c r="Y656">
        <f t="shared" si="96"/>
        <v>1.0343</v>
      </c>
      <c r="Z656">
        <f t="shared" si="96"/>
        <v>1.0363</v>
      </c>
      <c r="AA656">
        <f t="shared" si="96"/>
        <v>1.0335000000000001</v>
      </c>
    </row>
    <row r="657" spans="1:27" x14ac:dyDescent="0.25">
      <c r="A657">
        <v>1709158</v>
      </c>
      <c r="B657">
        <v>22.87</v>
      </c>
      <c r="C657">
        <v>1</v>
      </c>
      <c r="D657">
        <v>13651.4</v>
      </c>
      <c r="E657">
        <v>-4.5999999999999996</v>
      </c>
      <c r="F657">
        <v>1.0339</v>
      </c>
      <c r="G657">
        <v>2</v>
      </c>
      <c r="H657">
        <v>13679.4</v>
      </c>
      <c r="I657">
        <v>-124.7</v>
      </c>
      <c r="J657">
        <v>1.036</v>
      </c>
      <c r="K657">
        <v>3</v>
      </c>
      <c r="L657">
        <v>13644.7</v>
      </c>
      <c r="M657">
        <v>115.6</v>
      </c>
      <c r="N657">
        <v>1.0334000000000001</v>
      </c>
      <c r="P657" t="str">
        <f t="shared" si="89"/>
        <v>A</v>
      </c>
      <c r="Q657" t="str">
        <f t="shared" si="90"/>
        <v>B</v>
      </c>
      <c r="R657" t="str">
        <f t="shared" si="91"/>
        <v>C</v>
      </c>
      <c r="S657">
        <f t="shared" si="92"/>
        <v>1.0339</v>
      </c>
      <c r="T657">
        <f t="shared" si="93"/>
        <v>1.036</v>
      </c>
      <c r="U657">
        <f t="shared" si="94"/>
        <v>1.0334000000000001</v>
      </c>
      <c r="X657" t="str">
        <f t="shared" si="95"/>
        <v>1709158</v>
      </c>
      <c r="Y657">
        <f t="shared" si="96"/>
        <v>1.0339</v>
      </c>
      <c r="Z657">
        <f t="shared" si="96"/>
        <v>1.036</v>
      </c>
      <c r="AA657">
        <f t="shared" si="96"/>
        <v>1.0334000000000001</v>
      </c>
    </row>
    <row r="658" spans="1:27" x14ac:dyDescent="0.25">
      <c r="A658">
        <v>103610792</v>
      </c>
      <c r="B658">
        <v>22.87</v>
      </c>
      <c r="C658">
        <v>1</v>
      </c>
      <c r="D658">
        <v>13673.8</v>
      </c>
      <c r="E658">
        <v>-3.3</v>
      </c>
      <c r="F658">
        <v>1.0356000000000001</v>
      </c>
      <c r="G658">
        <v>2</v>
      </c>
      <c r="H658">
        <v>13660.5</v>
      </c>
      <c r="I658">
        <v>-123.7</v>
      </c>
      <c r="J658">
        <v>1.0346</v>
      </c>
      <c r="K658">
        <v>3</v>
      </c>
      <c r="L658">
        <v>13710.6</v>
      </c>
      <c r="M658">
        <v>116.7</v>
      </c>
      <c r="N658">
        <v>1.0384</v>
      </c>
      <c r="P658" t="str">
        <f t="shared" si="89"/>
        <v>A</v>
      </c>
      <c r="Q658" t="str">
        <f t="shared" si="90"/>
        <v>B</v>
      </c>
      <c r="R658" t="str">
        <f t="shared" si="91"/>
        <v>C</v>
      </c>
      <c r="S658">
        <f t="shared" si="92"/>
        <v>1.0356000000000001</v>
      </c>
      <c r="T658">
        <f t="shared" si="93"/>
        <v>1.0346</v>
      </c>
      <c r="U658">
        <f t="shared" si="94"/>
        <v>1.0384</v>
      </c>
      <c r="X658" t="str">
        <f t="shared" si="95"/>
        <v>103610792</v>
      </c>
      <c r="Y658">
        <f t="shared" si="96"/>
        <v>1.0356000000000001</v>
      </c>
      <c r="Z658">
        <f t="shared" si="96"/>
        <v>1.0346</v>
      </c>
      <c r="AA658">
        <f t="shared" si="96"/>
        <v>1.0384</v>
      </c>
    </row>
    <row r="659" spans="1:27" x14ac:dyDescent="0.25">
      <c r="A659">
        <v>1713880</v>
      </c>
      <c r="B659">
        <v>22.87</v>
      </c>
      <c r="C659">
        <v>1</v>
      </c>
      <c r="D659">
        <v>13673.3</v>
      </c>
      <c r="E659">
        <v>-3.3</v>
      </c>
      <c r="F659">
        <v>1.0355000000000001</v>
      </c>
      <c r="G659">
        <v>2</v>
      </c>
      <c r="H659">
        <v>13660.6</v>
      </c>
      <c r="I659">
        <v>-123.7</v>
      </c>
      <c r="J659">
        <v>1.0346</v>
      </c>
      <c r="K659">
        <v>3</v>
      </c>
      <c r="L659">
        <v>13710.8</v>
      </c>
      <c r="M659">
        <v>116.7</v>
      </c>
      <c r="N659">
        <v>1.0384</v>
      </c>
      <c r="P659" t="str">
        <f t="shared" si="89"/>
        <v>A</v>
      </c>
      <c r="Q659" t="str">
        <f t="shared" si="90"/>
        <v>B</v>
      </c>
      <c r="R659" t="str">
        <f t="shared" si="91"/>
        <v>C</v>
      </c>
      <c r="S659">
        <f t="shared" si="92"/>
        <v>1.0355000000000001</v>
      </c>
      <c r="T659">
        <f t="shared" si="93"/>
        <v>1.0346</v>
      </c>
      <c r="U659">
        <f t="shared" si="94"/>
        <v>1.0384</v>
      </c>
      <c r="X659" t="str">
        <f t="shared" si="95"/>
        <v>1713880</v>
      </c>
      <c r="Y659">
        <f t="shared" si="96"/>
        <v>1.0355000000000001</v>
      </c>
      <c r="Z659">
        <f t="shared" si="96"/>
        <v>1.0346</v>
      </c>
      <c r="AA659">
        <f t="shared" si="96"/>
        <v>1.0384</v>
      </c>
    </row>
    <row r="660" spans="1:27" x14ac:dyDescent="0.25">
      <c r="A660">
        <v>1587292</v>
      </c>
      <c r="B660">
        <v>22.87</v>
      </c>
      <c r="C660">
        <v>3</v>
      </c>
      <c r="D660">
        <v>13697.7</v>
      </c>
      <c r="E660">
        <v>116.9</v>
      </c>
      <c r="F660">
        <v>1.0374000000000001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P660" t="str">
        <f t="shared" si="89"/>
        <v>C</v>
      </c>
      <c r="Q660" t="e">
        <f t="shared" si="90"/>
        <v>#N/A</v>
      </c>
      <c r="R660" t="e">
        <f t="shared" si="91"/>
        <v>#N/A</v>
      </c>
      <c r="S660">
        <f t="shared" si="92"/>
        <v>1.0374000000000001</v>
      </c>
      <c r="T660">
        <f t="shared" si="93"/>
        <v>0</v>
      </c>
      <c r="U660">
        <f t="shared" si="94"/>
        <v>0</v>
      </c>
      <c r="X660" t="str">
        <f t="shared" si="95"/>
        <v>1587292</v>
      </c>
      <c r="Y660">
        <f t="shared" si="96"/>
        <v>0</v>
      </c>
      <c r="Z660">
        <f t="shared" si="96"/>
        <v>0</v>
      </c>
      <c r="AA660">
        <f t="shared" si="96"/>
        <v>1.0374000000000001</v>
      </c>
    </row>
    <row r="661" spans="1:27" x14ac:dyDescent="0.25">
      <c r="A661">
        <v>1587289</v>
      </c>
      <c r="B661">
        <v>22.87</v>
      </c>
      <c r="C661">
        <v>3</v>
      </c>
      <c r="D661">
        <v>13697.4</v>
      </c>
      <c r="E661">
        <v>116.9</v>
      </c>
      <c r="F661">
        <v>1.0374000000000001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P661" t="str">
        <f t="shared" si="89"/>
        <v>C</v>
      </c>
      <c r="Q661" t="e">
        <f t="shared" si="90"/>
        <v>#N/A</v>
      </c>
      <c r="R661" t="e">
        <f t="shared" si="91"/>
        <v>#N/A</v>
      </c>
      <c r="S661">
        <f t="shared" si="92"/>
        <v>1.0374000000000001</v>
      </c>
      <c r="T661">
        <f t="shared" si="93"/>
        <v>0</v>
      </c>
      <c r="U661">
        <f t="shared" si="94"/>
        <v>0</v>
      </c>
      <c r="X661" t="str">
        <f t="shared" si="95"/>
        <v>1587289</v>
      </c>
      <c r="Y661">
        <f t="shared" si="96"/>
        <v>0</v>
      </c>
      <c r="Z661">
        <f t="shared" si="96"/>
        <v>0</v>
      </c>
      <c r="AA661">
        <f t="shared" si="96"/>
        <v>1.0374000000000001</v>
      </c>
    </row>
    <row r="662" spans="1:27" x14ac:dyDescent="0.25">
      <c r="A662">
        <v>26401861</v>
      </c>
      <c r="B662">
        <v>22.87</v>
      </c>
      <c r="C662">
        <v>1</v>
      </c>
      <c r="D662">
        <v>13394.8</v>
      </c>
      <c r="E662">
        <v>-5.6</v>
      </c>
      <c r="F662">
        <v>1.0144</v>
      </c>
      <c r="G662">
        <v>2</v>
      </c>
      <c r="H662">
        <v>432.08800000000002</v>
      </c>
      <c r="I662">
        <v>-5.6</v>
      </c>
      <c r="J662">
        <v>3.2724000000000003E-2</v>
      </c>
      <c r="K662">
        <v>3</v>
      </c>
      <c r="L662">
        <v>432.08800000000002</v>
      </c>
      <c r="M662">
        <v>-5.6</v>
      </c>
      <c r="N662">
        <v>3.2724000000000003E-2</v>
      </c>
      <c r="P662" t="str">
        <f t="shared" si="89"/>
        <v>A</v>
      </c>
      <c r="Q662" t="str">
        <f t="shared" si="90"/>
        <v>B</v>
      </c>
      <c r="R662" t="str">
        <f t="shared" si="91"/>
        <v>C</v>
      </c>
      <c r="S662">
        <f t="shared" si="92"/>
        <v>1.0144</v>
      </c>
      <c r="T662">
        <f t="shared" si="93"/>
        <v>3.2724000000000003E-2</v>
      </c>
      <c r="U662">
        <f t="shared" si="94"/>
        <v>3.2724000000000003E-2</v>
      </c>
      <c r="X662" t="str">
        <f t="shared" si="95"/>
        <v>26401861</v>
      </c>
      <c r="Y662">
        <f t="shared" si="96"/>
        <v>1.0144</v>
      </c>
      <c r="Z662">
        <f t="shared" si="96"/>
        <v>3.2724000000000003E-2</v>
      </c>
      <c r="AA662">
        <f t="shared" si="96"/>
        <v>3.2724000000000003E-2</v>
      </c>
    </row>
    <row r="663" spans="1:27" x14ac:dyDescent="0.25">
      <c r="A663">
        <v>1586554</v>
      </c>
      <c r="B663">
        <v>22.87</v>
      </c>
      <c r="C663">
        <v>1</v>
      </c>
      <c r="D663">
        <v>13394.5</v>
      </c>
      <c r="E663">
        <v>-5.6</v>
      </c>
      <c r="F663">
        <v>1.0144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P663" t="str">
        <f t="shared" si="89"/>
        <v>A</v>
      </c>
      <c r="Q663" t="e">
        <f t="shared" si="90"/>
        <v>#N/A</v>
      </c>
      <c r="R663" t="e">
        <f t="shared" si="91"/>
        <v>#N/A</v>
      </c>
      <c r="S663">
        <f t="shared" si="92"/>
        <v>1.0144</v>
      </c>
      <c r="T663">
        <f t="shared" si="93"/>
        <v>0</v>
      </c>
      <c r="U663">
        <f t="shared" si="94"/>
        <v>0</v>
      </c>
      <c r="X663" t="str">
        <f t="shared" si="95"/>
        <v>1586554</v>
      </c>
      <c r="Y663">
        <f t="shared" si="96"/>
        <v>1.0144</v>
      </c>
      <c r="Z663">
        <f t="shared" si="96"/>
        <v>0</v>
      </c>
      <c r="AA663">
        <f t="shared" si="96"/>
        <v>0</v>
      </c>
    </row>
    <row r="664" spans="1:27" x14ac:dyDescent="0.25">
      <c r="A664">
        <v>26437941</v>
      </c>
      <c r="B664">
        <v>22.87</v>
      </c>
      <c r="C664">
        <v>1</v>
      </c>
      <c r="D664">
        <v>13674</v>
      </c>
      <c r="E664">
        <v>-3</v>
      </c>
      <c r="F664">
        <v>1.0356000000000001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P664" t="str">
        <f t="shared" si="89"/>
        <v>A</v>
      </c>
      <c r="Q664" t="e">
        <f t="shared" si="90"/>
        <v>#N/A</v>
      </c>
      <c r="R664" t="e">
        <f t="shared" si="91"/>
        <v>#N/A</v>
      </c>
      <c r="S664">
        <f t="shared" si="92"/>
        <v>1.0356000000000001</v>
      </c>
      <c r="T664">
        <f t="shared" si="93"/>
        <v>0</v>
      </c>
      <c r="U664">
        <f t="shared" si="94"/>
        <v>0</v>
      </c>
      <c r="X664" t="str">
        <f t="shared" si="95"/>
        <v>26437941</v>
      </c>
      <c r="Y664">
        <f t="shared" si="96"/>
        <v>1.0356000000000001</v>
      </c>
      <c r="Z664">
        <f t="shared" si="96"/>
        <v>0</v>
      </c>
      <c r="AA664">
        <f t="shared" si="96"/>
        <v>0</v>
      </c>
    </row>
    <row r="665" spans="1:27" x14ac:dyDescent="0.25">
      <c r="A665">
        <v>26437942</v>
      </c>
      <c r="B665">
        <v>22.87</v>
      </c>
      <c r="C665">
        <v>1</v>
      </c>
      <c r="D665">
        <v>13674</v>
      </c>
      <c r="E665">
        <v>-3</v>
      </c>
      <c r="F665">
        <v>1.0356000000000001</v>
      </c>
      <c r="G665">
        <v>2</v>
      </c>
      <c r="H665">
        <v>441.17899999999997</v>
      </c>
      <c r="I665">
        <v>-3</v>
      </c>
      <c r="J665">
        <v>3.3412999999999998E-2</v>
      </c>
      <c r="K665">
        <v>3</v>
      </c>
      <c r="L665">
        <v>441.17899999999997</v>
      </c>
      <c r="M665">
        <v>-3</v>
      </c>
      <c r="N665">
        <v>3.3412999999999998E-2</v>
      </c>
      <c r="P665" t="str">
        <f t="shared" si="89"/>
        <v>A</v>
      </c>
      <c r="Q665" t="str">
        <f t="shared" si="90"/>
        <v>B</v>
      </c>
      <c r="R665" t="str">
        <f t="shared" si="91"/>
        <v>C</v>
      </c>
      <c r="S665">
        <f t="shared" si="92"/>
        <v>1.0356000000000001</v>
      </c>
      <c r="T665">
        <f t="shared" si="93"/>
        <v>3.3412999999999998E-2</v>
      </c>
      <c r="U665">
        <f t="shared" si="94"/>
        <v>3.3412999999999998E-2</v>
      </c>
      <c r="X665" t="str">
        <f t="shared" si="95"/>
        <v>26437942</v>
      </c>
      <c r="Y665">
        <f t="shared" si="96"/>
        <v>1.0356000000000001</v>
      </c>
      <c r="Z665">
        <f t="shared" si="96"/>
        <v>3.3412999999999998E-2</v>
      </c>
      <c r="AA665">
        <f t="shared" si="96"/>
        <v>3.3412999999999998E-2</v>
      </c>
    </row>
    <row r="666" spans="1:27" x14ac:dyDescent="0.25">
      <c r="A666">
        <v>26401853</v>
      </c>
      <c r="B666">
        <v>22.87</v>
      </c>
      <c r="C666">
        <v>1</v>
      </c>
      <c r="D666">
        <v>13424.2</v>
      </c>
      <c r="E666">
        <v>-5.4</v>
      </c>
      <c r="F666">
        <v>1.0166999999999999</v>
      </c>
      <c r="G666">
        <v>2</v>
      </c>
      <c r="H666">
        <v>433.05700000000002</v>
      </c>
      <c r="I666">
        <v>-5.4</v>
      </c>
      <c r="J666">
        <v>3.2797E-2</v>
      </c>
      <c r="K666">
        <v>3</v>
      </c>
      <c r="L666">
        <v>433.05700000000002</v>
      </c>
      <c r="M666">
        <v>-5.4</v>
      </c>
      <c r="N666">
        <v>3.2797E-2</v>
      </c>
      <c r="P666" t="str">
        <f t="shared" si="89"/>
        <v>A</v>
      </c>
      <c r="Q666" t="str">
        <f t="shared" si="90"/>
        <v>B</v>
      </c>
      <c r="R666" t="str">
        <f t="shared" si="91"/>
        <v>C</v>
      </c>
      <c r="S666">
        <f t="shared" si="92"/>
        <v>1.0166999999999999</v>
      </c>
      <c r="T666">
        <f t="shared" si="93"/>
        <v>3.2797E-2</v>
      </c>
      <c r="U666">
        <f t="shared" si="94"/>
        <v>3.2797E-2</v>
      </c>
      <c r="X666" t="str">
        <f t="shared" si="95"/>
        <v>26401853</v>
      </c>
      <c r="Y666">
        <f t="shared" si="96"/>
        <v>1.0166999999999999</v>
      </c>
      <c r="Z666">
        <f t="shared" si="96"/>
        <v>3.2797E-2</v>
      </c>
      <c r="AA666">
        <f t="shared" si="96"/>
        <v>3.2797E-2</v>
      </c>
    </row>
    <row r="667" spans="1:27" x14ac:dyDescent="0.25">
      <c r="A667">
        <v>1709321</v>
      </c>
      <c r="B667">
        <v>22.87</v>
      </c>
      <c r="C667">
        <v>1</v>
      </c>
      <c r="D667">
        <v>13424.1</v>
      </c>
      <c r="E667">
        <v>-5.4</v>
      </c>
      <c r="F667">
        <v>1.0166999999999999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P667" t="str">
        <f t="shared" si="89"/>
        <v>A</v>
      </c>
      <c r="Q667" t="e">
        <f t="shared" si="90"/>
        <v>#N/A</v>
      </c>
      <c r="R667" t="e">
        <f t="shared" si="91"/>
        <v>#N/A</v>
      </c>
      <c r="S667">
        <f t="shared" si="92"/>
        <v>1.0166999999999999</v>
      </c>
      <c r="T667">
        <f t="shared" si="93"/>
        <v>0</v>
      </c>
      <c r="U667">
        <f t="shared" si="94"/>
        <v>0</v>
      </c>
      <c r="X667" t="str">
        <f t="shared" si="95"/>
        <v>1709321</v>
      </c>
      <c r="Y667">
        <f t="shared" si="96"/>
        <v>1.0166999999999999</v>
      </c>
      <c r="Z667">
        <f t="shared" si="96"/>
        <v>0</v>
      </c>
      <c r="AA667">
        <f t="shared" si="96"/>
        <v>0</v>
      </c>
    </row>
    <row r="668" spans="1:27" x14ac:dyDescent="0.25">
      <c r="A668">
        <v>26669664</v>
      </c>
      <c r="B668">
        <v>22.87</v>
      </c>
      <c r="C668">
        <v>1</v>
      </c>
      <c r="D668">
        <v>13424.4</v>
      </c>
      <c r="E668">
        <v>-5.5</v>
      </c>
      <c r="F668">
        <v>1.0166999999999999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P668" t="str">
        <f t="shared" si="89"/>
        <v>A</v>
      </c>
      <c r="Q668" t="e">
        <f t="shared" si="90"/>
        <v>#N/A</v>
      </c>
      <c r="R668" t="e">
        <f t="shared" si="91"/>
        <v>#N/A</v>
      </c>
      <c r="S668">
        <f t="shared" si="92"/>
        <v>1.0166999999999999</v>
      </c>
      <c r="T668">
        <f t="shared" si="93"/>
        <v>0</v>
      </c>
      <c r="U668">
        <f t="shared" si="94"/>
        <v>0</v>
      </c>
      <c r="X668" t="str">
        <f t="shared" si="95"/>
        <v>26669664</v>
      </c>
      <c r="Y668">
        <f t="shared" si="96"/>
        <v>1.0166999999999999</v>
      </c>
      <c r="Z668">
        <f t="shared" si="96"/>
        <v>0</v>
      </c>
      <c r="AA668">
        <f t="shared" si="96"/>
        <v>0</v>
      </c>
    </row>
    <row r="669" spans="1:27" x14ac:dyDescent="0.25">
      <c r="A669">
        <v>26833777</v>
      </c>
      <c r="B669">
        <v>22.87</v>
      </c>
      <c r="C669">
        <v>1</v>
      </c>
      <c r="D669">
        <v>13424.4</v>
      </c>
      <c r="E669">
        <v>-5.5</v>
      </c>
      <c r="F669">
        <v>1.0166999999999999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P669" t="str">
        <f t="shared" si="89"/>
        <v>A</v>
      </c>
      <c r="Q669" t="e">
        <f t="shared" si="90"/>
        <v>#N/A</v>
      </c>
      <c r="R669" t="e">
        <f t="shared" si="91"/>
        <v>#N/A</v>
      </c>
      <c r="S669">
        <f t="shared" si="92"/>
        <v>1.0166999999999999</v>
      </c>
      <c r="T669">
        <f t="shared" si="93"/>
        <v>0</v>
      </c>
      <c r="U669">
        <f t="shared" si="94"/>
        <v>0</v>
      </c>
      <c r="X669" t="str">
        <f t="shared" si="95"/>
        <v>26833777</v>
      </c>
      <c r="Y669">
        <f t="shared" si="96"/>
        <v>1.0166999999999999</v>
      </c>
      <c r="Z669">
        <f t="shared" si="96"/>
        <v>0</v>
      </c>
      <c r="AA669">
        <f t="shared" si="96"/>
        <v>0</v>
      </c>
    </row>
    <row r="670" spans="1:27" x14ac:dyDescent="0.25">
      <c r="A670">
        <v>1586498</v>
      </c>
      <c r="B670">
        <v>22.87</v>
      </c>
      <c r="C670">
        <v>1</v>
      </c>
      <c r="D670">
        <v>13421.4</v>
      </c>
      <c r="E670">
        <v>-5.5</v>
      </c>
      <c r="F670">
        <v>1.0165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P670" t="str">
        <f t="shared" si="89"/>
        <v>A</v>
      </c>
      <c r="Q670" t="e">
        <f t="shared" si="90"/>
        <v>#N/A</v>
      </c>
      <c r="R670" t="e">
        <f t="shared" si="91"/>
        <v>#N/A</v>
      </c>
      <c r="S670">
        <f t="shared" si="92"/>
        <v>1.0165</v>
      </c>
      <c r="T670">
        <f t="shared" si="93"/>
        <v>0</v>
      </c>
      <c r="U670">
        <f t="shared" si="94"/>
        <v>0</v>
      </c>
      <c r="X670" t="str">
        <f t="shared" si="95"/>
        <v>1586498</v>
      </c>
      <c r="Y670">
        <f t="shared" si="96"/>
        <v>1.0165</v>
      </c>
      <c r="Z670">
        <f t="shared" si="96"/>
        <v>0</v>
      </c>
      <c r="AA670">
        <f t="shared" si="96"/>
        <v>0</v>
      </c>
    </row>
    <row r="671" spans="1:27" x14ac:dyDescent="0.25">
      <c r="A671">
        <v>1586482</v>
      </c>
      <c r="B671">
        <v>22.87</v>
      </c>
      <c r="C671">
        <v>1</v>
      </c>
      <c r="D671">
        <v>13420.4</v>
      </c>
      <c r="E671">
        <v>-5.5</v>
      </c>
      <c r="F671">
        <v>1.0164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P671" t="str">
        <f t="shared" si="89"/>
        <v>A</v>
      </c>
      <c r="Q671" t="e">
        <f t="shared" si="90"/>
        <v>#N/A</v>
      </c>
      <c r="R671" t="e">
        <f t="shared" si="91"/>
        <v>#N/A</v>
      </c>
      <c r="S671">
        <f t="shared" si="92"/>
        <v>1.0164</v>
      </c>
      <c r="T671">
        <f t="shared" si="93"/>
        <v>0</v>
      </c>
      <c r="U671">
        <f t="shared" si="94"/>
        <v>0</v>
      </c>
      <c r="X671" t="str">
        <f t="shared" si="95"/>
        <v>1586482</v>
      </c>
      <c r="Y671">
        <f t="shared" si="96"/>
        <v>1.0164</v>
      </c>
      <c r="Z671">
        <f t="shared" si="96"/>
        <v>0</v>
      </c>
      <c r="AA671">
        <f t="shared" si="96"/>
        <v>0</v>
      </c>
    </row>
    <row r="672" spans="1:27" x14ac:dyDescent="0.25">
      <c r="A672">
        <v>103635652</v>
      </c>
      <c r="B672">
        <v>22.87</v>
      </c>
      <c r="C672">
        <v>1</v>
      </c>
      <c r="D672">
        <v>13448.9</v>
      </c>
      <c r="E672">
        <v>-5.3</v>
      </c>
      <c r="F672">
        <v>1.0185</v>
      </c>
      <c r="G672">
        <v>2</v>
      </c>
      <c r="H672">
        <v>13666</v>
      </c>
      <c r="I672">
        <v>-125.2</v>
      </c>
      <c r="J672">
        <v>1.0349999999999999</v>
      </c>
      <c r="K672">
        <v>0</v>
      </c>
      <c r="L672">
        <v>0</v>
      </c>
      <c r="M672">
        <v>0</v>
      </c>
      <c r="N672">
        <v>0</v>
      </c>
      <c r="P672" t="str">
        <f t="shared" si="89"/>
        <v>A</v>
      </c>
      <c r="Q672" t="str">
        <f t="shared" si="90"/>
        <v>B</v>
      </c>
      <c r="R672" t="e">
        <f t="shared" si="91"/>
        <v>#N/A</v>
      </c>
      <c r="S672">
        <f t="shared" si="92"/>
        <v>1.0185</v>
      </c>
      <c r="T672">
        <f t="shared" si="93"/>
        <v>1.0349999999999999</v>
      </c>
      <c r="U672">
        <f t="shared" si="94"/>
        <v>0</v>
      </c>
      <c r="X672" t="str">
        <f t="shared" si="95"/>
        <v>103635652</v>
      </c>
      <c r="Y672">
        <f t="shared" si="96"/>
        <v>1.0185</v>
      </c>
      <c r="Z672">
        <f t="shared" si="96"/>
        <v>1.0349999999999999</v>
      </c>
      <c r="AA672">
        <f t="shared" si="96"/>
        <v>0</v>
      </c>
    </row>
    <row r="673" spans="1:27" x14ac:dyDescent="0.25">
      <c r="A673">
        <v>1586035</v>
      </c>
      <c r="B673">
        <v>22.87</v>
      </c>
      <c r="C673">
        <v>1</v>
      </c>
      <c r="D673">
        <v>438.55799999999999</v>
      </c>
      <c r="E673">
        <v>115.2</v>
      </c>
      <c r="F673">
        <v>3.3214E-2</v>
      </c>
      <c r="G673">
        <v>2</v>
      </c>
      <c r="H673">
        <v>438.55799999999999</v>
      </c>
      <c r="I673">
        <v>115.2</v>
      </c>
      <c r="J673">
        <v>3.3214E-2</v>
      </c>
      <c r="K673">
        <v>3</v>
      </c>
      <c r="L673">
        <v>13594</v>
      </c>
      <c r="M673">
        <v>115.2</v>
      </c>
      <c r="N673">
        <v>1.0295000000000001</v>
      </c>
      <c r="P673" t="str">
        <f t="shared" si="89"/>
        <v>A</v>
      </c>
      <c r="Q673" t="str">
        <f t="shared" si="90"/>
        <v>B</v>
      </c>
      <c r="R673" t="str">
        <f t="shared" si="91"/>
        <v>C</v>
      </c>
      <c r="S673">
        <f t="shared" si="92"/>
        <v>3.3214E-2</v>
      </c>
      <c r="T673">
        <f t="shared" si="93"/>
        <v>3.3214E-2</v>
      </c>
      <c r="U673">
        <f t="shared" si="94"/>
        <v>1.0295000000000001</v>
      </c>
      <c r="X673" t="str">
        <f t="shared" si="95"/>
        <v>1586035</v>
      </c>
      <c r="Y673">
        <f t="shared" si="96"/>
        <v>3.3214E-2</v>
      </c>
      <c r="Z673">
        <f t="shared" si="96"/>
        <v>3.3214E-2</v>
      </c>
      <c r="AA673">
        <f t="shared" si="96"/>
        <v>1.0295000000000001</v>
      </c>
    </row>
    <row r="674" spans="1:27" x14ac:dyDescent="0.25">
      <c r="A674">
        <v>1586031</v>
      </c>
      <c r="B674">
        <v>22.87</v>
      </c>
      <c r="C674">
        <v>1</v>
      </c>
      <c r="D674">
        <v>438.49799999999999</v>
      </c>
      <c r="E674">
        <v>115.2</v>
      </c>
      <c r="F674">
        <v>3.3210000000000003E-2</v>
      </c>
      <c r="G674">
        <v>2</v>
      </c>
      <c r="H674">
        <v>438.49799999999999</v>
      </c>
      <c r="I674">
        <v>115.2</v>
      </c>
      <c r="J674">
        <v>3.3210000000000003E-2</v>
      </c>
      <c r="K674">
        <v>3</v>
      </c>
      <c r="L674">
        <v>13593.5</v>
      </c>
      <c r="M674">
        <v>115.2</v>
      </c>
      <c r="N674">
        <v>1.0295000000000001</v>
      </c>
      <c r="P674" t="str">
        <f t="shared" si="89"/>
        <v>A</v>
      </c>
      <c r="Q674" t="str">
        <f t="shared" si="90"/>
        <v>B</v>
      </c>
      <c r="R674" t="str">
        <f t="shared" si="91"/>
        <v>C</v>
      </c>
      <c r="S674">
        <f t="shared" si="92"/>
        <v>3.3210000000000003E-2</v>
      </c>
      <c r="T674">
        <f t="shared" si="93"/>
        <v>3.3210000000000003E-2</v>
      </c>
      <c r="U674">
        <f t="shared" si="94"/>
        <v>1.0295000000000001</v>
      </c>
      <c r="X674" t="str">
        <f t="shared" si="95"/>
        <v>1586031</v>
      </c>
      <c r="Y674">
        <f t="shared" si="96"/>
        <v>3.3210000000000003E-2</v>
      </c>
      <c r="Z674">
        <f t="shared" si="96"/>
        <v>3.3210000000000003E-2</v>
      </c>
      <c r="AA674">
        <f t="shared" si="96"/>
        <v>1.0295000000000001</v>
      </c>
    </row>
    <row r="675" spans="1:27" x14ac:dyDescent="0.25">
      <c r="A675">
        <v>103015261</v>
      </c>
      <c r="B675">
        <v>22.87</v>
      </c>
      <c r="C675">
        <v>1</v>
      </c>
      <c r="D675">
        <v>440.13099999999997</v>
      </c>
      <c r="E675">
        <v>-123.9</v>
      </c>
      <c r="F675">
        <v>3.3333000000000002E-2</v>
      </c>
      <c r="G675">
        <v>2</v>
      </c>
      <c r="H675">
        <v>13641.5</v>
      </c>
      <c r="I675">
        <v>-123.9</v>
      </c>
      <c r="J675">
        <v>1.0330999999999999</v>
      </c>
      <c r="K675">
        <v>3</v>
      </c>
      <c r="L675">
        <v>440.13099999999997</v>
      </c>
      <c r="M675">
        <v>-123.9</v>
      </c>
      <c r="N675">
        <v>3.3333000000000002E-2</v>
      </c>
      <c r="P675" t="str">
        <f t="shared" si="89"/>
        <v>A</v>
      </c>
      <c r="Q675" t="str">
        <f t="shared" si="90"/>
        <v>B</v>
      </c>
      <c r="R675" t="str">
        <f t="shared" si="91"/>
        <v>C</v>
      </c>
      <c r="S675">
        <f t="shared" si="92"/>
        <v>3.3333000000000002E-2</v>
      </c>
      <c r="T675">
        <f t="shared" si="93"/>
        <v>1.0330999999999999</v>
      </c>
      <c r="U675">
        <f t="shared" si="94"/>
        <v>3.3333000000000002E-2</v>
      </c>
      <c r="X675" t="str">
        <f t="shared" si="95"/>
        <v>103015261</v>
      </c>
      <c r="Y675">
        <f t="shared" si="96"/>
        <v>3.3333000000000002E-2</v>
      </c>
      <c r="Z675">
        <f t="shared" si="96"/>
        <v>1.0330999999999999</v>
      </c>
      <c r="AA675">
        <f t="shared" si="96"/>
        <v>3.3333000000000002E-2</v>
      </c>
    </row>
    <row r="676" spans="1:27" x14ac:dyDescent="0.25">
      <c r="A676">
        <v>1713438</v>
      </c>
      <c r="B676">
        <v>22.87</v>
      </c>
      <c r="C676">
        <v>2</v>
      </c>
      <c r="D676">
        <v>13641.4</v>
      </c>
      <c r="E676">
        <v>-123.9</v>
      </c>
      <c r="F676">
        <v>1.0330999999999999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P676" t="str">
        <f t="shared" si="89"/>
        <v>B</v>
      </c>
      <c r="Q676" t="e">
        <f t="shared" si="90"/>
        <v>#N/A</v>
      </c>
      <c r="R676" t="e">
        <f t="shared" si="91"/>
        <v>#N/A</v>
      </c>
      <c r="S676">
        <f t="shared" si="92"/>
        <v>1.0330999999999999</v>
      </c>
      <c r="T676">
        <f t="shared" si="93"/>
        <v>0</v>
      </c>
      <c r="U676">
        <f t="shared" si="94"/>
        <v>0</v>
      </c>
      <c r="X676" t="str">
        <f t="shared" si="95"/>
        <v>1713438</v>
      </c>
      <c r="Y676">
        <f t="shared" si="96"/>
        <v>0</v>
      </c>
      <c r="Z676">
        <f t="shared" si="96"/>
        <v>1.0330999999999999</v>
      </c>
      <c r="AA676">
        <f t="shared" si="96"/>
        <v>0</v>
      </c>
    </row>
    <row r="677" spans="1:27" x14ac:dyDescent="0.25">
      <c r="A677">
        <v>26409652</v>
      </c>
      <c r="B677">
        <v>22.87</v>
      </c>
      <c r="C677">
        <v>1</v>
      </c>
      <c r="D677">
        <v>442.02</v>
      </c>
      <c r="E677">
        <v>116.9</v>
      </c>
      <c r="F677">
        <v>3.3475999999999999E-2</v>
      </c>
      <c r="G677">
        <v>2</v>
      </c>
      <c r="H677">
        <v>442.02</v>
      </c>
      <c r="I677">
        <v>116.9</v>
      </c>
      <c r="J677">
        <v>3.3475999999999999E-2</v>
      </c>
      <c r="K677">
        <v>3</v>
      </c>
      <c r="L677">
        <v>13700</v>
      </c>
      <c r="M677">
        <v>116.9</v>
      </c>
      <c r="N677">
        <v>1.0376000000000001</v>
      </c>
      <c r="P677" t="str">
        <f t="shared" si="89"/>
        <v>A</v>
      </c>
      <c r="Q677" t="str">
        <f t="shared" si="90"/>
        <v>B</v>
      </c>
      <c r="R677" t="str">
        <f t="shared" si="91"/>
        <v>C</v>
      </c>
      <c r="S677">
        <f t="shared" si="92"/>
        <v>3.3475999999999999E-2</v>
      </c>
      <c r="T677">
        <f t="shared" si="93"/>
        <v>3.3475999999999999E-2</v>
      </c>
      <c r="U677">
        <f t="shared" si="94"/>
        <v>1.0376000000000001</v>
      </c>
      <c r="X677" t="str">
        <f t="shared" si="95"/>
        <v>26409652</v>
      </c>
      <c r="Y677">
        <f t="shared" si="96"/>
        <v>3.3475999999999999E-2</v>
      </c>
      <c r="Z677">
        <f t="shared" si="96"/>
        <v>3.3475999999999999E-2</v>
      </c>
      <c r="AA677">
        <f t="shared" si="96"/>
        <v>1.0376000000000001</v>
      </c>
    </row>
    <row r="678" spans="1:27" x14ac:dyDescent="0.25">
      <c r="A678">
        <v>1715777</v>
      </c>
      <c r="B678">
        <v>22.87</v>
      </c>
      <c r="C678">
        <v>3</v>
      </c>
      <c r="D678">
        <v>13699.4</v>
      </c>
      <c r="E678">
        <v>116.9</v>
      </c>
      <c r="F678">
        <v>1.0375000000000001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P678" t="str">
        <f t="shared" si="89"/>
        <v>C</v>
      </c>
      <c r="Q678" t="e">
        <f t="shared" si="90"/>
        <v>#N/A</v>
      </c>
      <c r="R678" t="e">
        <f t="shared" si="91"/>
        <v>#N/A</v>
      </c>
      <c r="S678">
        <f t="shared" si="92"/>
        <v>1.0375000000000001</v>
      </c>
      <c r="T678">
        <f t="shared" si="93"/>
        <v>0</v>
      </c>
      <c r="U678">
        <f t="shared" si="94"/>
        <v>0</v>
      </c>
      <c r="X678" t="str">
        <f t="shared" si="95"/>
        <v>1715777</v>
      </c>
      <c r="Y678">
        <f t="shared" si="96"/>
        <v>0</v>
      </c>
      <c r="Z678">
        <f t="shared" si="96"/>
        <v>0</v>
      </c>
      <c r="AA678">
        <f t="shared" si="96"/>
        <v>1.0375000000000001</v>
      </c>
    </row>
    <row r="679" spans="1:27" x14ac:dyDescent="0.25">
      <c r="A679">
        <v>1586255</v>
      </c>
      <c r="B679">
        <v>22.87</v>
      </c>
      <c r="C679">
        <v>1</v>
      </c>
      <c r="D679">
        <v>13612.9</v>
      </c>
      <c r="E679">
        <v>-4.8</v>
      </c>
      <c r="F679">
        <v>1.0309999999999999</v>
      </c>
      <c r="G679">
        <v>2</v>
      </c>
      <c r="H679">
        <v>13634.2</v>
      </c>
      <c r="I679">
        <v>-125</v>
      </c>
      <c r="J679">
        <v>1.0326</v>
      </c>
      <c r="K679">
        <v>3</v>
      </c>
      <c r="L679">
        <v>13618.1</v>
      </c>
      <c r="M679">
        <v>115.3</v>
      </c>
      <c r="N679">
        <v>1.0314000000000001</v>
      </c>
      <c r="P679" t="str">
        <f t="shared" si="89"/>
        <v>A</v>
      </c>
      <c r="Q679" t="str">
        <f t="shared" si="90"/>
        <v>B</v>
      </c>
      <c r="R679" t="str">
        <f t="shared" si="91"/>
        <v>C</v>
      </c>
      <c r="S679">
        <f t="shared" si="92"/>
        <v>1.0309999999999999</v>
      </c>
      <c r="T679">
        <f t="shared" si="93"/>
        <v>1.0326</v>
      </c>
      <c r="U679">
        <f t="shared" si="94"/>
        <v>1.0314000000000001</v>
      </c>
      <c r="X679" t="str">
        <f t="shared" si="95"/>
        <v>1586255</v>
      </c>
      <c r="Y679">
        <f t="shared" si="96"/>
        <v>1.0309999999999999</v>
      </c>
      <c r="Z679">
        <f t="shared" si="96"/>
        <v>1.0326</v>
      </c>
      <c r="AA679">
        <f t="shared" si="96"/>
        <v>1.0314000000000001</v>
      </c>
    </row>
    <row r="680" spans="1:27" x14ac:dyDescent="0.25">
      <c r="A680">
        <v>1586253</v>
      </c>
      <c r="B680">
        <v>22.87</v>
      </c>
      <c r="C680">
        <v>1</v>
      </c>
      <c r="D680">
        <v>13612.8</v>
      </c>
      <c r="E680">
        <v>-4.8</v>
      </c>
      <c r="F680">
        <v>1.0309999999999999</v>
      </c>
      <c r="G680">
        <v>2</v>
      </c>
      <c r="H680">
        <v>13634.2</v>
      </c>
      <c r="I680">
        <v>-125</v>
      </c>
      <c r="J680">
        <v>1.0326</v>
      </c>
      <c r="K680">
        <v>3</v>
      </c>
      <c r="L680">
        <v>13618</v>
      </c>
      <c r="M680">
        <v>115.3</v>
      </c>
      <c r="N680">
        <v>1.0314000000000001</v>
      </c>
      <c r="P680" t="str">
        <f t="shared" si="89"/>
        <v>A</v>
      </c>
      <c r="Q680" t="str">
        <f t="shared" si="90"/>
        <v>B</v>
      </c>
      <c r="R680" t="str">
        <f t="shared" si="91"/>
        <v>C</v>
      </c>
      <c r="S680">
        <f t="shared" si="92"/>
        <v>1.0309999999999999</v>
      </c>
      <c r="T680">
        <f t="shared" si="93"/>
        <v>1.0326</v>
      </c>
      <c r="U680">
        <f t="shared" si="94"/>
        <v>1.0314000000000001</v>
      </c>
      <c r="X680" t="str">
        <f t="shared" si="95"/>
        <v>1586253</v>
      </c>
      <c r="Y680">
        <f t="shared" si="96"/>
        <v>1.0309999999999999</v>
      </c>
      <c r="Z680">
        <f t="shared" si="96"/>
        <v>1.0326</v>
      </c>
      <c r="AA680">
        <f t="shared" si="96"/>
        <v>1.0314000000000001</v>
      </c>
    </row>
    <row r="681" spans="1:27" x14ac:dyDescent="0.25">
      <c r="A681" t="s">
        <v>1105</v>
      </c>
      <c r="B681">
        <v>22.87</v>
      </c>
      <c r="C681">
        <v>3</v>
      </c>
      <c r="D681">
        <v>13654.7</v>
      </c>
      <c r="E681">
        <v>115.7</v>
      </c>
      <c r="F681">
        <v>1.0341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P681" t="str">
        <f t="shared" si="89"/>
        <v>C</v>
      </c>
      <c r="Q681" t="e">
        <f t="shared" si="90"/>
        <v>#N/A</v>
      </c>
      <c r="R681" t="e">
        <f t="shared" si="91"/>
        <v>#N/A</v>
      </c>
      <c r="S681">
        <f t="shared" si="92"/>
        <v>1.0341</v>
      </c>
      <c r="T681">
        <f t="shared" si="93"/>
        <v>0</v>
      </c>
      <c r="U681">
        <f t="shared" si="94"/>
        <v>0</v>
      </c>
      <c r="X681" t="str">
        <f t="shared" si="95"/>
        <v>T5240B12_10000051</v>
      </c>
      <c r="Y681">
        <f t="shared" si="96"/>
        <v>0</v>
      </c>
      <c r="Z681">
        <f t="shared" si="96"/>
        <v>0</v>
      </c>
      <c r="AA681">
        <f t="shared" si="96"/>
        <v>1.0341</v>
      </c>
    </row>
    <row r="682" spans="1:27" x14ac:dyDescent="0.25">
      <c r="A682">
        <v>1709232</v>
      </c>
      <c r="B682">
        <v>22.87</v>
      </c>
      <c r="C682">
        <v>3</v>
      </c>
      <c r="D682">
        <v>13645.5</v>
      </c>
      <c r="E682">
        <v>115.8</v>
      </c>
      <c r="F682">
        <v>1.0334000000000001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P682" t="str">
        <f t="shared" si="89"/>
        <v>C</v>
      </c>
      <c r="Q682" t="e">
        <f t="shared" si="90"/>
        <v>#N/A</v>
      </c>
      <c r="R682" t="e">
        <f t="shared" si="91"/>
        <v>#N/A</v>
      </c>
      <c r="S682">
        <f t="shared" si="92"/>
        <v>1.0334000000000001</v>
      </c>
      <c r="T682">
        <f t="shared" si="93"/>
        <v>0</v>
      </c>
      <c r="U682">
        <f t="shared" si="94"/>
        <v>0</v>
      </c>
      <c r="X682" t="str">
        <f t="shared" si="95"/>
        <v>1709232</v>
      </c>
      <c r="Y682">
        <f t="shared" si="96"/>
        <v>0</v>
      </c>
      <c r="Z682">
        <f t="shared" si="96"/>
        <v>0</v>
      </c>
      <c r="AA682">
        <f t="shared" si="96"/>
        <v>1.0334000000000001</v>
      </c>
    </row>
    <row r="683" spans="1:27" x14ac:dyDescent="0.25">
      <c r="A683">
        <v>1709231</v>
      </c>
      <c r="B683">
        <v>22.87</v>
      </c>
      <c r="C683">
        <v>3</v>
      </c>
      <c r="D683">
        <v>13645.4</v>
      </c>
      <c r="E683">
        <v>115.8</v>
      </c>
      <c r="F683">
        <v>1.0334000000000001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P683" t="str">
        <f t="shared" si="89"/>
        <v>C</v>
      </c>
      <c r="Q683" t="e">
        <f t="shared" si="90"/>
        <v>#N/A</v>
      </c>
      <c r="R683" t="e">
        <f t="shared" si="91"/>
        <v>#N/A</v>
      </c>
      <c r="S683">
        <f t="shared" si="92"/>
        <v>1.0334000000000001</v>
      </c>
      <c r="T683">
        <f t="shared" si="93"/>
        <v>0</v>
      </c>
      <c r="U683">
        <f t="shared" si="94"/>
        <v>0</v>
      </c>
      <c r="X683" t="str">
        <f t="shared" si="95"/>
        <v>1709231</v>
      </c>
      <c r="Y683">
        <f t="shared" si="96"/>
        <v>0</v>
      </c>
      <c r="Z683">
        <f t="shared" si="96"/>
        <v>0</v>
      </c>
      <c r="AA683">
        <f t="shared" si="96"/>
        <v>1.0334000000000001</v>
      </c>
    </row>
    <row r="684" spans="1:27" x14ac:dyDescent="0.25">
      <c r="A684">
        <v>1586945</v>
      </c>
      <c r="B684">
        <v>22.87</v>
      </c>
      <c r="C684">
        <v>1</v>
      </c>
      <c r="D684">
        <v>13659.6</v>
      </c>
      <c r="E684">
        <v>-3.9</v>
      </c>
      <c r="F684">
        <v>1.0345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P684" t="str">
        <f t="shared" si="89"/>
        <v>A</v>
      </c>
      <c r="Q684" t="e">
        <f t="shared" si="90"/>
        <v>#N/A</v>
      </c>
      <c r="R684" t="e">
        <f t="shared" si="91"/>
        <v>#N/A</v>
      </c>
      <c r="S684">
        <f t="shared" si="92"/>
        <v>1.0345</v>
      </c>
      <c r="T684">
        <f t="shared" si="93"/>
        <v>0</v>
      </c>
      <c r="U684">
        <f t="shared" si="94"/>
        <v>0</v>
      </c>
      <c r="X684" t="str">
        <f t="shared" si="95"/>
        <v>1586945</v>
      </c>
      <c r="Y684">
        <f t="shared" si="96"/>
        <v>1.0345</v>
      </c>
      <c r="Z684">
        <f t="shared" si="96"/>
        <v>0</v>
      </c>
      <c r="AA684">
        <f t="shared" si="96"/>
        <v>0</v>
      </c>
    </row>
    <row r="685" spans="1:27" x14ac:dyDescent="0.25">
      <c r="A685">
        <v>1586937</v>
      </c>
      <c r="B685">
        <v>22.87</v>
      </c>
      <c r="C685">
        <v>1</v>
      </c>
      <c r="D685">
        <v>13659.5</v>
      </c>
      <c r="E685">
        <v>-3.9</v>
      </c>
      <c r="F685">
        <v>1.0345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P685" t="str">
        <f t="shared" si="89"/>
        <v>A</v>
      </c>
      <c r="Q685" t="e">
        <f t="shared" si="90"/>
        <v>#N/A</v>
      </c>
      <c r="R685" t="e">
        <f t="shared" si="91"/>
        <v>#N/A</v>
      </c>
      <c r="S685">
        <f t="shared" si="92"/>
        <v>1.0345</v>
      </c>
      <c r="T685">
        <f t="shared" si="93"/>
        <v>0</v>
      </c>
      <c r="U685">
        <f t="shared" si="94"/>
        <v>0</v>
      </c>
      <c r="X685" t="str">
        <f t="shared" si="95"/>
        <v>1586937</v>
      </c>
      <c r="Y685">
        <f t="shared" si="96"/>
        <v>1.0345</v>
      </c>
      <c r="Z685">
        <f t="shared" si="96"/>
        <v>0</v>
      </c>
      <c r="AA685">
        <f t="shared" si="96"/>
        <v>0</v>
      </c>
    </row>
    <row r="686" spans="1:27" x14ac:dyDescent="0.25">
      <c r="A686">
        <v>1714958</v>
      </c>
      <c r="B686">
        <v>22.87</v>
      </c>
      <c r="C686">
        <v>2</v>
      </c>
      <c r="D686">
        <v>13662.3</v>
      </c>
      <c r="E686">
        <v>-123.7</v>
      </c>
      <c r="F686">
        <v>1.0347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P686" t="str">
        <f t="shared" si="89"/>
        <v>B</v>
      </c>
      <c r="Q686" t="e">
        <f t="shared" si="90"/>
        <v>#N/A</v>
      </c>
      <c r="R686" t="e">
        <f t="shared" si="91"/>
        <v>#N/A</v>
      </c>
      <c r="S686">
        <f t="shared" si="92"/>
        <v>1.0347</v>
      </c>
      <c r="T686">
        <f t="shared" si="93"/>
        <v>0</v>
      </c>
      <c r="U686">
        <f t="shared" si="94"/>
        <v>0</v>
      </c>
      <c r="X686" t="str">
        <f t="shared" si="95"/>
        <v>1714958</v>
      </c>
      <c r="Y686">
        <f t="shared" si="96"/>
        <v>0</v>
      </c>
      <c r="Z686">
        <f t="shared" si="96"/>
        <v>1.0347</v>
      </c>
      <c r="AA686">
        <f t="shared" si="96"/>
        <v>0</v>
      </c>
    </row>
    <row r="687" spans="1:27" x14ac:dyDescent="0.25">
      <c r="A687">
        <v>1715510</v>
      </c>
      <c r="B687">
        <v>22.87</v>
      </c>
      <c r="C687">
        <v>2</v>
      </c>
      <c r="D687">
        <v>13662.2</v>
      </c>
      <c r="E687">
        <v>-123.7</v>
      </c>
      <c r="F687">
        <v>1.0347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P687" t="str">
        <f t="shared" si="89"/>
        <v>B</v>
      </c>
      <c r="Q687" t="e">
        <f t="shared" si="90"/>
        <v>#N/A</v>
      </c>
      <c r="R687" t="e">
        <f t="shared" si="91"/>
        <v>#N/A</v>
      </c>
      <c r="S687">
        <f t="shared" si="92"/>
        <v>1.0347</v>
      </c>
      <c r="T687">
        <f t="shared" si="93"/>
        <v>0</v>
      </c>
      <c r="U687">
        <f t="shared" si="94"/>
        <v>0</v>
      </c>
      <c r="X687" t="str">
        <f t="shared" si="95"/>
        <v>1715510</v>
      </c>
      <c r="Y687">
        <f t="shared" si="96"/>
        <v>0</v>
      </c>
      <c r="Z687">
        <f t="shared" si="96"/>
        <v>1.0347</v>
      </c>
      <c r="AA687">
        <f t="shared" si="96"/>
        <v>0</v>
      </c>
    </row>
    <row r="688" spans="1:27" x14ac:dyDescent="0.25">
      <c r="A688">
        <v>1715974</v>
      </c>
      <c r="B688">
        <v>22.87</v>
      </c>
      <c r="C688">
        <v>1</v>
      </c>
      <c r="D688">
        <v>13676.5</v>
      </c>
      <c r="E688">
        <v>-3</v>
      </c>
      <c r="F688">
        <v>1.0358000000000001</v>
      </c>
      <c r="G688">
        <v>2</v>
      </c>
      <c r="H688">
        <v>13656.8</v>
      </c>
      <c r="I688">
        <v>-123.4</v>
      </c>
      <c r="J688">
        <v>1.0343</v>
      </c>
      <c r="K688">
        <v>3</v>
      </c>
      <c r="L688">
        <v>13703.7</v>
      </c>
      <c r="M688">
        <v>116.9</v>
      </c>
      <c r="N688">
        <v>1.0378000000000001</v>
      </c>
      <c r="P688" t="str">
        <f t="shared" si="89"/>
        <v>A</v>
      </c>
      <c r="Q688" t="str">
        <f t="shared" si="90"/>
        <v>B</v>
      </c>
      <c r="R688" t="str">
        <f t="shared" si="91"/>
        <v>C</v>
      </c>
      <c r="S688">
        <f t="shared" si="92"/>
        <v>1.0358000000000001</v>
      </c>
      <c r="T688">
        <f t="shared" si="93"/>
        <v>1.0343</v>
      </c>
      <c r="U688">
        <f t="shared" si="94"/>
        <v>1.0378000000000001</v>
      </c>
      <c r="X688" t="str">
        <f t="shared" si="95"/>
        <v>1715974</v>
      </c>
      <c r="Y688">
        <f t="shared" si="96"/>
        <v>1.0358000000000001</v>
      </c>
      <c r="Z688">
        <f t="shared" si="96"/>
        <v>1.0343</v>
      </c>
      <c r="AA688">
        <f t="shared" si="96"/>
        <v>1.0378000000000001</v>
      </c>
    </row>
    <row r="689" spans="1:27" x14ac:dyDescent="0.25">
      <c r="A689">
        <v>1715972</v>
      </c>
      <c r="B689">
        <v>22.87</v>
      </c>
      <c r="C689">
        <v>1</v>
      </c>
      <c r="D689">
        <v>13676.6</v>
      </c>
      <c r="E689">
        <v>-3</v>
      </c>
      <c r="F689">
        <v>1.0358000000000001</v>
      </c>
      <c r="G689">
        <v>2</v>
      </c>
      <c r="H689">
        <v>13657</v>
      </c>
      <c r="I689">
        <v>-123.4</v>
      </c>
      <c r="J689">
        <v>1.0343</v>
      </c>
      <c r="K689">
        <v>3</v>
      </c>
      <c r="L689">
        <v>13704.2</v>
      </c>
      <c r="M689">
        <v>116.9</v>
      </c>
      <c r="N689">
        <v>1.0379</v>
      </c>
      <c r="P689" t="str">
        <f t="shared" si="89"/>
        <v>A</v>
      </c>
      <c r="Q689" t="str">
        <f t="shared" si="90"/>
        <v>B</v>
      </c>
      <c r="R689" t="str">
        <f t="shared" si="91"/>
        <v>C</v>
      </c>
      <c r="S689">
        <f t="shared" si="92"/>
        <v>1.0358000000000001</v>
      </c>
      <c r="T689">
        <f t="shared" si="93"/>
        <v>1.0343</v>
      </c>
      <c r="U689">
        <f t="shared" si="94"/>
        <v>1.0379</v>
      </c>
      <c r="X689" t="str">
        <f t="shared" si="95"/>
        <v>1715972</v>
      </c>
      <c r="Y689">
        <f t="shared" si="96"/>
        <v>1.0358000000000001</v>
      </c>
      <c r="Z689">
        <f t="shared" si="96"/>
        <v>1.0343</v>
      </c>
      <c r="AA689">
        <f t="shared" si="96"/>
        <v>1.0379</v>
      </c>
    </row>
    <row r="690" spans="1:27" x14ac:dyDescent="0.25">
      <c r="A690">
        <v>1585911</v>
      </c>
      <c r="B690">
        <v>22.87</v>
      </c>
      <c r="C690">
        <v>3</v>
      </c>
      <c r="D690">
        <v>13598.1</v>
      </c>
      <c r="E690">
        <v>115.3</v>
      </c>
      <c r="F690">
        <v>1.0298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P690" t="str">
        <f t="shared" si="89"/>
        <v>C</v>
      </c>
      <c r="Q690" t="e">
        <f t="shared" si="90"/>
        <v>#N/A</v>
      </c>
      <c r="R690" t="e">
        <f t="shared" si="91"/>
        <v>#N/A</v>
      </c>
      <c r="S690">
        <f t="shared" si="92"/>
        <v>1.0298</v>
      </c>
      <c r="T690">
        <f t="shared" si="93"/>
        <v>0</v>
      </c>
      <c r="U690">
        <f t="shared" si="94"/>
        <v>0</v>
      </c>
      <c r="X690" t="str">
        <f t="shared" si="95"/>
        <v>1585911</v>
      </c>
      <c r="Y690">
        <f t="shared" si="96"/>
        <v>0</v>
      </c>
      <c r="Z690">
        <f t="shared" si="96"/>
        <v>0</v>
      </c>
      <c r="AA690">
        <f t="shared" si="96"/>
        <v>1.0298</v>
      </c>
    </row>
    <row r="691" spans="1:27" x14ac:dyDescent="0.25">
      <c r="A691">
        <v>1585845</v>
      </c>
      <c r="B691">
        <v>22.87</v>
      </c>
      <c r="C691">
        <v>3</v>
      </c>
      <c r="D691">
        <v>13598</v>
      </c>
      <c r="E691">
        <v>115.3</v>
      </c>
      <c r="F691">
        <v>1.0298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P691" t="str">
        <f t="shared" si="89"/>
        <v>C</v>
      </c>
      <c r="Q691" t="e">
        <f t="shared" si="90"/>
        <v>#N/A</v>
      </c>
      <c r="R691" t="e">
        <f t="shared" si="91"/>
        <v>#N/A</v>
      </c>
      <c r="S691">
        <f t="shared" si="92"/>
        <v>1.0298</v>
      </c>
      <c r="T691">
        <f t="shared" si="93"/>
        <v>0</v>
      </c>
      <c r="U691">
        <f t="shared" si="94"/>
        <v>0</v>
      </c>
      <c r="X691" t="str">
        <f t="shared" si="95"/>
        <v>1585845</v>
      </c>
      <c r="Y691">
        <f t="shared" si="96"/>
        <v>0</v>
      </c>
      <c r="Z691">
        <f t="shared" si="96"/>
        <v>0</v>
      </c>
      <c r="AA691">
        <f t="shared" si="96"/>
        <v>1.0298</v>
      </c>
    </row>
    <row r="692" spans="1:27" x14ac:dyDescent="0.25">
      <c r="A692">
        <v>1586725</v>
      </c>
      <c r="B692">
        <v>22.87</v>
      </c>
      <c r="C692">
        <v>1</v>
      </c>
      <c r="D692">
        <v>13627.7</v>
      </c>
      <c r="E692">
        <v>-4.0999999999999996</v>
      </c>
      <c r="F692">
        <v>1.0321</v>
      </c>
      <c r="G692">
        <v>2</v>
      </c>
      <c r="H692">
        <v>439.61700000000002</v>
      </c>
      <c r="I692">
        <v>-4.0999999999999996</v>
      </c>
      <c r="J692">
        <v>3.3293999999999997E-2</v>
      </c>
      <c r="K692">
        <v>3</v>
      </c>
      <c r="L692">
        <v>439.61700000000002</v>
      </c>
      <c r="M692">
        <v>-4.0999999999999996</v>
      </c>
      <c r="N692">
        <v>3.3293999999999997E-2</v>
      </c>
      <c r="P692" t="str">
        <f t="shared" si="89"/>
        <v>A</v>
      </c>
      <c r="Q692" t="str">
        <f t="shared" si="90"/>
        <v>B</v>
      </c>
      <c r="R692" t="str">
        <f t="shared" si="91"/>
        <v>C</v>
      </c>
      <c r="S692">
        <f t="shared" si="92"/>
        <v>1.0321</v>
      </c>
      <c r="T692">
        <f t="shared" si="93"/>
        <v>3.3293999999999997E-2</v>
      </c>
      <c r="U692">
        <f t="shared" si="94"/>
        <v>3.3293999999999997E-2</v>
      </c>
      <c r="X692" t="str">
        <f t="shared" si="95"/>
        <v>1586725</v>
      </c>
      <c r="Y692">
        <f t="shared" si="96"/>
        <v>1.0321</v>
      </c>
      <c r="Z692">
        <f t="shared" si="96"/>
        <v>3.3293999999999997E-2</v>
      </c>
      <c r="AA692">
        <f t="shared" si="96"/>
        <v>3.3293999999999997E-2</v>
      </c>
    </row>
    <row r="693" spans="1:27" x14ac:dyDescent="0.25">
      <c r="A693">
        <v>1586714</v>
      </c>
      <c r="B693">
        <v>22.87</v>
      </c>
      <c r="C693">
        <v>1</v>
      </c>
      <c r="D693">
        <v>13627.6</v>
      </c>
      <c r="E693">
        <v>-4.0999999999999996</v>
      </c>
      <c r="F693">
        <v>1.0321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P693" t="str">
        <f t="shared" si="89"/>
        <v>A</v>
      </c>
      <c r="Q693" t="e">
        <f t="shared" si="90"/>
        <v>#N/A</v>
      </c>
      <c r="R693" t="e">
        <f t="shared" si="91"/>
        <v>#N/A</v>
      </c>
      <c r="S693">
        <f t="shared" si="92"/>
        <v>1.0321</v>
      </c>
      <c r="T693">
        <f t="shared" si="93"/>
        <v>0</v>
      </c>
      <c r="U693">
        <f t="shared" si="94"/>
        <v>0</v>
      </c>
      <c r="X693" t="str">
        <f t="shared" si="95"/>
        <v>1586714</v>
      </c>
      <c r="Y693">
        <f t="shared" si="96"/>
        <v>1.0321</v>
      </c>
      <c r="Z693">
        <f t="shared" si="96"/>
        <v>0</v>
      </c>
      <c r="AA693">
        <f t="shared" si="96"/>
        <v>0</v>
      </c>
    </row>
    <row r="694" spans="1:27" x14ac:dyDescent="0.25">
      <c r="A694">
        <v>1709202</v>
      </c>
      <c r="B694">
        <v>22.87</v>
      </c>
      <c r="C694">
        <v>2</v>
      </c>
      <c r="D694">
        <v>13654.5</v>
      </c>
      <c r="E694">
        <v>-125.2</v>
      </c>
      <c r="F694">
        <v>1.0341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P694" t="str">
        <f t="shared" si="89"/>
        <v>B</v>
      </c>
      <c r="Q694" t="e">
        <f t="shared" si="90"/>
        <v>#N/A</v>
      </c>
      <c r="R694" t="e">
        <f t="shared" si="91"/>
        <v>#N/A</v>
      </c>
      <c r="S694">
        <f t="shared" si="92"/>
        <v>1.0341</v>
      </c>
      <c r="T694">
        <f t="shared" si="93"/>
        <v>0</v>
      </c>
      <c r="U694">
        <f t="shared" si="94"/>
        <v>0</v>
      </c>
      <c r="X694" t="str">
        <f t="shared" si="95"/>
        <v>1709202</v>
      </c>
      <c r="Y694">
        <f t="shared" si="96"/>
        <v>0</v>
      </c>
      <c r="Z694">
        <f t="shared" si="96"/>
        <v>1.0341</v>
      </c>
      <c r="AA694">
        <f t="shared" si="96"/>
        <v>0</v>
      </c>
    </row>
    <row r="695" spans="1:27" x14ac:dyDescent="0.25">
      <c r="A695">
        <v>1709284</v>
      </c>
      <c r="B695">
        <v>22.87</v>
      </c>
      <c r="C695">
        <v>1</v>
      </c>
      <c r="D695">
        <v>440.53500000000003</v>
      </c>
      <c r="E695">
        <v>-125.2</v>
      </c>
      <c r="F695">
        <v>3.3363999999999998E-2</v>
      </c>
      <c r="G695">
        <v>2</v>
      </c>
      <c r="H695">
        <v>13654</v>
      </c>
      <c r="I695">
        <v>-125.2</v>
      </c>
      <c r="J695">
        <v>1.0341</v>
      </c>
      <c r="K695">
        <v>3</v>
      </c>
      <c r="L695">
        <v>440.53500000000003</v>
      </c>
      <c r="M695">
        <v>-125.2</v>
      </c>
      <c r="N695">
        <v>3.3363999999999998E-2</v>
      </c>
      <c r="P695" t="str">
        <f t="shared" si="89"/>
        <v>A</v>
      </c>
      <c r="Q695" t="str">
        <f t="shared" si="90"/>
        <v>B</v>
      </c>
      <c r="R695" t="str">
        <f t="shared" si="91"/>
        <v>C</v>
      </c>
      <c r="S695">
        <f t="shared" si="92"/>
        <v>3.3363999999999998E-2</v>
      </c>
      <c r="T695">
        <f t="shared" si="93"/>
        <v>1.0341</v>
      </c>
      <c r="U695">
        <f t="shared" si="94"/>
        <v>3.3363999999999998E-2</v>
      </c>
      <c r="X695" t="str">
        <f t="shared" si="95"/>
        <v>1709284</v>
      </c>
      <c r="Y695">
        <f t="shared" si="96"/>
        <v>3.3363999999999998E-2</v>
      </c>
      <c r="Z695">
        <f t="shared" si="96"/>
        <v>1.0341</v>
      </c>
      <c r="AA695">
        <f t="shared" si="96"/>
        <v>3.3363999999999998E-2</v>
      </c>
    </row>
    <row r="696" spans="1:27" x14ac:dyDescent="0.25">
      <c r="A696">
        <v>1700276</v>
      </c>
      <c r="B696">
        <v>22.87</v>
      </c>
      <c r="C696">
        <v>1</v>
      </c>
      <c r="D696">
        <v>13677.1</v>
      </c>
      <c r="E696">
        <v>-2.9</v>
      </c>
      <c r="F696">
        <v>1.0358000000000001</v>
      </c>
      <c r="G696">
        <v>2</v>
      </c>
      <c r="H696">
        <v>13655.5</v>
      </c>
      <c r="I696">
        <v>-123.3</v>
      </c>
      <c r="J696">
        <v>1.0342</v>
      </c>
      <c r="K696">
        <v>3</v>
      </c>
      <c r="L696">
        <v>13700.7</v>
      </c>
      <c r="M696">
        <v>117</v>
      </c>
      <c r="N696">
        <v>1.0376000000000001</v>
      </c>
      <c r="P696" t="str">
        <f t="shared" si="89"/>
        <v>A</v>
      </c>
      <c r="Q696" t="str">
        <f t="shared" si="90"/>
        <v>B</v>
      </c>
      <c r="R696" t="str">
        <f t="shared" si="91"/>
        <v>C</v>
      </c>
      <c r="S696">
        <f t="shared" si="92"/>
        <v>1.0358000000000001</v>
      </c>
      <c r="T696">
        <f t="shared" si="93"/>
        <v>1.0342</v>
      </c>
      <c r="U696">
        <f t="shared" si="94"/>
        <v>1.0376000000000001</v>
      </c>
      <c r="X696" t="str">
        <f t="shared" si="95"/>
        <v>1700276</v>
      </c>
      <c r="Y696">
        <f t="shared" si="96"/>
        <v>1.0358000000000001</v>
      </c>
      <c r="Z696">
        <f t="shared" si="96"/>
        <v>1.0342</v>
      </c>
      <c r="AA696">
        <f t="shared" si="96"/>
        <v>1.0376000000000001</v>
      </c>
    </row>
    <row r="697" spans="1:27" x14ac:dyDescent="0.25">
      <c r="A697">
        <v>1708837</v>
      </c>
      <c r="B697">
        <v>22.87</v>
      </c>
      <c r="C697">
        <v>1</v>
      </c>
      <c r="D697">
        <v>13578.1</v>
      </c>
      <c r="E697">
        <v>-4.9000000000000004</v>
      </c>
      <c r="F697">
        <v>1.0283</v>
      </c>
      <c r="G697">
        <v>2</v>
      </c>
      <c r="H697">
        <v>13655.3</v>
      </c>
      <c r="I697">
        <v>-125</v>
      </c>
      <c r="J697">
        <v>1.0342</v>
      </c>
      <c r="K697">
        <v>0</v>
      </c>
      <c r="L697">
        <v>0</v>
      </c>
      <c r="M697">
        <v>0</v>
      </c>
      <c r="N697">
        <v>0</v>
      </c>
      <c r="P697" t="str">
        <f t="shared" si="89"/>
        <v>A</v>
      </c>
      <c r="Q697" t="str">
        <f t="shared" si="90"/>
        <v>B</v>
      </c>
      <c r="R697" t="e">
        <f t="shared" si="91"/>
        <v>#N/A</v>
      </c>
      <c r="S697">
        <f t="shared" si="92"/>
        <v>1.0283</v>
      </c>
      <c r="T697">
        <f t="shared" si="93"/>
        <v>1.0342</v>
      </c>
      <c r="U697">
        <f t="shared" si="94"/>
        <v>0</v>
      </c>
      <c r="X697" t="str">
        <f t="shared" si="95"/>
        <v>1708837</v>
      </c>
      <c r="Y697">
        <f t="shared" si="96"/>
        <v>1.0283</v>
      </c>
      <c r="Z697">
        <f t="shared" si="96"/>
        <v>1.0342</v>
      </c>
      <c r="AA697">
        <f t="shared" si="96"/>
        <v>0</v>
      </c>
    </row>
    <row r="698" spans="1:27" x14ac:dyDescent="0.25">
      <c r="A698">
        <v>25688161</v>
      </c>
      <c r="B698">
        <v>22.87</v>
      </c>
      <c r="C698">
        <v>1</v>
      </c>
      <c r="D698">
        <v>440.18799999999999</v>
      </c>
      <c r="E698">
        <v>115.6</v>
      </c>
      <c r="F698">
        <v>3.3336999999999999E-2</v>
      </c>
      <c r="G698">
        <v>2</v>
      </c>
      <c r="H698">
        <v>440.18799999999999</v>
      </c>
      <c r="I698">
        <v>115.6</v>
      </c>
      <c r="J698">
        <v>3.3336999999999999E-2</v>
      </c>
      <c r="K698">
        <v>3</v>
      </c>
      <c r="L698">
        <v>13643.3</v>
      </c>
      <c r="M698">
        <v>115.6</v>
      </c>
      <c r="N698">
        <v>1.0333000000000001</v>
      </c>
      <c r="P698" t="str">
        <f t="shared" si="89"/>
        <v>A</v>
      </c>
      <c r="Q698" t="str">
        <f t="shared" si="90"/>
        <v>B</v>
      </c>
      <c r="R698" t="str">
        <f t="shared" si="91"/>
        <v>C</v>
      </c>
      <c r="S698">
        <f t="shared" si="92"/>
        <v>3.3336999999999999E-2</v>
      </c>
      <c r="T698">
        <f t="shared" si="93"/>
        <v>3.3336999999999999E-2</v>
      </c>
      <c r="U698">
        <f t="shared" si="94"/>
        <v>1.0333000000000001</v>
      </c>
      <c r="X698" t="str">
        <f t="shared" si="95"/>
        <v>25688161</v>
      </c>
      <c r="Y698">
        <f t="shared" si="96"/>
        <v>3.3336999999999999E-2</v>
      </c>
      <c r="Z698">
        <f t="shared" si="96"/>
        <v>3.3336999999999999E-2</v>
      </c>
      <c r="AA698">
        <f t="shared" si="96"/>
        <v>1.0333000000000001</v>
      </c>
    </row>
    <row r="699" spans="1:27" x14ac:dyDescent="0.25">
      <c r="A699">
        <v>1586086</v>
      </c>
      <c r="B699">
        <v>22.87</v>
      </c>
      <c r="C699">
        <v>2</v>
      </c>
      <c r="D699">
        <v>13619.8</v>
      </c>
      <c r="E699">
        <v>-125.1</v>
      </c>
      <c r="F699">
        <v>1.0315000000000001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P699" t="str">
        <f t="shared" si="89"/>
        <v>B</v>
      </c>
      <c r="Q699" t="e">
        <f t="shared" si="90"/>
        <v>#N/A</v>
      </c>
      <c r="R699" t="e">
        <f t="shared" si="91"/>
        <v>#N/A</v>
      </c>
      <c r="S699">
        <f t="shared" si="92"/>
        <v>1.0315000000000001</v>
      </c>
      <c r="T699">
        <f t="shared" si="93"/>
        <v>0</v>
      </c>
      <c r="U699">
        <f t="shared" si="94"/>
        <v>0</v>
      </c>
      <c r="X699" t="str">
        <f t="shared" si="95"/>
        <v>1586086</v>
      </c>
      <c r="Y699">
        <f t="shared" si="96"/>
        <v>0</v>
      </c>
      <c r="Z699">
        <f t="shared" si="96"/>
        <v>1.0315000000000001</v>
      </c>
      <c r="AA699">
        <f t="shared" si="96"/>
        <v>0</v>
      </c>
    </row>
    <row r="700" spans="1:27" x14ac:dyDescent="0.25">
      <c r="A700">
        <v>1586082</v>
      </c>
      <c r="B700">
        <v>22.87</v>
      </c>
      <c r="C700">
        <v>1</v>
      </c>
      <c r="D700">
        <v>439.41399999999999</v>
      </c>
      <c r="E700">
        <v>-125.1</v>
      </c>
      <c r="F700">
        <v>3.3279000000000003E-2</v>
      </c>
      <c r="G700">
        <v>2</v>
      </c>
      <c r="H700">
        <v>13619.3</v>
      </c>
      <c r="I700">
        <v>-125.1</v>
      </c>
      <c r="J700">
        <v>1.0315000000000001</v>
      </c>
      <c r="K700">
        <v>3</v>
      </c>
      <c r="L700">
        <v>439.41399999999999</v>
      </c>
      <c r="M700">
        <v>-125.1</v>
      </c>
      <c r="N700">
        <v>3.3279000000000003E-2</v>
      </c>
      <c r="P700" t="str">
        <f t="shared" si="89"/>
        <v>A</v>
      </c>
      <c r="Q700" t="str">
        <f t="shared" si="90"/>
        <v>B</v>
      </c>
      <c r="R700" t="str">
        <f t="shared" si="91"/>
        <v>C</v>
      </c>
      <c r="S700">
        <f t="shared" si="92"/>
        <v>3.3279000000000003E-2</v>
      </c>
      <c r="T700">
        <f t="shared" si="93"/>
        <v>1.0315000000000001</v>
      </c>
      <c r="U700">
        <f t="shared" si="94"/>
        <v>3.3279000000000003E-2</v>
      </c>
      <c r="X700" t="str">
        <f t="shared" si="95"/>
        <v>1586082</v>
      </c>
      <c r="Y700">
        <f t="shared" si="96"/>
        <v>3.3279000000000003E-2</v>
      </c>
      <c r="Z700">
        <f t="shared" si="96"/>
        <v>1.0315000000000001</v>
      </c>
      <c r="AA700">
        <f t="shared" si="96"/>
        <v>3.3279000000000003E-2</v>
      </c>
    </row>
    <row r="701" spans="1:27" x14ac:dyDescent="0.25">
      <c r="A701">
        <v>103135192</v>
      </c>
      <c r="B701">
        <v>22.87</v>
      </c>
      <c r="C701">
        <v>1</v>
      </c>
      <c r="D701">
        <v>13677.1</v>
      </c>
      <c r="E701">
        <v>-3</v>
      </c>
      <c r="F701">
        <v>1.0358000000000001</v>
      </c>
      <c r="G701">
        <v>2</v>
      </c>
      <c r="H701">
        <v>13654.2</v>
      </c>
      <c r="I701">
        <v>-123.4</v>
      </c>
      <c r="J701">
        <v>1.0341</v>
      </c>
      <c r="K701">
        <v>3</v>
      </c>
      <c r="L701">
        <v>13701</v>
      </c>
      <c r="M701">
        <v>116.9</v>
      </c>
      <c r="N701">
        <v>1.0376000000000001</v>
      </c>
      <c r="P701" t="str">
        <f t="shared" si="89"/>
        <v>A</v>
      </c>
      <c r="Q701" t="str">
        <f t="shared" si="90"/>
        <v>B</v>
      </c>
      <c r="R701" t="str">
        <f t="shared" si="91"/>
        <v>C</v>
      </c>
      <c r="S701">
        <f t="shared" si="92"/>
        <v>1.0358000000000001</v>
      </c>
      <c r="T701">
        <f t="shared" si="93"/>
        <v>1.0341</v>
      </c>
      <c r="U701">
        <f t="shared" si="94"/>
        <v>1.0376000000000001</v>
      </c>
      <c r="X701" t="str">
        <f t="shared" si="95"/>
        <v>103135192</v>
      </c>
      <c r="Y701">
        <f t="shared" si="96"/>
        <v>1.0358000000000001</v>
      </c>
      <c r="Z701">
        <f t="shared" si="96"/>
        <v>1.0341</v>
      </c>
      <c r="AA701">
        <f t="shared" si="96"/>
        <v>1.0376000000000001</v>
      </c>
    </row>
    <row r="702" spans="1:27" x14ac:dyDescent="0.25">
      <c r="A702">
        <v>25504841</v>
      </c>
      <c r="B702">
        <v>22.87</v>
      </c>
      <c r="C702">
        <v>1</v>
      </c>
      <c r="D702">
        <v>13677</v>
      </c>
      <c r="E702">
        <v>-3</v>
      </c>
      <c r="F702">
        <v>1.0358000000000001</v>
      </c>
      <c r="G702">
        <v>2</v>
      </c>
      <c r="H702">
        <v>13654.2</v>
      </c>
      <c r="I702">
        <v>-123.4</v>
      </c>
      <c r="J702">
        <v>1.0341</v>
      </c>
      <c r="K702">
        <v>3</v>
      </c>
      <c r="L702">
        <v>13701</v>
      </c>
      <c r="M702">
        <v>116.9</v>
      </c>
      <c r="N702">
        <v>1.0376000000000001</v>
      </c>
      <c r="P702" t="str">
        <f t="shared" si="89"/>
        <v>A</v>
      </c>
      <c r="Q702" t="str">
        <f t="shared" si="90"/>
        <v>B</v>
      </c>
      <c r="R702" t="str">
        <f t="shared" si="91"/>
        <v>C</v>
      </c>
      <c r="S702">
        <f t="shared" si="92"/>
        <v>1.0358000000000001</v>
      </c>
      <c r="T702">
        <f t="shared" si="93"/>
        <v>1.0341</v>
      </c>
      <c r="U702">
        <f t="shared" si="94"/>
        <v>1.0376000000000001</v>
      </c>
      <c r="X702" t="str">
        <f t="shared" si="95"/>
        <v>25504841</v>
      </c>
      <c r="Y702">
        <f t="shared" si="96"/>
        <v>1.0358000000000001</v>
      </c>
      <c r="Z702">
        <f t="shared" si="96"/>
        <v>1.0341</v>
      </c>
      <c r="AA702">
        <f t="shared" si="96"/>
        <v>1.0376000000000001</v>
      </c>
    </row>
    <row r="703" spans="1:27" x14ac:dyDescent="0.25">
      <c r="A703" t="s">
        <v>299</v>
      </c>
      <c r="B703">
        <v>22.87</v>
      </c>
      <c r="C703">
        <v>1</v>
      </c>
      <c r="D703">
        <v>13677.6</v>
      </c>
      <c r="E703">
        <v>-2.9</v>
      </c>
      <c r="F703">
        <v>1.0359</v>
      </c>
      <c r="G703">
        <v>2</v>
      </c>
      <c r="H703">
        <v>13656</v>
      </c>
      <c r="I703">
        <v>-123.3</v>
      </c>
      <c r="J703">
        <v>1.0342</v>
      </c>
      <c r="K703">
        <v>3</v>
      </c>
      <c r="L703">
        <v>13701.5</v>
      </c>
      <c r="M703">
        <v>117</v>
      </c>
      <c r="N703">
        <v>1.0377000000000001</v>
      </c>
      <c r="P703" t="str">
        <f t="shared" si="89"/>
        <v>A</v>
      </c>
      <c r="Q703" t="str">
        <f t="shared" si="90"/>
        <v>B</v>
      </c>
      <c r="R703" t="str">
        <f t="shared" si="91"/>
        <v>C</v>
      </c>
      <c r="S703">
        <f t="shared" si="92"/>
        <v>1.0359</v>
      </c>
      <c r="T703">
        <f t="shared" si="93"/>
        <v>1.0342</v>
      </c>
      <c r="U703">
        <f t="shared" si="94"/>
        <v>1.0377000000000001</v>
      </c>
      <c r="X703" t="str">
        <f t="shared" si="95"/>
        <v>EXF80_2573355</v>
      </c>
      <c r="Y703">
        <f t="shared" si="96"/>
        <v>1.0359</v>
      </c>
      <c r="Z703">
        <f t="shared" si="96"/>
        <v>1.0342</v>
      </c>
      <c r="AA703">
        <f t="shared" si="96"/>
        <v>1.0377000000000001</v>
      </c>
    </row>
    <row r="704" spans="1:27" x14ac:dyDescent="0.25">
      <c r="A704">
        <v>26341932</v>
      </c>
      <c r="B704">
        <v>22.87</v>
      </c>
      <c r="C704">
        <v>1</v>
      </c>
      <c r="D704">
        <v>439.53899999999999</v>
      </c>
      <c r="E704">
        <v>115.4</v>
      </c>
      <c r="F704">
        <v>3.3287999999999998E-2</v>
      </c>
      <c r="G704">
        <v>2</v>
      </c>
      <c r="H704">
        <v>439.53899999999999</v>
      </c>
      <c r="I704">
        <v>115.4</v>
      </c>
      <c r="J704">
        <v>3.3287999999999998E-2</v>
      </c>
      <c r="K704">
        <v>3</v>
      </c>
      <c r="L704">
        <v>13623.1</v>
      </c>
      <c r="M704">
        <v>115.4</v>
      </c>
      <c r="N704">
        <v>1.0317000000000001</v>
      </c>
      <c r="P704" t="str">
        <f t="shared" si="89"/>
        <v>A</v>
      </c>
      <c r="Q704" t="str">
        <f t="shared" si="90"/>
        <v>B</v>
      </c>
      <c r="R704" t="str">
        <f t="shared" si="91"/>
        <v>C</v>
      </c>
      <c r="S704">
        <f t="shared" si="92"/>
        <v>3.3287999999999998E-2</v>
      </c>
      <c r="T704">
        <f t="shared" si="93"/>
        <v>3.3287999999999998E-2</v>
      </c>
      <c r="U704">
        <f t="shared" si="94"/>
        <v>1.0317000000000001</v>
      </c>
      <c r="X704" t="str">
        <f t="shared" si="95"/>
        <v>26341932</v>
      </c>
      <c r="Y704">
        <f t="shared" si="96"/>
        <v>3.3287999999999998E-2</v>
      </c>
      <c r="Z704">
        <f t="shared" si="96"/>
        <v>3.3287999999999998E-2</v>
      </c>
      <c r="AA704">
        <f t="shared" si="96"/>
        <v>1.0317000000000001</v>
      </c>
    </row>
    <row r="705" spans="1:27" x14ac:dyDescent="0.25">
      <c r="A705">
        <v>1586524</v>
      </c>
      <c r="B705">
        <v>22.87</v>
      </c>
      <c r="C705">
        <v>3</v>
      </c>
      <c r="D705">
        <v>13623</v>
      </c>
      <c r="E705">
        <v>115.4</v>
      </c>
      <c r="F705">
        <v>1.0317000000000001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P705" t="str">
        <f t="shared" si="89"/>
        <v>C</v>
      </c>
      <c r="Q705" t="e">
        <f t="shared" si="90"/>
        <v>#N/A</v>
      </c>
      <c r="R705" t="e">
        <f t="shared" si="91"/>
        <v>#N/A</v>
      </c>
      <c r="S705">
        <f t="shared" si="92"/>
        <v>1.0317000000000001</v>
      </c>
      <c r="T705">
        <f t="shared" si="93"/>
        <v>0</v>
      </c>
      <c r="U705">
        <f t="shared" si="94"/>
        <v>0</v>
      </c>
      <c r="X705" t="str">
        <f t="shared" si="95"/>
        <v>1586524</v>
      </c>
      <c r="Y705">
        <f t="shared" si="96"/>
        <v>0</v>
      </c>
      <c r="Z705">
        <f t="shared" si="96"/>
        <v>0</v>
      </c>
      <c r="AA705">
        <f t="shared" si="96"/>
        <v>1.0317000000000001</v>
      </c>
    </row>
    <row r="706" spans="1:27" x14ac:dyDescent="0.25">
      <c r="A706">
        <v>1709534</v>
      </c>
      <c r="B706">
        <v>22.87</v>
      </c>
      <c r="C706">
        <v>1</v>
      </c>
      <c r="D706">
        <v>13680.2</v>
      </c>
      <c r="E706">
        <v>-4.3</v>
      </c>
      <c r="F706">
        <v>1.0361</v>
      </c>
      <c r="G706">
        <v>2</v>
      </c>
      <c r="H706">
        <v>13696.2</v>
      </c>
      <c r="I706">
        <v>-124.5</v>
      </c>
      <c r="J706">
        <v>1.0373000000000001</v>
      </c>
      <c r="K706">
        <v>3</v>
      </c>
      <c r="L706">
        <v>13651.4</v>
      </c>
      <c r="M706">
        <v>115.7</v>
      </c>
      <c r="N706">
        <v>1.0339</v>
      </c>
      <c r="P706" t="str">
        <f t="shared" ref="P706:P769" si="97">VLOOKUP(C706,PhaseLookup,2,FALSE)</f>
        <v>A</v>
      </c>
      <c r="Q706" t="str">
        <f t="shared" ref="Q706:Q769" si="98">VLOOKUP(G706,PhaseLookup,2,FALSE)</f>
        <v>B</v>
      </c>
      <c r="R706" t="str">
        <f t="shared" ref="R706:R769" si="99">VLOOKUP(K706,PhaseLookup,2,FALSE)</f>
        <v>C</v>
      </c>
      <c r="S706">
        <f t="shared" ref="S706:S769" si="100">F706</f>
        <v>1.0361</v>
      </c>
      <c r="T706">
        <f t="shared" ref="T706:T769" si="101">J706</f>
        <v>1.0373000000000001</v>
      </c>
      <c r="U706">
        <f t="shared" ref="U706:U769" si="102">N706</f>
        <v>1.0339</v>
      </c>
      <c r="X706" t="str">
        <f t="shared" ref="X706:X769" si="103">TEXT(A706,"0")</f>
        <v>1709534</v>
      </c>
      <c r="Y706">
        <f t="shared" si="96"/>
        <v>1.0361</v>
      </c>
      <c r="Z706">
        <f t="shared" si="96"/>
        <v>1.0373000000000001</v>
      </c>
      <c r="AA706">
        <f t="shared" si="96"/>
        <v>1.0339</v>
      </c>
    </row>
    <row r="707" spans="1:27" x14ac:dyDescent="0.25">
      <c r="A707">
        <v>1709517</v>
      </c>
      <c r="B707">
        <v>22.87</v>
      </c>
      <c r="C707">
        <v>1</v>
      </c>
      <c r="D707">
        <v>13678.6</v>
      </c>
      <c r="E707">
        <v>-4.3</v>
      </c>
      <c r="F707">
        <v>1.0359</v>
      </c>
      <c r="G707">
        <v>2</v>
      </c>
      <c r="H707">
        <v>13695.5</v>
      </c>
      <c r="I707">
        <v>-124.5</v>
      </c>
      <c r="J707">
        <v>1.0371999999999999</v>
      </c>
      <c r="K707">
        <v>3</v>
      </c>
      <c r="L707">
        <v>13650.9</v>
      </c>
      <c r="M707">
        <v>115.7</v>
      </c>
      <c r="N707">
        <v>1.0338000000000001</v>
      </c>
      <c r="P707" t="str">
        <f t="shared" si="97"/>
        <v>A</v>
      </c>
      <c r="Q707" t="str">
        <f t="shared" si="98"/>
        <v>B</v>
      </c>
      <c r="R707" t="str">
        <f t="shared" si="99"/>
        <v>C</v>
      </c>
      <c r="S707">
        <f t="shared" si="100"/>
        <v>1.0359</v>
      </c>
      <c r="T707">
        <f t="shared" si="101"/>
        <v>1.0371999999999999</v>
      </c>
      <c r="U707">
        <f t="shared" si="102"/>
        <v>1.0338000000000001</v>
      </c>
      <c r="X707" t="str">
        <f t="shared" si="103"/>
        <v>1709517</v>
      </c>
      <c r="Y707">
        <f t="shared" ref="Y707:AA770" si="104">IFERROR(INDEX($S707:$U707,1,MATCH(Y$1,$P707:$R707,0)),0)</f>
        <v>1.0359</v>
      </c>
      <c r="Z707">
        <f t="shared" si="104"/>
        <v>1.0371999999999999</v>
      </c>
      <c r="AA707">
        <f t="shared" si="104"/>
        <v>1.0338000000000001</v>
      </c>
    </row>
    <row r="708" spans="1:27" x14ac:dyDescent="0.25">
      <c r="A708">
        <v>1709375</v>
      </c>
      <c r="B708">
        <v>22.87</v>
      </c>
      <c r="C708">
        <v>3</v>
      </c>
      <c r="D708">
        <v>13648.3</v>
      </c>
      <c r="E708">
        <v>115.7</v>
      </c>
      <c r="F708">
        <v>1.0336000000000001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P708" t="str">
        <f t="shared" si="97"/>
        <v>C</v>
      </c>
      <c r="Q708" t="e">
        <f t="shared" si="98"/>
        <v>#N/A</v>
      </c>
      <c r="R708" t="e">
        <f t="shared" si="99"/>
        <v>#N/A</v>
      </c>
      <c r="S708">
        <f t="shared" si="100"/>
        <v>1.0336000000000001</v>
      </c>
      <c r="T708">
        <f t="shared" si="101"/>
        <v>0</v>
      </c>
      <c r="U708">
        <f t="shared" si="102"/>
        <v>0</v>
      </c>
      <c r="X708" t="str">
        <f t="shared" si="103"/>
        <v>1709375</v>
      </c>
      <c r="Y708">
        <f t="shared" si="104"/>
        <v>0</v>
      </c>
      <c r="Z708">
        <f t="shared" si="104"/>
        <v>0</v>
      </c>
      <c r="AA708">
        <f t="shared" si="104"/>
        <v>1.0336000000000001</v>
      </c>
    </row>
    <row r="709" spans="1:27" x14ac:dyDescent="0.25">
      <c r="A709" t="s">
        <v>446</v>
      </c>
      <c r="B709">
        <v>22.87</v>
      </c>
      <c r="C709">
        <v>3</v>
      </c>
      <c r="D709">
        <v>13648.3</v>
      </c>
      <c r="E709">
        <v>115.7</v>
      </c>
      <c r="F709">
        <v>1.0336000000000001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P709" t="str">
        <f t="shared" si="97"/>
        <v>C</v>
      </c>
      <c r="Q709" t="e">
        <f t="shared" si="98"/>
        <v>#N/A</v>
      </c>
      <c r="R709" t="e">
        <f t="shared" si="99"/>
        <v>#N/A</v>
      </c>
      <c r="S709">
        <f t="shared" si="100"/>
        <v>1.0336000000000001</v>
      </c>
      <c r="T709">
        <f t="shared" si="101"/>
        <v>0</v>
      </c>
      <c r="U709">
        <f t="shared" si="102"/>
        <v>0</v>
      </c>
      <c r="X709" t="str">
        <f t="shared" si="103"/>
        <v>T5240B12_10000048</v>
      </c>
      <c r="Y709">
        <f t="shared" si="104"/>
        <v>0</v>
      </c>
      <c r="Z709">
        <f t="shared" si="104"/>
        <v>0</v>
      </c>
      <c r="AA709">
        <f t="shared" si="104"/>
        <v>1.0336000000000001</v>
      </c>
    </row>
    <row r="710" spans="1:27" x14ac:dyDescent="0.25">
      <c r="A710">
        <v>1598938</v>
      </c>
      <c r="B710">
        <v>22.87</v>
      </c>
      <c r="C710">
        <v>1</v>
      </c>
      <c r="D710">
        <v>13675.7</v>
      </c>
      <c r="E710">
        <v>-2</v>
      </c>
      <c r="F710">
        <v>1.0357000000000001</v>
      </c>
      <c r="G710">
        <v>2</v>
      </c>
      <c r="H710">
        <v>13637.4</v>
      </c>
      <c r="I710">
        <v>-122.3</v>
      </c>
      <c r="J710">
        <v>1.0327999999999999</v>
      </c>
      <c r="K710">
        <v>3</v>
      </c>
      <c r="L710">
        <v>13664.7</v>
      </c>
      <c r="M710">
        <v>118</v>
      </c>
      <c r="N710">
        <v>1.0348999999999999</v>
      </c>
      <c r="P710" t="str">
        <f t="shared" si="97"/>
        <v>A</v>
      </c>
      <c r="Q710" t="str">
        <f t="shared" si="98"/>
        <v>B</v>
      </c>
      <c r="R710" t="str">
        <f t="shared" si="99"/>
        <v>C</v>
      </c>
      <c r="S710">
        <f t="shared" si="100"/>
        <v>1.0357000000000001</v>
      </c>
      <c r="T710">
        <f t="shared" si="101"/>
        <v>1.0327999999999999</v>
      </c>
      <c r="U710">
        <f t="shared" si="102"/>
        <v>1.0348999999999999</v>
      </c>
      <c r="X710" t="str">
        <f t="shared" si="103"/>
        <v>1598938</v>
      </c>
      <c r="Y710">
        <f t="shared" si="104"/>
        <v>1.0357000000000001</v>
      </c>
      <c r="Z710">
        <f t="shared" si="104"/>
        <v>1.0327999999999999</v>
      </c>
      <c r="AA710">
        <f t="shared" si="104"/>
        <v>1.0348999999999999</v>
      </c>
    </row>
    <row r="711" spans="1:27" x14ac:dyDescent="0.25">
      <c r="A711">
        <v>103510256</v>
      </c>
      <c r="B711">
        <v>22.87</v>
      </c>
      <c r="C711">
        <v>1</v>
      </c>
      <c r="D711">
        <v>13675.7</v>
      </c>
      <c r="E711">
        <v>-2.8</v>
      </c>
      <c r="F711">
        <v>1.0357000000000001</v>
      </c>
      <c r="G711">
        <v>2</v>
      </c>
      <c r="H711">
        <v>13652.6</v>
      </c>
      <c r="I711">
        <v>-123.2</v>
      </c>
      <c r="J711">
        <v>1.034</v>
      </c>
      <c r="K711">
        <v>3</v>
      </c>
      <c r="L711">
        <v>13696.5</v>
      </c>
      <c r="M711">
        <v>117.2</v>
      </c>
      <c r="N711">
        <v>1.0373000000000001</v>
      </c>
      <c r="P711" t="str">
        <f t="shared" si="97"/>
        <v>A</v>
      </c>
      <c r="Q711" t="str">
        <f t="shared" si="98"/>
        <v>B</v>
      </c>
      <c r="R711" t="str">
        <f t="shared" si="99"/>
        <v>C</v>
      </c>
      <c r="S711">
        <f t="shared" si="100"/>
        <v>1.0357000000000001</v>
      </c>
      <c r="T711">
        <f t="shared" si="101"/>
        <v>1.034</v>
      </c>
      <c r="U711">
        <f t="shared" si="102"/>
        <v>1.0373000000000001</v>
      </c>
      <c r="X711" t="str">
        <f t="shared" si="103"/>
        <v>103510256</v>
      </c>
      <c r="Y711">
        <f t="shared" si="104"/>
        <v>1.0357000000000001</v>
      </c>
      <c r="Z711">
        <f t="shared" si="104"/>
        <v>1.034</v>
      </c>
      <c r="AA711">
        <f t="shared" si="104"/>
        <v>1.0373000000000001</v>
      </c>
    </row>
    <row r="712" spans="1:27" x14ac:dyDescent="0.25">
      <c r="A712">
        <v>1729266</v>
      </c>
      <c r="B712">
        <v>22.87</v>
      </c>
      <c r="C712">
        <v>1</v>
      </c>
      <c r="D712">
        <v>13676</v>
      </c>
      <c r="E712">
        <v>-2.8</v>
      </c>
      <c r="F712">
        <v>1.0357000000000001</v>
      </c>
      <c r="G712">
        <v>2</v>
      </c>
      <c r="H712">
        <v>13652.9</v>
      </c>
      <c r="I712">
        <v>-123.2</v>
      </c>
      <c r="J712">
        <v>1.034</v>
      </c>
      <c r="K712">
        <v>3</v>
      </c>
      <c r="L712">
        <v>13697</v>
      </c>
      <c r="M712">
        <v>117.1</v>
      </c>
      <c r="N712">
        <v>1.0373000000000001</v>
      </c>
      <c r="P712" t="str">
        <f t="shared" si="97"/>
        <v>A</v>
      </c>
      <c r="Q712" t="str">
        <f t="shared" si="98"/>
        <v>B</v>
      </c>
      <c r="R712" t="str">
        <f t="shared" si="99"/>
        <v>C</v>
      </c>
      <c r="S712">
        <f t="shared" si="100"/>
        <v>1.0357000000000001</v>
      </c>
      <c r="T712">
        <f t="shared" si="101"/>
        <v>1.034</v>
      </c>
      <c r="U712">
        <f t="shared" si="102"/>
        <v>1.0373000000000001</v>
      </c>
      <c r="X712" t="str">
        <f t="shared" si="103"/>
        <v>1729266</v>
      </c>
      <c r="Y712">
        <f t="shared" si="104"/>
        <v>1.0357000000000001</v>
      </c>
      <c r="Z712">
        <f t="shared" si="104"/>
        <v>1.034</v>
      </c>
      <c r="AA712">
        <f t="shared" si="104"/>
        <v>1.0373000000000001</v>
      </c>
    </row>
    <row r="713" spans="1:27" x14ac:dyDescent="0.25">
      <c r="A713">
        <v>1599254</v>
      </c>
      <c r="B713">
        <v>22.87</v>
      </c>
      <c r="C713">
        <v>3</v>
      </c>
      <c r="D713">
        <v>13671.8</v>
      </c>
      <c r="E713">
        <v>117.8</v>
      </c>
      <c r="F713">
        <v>1.0354000000000001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P713" t="str">
        <f t="shared" si="97"/>
        <v>C</v>
      </c>
      <c r="Q713" t="e">
        <f t="shared" si="98"/>
        <v>#N/A</v>
      </c>
      <c r="R713" t="e">
        <f t="shared" si="99"/>
        <v>#N/A</v>
      </c>
      <c r="S713">
        <f t="shared" si="100"/>
        <v>1.0354000000000001</v>
      </c>
      <c r="T713">
        <f t="shared" si="101"/>
        <v>0</v>
      </c>
      <c r="U713">
        <f t="shared" si="102"/>
        <v>0</v>
      </c>
      <c r="X713" t="str">
        <f t="shared" si="103"/>
        <v>1599254</v>
      </c>
      <c r="Y713">
        <f t="shared" si="104"/>
        <v>0</v>
      </c>
      <c r="Z713">
        <f t="shared" si="104"/>
        <v>0</v>
      </c>
      <c r="AA713">
        <f t="shared" si="104"/>
        <v>1.0354000000000001</v>
      </c>
    </row>
    <row r="714" spans="1:27" x14ac:dyDescent="0.25">
      <c r="A714">
        <v>1708973</v>
      </c>
      <c r="B714">
        <v>22.87</v>
      </c>
      <c r="C714">
        <v>3</v>
      </c>
      <c r="D714">
        <v>13641.9</v>
      </c>
      <c r="E714">
        <v>115.7</v>
      </c>
      <c r="F714">
        <v>1.0331999999999999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P714" t="str">
        <f t="shared" si="97"/>
        <v>C</v>
      </c>
      <c r="Q714" t="e">
        <f t="shared" si="98"/>
        <v>#N/A</v>
      </c>
      <c r="R714" t="e">
        <f t="shared" si="99"/>
        <v>#N/A</v>
      </c>
      <c r="S714">
        <f t="shared" si="100"/>
        <v>1.0331999999999999</v>
      </c>
      <c r="T714">
        <f t="shared" si="101"/>
        <v>0</v>
      </c>
      <c r="U714">
        <f t="shared" si="102"/>
        <v>0</v>
      </c>
      <c r="X714" t="str">
        <f t="shared" si="103"/>
        <v>1708973</v>
      </c>
      <c r="Y714">
        <f t="shared" si="104"/>
        <v>0</v>
      </c>
      <c r="Z714">
        <f t="shared" si="104"/>
        <v>0</v>
      </c>
      <c r="AA714">
        <f t="shared" si="104"/>
        <v>1.0331999999999999</v>
      </c>
    </row>
    <row r="715" spans="1:27" x14ac:dyDescent="0.25">
      <c r="A715">
        <v>1708899</v>
      </c>
      <c r="B715">
        <v>22.87</v>
      </c>
      <c r="C715">
        <v>3</v>
      </c>
      <c r="D715">
        <v>13641.7</v>
      </c>
      <c r="E715">
        <v>115.7</v>
      </c>
      <c r="F715">
        <v>1.0330999999999999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P715" t="str">
        <f t="shared" si="97"/>
        <v>C</v>
      </c>
      <c r="Q715" t="e">
        <f t="shared" si="98"/>
        <v>#N/A</v>
      </c>
      <c r="R715" t="e">
        <f t="shared" si="99"/>
        <v>#N/A</v>
      </c>
      <c r="S715">
        <f t="shared" si="100"/>
        <v>1.0330999999999999</v>
      </c>
      <c r="T715">
        <f t="shared" si="101"/>
        <v>0</v>
      </c>
      <c r="U715">
        <f t="shared" si="102"/>
        <v>0</v>
      </c>
      <c r="X715" t="str">
        <f t="shared" si="103"/>
        <v>1708899</v>
      </c>
      <c r="Y715">
        <f t="shared" si="104"/>
        <v>0</v>
      </c>
      <c r="Z715">
        <f t="shared" si="104"/>
        <v>0</v>
      </c>
      <c r="AA715">
        <f t="shared" si="104"/>
        <v>1.0330999999999999</v>
      </c>
    </row>
    <row r="716" spans="1:27" x14ac:dyDescent="0.25">
      <c r="A716">
        <v>1599095</v>
      </c>
      <c r="B716">
        <v>22.87</v>
      </c>
      <c r="C716">
        <v>3</v>
      </c>
      <c r="D716">
        <v>13671</v>
      </c>
      <c r="E716">
        <v>117.8</v>
      </c>
      <c r="F716">
        <v>1.0354000000000001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P716" t="str">
        <f t="shared" si="97"/>
        <v>C</v>
      </c>
      <c r="Q716" t="e">
        <f t="shared" si="98"/>
        <v>#N/A</v>
      </c>
      <c r="R716" t="e">
        <f t="shared" si="99"/>
        <v>#N/A</v>
      </c>
      <c r="S716">
        <f t="shared" si="100"/>
        <v>1.0354000000000001</v>
      </c>
      <c r="T716">
        <f t="shared" si="101"/>
        <v>0</v>
      </c>
      <c r="U716">
        <f t="shared" si="102"/>
        <v>0</v>
      </c>
      <c r="X716" t="str">
        <f t="shared" si="103"/>
        <v>1599095</v>
      </c>
      <c r="Y716">
        <f t="shared" si="104"/>
        <v>0</v>
      </c>
      <c r="Z716">
        <f t="shared" si="104"/>
        <v>0</v>
      </c>
      <c r="AA716">
        <f t="shared" si="104"/>
        <v>1.0354000000000001</v>
      </c>
    </row>
    <row r="717" spans="1:27" x14ac:dyDescent="0.25">
      <c r="A717">
        <v>1599085</v>
      </c>
      <c r="B717">
        <v>22.87</v>
      </c>
      <c r="C717">
        <v>3</v>
      </c>
      <c r="D717">
        <v>13670.8</v>
      </c>
      <c r="E717">
        <v>117.8</v>
      </c>
      <c r="F717">
        <v>1.0353000000000001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P717" t="str">
        <f t="shared" si="97"/>
        <v>C</v>
      </c>
      <c r="Q717" t="e">
        <f t="shared" si="98"/>
        <v>#N/A</v>
      </c>
      <c r="R717" t="e">
        <f t="shared" si="99"/>
        <v>#N/A</v>
      </c>
      <c r="S717">
        <f t="shared" si="100"/>
        <v>1.0353000000000001</v>
      </c>
      <c r="T717">
        <f t="shared" si="101"/>
        <v>0</v>
      </c>
      <c r="U717">
        <f t="shared" si="102"/>
        <v>0</v>
      </c>
      <c r="X717" t="str">
        <f t="shared" si="103"/>
        <v>1599085</v>
      </c>
      <c r="Y717">
        <f t="shared" si="104"/>
        <v>0</v>
      </c>
      <c r="Z717">
        <f t="shared" si="104"/>
        <v>0</v>
      </c>
      <c r="AA717">
        <f t="shared" si="104"/>
        <v>1.0353000000000001</v>
      </c>
    </row>
    <row r="718" spans="1:27" x14ac:dyDescent="0.25">
      <c r="A718">
        <v>1709357</v>
      </c>
      <c r="B718">
        <v>22.87</v>
      </c>
      <c r="C718">
        <v>1</v>
      </c>
      <c r="D718">
        <v>442.21</v>
      </c>
      <c r="E718">
        <v>116.2</v>
      </c>
      <c r="F718">
        <v>3.3491E-2</v>
      </c>
      <c r="G718">
        <v>2</v>
      </c>
      <c r="H718">
        <v>442.21</v>
      </c>
      <c r="I718">
        <v>116.2</v>
      </c>
      <c r="J718">
        <v>3.3491E-2</v>
      </c>
      <c r="K718">
        <v>3</v>
      </c>
      <c r="L718">
        <v>13705.9</v>
      </c>
      <c r="M718">
        <v>116.2</v>
      </c>
      <c r="N718">
        <v>1.038</v>
      </c>
      <c r="P718" t="str">
        <f t="shared" si="97"/>
        <v>A</v>
      </c>
      <c r="Q718" t="str">
        <f t="shared" si="98"/>
        <v>B</v>
      </c>
      <c r="R718" t="str">
        <f t="shared" si="99"/>
        <v>C</v>
      </c>
      <c r="S718">
        <f t="shared" si="100"/>
        <v>3.3491E-2</v>
      </c>
      <c r="T718">
        <f t="shared" si="101"/>
        <v>3.3491E-2</v>
      </c>
      <c r="U718">
        <f t="shared" si="102"/>
        <v>1.038</v>
      </c>
      <c r="X718" t="str">
        <f t="shared" si="103"/>
        <v>1709357</v>
      </c>
      <c r="Y718">
        <f t="shared" si="104"/>
        <v>3.3491E-2</v>
      </c>
      <c r="Z718">
        <f t="shared" si="104"/>
        <v>3.3491E-2</v>
      </c>
      <c r="AA718">
        <f t="shared" si="104"/>
        <v>1.038</v>
      </c>
    </row>
    <row r="719" spans="1:27" x14ac:dyDescent="0.25">
      <c r="A719">
        <v>103015359</v>
      </c>
      <c r="B719">
        <v>22.87</v>
      </c>
      <c r="C719">
        <v>1</v>
      </c>
      <c r="D719">
        <v>442.14299999999997</v>
      </c>
      <c r="E719">
        <v>116.2</v>
      </c>
      <c r="F719">
        <v>3.3486000000000002E-2</v>
      </c>
      <c r="G719">
        <v>2</v>
      </c>
      <c r="H719">
        <v>442.14299999999997</v>
      </c>
      <c r="I719">
        <v>116.2</v>
      </c>
      <c r="J719">
        <v>3.3486000000000002E-2</v>
      </c>
      <c r="K719">
        <v>3</v>
      </c>
      <c r="L719">
        <v>13705.8</v>
      </c>
      <c r="M719">
        <v>116.2</v>
      </c>
      <c r="N719">
        <v>1.038</v>
      </c>
      <c r="P719" t="str">
        <f t="shared" si="97"/>
        <v>A</v>
      </c>
      <c r="Q719" t="str">
        <f t="shared" si="98"/>
        <v>B</v>
      </c>
      <c r="R719" t="str">
        <f t="shared" si="99"/>
        <v>C</v>
      </c>
      <c r="S719">
        <f t="shared" si="100"/>
        <v>3.3486000000000002E-2</v>
      </c>
      <c r="T719">
        <f t="shared" si="101"/>
        <v>3.3486000000000002E-2</v>
      </c>
      <c r="U719">
        <f t="shared" si="102"/>
        <v>1.038</v>
      </c>
      <c r="X719" t="str">
        <f t="shared" si="103"/>
        <v>103015359</v>
      </c>
      <c r="Y719">
        <f t="shared" si="104"/>
        <v>3.3486000000000002E-2</v>
      </c>
      <c r="Z719">
        <f t="shared" si="104"/>
        <v>3.3486000000000002E-2</v>
      </c>
      <c r="AA719">
        <f t="shared" si="104"/>
        <v>1.038</v>
      </c>
    </row>
    <row r="720" spans="1:27" x14ac:dyDescent="0.25">
      <c r="A720">
        <v>1586705</v>
      </c>
      <c r="B720">
        <v>22.87</v>
      </c>
      <c r="C720">
        <v>1</v>
      </c>
      <c r="D720">
        <v>13618.6</v>
      </c>
      <c r="E720">
        <v>-4.0999999999999996</v>
      </c>
      <c r="F720">
        <v>1.0314000000000001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P720" t="str">
        <f t="shared" si="97"/>
        <v>A</v>
      </c>
      <c r="Q720" t="e">
        <f t="shared" si="98"/>
        <v>#N/A</v>
      </c>
      <c r="R720" t="e">
        <f t="shared" si="99"/>
        <v>#N/A</v>
      </c>
      <c r="S720">
        <f t="shared" si="100"/>
        <v>1.0314000000000001</v>
      </c>
      <c r="T720">
        <f t="shared" si="101"/>
        <v>0</v>
      </c>
      <c r="U720">
        <f t="shared" si="102"/>
        <v>0</v>
      </c>
      <c r="X720" t="str">
        <f t="shared" si="103"/>
        <v>1586705</v>
      </c>
      <c r="Y720">
        <f t="shared" si="104"/>
        <v>1.0314000000000001</v>
      </c>
      <c r="Z720">
        <f t="shared" si="104"/>
        <v>0</v>
      </c>
      <c r="AA720">
        <f t="shared" si="104"/>
        <v>0</v>
      </c>
    </row>
    <row r="721" spans="1:27" x14ac:dyDescent="0.25">
      <c r="A721">
        <v>103512354</v>
      </c>
      <c r="B721">
        <v>22.87</v>
      </c>
      <c r="C721">
        <v>1</v>
      </c>
      <c r="D721">
        <v>13618.5</v>
      </c>
      <c r="E721">
        <v>-4.0999999999999996</v>
      </c>
      <c r="F721">
        <v>1.0314000000000001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P721" t="str">
        <f t="shared" si="97"/>
        <v>A</v>
      </c>
      <c r="Q721" t="e">
        <f t="shared" si="98"/>
        <v>#N/A</v>
      </c>
      <c r="R721" t="e">
        <f t="shared" si="99"/>
        <v>#N/A</v>
      </c>
      <c r="S721">
        <f t="shared" si="100"/>
        <v>1.0314000000000001</v>
      </c>
      <c r="T721">
        <f t="shared" si="101"/>
        <v>0</v>
      </c>
      <c r="U721">
        <f t="shared" si="102"/>
        <v>0</v>
      </c>
      <c r="X721" t="str">
        <f t="shared" si="103"/>
        <v>103512354</v>
      </c>
      <c r="Y721">
        <f t="shared" si="104"/>
        <v>1.0314000000000001</v>
      </c>
      <c r="Z721">
        <f t="shared" si="104"/>
        <v>0</v>
      </c>
      <c r="AA721">
        <f t="shared" si="104"/>
        <v>0</v>
      </c>
    </row>
    <row r="722" spans="1:27" x14ac:dyDescent="0.25">
      <c r="A722">
        <v>1586570</v>
      </c>
      <c r="B722">
        <v>22.87</v>
      </c>
      <c r="C722">
        <v>1</v>
      </c>
      <c r="D722">
        <v>13422.7</v>
      </c>
      <c r="E722">
        <v>-5.5</v>
      </c>
      <c r="F722">
        <v>1.0165999999999999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P722" t="str">
        <f t="shared" si="97"/>
        <v>A</v>
      </c>
      <c r="Q722" t="e">
        <f t="shared" si="98"/>
        <v>#N/A</v>
      </c>
      <c r="R722" t="e">
        <f t="shared" si="99"/>
        <v>#N/A</v>
      </c>
      <c r="S722">
        <f t="shared" si="100"/>
        <v>1.0165999999999999</v>
      </c>
      <c r="T722">
        <f t="shared" si="101"/>
        <v>0</v>
      </c>
      <c r="U722">
        <f t="shared" si="102"/>
        <v>0</v>
      </c>
      <c r="X722" t="str">
        <f t="shared" si="103"/>
        <v>1586570</v>
      </c>
      <c r="Y722">
        <f t="shared" si="104"/>
        <v>1.0165999999999999</v>
      </c>
      <c r="Z722">
        <f t="shared" si="104"/>
        <v>0</v>
      </c>
      <c r="AA722">
        <f t="shared" si="104"/>
        <v>0</v>
      </c>
    </row>
    <row r="723" spans="1:27" x14ac:dyDescent="0.25">
      <c r="A723">
        <v>1586430</v>
      </c>
      <c r="B723">
        <v>22.87</v>
      </c>
      <c r="C723">
        <v>1</v>
      </c>
      <c r="D723">
        <v>13375.3</v>
      </c>
      <c r="E723">
        <v>-5.6</v>
      </c>
      <c r="F723">
        <v>1.0129999999999999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P723" t="str">
        <f t="shared" si="97"/>
        <v>A</v>
      </c>
      <c r="Q723" t="e">
        <f t="shared" si="98"/>
        <v>#N/A</v>
      </c>
      <c r="R723" t="e">
        <f t="shared" si="99"/>
        <v>#N/A</v>
      </c>
      <c r="S723">
        <f t="shared" si="100"/>
        <v>1.0129999999999999</v>
      </c>
      <c r="T723">
        <f t="shared" si="101"/>
        <v>0</v>
      </c>
      <c r="U723">
        <f t="shared" si="102"/>
        <v>0</v>
      </c>
      <c r="X723" t="str">
        <f t="shared" si="103"/>
        <v>1586430</v>
      </c>
      <c r="Y723">
        <f t="shared" si="104"/>
        <v>1.0129999999999999</v>
      </c>
      <c r="Z723">
        <f t="shared" si="104"/>
        <v>0</v>
      </c>
      <c r="AA723">
        <f t="shared" si="104"/>
        <v>0</v>
      </c>
    </row>
    <row r="724" spans="1:27" x14ac:dyDescent="0.25">
      <c r="A724">
        <v>26403403</v>
      </c>
      <c r="B724">
        <v>22.87</v>
      </c>
      <c r="C724">
        <v>1</v>
      </c>
      <c r="D724">
        <v>13628.2</v>
      </c>
      <c r="E724">
        <v>-4.0999999999999996</v>
      </c>
      <c r="F724">
        <v>1.0321</v>
      </c>
      <c r="G724">
        <v>2</v>
      </c>
      <c r="H724">
        <v>439.61700000000002</v>
      </c>
      <c r="I724">
        <v>-4.0999999999999996</v>
      </c>
      <c r="J724">
        <v>3.3293999999999997E-2</v>
      </c>
      <c r="K724">
        <v>3</v>
      </c>
      <c r="L724">
        <v>439.61700000000002</v>
      </c>
      <c r="M724">
        <v>-4.0999999999999996</v>
      </c>
      <c r="N724">
        <v>3.3293999999999997E-2</v>
      </c>
      <c r="P724" t="str">
        <f t="shared" si="97"/>
        <v>A</v>
      </c>
      <c r="Q724" t="str">
        <f t="shared" si="98"/>
        <v>B</v>
      </c>
      <c r="R724" t="str">
        <f t="shared" si="99"/>
        <v>C</v>
      </c>
      <c r="S724">
        <f t="shared" si="100"/>
        <v>1.0321</v>
      </c>
      <c r="T724">
        <f t="shared" si="101"/>
        <v>3.3293999999999997E-2</v>
      </c>
      <c r="U724">
        <f t="shared" si="102"/>
        <v>3.3293999999999997E-2</v>
      </c>
      <c r="X724" t="str">
        <f t="shared" si="103"/>
        <v>26403403</v>
      </c>
      <c r="Y724">
        <f t="shared" si="104"/>
        <v>1.0321</v>
      </c>
      <c r="Z724">
        <f t="shared" si="104"/>
        <v>3.3293999999999997E-2</v>
      </c>
      <c r="AA724">
        <f t="shared" si="104"/>
        <v>3.3293999999999997E-2</v>
      </c>
    </row>
    <row r="725" spans="1:27" x14ac:dyDescent="0.25">
      <c r="A725">
        <v>1586806</v>
      </c>
      <c r="B725">
        <v>22.87</v>
      </c>
      <c r="C725">
        <v>1</v>
      </c>
      <c r="D725">
        <v>13627</v>
      </c>
      <c r="E725">
        <v>-4.0999999999999996</v>
      </c>
      <c r="F725">
        <v>1.032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P725" t="str">
        <f t="shared" si="97"/>
        <v>A</v>
      </c>
      <c r="Q725" t="e">
        <f t="shared" si="98"/>
        <v>#N/A</v>
      </c>
      <c r="R725" t="e">
        <f t="shared" si="99"/>
        <v>#N/A</v>
      </c>
      <c r="S725">
        <f t="shared" si="100"/>
        <v>1.032</v>
      </c>
      <c r="T725">
        <f t="shared" si="101"/>
        <v>0</v>
      </c>
      <c r="U725">
        <f t="shared" si="102"/>
        <v>0</v>
      </c>
      <c r="X725" t="str">
        <f t="shared" si="103"/>
        <v>1586806</v>
      </c>
      <c r="Y725">
        <f t="shared" si="104"/>
        <v>1.032</v>
      </c>
      <c r="Z725">
        <f t="shared" si="104"/>
        <v>0</v>
      </c>
      <c r="AA725">
        <f t="shared" si="104"/>
        <v>0</v>
      </c>
    </row>
    <row r="726" spans="1:27" x14ac:dyDescent="0.25">
      <c r="A726">
        <v>1713259</v>
      </c>
      <c r="B726">
        <v>22.87</v>
      </c>
      <c r="C726">
        <v>3</v>
      </c>
      <c r="D726">
        <v>13693.1</v>
      </c>
      <c r="E726">
        <v>116.5</v>
      </c>
      <c r="F726">
        <v>1.0369999999999999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P726" t="str">
        <f t="shared" si="97"/>
        <v>C</v>
      </c>
      <c r="Q726" t="e">
        <f t="shared" si="98"/>
        <v>#N/A</v>
      </c>
      <c r="R726" t="e">
        <f t="shared" si="99"/>
        <v>#N/A</v>
      </c>
      <c r="S726">
        <f t="shared" si="100"/>
        <v>1.0369999999999999</v>
      </c>
      <c r="T726">
        <f t="shared" si="101"/>
        <v>0</v>
      </c>
      <c r="U726">
        <f t="shared" si="102"/>
        <v>0</v>
      </c>
      <c r="X726" t="str">
        <f t="shared" si="103"/>
        <v>1713259</v>
      </c>
      <c r="Y726">
        <f t="shared" si="104"/>
        <v>0</v>
      </c>
      <c r="Z726">
        <f t="shared" si="104"/>
        <v>0</v>
      </c>
      <c r="AA726">
        <f t="shared" si="104"/>
        <v>1.0369999999999999</v>
      </c>
    </row>
    <row r="727" spans="1:27" x14ac:dyDescent="0.25">
      <c r="A727">
        <v>1713250</v>
      </c>
      <c r="B727">
        <v>22.87</v>
      </c>
      <c r="C727">
        <v>1</v>
      </c>
      <c r="D727">
        <v>441.79399999999998</v>
      </c>
      <c r="E727">
        <v>116.5</v>
      </c>
      <c r="F727">
        <v>3.3459000000000003E-2</v>
      </c>
      <c r="G727">
        <v>2</v>
      </c>
      <c r="H727">
        <v>441.79399999999998</v>
      </c>
      <c r="I727">
        <v>116.5</v>
      </c>
      <c r="J727">
        <v>3.3459000000000003E-2</v>
      </c>
      <c r="K727">
        <v>3</v>
      </c>
      <c r="L727">
        <v>13693</v>
      </c>
      <c r="M727">
        <v>116.5</v>
      </c>
      <c r="N727">
        <v>1.0369999999999999</v>
      </c>
      <c r="P727" t="str">
        <f t="shared" si="97"/>
        <v>A</v>
      </c>
      <c r="Q727" t="str">
        <f t="shared" si="98"/>
        <v>B</v>
      </c>
      <c r="R727" t="str">
        <f t="shared" si="99"/>
        <v>C</v>
      </c>
      <c r="S727">
        <f t="shared" si="100"/>
        <v>3.3459000000000003E-2</v>
      </c>
      <c r="T727">
        <f t="shared" si="101"/>
        <v>3.3459000000000003E-2</v>
      </c>
      <c r="U727">
        <f t="shared" si="102"/>
        <v>1.0369999999999999</v>
      </c>
      <c r="X727" t="str">
        <f t="shared" si="103"/>
        <v>1713250</v>
      </c>
      <c r="Y727">
        <f t="shared" si="104"/>
        <v>3.3459000000000003E-2</v>
      </c>
      <c r="Z727">
        <f t="shared" si="104"/>
        <v>3.3459000000000003E-2</v>
      </c>
      <c r="AA727">
        <f t="shared" si="104"/>
        <v>1.0369999999999999</v>
      </c>
    </row>
    <row r="728" spans="1:27" x14ac:dyDescent="0.25">
      <c r="A728">
        <v>1586119</v>
      </c>
      <c r="B728">
        <v>22.87</v>
      </c>
      <c r="C728">
        <v>1</v>
      </c>
      <c r="D728">
        <v>439.57499999999999</v>
      </c>
      <c r="E728">
        <v>-125.1</v>
      </c>
      <c r="F728">
        <v>3.3291000000000001E-2</v>
      </c>
      <c r="G728">
        <v>2</v>
      </c>
      <c r="H728">
        <v>13624.3</v>
      </c>
      <c r="I728">
        <v>-125.1</v>
      </c>
      <c r="J728">
        <v>1.0318000000000001</v>
      </c>
      <c r="K728">
        <v>3</v>
      </c>
      <c r="L728">
        <v>439.57499999999999</v>
      </c>
      <c r="M728">
        <v>-125.1</v>
      </c>
      <c r="N728">
        <v>3.3291000000000001E-2</v>
      </c>
      <c r="P728" t="str">
        <f t="shared" si="97"/>
        <v>A</v>
      </c>
      <c r="Q728" t="str">
        <f t="shared" si="98"/>
        <v>B</v>
      </c>
      <c r="R728" t="str">
        <f t="shared" si="99"/>
        <v>C</v>
      </c>
      <c r="S728">
        <f t="shared" si="100"/>
        <v>3.3291000000000001E-2</v>
      </c>
      <c r="T728">
        <f t="shared" si="101"/>
        <v>1.0318000000000001</v>
      </c>
      <c r="U728">
        <f t="shared" si="102"/>
        <v>3.3291000000000001E-2</v>
      </c>
      <c r="X728" t="str">
        <f t="shared" si="103"/>
        <v>1586119</v>
      </c>
      <c r="Y728">
        <f t="shared" si="104"/>
        <v>3.3291000000000001E-2</v>
      </c>
      <c r="Z728">
        <f t="shared" si="104"/>
        <v>1.0318000000000001</v>
      </c>
      <c r="AA728">
        <f t="shared" si="104"/>
        <v>3.3291000000000001E-2</v>
      </c>
    </row>
    <row r="729" spans="1:27" x14ac:dyDescent="0.25">
      <c r="A729">
        <v>1586078</v>
      </c>
      <c r="B729">
        <v>22.87</v>
      </c>
      <c r="C729">
        <v>1</v>
      </c>
      <c r="D729">
        <v>439.47800000000001</v>
      </c>
      <c r="E729">
        <v>-125.1</v>
      </c>
      <c r="F729">
        <v>3.3284000000000001E-2</v>
      </c>
      <c r="G729">
        <v>2</v>
      </c>
      <c r="H729">
        <v>13622.5</v>
      </c>
      <c r="I729">
        <v>-125.1</v>
      </c>
      <c r="J729">
        <v>1.0317000000000001</v>
      </c>
      <c r="K729">
        <v>3</v>
      </c>
      <c r="L729">
        <v>439.47800000000001</v>
      </c>
      <c r="M729">
        <v>-125.1</v>
      </c>
      <c r="N729">
        <v>3.3284000000000001E-2</v>
      </c>
      <c r="P729" t="str">
        <f t="shared" si="97"/>
        <v>A</v>
      </c>
      <c r="Q729" t="str">
        <f t="shared" si="98"/>
        <v>B</v>
      </c>
      <c r="R729" t="str">
        <f t="shared" si="99"/>
        <v>C</v>
      </c>
      <c r="S729">
        <f t="shared" si="100"/>
        <v>3.3284000000000001E-2</v>
      </c>
      <c r="T729">
        <f t="shared" si="101"/>
        <v>1.0317000000000001</v>
      </c>
      <c r="U729">
        <f t="shared" si="102"/>
        <v>3.3284000000000001E-2</v>
      </c>
      <c r="X729" t="str">
        <f t="shared" si="103"/>
        <v>1586078</v>
      </c>
      <c r="Y729">
        <f t="shared" si="104"/>
        <v>3.3284000000000001E-2</v>
      </c>
      <c r="Z729">
        <f t="shared" si="104"/>
        <v>1.0317000000000001</v>
      </c>
      <c r="AA729">
        <f t="shared" si="104"/>
        <v>3.3284000000000001E-2</v>
      </c>
    </row>
    <row r="730" spans="1:27" x14ac:dyDescent="0.25">
      <c r="A730">
        <v>1729304</v>
      </c>
      <c r="B730">
        <v>22.87</v>
      </c>
      <c r="C730">
        <v>1</v>
      </c>
      <c r="D730">
        <v>13674.2</v>
      </c>
      <c r="E730">
        <v>-3</v>
      </c>
      <c r="F730">
        <v>1.0356000000000001</v>
      </c>
      <c r="G730">
        <v>2</v>
      </c>
      <c r="H730">
        <v>13652.3</v>
      </c>
      <c r="I730">
        <v>-123.3</v>
      </c>
      <c r="J730">
        <v>1.034</v>
      </c>
      <c r="K730">
        <v>3</v>
      </c>
      <c r="L730">
        <v>13696.9</v>
      </c>
      <c r="M730">
        <v>117</v>
      </c>
      <c r="N730">
        <v>1.0373000000000001</v>
      </c>
      <c r="P730" t="str">
        <f t="shared" si="97"/>
        <v>A</v>
      </c>
      <c r="Q730" t="str">
        <f t="shared" si="98"/>
        <v>B</v>
      </c>
      <c r="R730" t="str">
        <f t="shared" si="99"/>
        <v>C</v>
      </c>
      <c r="S730">
        <f t="shared" si="100"/>
        <v>1.0356000000000001</v>
      </c>
      <c r="T730">
        <f t="shared" si="101"/>
        <v>1.034</v>
      </c>
      <c r="U730">
        <f t="shared" si="102"/>
        <v>1.0373000000000001</v>
      </c>
      <c r="X730" t="str">
        <f t="shared" si="103"/>
        <v>1729304</v>
      </c>
      <c r="Y730">
        <f t="shared" si="104"/>
        <v>1.0356000000000001</v>
      </c>
      <c r="Z730">
        <f t="shared" si="104"/>
        <v>1.034</v>
      </c>
      <c r="AA730">
        <f t="shared" si="104"/>
        <v>1.0373000000000001</v>
      </c>
    </row>
    <row r="731" spans="1:27" x14ac:dyDescent="0.25">
      <c r="A731">
        <v>1729302</v>
      </c>
      <c r="B731">
        <v>22.87</v>
      </c>
      <c r="C731">
        <v>1</v>
      </c>
      <c r="D731">
        <v>13673.8</v>
      </c>
      <c r="E731">
        <v>-3</v>
      </c>
      <c r="F731">
        <v>1.0356000000000001</v>
      </c>
      <c r="G731">
        <v>2</v>
      </c>
      <c r="H731">
        <v>13652</v>
      </c>
      <c r="I731">
        <v>-123.3</v>
      </c>
      <c r="J731">
        <v>1.0339</v>
      </c>
      <c r="K731">
        <v>3</v>
      </c>
      <c r="L731">
        <v>13696.5</v>
      </c>
      <c r="M731">
        <v>117</v>
      </c>
      <c r="N731">
        <v>1.0373000000000001</v>
      </c>
      <c r="P731" t="str">
        <f t="shared" si="97"/>
        <v>A</v>
      </c>
      <c r="Q731" t="str">
        <f t="shared" si="98"/>
        <v>B</v>
      </c>
      <c r="R731" t="str">
        <f t="shared" si="99"/>
        <v>C</v>
      </c>
      <c r="S731">
        <f t="shared" si="100"/>
        <v>1.0356000000000001</v>
      </c>
      <c r="T731">
        <f t="shared" si="101"/>
        <v>1.0339</v>
      </c>
      <c r="U731">
        <f t="shared" si="102"/>
        <v>1.0373000000000001</v>
      </c>
      <c r="X731" t="str">
        <f t="shared" si="103"/>
        <v>1729302</v>
      </c>
      <c r="Y731">
        <f t="shared" si="104"/>
        <v>1.0356000000000001</v>
      </c>
      <c r="Z731">
        <f t="shared" si="104"/>
        <v>1.0339</v>
      </c>
      <c r="AA731">
        <f t="shared" si="104"/>
        <v>1.0373000000000001</v>
      </c>
    </row>
    <row r="732" spans="1:27" x14ac:dyDescent="0.25">
      <c r="A732">
        <v>1715606</v>
      </c>
      <c r="B732">
        <v>22.87</v>
      </c>
      <c r="C732">
        <v>3</v>
      </c>
      <c r="D732">
        <v>13712.6</v>
      </c>
      <c r="E732">
        <v>116.4</v>
      </c>
      <c r="F732">
        <v>1.0385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P732" t="str">
        <f t="shared" si="97"/>
        <v>C</v>
      </c>
      <c r="Q732" t="e">
        <f t="shared" si="98"/>
        <v>#N/A</v>
      </c>
      <c r="R732" t="e">
        <f t="shared" si="99"/>
        <v>#N/A</v>
      </c>
      <c r="S732">
        <f t="shared" si="100"/>
        <v>1.0385</v>
      </c>
      <c r="T732">
        <f t="shared" si="101"/>
        <v>0</v>
      </c>
      <c r="U732">
        <f t="shared" si="102"/>
        <v>0</v>
      </c>
      <c r="X732" t="str">
        <f t="shared" si="103"/>
        <v>1715606</v>
      </c>
      <c r="Y732">
        <f t="shared" si="104"/>
        <v>0</v>
      </c>
      <c r="Z732">
        <f t="shared" si="104"/>
        <v>0</v>
      </c>
      <c r="AA732">
        <f t="shared" si="104"/>
        <v>1.0385</v>
      </c>
    </row>
    <row r="733" spans="1:27" x14ac:dyDescent="0.25">
      <c r="A733">
        <v>1715730</v>
      </c>
      <c r="B733">
        <v>22.87</v>
      </c>
      <c r="C733">
        <v>3</v>
      </c>
      <c r="D733">
        <v>13712.5</v>
      </c>
      <c r="E733">
        <v>116.4</v>
      </c>
      <c r="F733">
        <v>1.0385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P733" t="str">
        <f t="shared" si="97"/>
        <v>C</v>
      </c>
      <c r="Q733" t="e">
        <f t="shared" si="98"/>
        <v>#N/A</v>
      </c>
      <c r="R733" t="e">
        <f t="shared" si="99"/>
        <v>#N/A</v>
      </c>
      <c r="S733">
        <f t="shared" si="100"/>
        <v>1.0385</v>
      </c>
      <c r="T733">
        <f t="shared" si="101"/>
        <v>0</v>
      </c>
      <c r="U733">
        <f t="shared" si="102"/>
        <v>0</v>
      </c>
      <c r="X733" t="str">
        <f t="shared" si="103"/>
        <v>1715730</v>
      </c>
      <c r="Y733">
        <f t="shared" si="104"/>
        <v>0</v>
      </c>
      <c r="Z733">
        <f t="shared" si="104"/>
        <v>0</v>
      </c>
      <c r="AA733">
        <f t="shared" si="104"/>
        <v>1.0385</v>
      </c>
    </row>
    <row r="734" spans="1:27" x14ac:dyDescent="0.25">
      <c r="A734">
        <v>26402851</v>
      </c>
      <c r="B734">
        <v>22.87</v>
      </c>
      <c r="C734">
        <v>1</v>
      </c>
      <c r="D734">
        <v>438.49799999999999</v>
      </c>
      <c r="E734">
        <v>115.2</v>
      </c>
      <c r="F734">
        <v>3.3210000000000003E-2</v>
      </c>
      <c r="G734">
        <v>2</v>
      </c>
      <c r="H734">
        <v>438.49799999999999</v>
      </c>
      <c r="I734">
        <v>115.2</v>
      </c>
      <c r="J734">
        <v>3.3210000000000003E-2</v>
      </c>
      <c r="K734">
        <v>3</v>
      </c>
      <c r="L734">
        <v>13593.5</v>
      </c>
      <c r="M734">
        <v>115.2</v>
      </c>
      <c r="N734">
        <v>1.0295000000000001</v>
      </c>
      <c r="P734" t="str">
        <f t="shared" si="97"/>
        <v>A</v>
      </c>
      <c r="Q734" t="str">
        <f t="shared" si="98"/>
        <v>B</v>
      </c>
      <c r="R734" t="str">
        <f t="shared" si="99"/>
        <v>C</v>
      </c>
      <c r="S734">
        <f t="shared" si="100"/>
        <v>3.3210000000000003E-2</v>
      </c>
      <c r="T734">
        <f t="shared" si="101"/>
        <v>3.3210000000000003E-2</v>
      </c>
      <c r="U734">
        <f t="shared" si="102"/>
        <v>1.0295000000000001</v>
      </c>
      <c r="X734" t="str">
        <f t="shared" si="103"/>
        <v>26402851</v>
      </c>
      <c r="Y734">
        <f t="shared" si="104"/>
        <v>3.3210000000000003E-2</v>
      </c>
      <c r="Z734">
        <f t="shared" si="104"/>
        <v>3.3210000000000003E-2</v>
      </c>
      <c r="AA734">
        <f t="shared" si="104"/>
        <v>1.0295000000000001</v>
      </c>
    </row>
    <row r="735" spans="1:27" x14ac:dyDescent="0.25">
      <c r="A735">
        <v>1585956</v>
      </c>
      <c r="B735">
        <v>22.87</v>
      </c>
      <c r="C735">
        <v>3</v>
      </c>
      <c r="D735">
        <v>13593.5</v>
      </c>
      <c r="E735">
        <v>115.2</v>
      </c>
      <c r="F735">
        <v>1.0295000000000001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P735" t="str">
        <f t="shared" si="97"/>
        <v>C</v>
      </c>
      <c r="Q735" t="e">
        <f t="shared" si="98"/>
        <v>#N/A</v>
      </c>
      <c r="R735" t="e">
        <f t="shared" si="99"/>
        <v>#N/A</v>
      </c>
      <c r="S735">
        <f t="shared" si="100"/>
        <v>1.0295000000000001</v>
      </c>
      <c r="T735">
        <f t="shared" si="101"/>
        <v>0</v>
      </c>
      <c r="U735">
        <f t="shared" si="102"/>
        <v>0</v>
      </c>
      <c r="X735" t="str">
        <f t="shared" si="103"/>
        <v>1585956</v>
      </c>
      <c r="Y735">
        <f t="shared" si="104"/>
        <v>0</v>
      </c>
      <c r="Z735">
        <f t="shared" si="104"/>
        <v>0</v>
      </c>
      <c r="AA735">
        <f t="shared" si="104"/>
        <v>1.0295000000000001</v>
      </c>
    </row>
    <row r="736" spans="1:27" x14ac:dyDescent="0.25">
      <c r="A736">
        <v>1586963</v>
      </c>
      <c r="B736">
        <v>22.87</v>
      </c>
      <c r="C736">
        <v>1</v>
      </c>
      <c r="D736">
        <v>13617.7</v>
      </c>
      <c r="E736">
        <v>-4.0999999999999996</v>
      </c>
      <c r="F736">
        <v>1.0313000000000001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P736" t="str">
        <f t="shared" si="97"/>
        <v>A</v>
      </c>
      <c r="Q736" t="e">
        <f t="shared" si="98"/>
        <v>#N/A</v>
      </c>
      <c r="R736" t="e">
        <f t="shared" si="99"/>
        <v>#N/A</v>
      </c>
      <c r="S736">
        <f t="shared" si="100"/>
        <v>1.0313000000000001</v>
      </c>
      <c r="T736">
        <f t="shared" si="101"/>
        <v>0</v>
      </c>
      <c r="U736">
        <f t="shared" si="102"/>
        <v>0</v>
      </c>
      <c r="X736" t="str">
        <f t="shared" si="103"/>
        <v>1586963</v>
      </c>
      <c r="Y736">
        <f t="shared" si="104"/>
        <v>1.0313000000000001</v>
      </c>
      <c r="Z736">
        <f t="shared" si="104"/>
        <v>0</v>
      </c>
      <c r="AA736">
        <f t="shared" si="104"/>
        <v>0</v>
      </c>
    </row>
    <row r="737" spans="1:27" x14ac:dyDescent="0.25">
      <c r="A737">
        <v>26401843</v>
      </c>
      <c r="B737">
        <v>22.87</v>
      </c>
      <c r="C737">
        <v>1</v>
      </c>
      <c r="D737">
        <v>13380.1</v>
      </c>
      <c r="E737">
        <v>-5.6</v>
      </c>
      <c r="F737">
        <v>1.0133000000000001</v>
      </c>
      <c r="G737">
        <v>2</v>
      </c>
      <c r="H737">
        <v>431.697</v>
      </c>
      <c r="I737">
        <v>-5.6</v>
      </c>
      <c r="J737">
        <v>3.2694000000000001E-2</v>
      </c>
      <c r="K737">
        <v>3</v>
      </c>
      <c r="L737">
        <v>431.697</v>
      </c>
      <c r="M737">
        <v>-5.6</v>
      </c>
      <c r="N737">
        <v>3.2694000000000001E-2</v>
      </c>
      <c r="P737" t="str">
        <f t="shared" si="97"/>
        <v>A</v>
      </c>
      <c r="Q737" t="str">
        <f t="shared" si="98"/>
        <v>B</v>
      </c>
      <c r="R737" t="str">
        <f t="shared" si="99"/>
        <v>C</v>
      </c>
      <c r="S737">
        <f t="shared" si="100"/>
        <v>1.0133000000000001</v>
      </c>
      <c r="T737">
        <f t="shared" si="101"/>
        <v>3.2694000000000001E-2</v>
      </c>
      <c r="U737">
        <f t="shared" si="102"/>
        <v>3.2694000000000001E-2</v>
      </c>
      <c r="X737" t="str">
        <f t="shared" si="103"/>
        <v>26401843</v>
      </c>
      <c r="Y737">
        <f t="shared" si="104"/>
        <v>1.0133000000000001</v>
      </c>
      <c r="Z737">
        <f t="shared" si="104"/>
        <v>3.2694000000000001E-2</v>
      </c>
      <c r="AA737">
        <f t="shared" si="104"/>
        <v>3.2694000000000001E-2</v>
      </c>
    </row>
    <row r="738" spans="1:27" x14ac:dyDescent="0.25">
      <c r="A738">
        <v>1709478</v>
      </c>
      <c r="B738">
        <v>22.87</v>
      </c>
      <c r="C738">
        <v>1</v>
      </c>
      <c r="D738">
        <v>13380.1</v>
      </c>
      <c r="E738">
        <v>-5.6</v>
      </c>
      <c r="F738">
        <v>1.0133000000000001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P738" t="str">
        <f t="shared" si="97"/>
        <v>A</v>
      </c>
      <c r="Q738" t="e">
        <f t="shared" si="98"/>
        <v>#N/A</v>
      </c>
      <c r="R738" t="e">
        <f t="shared" si="99"/>
        <v>#N/A</v>
      </c>
      <c r="S738">
        <f t="shared" si="100"/>
        <v>1.0133000000000001</v>
      </c>
      <c r="T738">
        <f t="shared" si="101"/>
        <v>0</v>
      </c>
      <c r="U738">
        <f t="shared" si="102"/>
        <v>0</v>
      </c>
      <c r="X738" t="str">
        <f t="shared" si="103"/>
        <v>1709478</v>
      </c>
      <c r="Y738">
        <f t="shared" si="104"/>
        <v>1.0133000000000001</v>
      </c>
      <c r="Z738">
        <f t="shared" si="104"/>
        <v>0</v>
      </c>
      <c r="AA738">
        <f t="shared" si="104"/>
        <v>0</v>
      </c>
    </row>
    <row r="739" spans="1:27" x14ac:dyDescent="0.25">
      <c r="A739">
        <v>1713365</v>
      </c>
      <c r="B739">
        <v>22.87</v>
      </c>
      <c r="C739">
        <v>1</v>
      </c>
      <c r="D739">
        <v>13708.2</v>
      </c>
      <c r="E739">
        <v>-3.7</v>
      </c>
      <c r="F739">
        <v>1.0382</v>
      </c>
      <c r="G739">
        <v>2</v>
      </c>
      <c r="H739">
        <v>13737.6</v>
      </c>
      <c r="I739">
        <v>-124</v>
      </c>
      <c r="J739">
        <v>1.0404</v>
      </c>
      <c r="K739">
        <v>3</v>
      </c>
      <c r="L739">
        <v>13703.4</v>
      </c>
      <c r="M739">
        <v>116.5</v>
      </c>
      <c r="N739">
        <v>1.0378000000000001</v>
      </c>
      <c r="P739" t="str">
        <f t="shared" si="97"/>
        <v>A</v>
      </c>
      <c r="Q739" t="str">
        <f t="shared" si="98"/>
        <v>B</v>
      </c>
      <c r="R739" t="str">
        <f t="shared" si="99"/>
        <v>C</v>
      </c>
      <c r="S739">
        <f t="shared" si="100"/>
        <v>1.0382</v>
      </c>
      <c r="T739">
        <f t="shared" si="101"/>
        <v>1.0404</v>
      </c>
      <c r="U739">
        <f t="shared" si="102"/>
        <v>1.0378000000000001</v>
      </c>
      <c r="X739" t="str">
        <f t="shared" si="103"/>
        <v>1713365</v>
      </c>
      <c r="Y739">
        <f t="shared" si="104"/>
        <v>1.0382</v>
      </c>
      <c r="Z739">
        <f t="shared" si="104"/>
        <v>1.0404</v>
      </c>
      <c r="AA739">
        <f t="shared" si="104"/>
        <v>1.0378000000000001</v>
      </c>
    </row>
    <row r="740" spans="1:27" x14ac:dyDescent="0.25">
      <c r="A740">
        <v>1713362</v>
      </c>
      <c r="B740">
        <v>22.87</v>
      </c>
      <c r="C740">
        <v>2</v>
      </c>
      <c r="D740">
        <v>13737.5</v>
      </c>
      <c r="E740">
        <v>-124</v>
      </c>
      <c r="F740">
        <v>1.0404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P740" t="str">
        <f t="shared" si="97"/>
        <v>B</v>
      </c>
      <c r="Q740" t="e">
        <f t="shared" si="98"/>
        <v>#N/A</v>
      </c>
      <c r="R740" t="e">
        <f t="shared" si="99"/>
        <v>#N/A</v>
      </c>
      <c r="S740">
        <f t="shared" si="100"/>
        <v>1.0404</v>
      </c>
      <c r="T740">
        <f t="shared" si="101"/>
        <v>0</v>
      </c>
      <c r="U740">
        <f t="shared" si="102"/>
        <v>0</v>
      </c>
      <c r="X740" t="str">
        <f t="shared" si="103"/>
        <v>1713362</v>
      </c>
      <c r="Y740">
        <f t="shared" si="104"/>
        <v>0</v>
      </c>
      <c r="Z740">
        <f t="shared" si="104"/>
        <v>1.0404</v>
      </c>
      <c r="AA740">
        <f t="shared" si="104"/>
        <v>0</v>
      </c>
    </row>
    <row r="741" spans="1:27" x14ac:dyDescent="0.25">
      <c r="A741">
        <v>1713142</v>
      </c>
      <c r="B741">
        <v>22.87</v>
      </c>
      <c r="C741">
        <v>1</v>
      </c>
      <c r="D741">
        <v>440.44499999999999</v>
      </c>
      <c r="E741">
        <v>-125.2</v>
      </c>
      <c r="F741">
        <v>3.3356999999999998E-2</v>
      </c>
      <c r="G741">
        <v>2</v>
      </c>
      <c r="H741">
        <v>13651.2</v>
      </c>
      <c r="I741">
        <v>-125.2</v>
      </c>
      <c r="J741">
        <v>1.0339</v>
      </c>
      <c r="K741">
        <v>3</v>
      </c>
      <c r="L741">
        <v>440.44499999999999</v>
      </c>
      <c r="M741">
        <v>-125.2</v>
      </c>
      <c r="N741">
        <v>3.3356999999999998E-2</v>
      </c>
      <c r="P741" t="str">
        <f t="shared" si="97"/>
        <v>A</v>
      </c>
      <c r="Q741" t="str">
        <f t="shared" si="98"/>
        <v>B</v>
      </c>
      <c r="R741" t="str">
        <f t="shared" si="99"/>
        <v>C</v>
      </c>
      <c r="S741">
        <f t="shared" si="100"/>
        <v>3.3356999999999998E-2</v>
      </c>
      <c r="T741">
        <f t="shared" si="101"/>
        <v>1.0339</v>
      </c>
      <c r="U741">
        <f t="shared" si="102"/>
        <v>3.3356999999999998E-2</v>
      </c>
      <c r="X741" t="str">
        <f t="shared" si="103"/>
        <v>1713142</v>
      </c>
      <c r="Y741">
        <f t="shared" si="104"/>
        <v>3.3356999999999998E-2</v>
      </c>
      <c r="Z741">
        <f t="shared" si="104"/>
        <v>1.0339</v>
      </c>
      <c r="AA741">
        <f t="shared" si="104"/>
        <v>3.3356999999999998E-2</v>
      </c>
    </row>
    <row r="742" spans="1:27" x14ac:dyDescent="0.25">
      <c r="A742">
        <v>1713134</v>
      </c>
      <c r="B742">
        <v>22.87</v>
      </c>
      <c r="C742">
        <v>2</v>
      </c>
      <c r="D742">
        <v>13650.9</v>
      </c>
      <c r="E742">
        <v>-125.2</v>
      </c>
      <c r="F742">
        <v>1.0338000000000001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P742" t="str">
        <f t="shared" si="97"/>
        <v>B</v>
      </c>
      <c r="Q742" t="e">
        <f t="shared" si="98"/>
        <v>#N/A</v>
      </c>
      <c r="R742" t="e">
        <f t="shared" si="99"/>
        <v>#N/A</v>
      </c>
      <c r="S742">
        <f t="shared" si="100"/>
        <v>1.0338000000000001</v>
      </c>
      <c r="T742">
        <f t="shared" si="101"/>
        <v>0</v>
      </c>
      <c r="U742">
        <f t="shared" si="102"/>
        <v>0</v>
      </c>
      <c r="X742" t="str">
        <f t="shared" si="103"/>
        <v>1713134</v>
      </c>
      <c r="Y742">
        <f t="shared" si="104"/>
        <v>0</v>
      </c>
      <c r="Z742">
        <f t="shared" si="104"/>
        <v>1.0338000000000001</v>
      </c>
      <c r="AA742">
        <f t="shared" si="104"/>
        <v>0</v>
      </c>
    </row>
    <row r="743" spans="1:27" x14ac:dyDescent="0.25">
      <c r="A743">
        <v>1586523</v>
      </c>
      <c r="B743">
        <v>22.87</v>
      </c>
      <c r="C743">
        <v>3</v>
      </c>
      <c r="D743">
        <v>13622.9</v>
      </c>
      <c r="E743">
        <v>115.4</v>
      </c>
      <c r="F743">
        <v>1.0317000000000001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P743" t="str">
        <f t="shared" si="97"/>
        <v>C</v>
      </c>
      <c r="Q743" t="e">
        <f t="shared" si="98"/>
        <v>#N/A</v>
      </c>
      <c r="R743" t="e">
        <f t="shared" si="99"/>
        <v>#N/A</v>
      </c>
      <c r="S743">
        <f t="shared" si="100"/>
        <v>1.0317000000000001</v>
      </c>
      <c r="T743">
        <f t="shared" si="101"/>
        <v>0</v>
      </c>
      <c r="U743">
        <f t="shared" si="102"/>
        <v>0</v>
      </c>
      <c r="X743" t="str">
        <f t="shared" si="103"/>
        <v>1586523</v>
      </c>
      <c r="Y743">
        <f t="shared" si="104"/>
        <v>0</v>
      </c>
      <c r="Z743">
        <f t="shared" si="104"/>
        <v>0</v>
      </c>
      <c r="AA743">
        <f t="shared" si="104"/>
        <v>1.0317000000000001</v>
      </c>
    </row>
    <row r="744" spans="1:27" x14ac:dyDescent="0.25">
      <c r="A744">
        <v>1586522</v>
      </c>
      <c r="B744">
        <v>22.87</v>
      </c>
      <c r="C744">
        <v>3</v>
      </c>
      <c r="D744">
        <v>13622.7</v>
      </c>
      <c r="E744">
        <v>115.4</v>
      </c>
      <c r="F744">
        <v>1.0317000000000001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P744" t="str">
        <f t="shared" si="97"/>
        <v>C</v>
      </c>
      <c r="Q744" t="e">
        <f t="shared" si="98"/>
        <v>#N/A</v>
      </c>
      <c r="R744" t="e">
        <f t="shared" si="99"/>
        <v>#N/A</v>
      </c>
      <c r="S744">
        <f t="shared" si="100"/>
        <v>1.0317000000000001</v>
      </c>
      <c r="T744">
        <f t="shared" si="101"/>
        <v>0</v>
      </c>
      <c r="U744">
        <f t="shared" si="102"/>
        <v>0</v>
      </c>
      <c r="X744" t="str">
        <f t="shared" si="103"/>
        <v>1586522</v>
      </c>
      <c r="Y744">
        <f t="shared" si="104"/>
        <v>0</v>
      </c>
      <c r="Z744">
        <f t="shared" si="104"/>
        <v>0</v>
      </c>
      <c r="AA744">
        <f t="shared" si="104"/>
        <v>1.0317000000000001</v>
      </c>
    </row>
    <row r="745" spans="1:27" x14ac:dyDescent="0.25">
      <c r="A745">
        <v>26401835</v>
      </c>
      <c r="B745">
        <v>22.87</v>
      </c>
      <c r="C745">
        <v>1</v>
      </c>
      <c r="D745">
        <v>440.50099999999998</v>
      </c>
      <c r="E745">
        <v>-125.2</v>
      </c>
      <c r="F745">
        <v>3.3361000000000002E-2</v>
      </c>
      <c r="G745">
        <v>2</v>
      </c>
      <c r="H745">
        <v>13653</v>
      </c>
      <c r="I745">
        <v>-125.2</v>
      </c>
      <c r="J745">
        <v>1.034</v>
      </c>
      <c r="K745">
        <v>3</v>
      </c>
      <c r="L745">
        <v>440.50099999999998</v>
      </c>
      <c r="M745">
        <v>-125.2</v>
      </c>
      <c r="N745">
        <v>3.3361000000000002E-2</v>
      </c>
      <c r="P745" t="str">
        <f t="shared" si="97"/>
        <v>A</v>
      </c>
      <c r="Q745" t="str">
        <f t="shared" si="98"/>
        <v>B</v>
      </c>
      <c r="R745" t="str">
        <f t="shared" si="99"/>
        <v>C</v>
      </c>
      <c r="S745">
        <f t="shared" si="100"/>
        <v>3.3361000000000002E-2</v>
      </c>
      <c r="T745">
        <f t="shared" si="101"/>
        <v>1.034</v>
      </c>
      <c r="U745">
        <f t="shared" si="102"/>
        <v>3.3361000000000002E-2</v>
      </c>
      <c r="X745" t="str">
        <f t="shared" si="103"/>
        <v>26401835</v>
      </c>
      <c r="Y745">
        <f t="shared" si="104"/>
        <v>3.3361000000000002E-2</v>
      </c>
      <c r="Z745">
        <f t="shared" si="104"/>
        <v>1.034</v>
      </c>
      <c r="AA745">
        <f t="shared" si="104"/>
        <v>3.3361000000000002E-2</v>
      </c>
    </row>
    <row r="746" spans="1:27" x14ac:dyDescent="0.25">
      <c r="A746">
        <v>1709385</v>
      </c>
      <c r="B746">
        <v>22.87</v>
      </c>
      <c r="C746">
        <v>2</v>
      </c>
      <c r="D746">
        <v>13652.9</v>
      </c>
      <c r="E746">
        <v>-125.2</v>
      </c>
      <c r="F746">
        <v>1.034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P746" t="str">
        <f t="shared" si="97"/>
        <v>B</v>
      </c>
      <c r="Q746" t="e">
        <f t="shared" si="98"/>
        <v>#N/A</v>
      </c>
      <c r="R746" t="e">
        <f t="shared" si="99"/>
        <v>#N/A</v>
      </c>
      <c r="S746">
        <f t="shared" si="100"/>
        <v>1.034</v>
      </c>
      <c r="T746">
        <f t="shared" si="101"/>
        <v>0</v>
      </c>
      <c r="U746">
        <f t="shared" si="102"/>
        <v>0</v>
      </c>
      <c r="X746" t="str">
        <f t="shared" si="103"/>
        <v>1709385</v>
      </c>
      <c r="Y746">
        <f t="shared" si="104"/>
        <v>0</v>
      </c>
      <c r="Z746">
        <f t="shared" si="104"/>
        <v>1.034</v>
      </c>
      <c r="AA746">
        <f t="shared" si="104"/>
        <v>0</v>
      </c>
    </row>
    <row r="747" spans="1:27" x14ac:dyDescent="0.25">
      <c r="A747">
        <v>1709404</v>
      </c>
      <c r="B747">
        <v>22.87</v>
      </c>
      <c r="C747">
        <v>3</v>
      </c>
      <c r="D747">
        <v>13648.4</v>
      </c>
      <c r="E747">
        <v>115.7</v>
      </c>
      <c r="F747">
        <v>1.0337000000000001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P747" t="str">
        <f t="shared" si="97"/>
        <v>C</v>
      </c>
      <c r="Q747" t="e">
        <f t="shared" si="98"/>
        <v>#N/A</v>
      </c>
      <c r="R747" t="e">
        <f t="shared" si="99"/>
        <v>#N/A</v>
      </c>
      <c r="S747">
        <f t="shared" si="100"/>
        <v>1.0337000000000001</v>
      </c>
      <c r="T747">
        <f t="shared" si="101"/>
        <v>0</v>
      </c>
      <c r="U747">
        <f t="shared" si="102"/>
        <v>0</v>
      </c>
      <c r="X747" t="str">
        <f t="shared" si="103"/>
        <v>1709404</v>
      </c>
      <c r="Y747">
        <f t="shared" si="104"/>
        <v>0</v>
      </c>
      <c r="Z747">
        <f t="shared" si="104"/>
        <v>0</v>
      </c>
      <c r="AA747">
        <f t="shared" si="104"/>
        <v>1.0337000000000001</v>
      </c>
    </row>
    <row r="748" spans="1:27" x14ac:dyDescent="0.25">
      <c r="A748">
        <v>1709378</v>
      </c>
      <c r="B748">
        <v>22.87</v>
      </c>
      <c r="C748">
        <v>3</v>
      </c>
      <c r="D748">
        <v>13648.3</v>
      </c>
      <c r="E748">
        <v>115.7</v>
      </c>
      <c r="F748">
        <v>1.0337000000000001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P748" t="str">
        <f t="shared" si="97"/>
        <v>C</v>
      </c>
      <c r="Q748" t="e">
        <f t="shared" si="98"/>
        <v>#N/A</v>
      </c>
      <c r="R748" t="e">
        <f t="shared" si="99"/>
        <v>#N/A</v>
      </c>
      <c r="S748">
        <f t="shared" si="100"/>
        <v>1.0337000000000001</v>
      </c>
      <c r="T748">
        <f t="shared" si="101"/>
        <v>0</v>
      </c>
      <c r="U748">
        <f t="shared" si="102"/>
        <v>0</v>
      </c>
      <c r="X748" t="str">
        <f t="shared" si="103"/>
        <v>1709378</v>
      </c>
      <c r="Y748">
        <f t="shared" si="104"/>
        <v>0</v>
      </c>
      <c r="Z748">
        <f t="shared" si="104"/>
        <v>0</v>
      </c>
      <c r="AA748">
        <f t="shared" si="104"/>
        <v>1.0337000000000001</v>
      </c>
    </row>
    <row r="749" spans="1:27" x14ac:dyDescent="0.25">
      <c r="A749">
        <v>1715674</v>
      </c>
      <c r="B749">
        <v>22.87</v>
      </c>
      <c r="C749">
        <v>2</v>
      </c>
      <c r="D749">
        <v>13624.8</v>
      </c>
      <c r="E749">
        <v>-124</v>
      </c>
      <c r="F749">
        <v>1.0319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P749" t="str">
        <f t="shared" si="97"/>
        <v>B</v>
      </c>
      <c r="Q749" t="e">
        <f t="shared" si="98"/>
        <v>#N/A</v>
      </c>
      <c r="R749" t="e">
        <f t="shared" si="99"/>
        <v>#N/A</v>
      </c>
      <c r="S749">
        <f t="shared" si="100"/>
        <v>1.0319</v>
      </c>
      <c r="T749">
        <f t="shared" si="101"/>
        <v>0</v>
      </c>
      <c r="U749">
        <f t="shared" si="102"/>
        <v>0</v>
      </c>
      <c r="X749" t="str">
        <f t="shared" si="103"/>
        <v>1715674</v>
      </c>
      <c r="Y749">
        <f t="shared" si="104"/>
        <v>0</v>
      </c>
      <c r="Z749">
        <f t="shared" si="104"/>
        <v>1.0319</v>
      </c>
      <c r="AA749">
        <f t="shared" si="104"/>
        <v>0</v>
      </c>
    </row>
    <row r="750" spans="1:27" x14ac:dyDescent="0.25">
      <c r="A750">
        <v>1715687</v>
      </c>
      <c r="B750">
        <v>22.87</v>
      </c>
      <c r="C750">
        <v>2</v>
      </c>
      <c r="D750">
        <v>13624.5</v>
      </c>
      <c r="E750">
        <v>-124</v>
      </c>
      <c r="F750">
        <v>1.0318000000000001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P750" t="str">
        <f t="shared" si="97"/>
        <v>B</v>
      </c>
      <c r="Q750" t="e">
        <f t="shared" si="98"/>
        <v>#N/A</v>
      </c>
      <c r="R750" t="e">
        <f t="shared" si="99"/>
        <v>#N/A</v>
      </c>
      <c r="S750">
        <f t="shared" si="100"/>
        <v>1.0318000000000001</v>
      </c>
      <c r="T750">
        <f t="shared" si="101"/>
        <v>0</v>
      </c>
      <c r="U750">
        <f t="shared" si="102"/>
        <v>0</v>
      </c>
      <c r="X750" t="str">
        <f t="shared" si="103"/>
        <v>1715687</v>
      </c>
      <c r="Y750">
        <f t="shared" si="104"/>
        <v>0</v>
      </c>
      <c r="Z750">
        <f t="shared" si="104"/>
        <v>1.0318000000000001</v>
      </c>
      <c r="AA750">
        <f t="shared" si="104"/>
        <v>0</v>
      </c>
    </row>
    <row r="751" spans="1:27" x14ac:dyDescent="0.25">
      <c r="A751">
        <v>1714205</v>
      </c>
      <c r="B751">
        <v>22.87</v>
      </c>
      <c r="C751">
        <v>3</v>
      </c>
      <c r="D751">
        <v>13709.9</v>
      </c>
      <c r="E751">
        <v>116.6</v>
      </c>
      <c r="F751">
        <v>1.0383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P751" t="str">
        <f t="shared" si="97"/>
        <v>C</v>
      </c>
      <c r="Q751" t="e">
        <f t="shared" si="98"/>
        <v>#N/A</v>
      </c>
      <c r="R751" t="e">
        <f t="shared" si="99"/>
        <v>#N/A</v>
      </c>
      <c r="S751">
        <f t="shared" si="100"/>
        <v>1.0383</v>
      </c>
      <c r="T751">
        <f t="shared" si="101"/>
        <v>0</v>
      </c>
      <c r="U751">
        <f t="shared" si="102"/>
        <v>0</v>
      </c>
      <c r="X751" t="str">
        <f t="shared" si="103"/>
        <v>1714205</v>
      </c>
      <c r="Y751">
        <f t="shared" si="104"/>
        <v>0</v>
      </c>
      <c r="Z751">
        <f t="shared" si="104"/>
        <v>0</v>
      </c>
      <c r="AA751">
        <f t="shared" si="104"/>
        <v>1.0383</v>
      </c>
    </row>
    <row r="752" spans="1:27" x14ac:dyDescent="0.25">
      <c r="A752">
        <v>1714673</v>
      </c>
      <c r="B752">
        <v>22.87</v>
      </c>
      <c r="C752">
        <v>3</v>
      </c>
      <c r="D752">
        <v>13709.9</v>
      </c>
      <c r="E752">
        <v>116.6</v>
      </c>
      <c r="F752">
        <v>1.0383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P752" t="str">
        <f t="shared" si="97"/>
        <v>C</v>
      </c>
      <c r="Q752" t="e">
        <f t="shared" si="98"/>
        <v>#N/A</v>
      </c>
      <c r="R752" t="e">
        <f t="shared" si="99"/>
        <v>#N/A</v>
      </c>
      <c r="S752">
        <f t="shared" si="100"/>
        <v>1.0383</v>
      </c>
      <c r="T752">
        <f t="shared" si="101"/>
        <v>0</v>
      </c>
      <c r="U752">
        <f t="shared" si="102"/>
        <v>0</v>
      </c>
      <c r="X752" t="str">
        <f t="shared" si="103"/>
        <v>1714673</v>
      </c>
      <c r="Y752">
        <f t="shared" si="104"/>
        <v>0</v>
      </c>
      <c r="Z752">
        <f t="shared" si="104"/>
        <v>0</v>
      </c>
      <c r="AA752">
        <f t="shared" si="104"/>
        <v>1.0383</v>
      </c>
    </row>
    <row r="753" spans="1:27" x14ac:dyDescent="0.25">
      <c r="A753">
        <v>1585917</v>
      </c>
      <c r="B753">
        <v>22.87</v>
      </c>
      <c r="C753">
        <v>3</v>
      </c>
      <c r="D753">
        <v>13598.2</v>
      </c>
      <c r="E753">
        <v>115.3</v>
      </c>
      <c r="F753">
        <v>1.0299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P753" t="str">
        <f t="shared" si="97"/>
        <v>C</v>
      </c>
      <c r="Q753" t="e">
        <f t="shared" si="98"/>
        <v>#N/A</v>
      </c>
      <c r="R753" t="e">
        <f t="shared" si="99"/>
        <v>#N/A</v>
      </c>
      <c r="S753">
        <f t="shared" si="100"/>
        <v>1.0299</v>
      </c>
      <c r="T753">
        <f t="shared" si="101"/>
        <v>0</v>
      </c>
      <c r="U753">
        <f t="shared" si="102"/>
        <v>0</v>
      </c>
      <c r="X753" t="str">
        <f t="shared" si="103"/>
        <v>1585917</v>
      </c>
      <c r="Y753">
        <f t="shared" si="104"/>
        <v>0</v>
      </c>
      <c r="Z753">
        <f t="shared" si="104"/>
        <v>0</v>
      </c>
      <c r="AA753">
        <f t="shared" si="104"/>
        <v>1.0299</v>
      </c>
    </row>
    <row r="754" spans="1:27" x14ac:dyDescent="0.25">
      <c r="A754">
        <v>1586712</v>
      </c>
      <c r="B754">
        <v>22.87</v>
      </c>
      <c r="C754">
        <v>1</v>
      </c>
      <c r="D754">
        <v>13627.7</v>
      </c>
      <c r="E754">
        <v>-4.0999999999999996</v>
      </c>
      <c r="F754">
        <v>1.0321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P754" t="str">
        <f t="shared" si="97"/>
        <v>A</v>
      </c>
      <c r="Q754" t="e">
        <f t="shared" si="98"/>
        <v>#N/A</v>
      </c>
      <c r="R754" t="e">
        <f t="shared" si="99"/>
        <v>#N/A</v>
      </c>
      <c r="S754">
        <f t="shared" si="100"/>
        <v>1.0321</v>
      </c>
      <c r="T754">
        <f t="shared" si="101"/>
        <v>0</v>
      </c>
      <c r="U754">
        <f t="shared" si="102"/>
        <v>0</v>
      </c>
      <c r="X754" t="str">
        <f t="shared" si="103"/>
        <v>1586712</v>
      </c>
      <c r="Y754">
        <f t="shared" si="104"/>
        <v>1.0321</v>
      </c>
      <c r="Z754">
        <f t="shared" si="104"/>
        <v>0</v>
      </c>
      <c r="AA754">
        <f t="shared" si="104"/>
        <v>0</v>
      </c>
    </row>
    <row r="755" spans="1:27" x14ac:dyDescent="0.25">
      <c r="A755">
        <v>1709811</v>
      </c>
      <c r="B755">
        <v>22.87</v>
      </c>
      <c r="C755">
        <v>1</v>
      </c>
      <c r="D755">
        <v>13681.8</v>
      </c>
      <c r="E755">
        <v>-3.5</v>
      </c>
      <c r="F755">
        <v>1.0362</v>
      </c>
      <c r="G755">
        <v>2</v>
      </c>
      <c r="H755">
        <v>13663.8</v>
      </c>
      <c r="I755">
        <v>-123.9</v>
      </c>
      <c r="J755">
        <v>1.0347999999999999</v>
      </c>
      <c r="K755">
        <v>3</v>
      </c>
      <c r="L755">
        <v>13713.2</v>
      </c>
      <c r="M755">
        <v>116.3</v>
      </c>
      <c r="N755">
        <v>1.0386</v>
      </c>
      <c r="P755" t="str">
        <f t="shared" si="97"/>
        <v>A</v>
      </c>
      <c r="Q755" t="str">
        <f t="shared" si="98"/>
        <v>B</v>
      </c>
      <c r="R755" t="str">
        <f t="shared" si="99"/>
        <v>C</v>
      </c>
      <c r="S755">
        <f t="shared" si="100"/>
        <v>1.0362</v>
      </c>
      <c r="T755">
        <f t="shared" si="101"/>
        <v>1.0347999999999999</v>
      </c>
      <c r="U755">
        <f t="shared" si="102"/>
        <v>1.0386</v>
      </c>
      <c r="X755" t="str">
        <f t="shared" si="103"/>
        <v>1709811</v>
      </c>
      <c r="Y755">
        <f t="shared" si="104"/>
        <v>1.0362</v>
      </c>
      <c r="Z755">
        <f t="shared" si="104"/>
        <v>1.0347999999999999</v>
      </c>
      <c r="AA755">
        <f t="shared" si="104"/>
        <v>1.0386</v>
      </c>
    </row>
    <row r="756" spans="1:27" x14ac:dyDescent="0.25">
      <c r="A756">
        <v>1709881</v>
      </c>
      <c r="B756">
        <v>22.87</v>
      </c>
      <c r="C756">
        <v>1</v>
      </c>
      <c r="D756">
        <v>13682.2</v>
      </c>
      <c r="E756">
        <v>-3.6</v>
      </c>
      <c r="F756">
        <v>1.0362</v>
      </c>
      <c r="G756">
        <v>2</v>
      </c>
      <c r="H756">
        <v>13664</v>
      </c>
      <c r="I756">
        <v>-123.9</v>
      </c>
      <c r="J756">
        <v>1.0347999999999999</v>
      </c>
      <c r="K756">
        <v>3</v>
      </c>
      <c r="L756">
        <v>13713.1</v>
      </c>
      <c r="M756">
        <v>116.3</v>
      </c>
      <c r="N756">
        <v>1.0386</v>
      </c>
      <c r="P756" t="str">
        <f t="shared" si="97"/>
        <v>A</v>
      </c>
      <c r="Q756" t="str">
        <f t="shared" si="98"/>
        <v>B</v>
      </c>
      <c r="R756" t="str">
        <f t="shared" si="99"/>
        <v>C</v>
      </c>
      <c r="S756">
        <f t="shared" si="100"/>
        <v>1.0362</v>
      </c>
      <c r="T756">
        <f t="shared" si="101"/>
        <v>1.0347999999999999</v>
      </c>
      <c r="U756">
        <f t="shared" si="102"/>
        <v>1.0386</v>
      </c>
      <c r="X756" t="str">
        <f t="shared" si="103"/>
        <v>1709881</v>
      </c>
      <c r="Y756">
        <f t="shared" si="104"/>
        <v>1.0362</v>
      </c>
      <c r="Z756">
        <f t="shared" si="104"/>
        <v>1.0347999999999999</v>
      </c>
      <c r="AA756">
        <f t="shared" si="104"/>
        <v>1.0386</v>
      </c>
    </row>
    <row r="757" spans="1:27" x14ac:dyDescent="0.25">
      <c r="A757">
        <v>1709400</v>
      </c>
      <c r="B757">
        <v>22.87</v>
      </c>
      <c r="C757">
        <v>1</v>
      </c>
      <c r="D757">
        <v>442.23599999999999</v>
      </c>
      <c r="E757">
        <v>116.2</v>
      </c>
      <c r="F757">
        <v>3.3493000000000002E-2</v>
      </c>
      <c r="G757">
        <v>2</v>
      </c>
      <c r="H757">
        <v>442.23599999999999</v>
      </c>
      <c r="I757">
        <v>116.2</v>
      </c>
      <c r="J757">
        <v>3.3493000000000002E-2</v>
      </c>
      <c r="K757">
        <v>3</v>
      </c>
      <c r="L757">
        <v>13706.7</v>
      </c>
      <c r="M757">
        <v>116.2</v>
      </c>
      <c r="N757">
        <v>1.0381</v>
      </c>
      <c r="P757" t="str">
        <f t="shared" si="97"/>
        <v>A</v>
      </c>
      <c r="Q757" t="str">
        <f t="shared" si="98"/>
        <v>B</v>
      </c>
      <c r="R757" t="str">
        <f t="shared" si="99"/>
        <v>C</v>
      </c>
      <c r="S757">
        <f t="shared" si="100"/>
        <v>3.3493000000000002E-2</v>
      </c>
      <c r="T757">
        <f t="shared" si="101"/>
        <v>3.3493000000000002E-2</v>
      </c>
      <c r="U757">
        <f t="shared" si="102"/>
        <v>1.0381</v>
      </c>
      <c r="X757" t="str">
        <f t="shared" si="103"/>
        <v>1709400</v>
      </c>
      <c r="Y757">
        <f t="shared" si="104"/>
        <v>3.3493000000000002E-2</v>
      </c>
      <c r="Z757">
        <f t="shared" si="104"/>
        <v>3.3493000000000002E-2</v>
      </c>
      <c r="AA757">
        <f t="shared" si="104"/>
        <v>1.0381</v>
      </c>
    </row>
    <row r="758" spans="1:27" x14ac:dyDescent="0.25">
      <c r="A758">
        <v>1709372</v>
      </c>
      <c r="B758">
        <v>22.87</v>
      </c>
      <c r="C758">
        <v>1</v>
      </c>
      <c r="D758">
        <v>442.21899999999999</v>
      </c>
      <c r="E758">
        <v>116.2</v>
      </c>
      <c r="F758">
        <v>3.3491E-2</v>
      </c>
      <c r="G758">
        <v>2</v>
      </c>
      <c r="H758">
        <v>442.21899999999999</v>
      </c>
      <c r="I758">
        <v>116.2</v>
      </c>
      <c r="J758">
        <v>3.3491E-2</v>
      </c>
      <c r="K758">
        <v>3</v>
      </c>
      <c r="L758">
        <v>13706.2</v>
      </c>
      <c r="M758">
        <v>116.2</v>
      </c>
      <c r="N758">
        <v>1.038</v>
      </c>
      <c r="P758" t="str">
        <f t="shared" si="97"/>
        <v>A</v>
      </c>
      <c r="Q758" t="str">
        <f t="shared" si="98"/>
        <v>B</v>
      </c>
      <c r="R758" t="str">
        <f t="shared" si="99"/>
        <v>C</v>
      </c>
      <c r="S758">
        <f t="shared" si="100"/>
        <v>3.3491E-2</v>
      </c>
      <c r="T758">
        <f t="shared" si="101"/>
        <v>3.3491E-2</v>
      </c>
      <c r="U758">
        <f t="shared" si="102"/>
        <v>1.038</v>
      </c>
      <c r="X758" t="str">
        <f t="shared" si="103"/>
        <v>1709372</v>
      </c>
      <c r="Y758">
        <f t="shared" si="104"/>
        <v>3.3491E-2</v>
      </c>
      <c r="Z758">
        <f t="shared" si="104"/>
        <v>3.3491E-2</v>
      </c>
      <c r="AA758">
        <f t="shared" si="104"/>
        <v>1.038</v>
      </c>
    </row>
    <row r="759" spans="1:27" x14ac:dyDescent="0.25">
      <c r="A759">
        <v>1715602</v>
      </c>
      <c r="B759">
        <v>22.87</v>
      </c>
      <c r="C759">
        <v>1</v>
      </c>
      <c r="D759">
        <v>13679.6</v>
      </c>
      <c r="E759">
        <v>-3.4</v>
      </c>
      <c r="F759">
        <v>1.036</v>
      </c>
      <c r="G759">
        <v>2</v>
      </c>
      <c r="H759">
        <v>13662.8</v>
      </c>
      <c r="I759">
        <v>-123.8</v>
      </c>
      <c r="J759">
        <v>1.0347</v>
      </c>
      <c r="K759">
        <v>3</v>
      </c>
      <c r="L759">
        <v>13712.6</v>
      </c>
      <c r="M759">
        <v>116.5</v>
      </c>
      <c r="N759">
        <v>1.0385</v>
      </c>
      <c r="P759" t="str">
        <f t="shared" si="97"/>
        <v>A</v>
      </c>
      <c r="Q759" t="str">
        <f t="shared" si="98"/>
        <v>B</v>
      </c>
      <c r="R759" t="str">
        <f t="shared" si="99"/>
        <v>C</v>
      </c>
      <c r="S759">
        <f t="shared" si="100"/>
        <v>1.036</v>
      </c>
      <c r="T759">
        <f t="shared" si="101"/>
        <v>1.0347</v>
      </c>
      <c r="U759">
        <f t="shared" si="102"/>
        <v>1.0385</v>
      </c>
      <c r="X759" t="str">
        <f t="shared" si="103"/>
        <v>1715602</v>
      </c>
      <c r="Y759">
        <f t="shared" si="104"/>
        <v>1.036</v>
      </c>
      <c r="Z759">
        <f t="shared" si="104"/>
        <v>1.0347</v>
      </c>
      <c r="AA759">
        <f t="shared" si="104"/>
        <v>1.0385</v>
      </c>
    </row>
    <row r="760" spans="1:27" x14ac:dyDescent="0.25">
      <c r="A760">
        <v>1715732</v>
      </c>
      <c r="B760">
        <v>22.87</v>
      </c>
      <c r="C760">
        <v>1</v>
      </c>
      <c r="D760">
        <v>13679.7</v>
      </c>
      <c r="E760">
        <v>-3.4</v>
      </c>
      <c r="F760">
        <v>1.036</v>
      </c>
      <c r="G760">
        <v>2</v>
      </c>
      <c r="H760">
        <v>13662.9</v>
      </c>
      <c r="I760">
        <v>-123.8</v>
      </c>
      <c r="J760">
        <v>1.0347999999999999</v>
      </c>
      <c r="K760">
        <v>3</v>
      </c>
      <c r="L760">
        <v>13712.6</v>
      </c>
      <c r="M760">
        <v>116.5</v>
      </c>
      <c r="N760">
        <v>1.0385</v>
      </c>
      <c r="P760" t="str">
        <f t="shared" si="97"/>
        <v>A</v>
      </c>
      <c r="Q760" t="str">
        <f t="shared" si="98"/>
        <v>B</v>
      </c>
      <c r="R760" t="str">
        <f t="shared" si="99"/>
        <v>C</v>
      </c>
      <c r="S760">
        <f t="shared" si="100"/>
        <v>1.036</v>
      </c>
      <c r="T760">
        <f t="shared" si="101"/>
        <v>1.0347999999999999</v>
      </c>
      <c r="U760">
        <f t="shared" si="102"/>
        <v>1.0385</v>
      </c>
      <c r="X760" t="str">
        <f t="shared" si="103"/>
        <v>1715732</v>
      </c>
      <c r="Y760">
        <f t="shared" si="104"/>
        <v>1.036</v>
      </c>
      <c r="Z760">
        <f t="shared" si="104"/>
        <v>1.0347999999999999</v>
      </c>
      <c r="AA760">
        <f t="shared" si="104"/>
        <v>1.0385</v>
      </c>
    </row>
    <row r="761" spans="1:27" x14ac:dyDescent="0.25">
      <c r="A761">
        <v>1709089</v>
      </c>
      <c r="B761">
        <v>22.87</v>
      </c>
      <c r="C761">
        <v>3</v>
      </c>
      <c r="D761">
        <v>13703.9</v>
      </c>
      <c r="E761">
        <v>116.2</v>
      </c>
      <c r="F761">
        <v>1.0379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P761" t="str">
        <f t="shared" si="97"/>
        <v>C</v>
      </c>
      <c r="Q761" t="e">
        <f t="shared" si="98"/>
        <v>#N/A</v>
      </c>
      <c r="R761" t="e">
        <f t="shared" si="99"/>
        <v>#N/A</v>
      </c>
      <c r="S761">
        <f t="shared" si="100"/>
        <v>1.0379</v>
      </c>
      <c r="T761">
        <f t="shared" si="101"/>
        <v>0</v>
      </c>
      <c r="U761">
        <f t="shared" si="102"/>
        <v>0</v>
      </c>
      <c r="X761" t="str">
        <f t="shared" si="103"/>
        <v>1709089</v>
      </c>
      <c r="Y761">
        <f t="shared" si="104"/>
        <v>0</v>
      </c>
      <c r="Z761">
        <f t="shared" si="104"/>
        <v>0</v>
      </c>
      <c r="AA761">
        <f t="shared" si="104"/>
        <v>1.0379</v>
      </c>
    </row>
    <row r="762" spans="1:27" x14ac:dyDescent="0.25">
      <c r="A762">
        <v>1709097</v>
      </c>
      <c r="B762">
        <v>22.87</v>
      </c>
      <c r="C762">
        <v>3</v>
      </c>
      <c r="D762">
        <v>13703.9</v>
      </c>
      <c r="E762">
        <v>116.2</v>
      </c>
      <c r="F762">
        <v>1.0379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P762" t="str">
        <f t="shared" si="97"/>
        <v>C</v>
      </c>
      <c r="Q762" t="e">
        <f t="shared" si="98"/>
        <v>#N/A</v>
      </c>
      <c r="R762" t="e">
        <f t="shared" si="99"/>
        <v>#N/A</v>
      </c>
      <c r="S762">
        <f t="shared" si="100"/>
        <v>1.0379</v>
      </c>
      <c r="T762">
        <f t="shared" si="101"/>
        <v>0</v>
      </c>
      <c r="U762">
        <f t="shared" si="102"/>
        <v>0</v>
      </c>
      <c r="X762" t="str">
        <f t="shared" si="103"/>
        <v>1709097</v>
      </c>
      <c r="Y762">
        <f t="shared" si="104"/>
        <v>0</v>
      </c>
      <c r="Z762">
        <f t="shared" si="104"/>
        <v>0</v>
      </c>
      <c r="AA762">
        <f t="shared" si="104"/>
        <v>1.0379</v>
      </c>
    </row>
    <row r="763" spans="1:27" x14ac:dyDescent="0.25">
      <c r="A763">
        <v>1586671</v>
      </c>
      <c r="B763">
        <v>22.87</v>
      </c>
      <c r="C763">
        <v>1</v>
      </c>
      <c r="D763">
        <v>13618.8</v>
      </c>
      <c r="E763">
        <v>-4.0999999999999996</v>
      </c>
      <c r="F763">
        <v>1.0314000000000001</v>
      </c>
      <c r="G763">
        <v>2</v>
      </c>
      <c r="H763">
        <v>439.39800000000002</v>
      </c>
      <c r="I763">
        <v>-4.0999999999999996</v>
      </c>
      <c r="J763">
        <v>3.3278000000000002E-2</v>
      </c>
      <c r="K763">
        <v>3</v>
      </c>
      <c r="L763">
        <v>439.39800000000002</v>
      </c>
      <c r="M763">
        <v>-4.0999999999999996</v>
      </c>
      <c r="N763">
        <v>3.3278000000000002E-2</v>
      </c>
      <c r="P763" t="str">
        <f t="shared" si="97"/>
        <v>A</v>
      </c>
      <c r="Q763" t="str">
        <f t="shared" si="98"/>
        <v>B</v>
      </c>
      <c r="R763" t="str">
        <f t="shared" si="99"/>
        <v>C</v>
      </c>
      <c r="S763">
        <f t="shared" si="100"/>
        <v>1.0314000000000001</v>
      </c>
      <c r="T763">
        <f t="shared" si="101"/>
        <v>3.3278000000000002E-2</v>
      </c>
      <c r="U763">
        <f t="shared" si="102"/>
        <v>3.3278000000000002E-2</v>
      </c>
      <c r="X763" t="str">
        <f t="shared" si="103"/>
        <v>1586671</v>
      </c>
      <c r="Y763">
        <f t="shared" si="104"/>
        <v>1.0314000000000001</v>
      </c>
      <c r="Z763">
        <f t="shared" si="104"/>
        <v>3.3278000000000002E-2</v>
      </c>
      <c r="AA763">
        <f t="shared" si="104"/>
        <v>3.3278000000000002E-2</v>
      </c>
    </row>
    <row r="764" spans="1:27" x14ac:dyDescent="0.25">
      <c r="A764">
        <v>1586701</v>
      </c>
      <c r="B764">
        <v>22.87</v>
      </c>
      <c r="C764">
        <v>1</v>
      </c>
      <c r="D764">
        <v>13618.6</v>
      </c>
      <c r="E764">
        <v>-4.0999999999999996</v>
      </c>
      <c r="F764">
        <v>1.0314000000000001</v>
      </c>
      <c r="G764">
        <v>2</v>
      </c>
      <c r="H764">
        <v>439.39100000000002</v>
      </c>
      <c r="I764">
        <v>-4.0999999999999996</v>
      </c>
      <c r="J764">
        <v>3.3277000000000001E-2</v>
      </c>
      <c r="K764">
        <v>3</v>
      </c>
      <c r="L764">
        <v>439.39100000000002</v>
      </c>
      <c r="M764">
        <v>-4.0999999999999996</v>
      </c>
      <c r="N764">
        <v>3.3277000000000001E-2</v>
      </c>
      <c r="P764" t="str">
        <f t="shared" si="97"/>
        <v>A</v>
      </c>
      <c r="Q764" t="str">
        <f t="shared" si="98"/>
        <v>B</v>
      </c>
      <c r="R764" t="str">
        <f t="shared" si="99"/>
        <v>C</v>
      </c>
      <c r="S764">
        <f t="shared" si="100"/>
        <v>1.0314000000000001</v>
      </c>
      <c r="T764">
        <f t="shared" si="101"/>
        <v>3.3277000000000001E-2</v>
      </c>
      <c r="U764">
        <f t="shared" si="102"/>
        <v>3.3277000000000001E-2</v>
      </c>
      <c r="X764" t="str">
        <f t="shared" si="103"/>
        <v>1586701</v>
      </c>
      <c r="Y764">
        <f t="shared" si="104"/>
        <v>1.0314000000000001</v>
      </c>
      <c r="Z764">
        <f t="shared" si="104"/>
        <v>3.3277000000000001E-2</v>
      </c>
      <c r="AA764">
        <f t="shared" si="104"/>
        <v>3.3277000000000001E-2</v>
      </c>
    </row>
    <row r="765" spans="1:27" x14ac:dyDescent="0.25">
      <c r="A765">
        <v>1709188</v>
      </c>
      <c r="B765">
        <v>22.87</v>
      </c>
      <c r="C765">
        <v>2</v>
      </c>
      <c r="D765">
        <v>13655.3</v>
      </c>
      <c r="E765">
        <v>-125.2</v>
      </c>
      <c r="F765">
        <v>1.0342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P765" t="str">
        <f t="shared" si="97"/>
        <v>B</v>
      </c>
      <c r="Q765" t="e">
        <f t="shared" si="98"/>
        <v>#N/A</v>
      </c>
      <c r="R765" t="e">
        <f t="shared" si="99"/>
        <v>#N/A</v>
      </c>
      <c r="S765">
        <f t="shared" si="100"/>
        <v>1.0342</v>
      </c>
      <c r="T765">
        <f t="shared" si="101"/>
        <v>0</v>
      </c>
      <c r="U765">
        <f t="shared" si="102"/>
        <v>0</v>
      </c>
      <c r="X765" t="str">
        <f t="shared" si="103"/>
        <v>1709188</v>
      </c>
      <c r="Y765">
        <f t="shared" si="104"/>
        <v>0</v>
      </c>
      <c r="Z765">
        <f t="shared" si="104"/>
        <v>1.0342</v>
      </c>
      <c r="AA765">
        <f t="shared" si="104"/>
        <v>0</v>
      </c>
    </row>
    <row r="766" spans="1:27" x14ac:dyDescent="0.25">
      <c r="A766">
        <v>1708754</v>
      </c>
      <c r="B766">
        <v>22.87</v>
      </c>
      <c r="C766">
        <v>2</v>
      </c>
      <c r="D766">
        <v>13656.1</v>
      </c>
      <c r="E766">
        <v>-125</v>
      </c>
      <c r="F766">
        <v>1.0342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P766" t="str">
        <f t="shared" si="97"/>
        <v>B</v>
      </c>
      <c r="Q766" t="e">
        <f t="shared" si="98"/>
        <v>#N/A</v>
      </c>
      <c r="R766" t="e">
        <f t="shared" si="99"/>
        <v>#N/A</v>
      </c>
      <c r="S766">
        <f t="shared" si="100"/>
        <v>1.0342</v>
      </c>
      <c r="T766">
        <f t="shared" si="101"/>
        <v>0</v>
      </c>
      <c r="U766">
        <f t="shared" si="102"/>
        <v>0</v>
      </c>
      <c r="X766" t="str">
        <f t="shared" si="103"/>
        <v>1708754</v>
      </c>
      <c r="Y766">
        <f t="shared" si="104"/>
        <v>0</v>
      </c>
      <c r="Z766">
        <f t="shared" si="104"/>
        <v>1.0342</v>
      </c>
      <c r="AA766">
        <f t="shared" si="104"/>
        <v>0</v>
      </c>
    </row>
    <row r="767" spans="1:27" x14ac:dyDescent="0.25">
      <c r="A767">
        <v>1708739</v>
      </c>
      <c r="B767">
        <v>22.87</v>
      </c>
      <c r="C767">
        <v>2</v>
      </c>
      <c r="D767">
        <v>13651.3</v>
      </c>
      <c r="E767">
        <v>-125</v>
      </c>
      <c r="F767">
        <v>1.0339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P767" t="str">
        <f t="shared" si="97"/>
        <v>B</v>
      </c>
      <c r="Q767" t="e">
        <f t="shared" si="98"/>
        <v>#N/A</v>
      </c>
      <c r="R767" t="e">
        <f t="shared" si="99"/>
        <v>#N/A</v>
      </c>
      <c r="S767">
        <f t="shared" si="100"/>
        <v>1.0339</v>
      </c>
      <c r="T767">
        <f t="shared" si="101"/>
        <v>0</v>
      </c>
      <c r="U767">
        <f t="shared" si="102"/>
        <v>0</v>
      </c>
      <c r="X767" t="str">
        <f t="shared" si="103"/>
        <v>1708739</v>
      </c>
      <c r="Y767">
        <f t="shared" si="104"/>
        <v>0</v>
      </c>
      <c r="Z767">
        <f t="shared" si="104"/>
        <v>1.0339</v>
      </c>
      <c r="AA767">
        <f t="shared" si="104"/>
        <v>0</v>
      </c>
    </row>
    <row r="768" spans="1:27" x14ac:dyDescent="0.25">
      <c r="A768">
        <v>1586984</v>
      </c>
      <c r="B768">
        <v>22.87</v>
      </c>
      <c r="C768">
        <v>1</v>
      </c>
      <c r="D768">
        <v>13622.1</v>
      </c>
      <c r="E768">
        <v>-4.0999999999999996</v>
      </c>
      <c r="F768">
        <v>1.0317000000000001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P768" t="str">
        <f t="shared" si="97"/>
        <v>A</v>
      </c>
      <c r="Q768" t="e">
        <f t="shared" si="98"/>
        <v>#N/A</v>
      </c>
      <c r="R768" t="e">
        <f t="shared" si="99"/>
        <v>#N/A</v>
      </c>
      <c r="S768">
        <f t="shared" si="100"/>
        <v>1.0317000000000001</v>
      </c>
      <c r="T768">
        <f t="shared" si="101"/>
        <v>0</v>
      </c>
      <c r="U768">
        <f t="shared" si="102"/>
        <v>0</v>
      </c>
      <c r="X768" t="str">
        <f t="shared" si="103"/>
        <v>1586984</v>
      </c>
      <c r="Y768">
        <f t="shared" si="104"/>
        <v>1.0317000000000001</v>
      </c>
      <c r="Z768">
        <f t="shared" si="104"/>
        <v>0</v>
      </c>
      <c r="AA768">
        <f t="shared" si="104"/>
        <v>0</v>
      </c>
    </row>
    <row r="769" spans="1:27" x14ac:dyDescent="0.25">
      <c r="A769">
        <v>1586982</v>
      </c>
      <c r="B769">
        <v>22.87</v>
      </c>
      <c r="C769">
        <v>1</v>
      </c>
      <c r="D769">
        <v>13622.1</v>
      </c>
      <c r="E769">
        <v>-4.0999999999999996</v>
      </c>
      <c r="F769">
        <v>1.0317000000000001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P769" t="str">
        <f t="shared" si="97"/>
        <v>A</v>
      </c>
      <c r="Q769" t="e">
        <f t="shared" si="98"/>
        <v>#N/A</v>
      </c>
      <c r="R769" t="e">
        <f t="shared" si="99"/>
        <v>#N/A</v>
      </c>
      <c r="S769">
        <f t="shared" si="100"/>
        <v>1.0317000000000001</v>
      </c>
      <c r="T769">
        <f t="shared" si="101"/>
        <v>0</v>
      </c>
      <c r="U769">
        <f t="shared" si="102"/>
        <v>0</v>
      </c>
      <c r="X769" t="str">
        <f t="shared" si="103"/>
        <v>1586982</v>
      </c>
      <c r="Y769">
        <f t="shared" si="104"/>
        <v>1.0317000000000001</v>
      </c>
      <c r="Z769">
        <f t="shared" si="104"/>
        <v>0</v>
      </c>
      <c r="AA769">
        <f t="shared" si="104"/>
        <v>0</v>
      </c>
    </row>
    <row r="770" spans="1:27" x14ac:dyDescent="0.25">
      <c r="A770">
        <v>1586633</v>
      </c>
      <c r="B770">
        <v>22.87</v>
      </c>
      <c r="C770">
        <v>1</v>
      </c>
      <c r="D770">
        <v>13393.9</v>
      </c>
      <c r="E770">
        <v>-5.6</v>
      </c>
      <c r="F770">
        <v>1.0144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P770" t="str">
        <f t="shared" ref="P770:P833" si="105">VLOOKUP(C770,PhaseLookup,2,FALSE)</f>
        <v>A</v>
      </c>
      <c r="Q770" t="e">
        <f t="shared" ref="Q770:Q833" si="106">VLOOKUP(G770,PhaseLookup,2,FALSE)</f>
        <v>#N/A</v>
      </c>
      <c r="R770" t="e">
        <f t="shared" ref="R770:R833" si="107">VLOOKUP(K770,PhaseLookup,2,FALSE)</f>
        <v>#N/A</v>
      </c>
      <c r="S770">
        <f t="shared" ref="S770:S833" si="108">F770</f>
        <v>1.0144</v>
      </c>
      <c r="T770">
        <f t="shared" ref="T770:T833" si="109">J770</f>
        <v>0</v>
      </c>
      <c r="U770">
        <f t="shared" ref="U770:U833" si="110">N770</f>
        <v>0</v>
      </c>
      <c r="X770" t="str">
        <f t="shared" ref="X770:X833" si="111">TEXT(A770,"0")</f>
        <v>1586633</v>
      </c>
      <c r="Y770">
        <f t="shared" si="104"/>
        <v>1.0144</v>
      </c>
      <c r="Z770">
        <f t="shared" si="104"/>
        <v>0</v>
      </c>
      <c r="AA770">
        <f t="shared" si="104"/>
        <v>0</v>
      </c>
    </row>
    <row r="771" spans="1:27" x14ac:dyDescent="0.25">
      <c r="A771">
        <v>1586632</v>
      </c>
      <c r="B771">
        <v>22.87</v>
      </c>
      <c r="C771">
        <v>1</v>
      </c>
      <c r="D771">
        <v>13392.3</v>
      </c>
      <c r="E771">
        <v>-5.6</v>
      </c>
      <c r="F771">
        <v>1.0143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P771" t="str">
        <f t="shared" si="105"/>
        <v>A</v>
      </c>
      <c r="Q771" t="e">
        <f t="shared" si="106"/>
        <v>#N/A</v>
      </c>
      <c r="R771" t="e">
        <f t="shared" si="107"/>
        <v>#N/A</v>
      </c>
      <c r="S771">
        <f t="shared" si="108"/>
        <v>1.0143</v>
      </c>
      <c r="T771">
        <f t="shared" si="109"/>
        <v>0</v>
      </c>
      <c r="U771">
        <f t="shared" si="110"/>
        <v>0</v>
      </c>
      <c r="X771" t="str">
        <f t="shared" si="111"/>
        <v>1586632</v>
      </c>
      <c r="Y771">
        <f t="shared" ref="Y771:AA834" si="112">IFERROR(INDEX($S771:$U771,1,MATCH(Y$1,$P771:$R771,0)),0)</f>
        <v>1.0143</v>
      </c>
      <c r="Z771">
        <f t="shared" si="112"/>
        <v>0</v>
      </c>
      <c r="AA771">
        <f t="shared" si="112"/>
        <v>0</v>
      </c>
    </row>
    <row r="772" spans="1:27" x14ac:dyDescent="0.25">
      <c r="A772">
        <v>1708984</v>
      </c>
      <c r="B772">
        <v>22.87</v>
      </c>
      <c r="C772">
        <v>2</v>
      </c>
      <c r="D772">
        <v>13650.6</v>
      </c>
      <c r="E772">
        <v>-125.1</v>
      </c>
      <c r="F772">
        <v>1.0338000000000001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P772" t="str">
        <f t="shared" si="105"/>
        <v>B</v>
      </c>
      <c r="Q772" t="e">
        <f t="shared" si="106"/>
        <v>#N/A</v>
      </c>
      <c r="R772" t="e">
        <f t="shared" si="107"/>
        <v>#N/A</v>
      </c>
      <c r="S772">
        <f t="shared" si="108"/>
        <v>1.0338000000000001</v>
      </c>
      <c r="T772">
        <f t="shared" si="109"/>
        <v>0</v>
      </c>
      <c r="U772">
        <f t="shared" si="110"/>
        <v>0</v>
      </c>
      <c r="X772" t="str">
        <f t="shared" si="111"/>
        <v>1708984</v>
      </c>
      <c r="Y772">
        <f t="shared" si="112"/>
        <v>0</v>
      </c>
      <c r="Z772">
        <f t="shared" si="112"/>
        <v>1.0338000000000001</v>
      </c>
      <c r="AA772">
        <f t="shared" si="112"/>
        <v>0</v>
      </c>
    </row>
    <row r="773" spans="1:27" x14ac:dyDescent="0.25">
      <c r="A773">
        <v>1709037</v>
      </c>
      <c r="B773">
        <v>22.87</v>
      </c>
      <c r="C773">
        <v>2</v>
      </c>
      <c r="D773">
        <v>13650</v>
      </c>
      <c r="E773">
        <v>-125.1</v>
      </c>
      <c r="F773">
        <v>1.0338000000000001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P773" t="str">
        <f t="shared" si="105"/>
        <v>B</v>
      </c>
      <c r="Q773" t="e">
        <f t="shared" si="106"/>
        <v>#N/A</v>
      </c>
      <c r="R773" t="e">
        <f t="shared" si="107"/>
        <v>#N/A</v>
      </c>
      <c r="S773">
        <f t="shared" si="108"/>
        <v>1.0338000000000001</v>
      </c>
      <c r="T773">
        <f t="shared" si="109"/>
        <v>0</v>
      </c>
      <c r="U773">
        <f t="shared" si="110"/>
        <v>0</v>
      </c>
      <c r="X773" t="str">
        <f t="shared" si="111"/>
        <v>1709037</v>
      </c>
      <c r="Y773">
        <f t="shared" si="112"/>
        <v>0</v>
      </c>
      <c r="Z773">
        <f t="shared" si="112"/>
        <v>1.0338000000000001</v>
      </c>
      <c r="AA773">
        <f t="shared" si="112"/>
        <v>0</v>
      </c>
    </row>
    <row r="774" spans="1:27" x14ac:dyDescent="0.25">
      <c r="A774">
        <v>1714916</v>
      </c>
      <c r="B774">
        <v>22.87</v>
      </c>
      <c r="C774">
        <v>3</v>
      </c>
      <c r="D774">
        <v>13709.8</v>
      </c>
      <c r="E774">
        <v>116.6</v>
      </c>
      <c r="F774">
        <v>1.0383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P774" t="str">
        <f t="shared" si="105"/>
        <v>C</v>
      </c>
      <c r="Q774" t="e">
        <f t="shared" si="106"/>
        <v>#N/A</v>
      </c>
      <c r="R774" t="e">
        <f t="shared" si="107"/>
        <v>#N/A</v>
      </c>
      <c r="S774">
        <f t="shared" si="108"/>
        <v>1.0383</v>
      </c>
      <c r="T774">
        <f t="shared" si="109"/>
        <v>0</v>
      </c>
      <c r="U774">
        <f t="shared" si="110"/>
        <v>0</v>
      </c>
      <c r="X774" t="str">
        <f t="shared" si="111"/>
        <v>1714916</v>
      </c>
      <c r="Y774">
        <f t="shared" si="112"/>
        <v>0</v>
      </c>
      <c r="Z774">
        <f t="shared" si="112"/>
        <v>0</v>
      </c>
      <c r="AA774">
        <f t="shared" si="112"/>
        <v>1.0383</v>
      </c>
    </row>
    <row r="775" spans="1:27" x14ac:dyDescent="0.25">
      <c r="A775">
        <v>1714944</v>
      </c>
      <c r="B775">
        <v>22.87</v>
      </c>
      <c r="C775">
        <v>3</v>
      </c>
      <c r="D775">
        <v>13709.7</v>
      </c>
      <c r="E775">
        <v>116.6</v>
      </c>
      <c r="F775">
        <v>1.0383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P775" t="str">
        <f t="shared" si="105"/>
        <v>C</v>
      </c>
      <c r="Q775" t="e">
        <f t="shared" si="106"/>
        <v>#N/A</v>
      </c>
      <c r="R775" t="e">
        <f t="shared" si="107"/>
        <v>#N/A</v>
      </c>
      <c r="S775">
        <f t="shared" si="108"/>
        <v>1.0383</v>
      </c>
      <c r="T775">
        <f t="shared" si="109"/>
        <v>0</v>
      </c>
      <c r="U775">
        <f t="shared" si="110"/>
        <v>0</v>
      </c>
      <c r="X775" t="str">
        <f t="shared" si="111"/>
        <v>1714944</v>
      </c>
      <c r="Y775">
        <f t="shared" si="112"/>
        <v>0</v>
      </c>
      <c r="Z775">
        <f t="shared" si="112"/>
        <v>0</v>
      </c>
      <c r="AA775">
        <f t="shared" si="112"/>
        <v>1.0383</v>
      </c>
    </row>
    <row r="776" spans="1:27" x14ac:dyDescent="0.25">
      <c r="A776">
        <v>1709893</v>
      </c>
      <c r="B776">
        <v>22.87</v>
      </c>
      <c r="C776">
        <v>1</v>
      </c>
      <c r="D776">
        <v>13680.4</v>
      </c>
      <c r="E776">
        <v>-3.5</v>
      </c>
      <c r="F776">
        <v>1.0361</v>
      </c>
      <c r="G776">
        <v>2</v>
      </c>
      <c r="H776">
        <v>13663.4</v>
      </c>
      <c r="I776">
        <v>-123.8</v>
      </c>
      <c r="J776">
        <v>1.0347999999999999</v>
      </c>
      <c r="K776">
        <v>3</v>
      </c>
      <c r="L776">
        <v>13712.9</v>
      </c>
      <c r="M776">
        <v>116.4</v>
      </c>
      <c r="N776">
        <v>1.0385</v>
      </c>
      <c r="P776" t="str">
        <f t="shared" si="105"/>
        <v>A</v>
      </c>
      <c r="Q776" t="str">
        <f t="shared" si="106"/>
        <v>B</v>
      </c>
      <c r="R776" t="str">
        <f t="shared" si="107"/>
        <v>C</v>
      </c>
      <c r="S776">
        <f t="shared" si="108"/>
        <v>1.0361</v>
      </c>
      <c r="T776">
        <f t="shared" si="109"/>
        <v>1.0347999999999999</v>
      </c>
      <c r="U776">
        <f t="shared" si="110"/>
        <v>1.0385</v>
      </c>
      <c r="X776" t="str">
        <f t="shared" si="111"/>
        <v>1709893</v>
      </c>
      <c r="Y776">
        <f t="shared" si="112"/>
        <v>1.0361</v>
      </c>
      <c r="Z776">
        <f t="shared" si="112"/>
        <v>1.0347999999999999</v>
      </c>
      <c r="AA776">
        <f t="shared" si="112"/>
        <v>1.0385</v>
      </c>
    </row>
    <row r="777" spans="1:27" x14ac:dyDescent="0.25">
      <c r="A777">
        <v>1709937</v>
      </c>
      <c r="B777">
        <v>22.87</v>
      </c>
      <c r="C777">
        <v>1</v>
      </c>
      <c r="D777">
        <v>13680.4</v>
      </c>
      <c r="E777">
        <v>-3.5</v>
      </c>
      <c r="F777">
        <v>1.0361</v>
      </c>
      <c r="G777">
        <v>2</v>
      </c>
      <c r="H777">
        <v>13663.4</v>
      </c>
      <c r="I777">
        <v>-123.8</v>
      </c>
      <c r="J777">
        <v>1.0347999999999999</v>
      </c>
      <c r="K777">
        <v>3</v>
      </c>
      <c r="L777">
        <v>13712.8</v>
      </c>
      <c r="M777">
        <v>116.4</v>
      </c>
      <c r="N777">
        <v>1.0385</v>
      </c>
      <c r="P777" t="str">
        <f t="shared" si="105"/>
        <v>A</v>
      </c>
      <c r="Q777" t="str">
        <f t="shared" si="106"/>
        <v>B</v>
      </c>
      <c r="R777" t="str">
        <f t="shared" si="107"/>
        <v>C</v>
      </c>
      <c r="S777">
        <f t="shared" si="108"/>
        <v>1.0361</v>
      </c>
      <c r="T777">
        <f t="shared" si="109"/>
        <v>1.0347999999999999</v>
      </c>
      <c r="U777">
        <f t="shared" si="110"/>
        <v>1.0385</v>
      </c>
      <c r="X777" t="str">
        <f t="shared" si="111"/>
        <v>1709937</v>
      </c>
      <c r="Y777">
        <f t="shared" si="112"/>
        <v>1.0361</v>
      </c>
      <c r="Z777">
        <f t="shared" si="112"/>
        <v>1.0347999999999999</v>
      </c>
      <c r="AA777">
        <f t="shared" si="112"/>
        <v>1.0385</v>
      </c>
    </row>
    <row r="778" spans="1:27" x14ac:dyDescent="0.25">
      <c r="A778">
        <v>26400154</v>
      </c>
      <c r="B778">
        <v>22.87</v>
      </c>
      <c r="C778">
        <v>1</v>
      </c>
      <c r="D778">
        <v>13589.3</v>
      </c>
      <c r="E778">
        <v>-4.9000000000000004</v>
      </c>
      <c r="F778">
        <v>1.0291999999999999</v>
      </c>
      <c r="G778">
        <v>2</v>
      </c>
      <c r="H778">
        <v>13657.2</v>
      </c>
      <c r="I778">
        <v>-125</v>
      </c>
      <c r="J778">
        <v>1.0343</v>
      </c>
      <c r="K778">
        <v>3</v>
      </c>
      <c r="L778">
        <v>424.62299999999999</v>
      </c>
      <c r="M778">
        <v>-65.2</v>
      </c>
      <c r="N778">
        <v>3.2159E-2</v>
      </c>
      <c r="P778" t="str">
        <f t="shared" si="105"/>
        <v>A</v>
      </c>
      <c r="Q778" t="str">
        <f t="shared" si="106"/>
        <v>B</v>
      </c>
      <c r="R778" t="str">
        <f t="shared" si="107"/>
        <v>C</v>
      </c>
      <c r="S778">
        <f t="shared" si="108"/>
        <v>1.0291999999999999</v>
      </c>
      <c r="T778">
        <f t="shared" si="109"/>
        <v>1.0343</v>
      </c>
      <c r="U778">
        <f t="shared" si="110"/>
        <v>3.2159E-2</v>
      </c>
      <c r="X778" t="str">
        <f t="shared" si="111"/>
        <v>26400154</v>
      </c>
      <c r="Y778">
        <f t="shared" si="112"/>
        <v>1.0291999999999999</v>
      </c>
      <c r="Z778">
        <f t="shared" si="112"/>
        <v>1.0343</v>
      </c>
      <c r="AA778">
        <f t="shared" si="112"/>
        <v>3.2159E-2</v>
      </c>
    </row>
    <row r="779" spans="1:27" x14ac:dyDescent="0.25">
      <c r="A779">
        <v>1708812</v>
      </c>
      <c r="B779">
        <v>22.87</v>
      </c>
      <c r="C779">
        <v>1</v>
      </c>
      <c r="D779">
        <v>13589.3</v>
      </c>
      <c r="E779">
        <v>-4.9000000000000004</v>
      </c>
      <c r="F779">
        <v>1.0291999999999999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P779" t="str">
        <f t="shared" si="105"/>
        <v>A</v>
      </c>
      <c r="Q779" t="e">
        <f t="shared" si="106"/>
        <v>#N/A</v>
      </c>
      <c r="R779" t="e">
        <f t="shared" si="107"/>
        <v>#N/A</v>
      </c>
      <c r="S779">
        <f t="shared" si="108"/>
        <v>1.0291999999999999</v>
      </c>
      <c r="T779">
        <f t="shared" si="109"/>
        <v>0</v>
      </c>
      <c r="U779">
        <f t="shared" si="110"/>
        <v>0</v>
      </c>
      <c r="X779" t="str">
        <f t="shared" si="111"/>
        <v>1708812</v>
      </c>
      <c r="Y779">
        <f t="shared" si="112"/>
        <v>1.0291999999999999</v>
      </c>
      <c r="Z779">
        <f t="shared" si="112"/>
        <v>0</v>
      </c>
      <c r="AA779">
        <f t="shared" si="112"/>
        <v>0</v>
      </c>
    </row>
    <row r="780" spans="1:27" x14ac:dyDescent="0.25">
      <c r="A780">
        <v>26403393</v>
      </c>
      <c r="B780">
        <v>22.87</v>
      </c>
      <c r="C780">
        <v>1</v>
      </c>
      <c r="D780">
        <v>13624.6</v>
      </c>
      <c r="E780">
        <v>-4.0999999999999996</v>
      </c>
      <c r="F780">
        <v>1.0319</v>
      </c>
      <c r="G780">
        <v>2</v>
      </c>
      <c r="H780">
        <v>439.58499999999998</v>
      </c>
      <c r="I780">
        <v>-4.0999999999999996</v>
      </c>
      <c r="J780">
        <v>3.3292000000000002E-2</v>
      </c>
      <c r="K780">
        <v>3</v>
      </c>
      <c r="L780">
        <v>439.58499999999998</v>
      </c>
      <c r="M780">
        <v>-4.0999999999999996</v>
      </c>
      <c r="N780">
        <v>3.3292000000000002E-2</v>
      </c>
      <c r="P780" t="str">
        <f t="shared" si="105"/>
        <v>A</v>
      </c>
      <c r="Q780" t="str">
        <f t="shared" si="106"/>
        <v>B</v>
      </c>
      <c r="R780" t="str">
        <f t="shared" si="107"/>
        <v>C</v>
      </c>
      <c r="S780">
        <f t="shared" si="108"/>
        <v>1.0319</v>
      </c>
      <c r="T780">
        <f t="shared" si="109"/>
        <v>3.3292000000000002E-2</v>
      </c>
      <c r="U780">
        <f t="shared" si="110"/>
        <v>3.3292000000000002E-2</v>
      </c>
      <c r="X780" t="str">
        <f t="shared" si="111"/>
        <v>26403393</v>
      </c>
      <c r="Y780">
        <f t="shared" si="112"/>
        <v>1.0319</v>
      </c>
      <c r="Z780">
        <f t="shared" si="112"/>
        <v>3.3292000000000002E-2</v>
      </c>
      <c r="AA780">
        <f t="shared" si="112"/>
        <v>3.3292000000000002E-2</v>
      </c>
    </row>
    <row r="781" spans="1:27" x14ac:dyDescent="0.25">
      <c r="A781">
        <v>1586856</v>
      </c>
      <c r="B781">
        <v>22.87</v>
      </c>
      <c r="C781">
        <v>1</v>
      </c>
      <c r="D781">
        <v>13624.3</v>
      </c>
      <c r="E781">
        <v>-4.0999999999999996</v>
      </c>
      <c r="F781">
        <v>1.0318000000000001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P781" t="str">
        <f t="shared" si="105"/>
        <v>A</v>
      </c>
      <c r="Q781" t="e">
        <f t="shared" si="106"/>
        <v>#N/A</v>
      </c>
      <c r="R781" t="e">
        <f t="shared" si="107"/>
        <v>#N/A</v>
      </c>
      <c r="S781">
        <f t="shared" si="108"/>
        <v>1.0318000000000001</v>
      </c>
      <c r="T781">
        <f t="shared" si="109"/>
        <v>0</v>
      </c>
      <c r="U781">
        <f t="shared" si="110"/>
        <v>0</v>
      </c>
      <c r="X781" t="str">
        <f t="shared" si="111"/>
        <v>1586856</v>
      </c>
      <c r="Y781">
        <f t="shared" si="112"/>
        <v>1.0318000000000001</v>
      </c>
      <c r="Z781">
        <f t="shared" si="112"/>
        <v>0</v>
      </c>
      <c r="AA781">
        <f t="shared" si="112"/>
        <v>0</v>
      </c>
    </row>
    <row r="782" spans="1:27" x14ac:dyDescent="0.25">
      <c r="A782">
        <v>1587206</v>
      </c>
      <c r="B782">
        <v>22.87</v>
      </c>
      <c r="C782">
        <v>3</v>
      </c>
      <c r="D782">
        <v>13690.1</v>
      </c>
      <c r="E782">
        <v>116.5</v>
      </c>
      <c r="F782">
        <v>1.0367999999999999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P782" t="str">
        <f t="shared" si="105"/>
        <v>C</v>
      </c>
      <c r="Q782" t="e">
        <f t="shared" si="106"/>
        <v>#N/A</v>
      </c>
      <c r="R782" t="e">
        <f t="shared" si="107"/>
        <v>#N/A</v>
      </c>
      <c r="S782">
        <f t="shared" si="108"/>
        <v>1.0367999999999999</v>
      </c>
      <c r="T782">
        <f t="shared" si="109"/>
        <v>0</v>
      </c>
      <c r="U782">
        <f t="shared" si="110"/>
        <v>0</v>
      </c>
      <c r="X782" t="str">
        <f t="shared" si="111"/>
        <v>1587206</v>
      </c>
      <c r="Y782">
        <f t="shared" si="112"/>
        <v>0</v>
      </c>
      <c r="Z782">
        <f t="shared" si="112"/>
        <v>0</v>
      </c>
      <c r="AA782">
        <f t="shared" si="112"/>
        <v>1.0367999999999999</v>
      </c>
    </row>
    <row r="783" spans="1:27" x14ac:dyDescent="0.25">
      <c r="A783">
        <v>1587205</v>
      </c>
      <c r="B783">
        <v>22.87</v>
      </c>
      <c r="C783">
        <v>3</v>
      </c>
      <c r="D783">
        <v>13690</v>
      </c>
      <c r="E783">
        <v>116.5</v>
      </c>
      <c r="F783">
        <v>1.0367999999999999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P783" t="str">
        <f t="shared" si="105"/>
        <v>C</v>
      </c>
      <c r="Q783" t="e">
        <f t="shared" si="106"/>
        <v>#N/A</v>
      </c>
      <c r="R783" t="e">
        <f t="shared" si="107"/>
        <v>#N/A</v>
      </c>
      <c r="S783">
        <f t="shared" si="108"/>
        <v>1.0367999999999999</v>
      </c>
      <c r="T783">
        <f t="shared" si="109"/>
        <v>0</v>
      </c>
      <c r="U783">
        <f t="shared" si="110"/>
        <v>0</v>
      </c>
      <c r="X783" t="str">
        <f t="shared" si="111"/>
        <v>1587205</v>
      </c>
      <c r="Y783">
        <f t="shared" si="112"/>
        <v>0</v>
      </c>
      <c r="Z783">
        <f t="shared" si="112"/>
        <v>0</v>
      </c>
      <c r="AA783">
        <f t="shared" si="112"/>
        <v>1.0367999999999999</v>
      </c>
    </row>
    <row r="784" spans="1:27" x14ac:dyDescent="0.25">
      <c r="A784">
        <v>1708881</v>
      </c>
      <c r="B784">
        <v>22.87</v>
      </c>
      <c r="C784">
        <v>1</v>
      </c>
      <c r="D784">
        <v>13480.1</v>
      </c>
      <c r="E784">
        <v>-5.2</v>
      </c>
      <c r="F784">
        <v>1.0208999999999999</v>
      </c>
      <c r="G784">
        <v>2</v>
      </c>
      <c r="H784">
        <v>13656.8</v>
      </c>
      <c r="I784">
        <v>-125.2</v>
      </c>
      <c r="J784">
        <v>1.0343</v>
      </c>
      <c r="K784">
        <v>0</v>
      </c>
      <c r="L784">
        <v>0</v>
      </c>
      <c r="M784">
        <v>0</v>
      </c>
      <c r="N784">
        <v>0</v>
      </c>
      <c r="P784" t="str">
        <f t="shared" si="105"/>
        <v>A</v>
      </c>
      <c r="Q784" t="str">
        <f t="shared" si="106"/>
        <v>B</v>
      </c>
      <c r="R784" t="e">
        <f t="shared" si="107"/>
        <v>#N/A</v>
      </c>
      <c r="S784">
        <f t="shared" si="108"/>
        <v>1.0208999999999999</v>
      </c>
      <c r="T784">
        <f t="shared" si="109"/>
        <v>1.0343</v>
      </c>
      <c r="U784">
        <f t="shared" si="110"/>
        <v>0</v>
      </c>
      <c r="X784" t="str">
        <f t="shared" si="111"/>
        <v>1708881</v>
      </c>
      <c r="Y784">
        <f t="shared" si="112"/>
        <v>1.0208999999999999</v>
      </c>
      <c r="Z784">
        <f t="shared" si="112"/>
        <v>1.0343</v>
      </c>
      <c r="AA784">
        <f t="shared" si="112"/>
        <v>0</v>
      </c>
    </row>
    <row r="785" spans="1:27" x14ac:dyDescent="0.25">
      <c r="A785">
        <v>1708880</v>
      </c>
      <c r="B785">
        <v>22.87</v>
      </c>
      <c r="C785">
        <v>1</v>
      </c>
      <c r="D785">
        <v>13474.8</v>
      </c>
      <c r="E785">
        <v>-5.2</v>
      </c>
      <c r="F785">
        <v>1.0205</v>
      </c>
      <c r="G785">
        <v>2</v>
      </c>
      <c r="H785">
        <v>13657.9</v>
      </c>
      <c r="I785">
        <v>-125.2</v>
      </c>
      <c r="J785">
        <v>1.0344</v>
      </c>
      <c r="K785">
        <v>0</v>
      </c>
      <c r="L785">
        <v>0</v>
      </c>
      <c r="M785">
        <v>0</v>
      </c>
      <c r="N785">
        <v>0</v>
      </c>
      <c r="P785" t="str">
        <f t="shared" si="105"/>
        <v>A</v>
      </c>
      <c r="Q785" t="str">
        <f t="shared" si="106"/>
        <v>B</v>
      </c>
      <c r="R785" t="e">
        <f t="shared" si="107"/>
        <v>#N/A</v>
      </c>
      <c r="S785">
        <f t="shared" si="108"/>
        <v>1.0205</v>
      </c>
      <c r="T785">
        <f t="shared" si="109"/>
        <v>1.0344</v>
      </c>
      <c r="U785">
        <f t="shared" si="110"/>
        <v>0</v>
      </c>
      <c r="X785" t="str">
        <f t="shared" si="111"/>
        <v>1708880</v>
      </c>
      <c r="Y785">
        <f t="shared" si="112"/>
        <v>1.0205</v>
      </c>
      <c r="Z785">
        <f t="shared" si="112"/>
        <v>1.0344</v>
      </c>
      <c r="AA785">
        <f t="shared" si="112"/>
        <v>0</v>
      </c>
    </row>
    <row r="786" spans="1:27" x14ac:dyDescent="0.25">
      <c r="A786">
        <v>1709719</v>
      </c>
      <c r="B786">
        <v>22.87</v>
      </c>
      <c r="C786">
        <v>1</v>
      </c>
      <c r="D786">
        <v>13687</v>
      </c>
      <c r="E786">
        <v>-3.7</v>
      </c>
      <c r="F786">
        <v>1.0366</v>
      </c>
      <c r="G786">
        <v>2</v>
      </c>
      <c r="H786">
        <v>13667.2</v>
      </c>
      <c r="I786">
        <v>-124</v>
      </c>
      <c r="J786">
        <v>1.0350999999999999</v>
      </c>
      <c r="K786">
        <v>3</v>
      </c>
      <c r="L786">
        <v>13711.5</v>
      </c>
      <c r="M786">
        <v>116.2</v>
      </c>
      <c r="N786">
        <v>1.0384</v>
      </c>
      <c r="P786" t="str">
        <f t="shared" si="105"/>
        <v>A</v>
      </c>
      <c r="Q786" t="str">
        <f t="shared" si="106"/>
        <v>B</v>
      </c>
      <c r="R786" t="str">
        <f t="shared" si="107"/>
        <v>C</v>
      </c>
      <c r="S786">
        <f t="shared" si="108"/>
        <v>1.0366</v>
      </c>
      <c r="T786">
        <f t="shared" si="109"/>
        <v>1.0350999999999999</v>
      </c>
      <c r="U786">
        <f t="shared" si="110"/>
        <v>1.0384</v>
      </c>
      <c r="X786" t="str">
        <f t="shared" si="111"/>
        <v>1709719</v>
      </c>
      <c r="Y786">
        <f t="shared" si="112"/>
        <v>1.0366</v>
      </c>
      <c r="Z786">
        <f t="shared" si="112"/>
        <v>1.0350999999999999</v>
      </c>
      <c r="AA786">
        <f t="shared" si="112"/>
        <v>1.0384</v>
      </c>
    </row>
    <row r="787" spans="1:27" x14ac:dyDescent="0.25">
      <c r="A787">
        <v>1709711</v>
      </c>
      <c r="B787">
        <v>22.87</v>
      </c>
      <c r="C787">
        <v>1</v>
      </c>
      <c r="D787">
        <v>13687.2</v>
      </c>
      <c r="E787">
        <v>-3.7</v>
      </c>
      <c r="F787">
        <v>1.0366</v>
      </c>
      <c r="G787">
        <v>2</v>
      </c>
      <c r="H787">
        <v>13667.6</v>
      </c>
      <c r="I787">
        <v>-124</v>
      </c>
      <c r="J787">
        <v>1.0350999999999999</v>
      </c>
      <c r="K787">
        <v>3</v>
      </c>
      <c r="L787">
        <v>13711.6</v>
      </c>
      <c r="M787">
        <v>116.2</v>
      </c>
      <c r="N787">
        <v>1.0384</v>
      </c>
      <c r="P787" t="str">
        <f t="shared" si="105"/>
        <v>A</v>
      </c>
      <c r="Q787" t="str">
        <f t="shared" si="106"/>
        <v>B</v>
      </c>
      <c r="R787" t="str">
        <f t="shared" si="107"/>
        <v>C</v>
      </c>
      <c r="S787">
        <f t="shared" si="108"/>
        <v>1.0366</v>
      </c>
      <c r="T787">
        <f t="shared" si="109"/>
        <v>1.0350999999999999</v>
      </c>
      <c r="U787">
        <f t="shared" si="110"/>
        <v>1.0384</v>
      </c>
      <c r="X787" t="str">
        <f t="shared" si="111"/>
        <v>1709711</v>
      </c>
      <c r="Y787">
        <f t="shared" si="112"/>
        <v>1.0366</v>
      </c>
      <c r="Z787">
        <f t="shared" si="112"/>
        <v>1.0350999999999999</v>
      </c>
      <c r="AA787">
        <f t="shared" si="112"/>
        <v>1.0384</v>
      </c>
    </row>
    <row r="788" spans="1:27" x14ac:dyDescent="0.25">
      <c r="A788">
        <v>25173282</v>
      </c>
      <c r="B788">
        <v>22.87</v>
      </c>
      <c r="C788">
        <v>1</v>
      </c>
      <c r="D788">
        <v>13613</v>
      </c>
      <c r="E788">
        <v>-4.8</v>
      </c>
      <c r="F788">
        <v>1.0309999999999999</v>
      </c>
      <c r="G788">
        <v>2</v>
      </c>
      <c r="H788">
        <v>13634.2</v>
      </c>
      <c r="I788">
        <v>-125</v>
      </c>
      <c r="J788">
        <v>1.0326</v>
      </c>
      <c r="K788">
        <v>3</v>
      </c>
      <c r="L788">
        <v>13618.2</v>
      </c>
      <c r="M788">
        <v>115.3</v>
      </c>
      <c r="N788">
        <v>1.0314000000000001</v>
      </c>
      <c r="P788" t="str">
        <f t="shared" si="105"/>
        <v>A</v>
      </c>
      <c r="Q788" t="str">
        <f t="shared" si="106"/>
        <v>B</v>
      </c>
      <c r="R788" t="str">
        <f t="shared" si="107"/>
        <v>C</v>
      </c>
      <c r="S788">
        <f t="shared" si="108"/>
        <v>1.0309999999999999</v>
      </c>
      <c r="T788">
        <f t="shared" si="109"/>
        <v>1.0326</v>
      </c>
      <c r="U788">
        <f t="shared" si="110"/>
        <v>1.0314000000000001</v>
      </c>
      <c r="X788" t="str">
        <f t="shared" si="111"/>
        <v>25173282</v>
      </c>
      <c r="Y788">
        <f t="shared" si="112"/>
        <v>1.0309999999999999</v>
      </c>
      <c r="Z788">
        <f t="shared" si="112"/>
        <v>1.0326</v>
      </c>
      <c r="AA788">
        <f t="shared" si="112"/>
        <v>1.0314000000000001</v>
      </c>
    </row>
    <row r="789" spans="1:27" x14ac:dyDescent="0.25">
      <c r="A789">
        <v>26402837</v>
      </c>
      <c r="B789">
        <v>22.87</v>
      </c>
      <c r="C789">
        <v>1</v>
      </c>
      <c r="D789">
        <v>13613.1</v>
      </c>
      <c r="E789">
        <v>-4.8</v>
      </c>
      <c r="F789">
        <v>1.0309999999999999</v>
      </c>
      <c r="G789">
        <v>2</v>
      </c>
      <c r="H789">
        <v>13633.1</v>
      </c>
      <c r="I789">
        <v>-125</v>
      </c>
      <c r="J789">
        <v>1.0325</v>
      </c>
      <c r="K789">
        <v>3</v>
      </c>
      <c r="L789">
        <v>13617.5</v>
      </c>
      <c r="M789">
        <v>115.3</v>
      </c>
      <c r="N789">
        <v>1.0313000000000001</v>
      </c>
      <c r="P789" t="str">
        <f t="shared" si="105"/>
        <v>A</v>
      </c>
      <c r="Q789" t="str">
        <f t="shared" si="106"/>
        <v>B</v>
      </c>
      <c r="R789" t="str">
        <f t="shared" si="107"/>
        <v>C</v>
      </c>
      <c r="S789">
        <f t="shared" si="108"/>
        <v>1.0309999999999999</v>
      </c>
      <c r="T789">
        <f t="shared" si="109"/>
        <v>1.0325</v>
      </c>
      <c r="U789">
        <f t="shared" si="110"/>
        <v>1.0313000000000001</v>
      </c>
      <c r="X789" t="str">
        <f t="shared" si="111"/>
        <v>26402837</v>
      </c>
      <c r="Y789">
        <f t="shared" si="112"/>
        <v>1.0309999999999999</v>
      </c>
      <c r="Z789">
        <f t="shared" si="112"/>
        <v>1.0325</v>
      </c>
      <c r="AA789">
        <f t="shared" si="112"/>
        <v>1.0313000000000001</v>
      </c>
    </row>
    <row r="790" spans="1:27" x14ac:dyDescent="0.25">
      <c r="A790">
        <v>1586013</v>
      </c>
      <c r="B790">
        <v>22.87</v>
      </c>
      <c r="C790">
        <v>2</v>
      </c>
      <c r="D790">
        <v>13612.8</v>
      </c>
      <c r="E790">
        <v>-125.1</v>
      </c>
      <c r="F790">
        <v>1.0309999999999999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P790" t="str">
        <f t="shared" si="105"/>
        <v>B</v>
      </c>
      <c r="Q790" t="e">
        <f t="shared" si="106"/>
        <v>#N/A</v>
      </c>
      <c r="R790" t="e">
        <f t="shared" si="107"/>
        <v>#N/A</v>
      </c>
      <c r="S790">
        <f t="shared" si="108"/>
        <v>1.0309999999999999</v>
      </c>
      <c r="T790">
        <f t="shared" si="109"/>
        <v>0</v>
      </c>
      <c r="U790">
        <f t="shared" si="110"/>
        <v>0</v>
      </c>
      <c r="X790" t="str">
        <f t="shared" si="111"/>
        <v>1586013</v>
      </c>
      <c r="Y790">
        <f t="shared" si="112"/>
        <v>0</v>
      </c>
      <c r="Z790">
        <f t="shared" si="112"/>
        <v>1.0309999999999999</v>
      </c>
      <c r="AA790">
        <f t="shared" si="112"/>
        <v>0</v>
      </c>
    </row>
    <row r="791" spans="1:27" x14ac:dyDescent="0.25">
      <c r="A791">
        <v>1586089</v>
      </c>
      <c r="B791">
        <v>22.87</v>
      </c>
      <c r="C791">
        <v>2</v>
      </c>
      <c r="D791">
        <v>13612.5</v>
      </c>
      <c r="E791">
        <v>-125.1</v>
      </c>
      <c r="F791">
        <v>1.0308999999999999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P791" t="str">
        <f t="shared" si="105"/>
        <v>B</v>
      </c>
      <c r="Q791" t="e">
        <f t="shared" si="106"/>
        <v>#N/A</v>
      </c>
      <c r="R791" t="e">
        <f t="shared" si="107"/>
        <v>#N/A</v>
      </c>
      <c r="S791">
        <f t="shared" si="108"/>
        <v>1.0308999999999999</v>
      </c>
      <c r="T791">
        <f t="shared" si="109"/>
        <v>0</v>
      </c>
      <c r="U791">
        <f t="shared" si="110"/>
        <v>0</v>
      </c>
      <c r="X791" t="str">
        <f t="shared" si="111"/>
        <v>1586089</v>
      </c>
      <c r="Y791">
        <f t="shared" si="112"/>
        <v>0</v>
      </c>
      <c r="Z791">
        <f t="shared" si="112"/>
        <v>1.0308999999999999</v>
      </c>
      <c r="AA791">
        <f t="shared" si="112"/>
        <v>0</v>
      </c>
    </row>
    <row r="792" spans="1:27" x14ac:dyDescent="0.25">
      <c r="A792">
        <v>1586685</v>
      </c>
      <c r="B792">
        <v>22.87</v>
      </c>
      <c r="C792">
        <v>1</v>
      </c>
      <c r="D792">
        <v>13618.2</v>
      </c>
      <c r="E792">
        <v>-4.0999999999999996</v>
      </c>
      <c r="F792">
        <v>1.0314000000000001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P792" t="str">
        <f t="shared" si="105"/>
        <v>A</v>
      </c>
      <c r="Q792" t="e">
        <f t="shared" si="106"/>
        <v>#N/A</v>
      </c>
      <c r="R792" t="e">
        <f t="shared" si="107"/>
        <v>#N/A</v>
      </c>
      <c r="S792">
        <f t="shared" si="108"/>
        <v>1.0314000000000001</v>
      </c>
      <c r="T792">
        <f t="shared" si="109"/>
        <v>0</v>
      </c>
      <c r="U792">
        <f t="shared" si="110"/>
        <v>0</v>
      </c>
      <c r="X792" t="str">
        <f t="shared" si="111"/>
        <v>1586685</v>
      </c>
      <c r="Y792">
        <f t="shared" si="112"/>
        <v>1.0314000000000001</v>
      </c>
      <c r="Z792">
        <f t="shared" si="112"/>
        <v>0</v>
      </c>
      <c r="AA792">
        <f t="shared" si="112"/>
        <v>0</v>
      </c>
    </row>
    <row r="793" spans="1:27" x14ac:dyDescent="0.25">
      <c r="A793">
        <v>1586683</v>
      </c>
      <c r="B793">
        <v>22.87</v>
      </c>
      <c r="C793">
        <v>1</v>
      </c>
      <c r="D793">
        <v>13618.1</v>
      </c>
      <c r="E793">
        <v>-4.0999999999999996</v>
      </c>
      <c r="F793">
        <v>1.0314000000000001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P793" t="str">
        <f t="shared" si="105"/>
        <v>A</v>
      </c>
      <c r="Q793" t="e">
        <f t="shared" si="106"/>
        <v>#N/A</v>
      </c>
      <c r="R793" t="e">
        <f t="shared" si="107"/>
        <v>#N/A</v>
      </c>
      <c r="S793">
        <f t="shared" si="108"/>
        <v>1.0314000000000001</v>
      </c>
      <c r="T793">
        <f t="shared" si="109"/>
        <v>0</v>
      </c>
      <c r="U793">
        <f t="shared" si="110"/>
        <v>0</v>
      </c>
      <c r="X793" t="str">
        <f t="shared" si="111"/>
        <v>1586683</v>
      </c>
      <c r="Y793">
        <f t="shared" si="112"/>
        <v>1.0314000000000001</v>
      </c>
      <c r="Z793">
        <f t="shared" si="112"/>
        <v>0</v>
      </c>
      <c r="AA793">
        <f t="shared" si="112"/>
        <v>0</v>
      </c>
    </row>
    <row r="794" spans="1:27" x14ac:dyDescent="0.25">
      <c r="A794">
        <v>1728925</v>
      </c>
      <c r="B794">
        <v>22.87</v>
      </c>
      <c r="C794">
        <v>2</v>
      </c>
      <c r="D794">
        <v>13656.1</v>
      </c>
      <c r="E794">
        <v>-123.6</v>
      </c>
      <c r="F794">
        <v>1.0342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P794" t="str">
        <f t="shared" si="105"/>
        <v>B</v>
      </c>
      <c r="Q794" t="e">
        <f t="shared" si="106"/>
        <v>#N/A</v>
      </c>
      <c r="R794" t="e">
        <f t="shared" si="107"/>
        <v>#N/A</v>
      </c>
      <c r="S794">
        <f t="shared" si="108"/>
        <v>1.0342</v>
      </c>
      <c r="T794">
        <f t="shared" si="109"/>
        <v>0</v>
      </c>
      <c r="U794">
        <f t="shared" si="110"/>
        <v>0</v>
      </c>
      <c r="X794" t="str">
        <f t="shared" si="111"/>
        <v>1728925</v>
      </c>
      <c r="Y794">
        <f t="shared" si="112"/>
        <v>0</v>
      </c>
      <c r="Z794">
        <f t="shared" si="112"/>
        <v>1.0342</v>
      </c>
      <c r="AA794">
        <f t="shared" si="112"/>
        <v>0</v>
      </c>
    </row>
    <row r="795" spans="1:27" x14ac:dyDescent="0.25">
      <c r="A795">
        <v>1709115</v>
      </c>
      <c r="B795">
        <v>22.87</v>
      </c>
      <c r="C795">
        <v>3</v>
      </c>
      <c r="D795">
        <v>13704.1</v>
      </c>
      <c r="E795">
        <v>116.2</v>
      </c>
      <c r="F795">
        <v>1.0379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P795" t="str">
        <f t="shared" si="105"/>
        <v>C</v>
      </c>
      <c r="Q795" t="e">
        <f t="shared" si="106"/>
        <v>#N/A</v>
      </c>
      <c r="R795" t="e">
        <f t="shared" si="107"/>
        <v>#N/A</v>
      </c>
      <c r="S795">
        <f t="shared" si="108"/>
        <v>1.0379</v>
      </c>
      <c r="T795">
        <f t="shared" si="109"/>
        <v>0</v>
      </c>
      <c r="U795">
        <f t="shared" si="110"/>
        <v>0</v>
      </c>
      <c r="X795" t="str">
        <f t="shared" si="111"/>
        <v>1709115</v>
      </c>
      <c r="Y795">
        <f t="shared" si="112"/>
        <v>0</v>
      </c>
      <c r="Z795">
        <f t="shared" si="112"/>
        <v>0</v>
      </c>
      <c r="AA795">
        <f t="shared" si="112"/>
        <v>1.0379</v>
      </c>
    </row>
    <row r="796" spans="1:27" x14ac:dyDescent="0.25">
      <c r="A796">
        <v>1709099</v>
      </c>
      <c r="B796">
        <v>22.87</v>
      </c>
      <c r="C796">
        <v>3</v>
      </c>
      <c r="D796">
        <v>13704</v>
      </c>
      <c r="E796">
        <v>116.2</v>
      </c>
      <c r="F796">
        <v>1.0379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P796" t="str">
        <f t="shared" si="105"/>
        <v>C</v>
      </c>
      <c r="Q796" t="e">
        <f t="shared" si="106"/>
        <v>#N/A</v>
      </c>
      <c r="R796" t="e">
        <f t="shared" si="107"/>
        <v>#N/A</v>
      </c>
      <c r="S796">
        <f t="shared" si="108"/>
        <v>1.0379</v>
      </c>
      <c r="T796">
        <f t="shared" si="109"/>
        <v>0</v>
      </c>
      <c r="U796">
        <f t="shared" si="110"/>
        <v>0</v>
      </c>
      <c r="X796" t="str">
        <f t="shared" si="111"/>
        <v>1709099</v>
      </c>
      <c r="Y796">
        <f t="shared" si="112"/>
        <v>0</v>
      </c>
      <c r="Z796">
        <f t="shared" si="112"/>
        <v>0</v>
      </c>
      <c r="AA796">
        <f t="shared" si="112"/>
        <v>1.0379</v>
      </c>
    </row>
    <row r="797" spans="1:27" x14ac:dyDescent="0.25">
      <c r="A797">
        <v>1709263</v>
      </c>
      <c r="B797">
        <v>22.87</v>
      </c>
      <c r="C797">
        <v>3</v>
      </c>
      <c r="D797">
        <v>13703.8</v>
      </c>
      <c r="E797">
        <v>116.2</v>
      </c>
      <c r="F797">
        <v>1.0378000000000001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P797" t="str">
        <f t="shared" si="105"/>
        <v>C</v>
      </c>
      <c r="Q797" t="e">
        <f t="shared" si="106"/>
        <v>#N/A</v>
      </c>
      <c r="R797" t="e">
        <f t="shared" si="107"/>
        <v>#N/A</v>
      </c>
      <c r="S797">
        <f t="shared" si="108"/>
        <v>1.0378000000000001</v>
      </c>
      <c r="T797">
        <f t="shared" si="109"/>
        <v>0</v>
      </c>
      <c r="U797">
        <f t="shared" si="110"/>
        <v>0</v>
      </c>
      <c r="X797" t="str">
        <f t="shared" si="111"/>
        <v>1709263</v>
      </c>
      <c r="Y797">
        <f t="shared" si="112"/>
        <v>0</v>
      </c>
      <c r="Z797">
        <f t="shared" si="112"/>
        <v>0</v>
      </c>
      <c r="AA797">
        <f t="shared" si="112"/>
        <v>1.0378000000000001</v>
      </c>
    </row>
    <row r="798" spans="1:27" x14ac:dyDescent="0.25">
      <c r="A798" t="s">
        <v>1245</v>
      </c>
      <c r="B798">
        <v>22.87</v>
      </c>
      <c r="C798">
        <v>3</v>
      </c>
      <c r="D798">
        <v>13703.8</v>
      </c>
      <c r="E798">
        <v>116.2</v>
      </c>
      <c r="F798">
        <v>1.0378000000000001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P798" t="str">
        <f t="shared" si="105"/>
        <v>C</v>
      </c>
      <c r="Q798" t="e">
        <f t="shared" si="106"/>
        <v>#N/A</v>
      </c>
      <c r="R798" t="e">
        <f t="shared" si="107"/>
        <v>#N/A</v>
      </c>
      <c r="S798">
        <f t="shared" si="108"/>
        <v>1.0378000000000001</v>
      </c>
      <c r="T798">
        <f t="shared" si="109"/>
        <v>0</v>
      </c>
      <c r="U798">
        <f t="shared" si="110"/>
        <v>0</v>
      </c>
      <c r="X798" t="str">
        <f t="shared" si="111"/>
        <v>T5240B12_10000053</v>
      </c>
      <c r="Y798">
        <f t="shared" si="112"/>
        <v>0</v>
      </c>
      <c r="Z798">
        <f t="shared" si="112"/>
        <v>0</v>
      </c>
      <c r="AA798">
        <f t="shared" si="112"/>
        <v>1.0378000000000001</v>
      </c>
    </row>
    <row r="799" spans="1:27" x14ac:dyDescent="0.25">
      <c r="A799">
        <v>1586167</v>
      </c>
      <c r="B799">
        <v>22.87</v>
      </c>
      <c r="C799">
        <v>1</v>
      </c>
      <c r="D799">
        <v>438.93900000000002</v>
      </c>
      <c r="E799">
        <v>115.3</v>
      </c>
      <c r="F799">
        <v>3.3243000000000002E-2</v>
      </c>
      <c r="G799">
        <v>2</v>
      </c>
      <c r="H799">
        <v>438.93900000000002</v>
      </c>
      <c r="I799">
        <v>115.3</v>
      </c>
      <c r="J799">
        <v>3.3243000000000002E-2</v>
      </c>
      <c r="K799">
        <v>3</v>
      </c>
      <c r="L799">
        <v>13607.2</v>
      </c>
      <c r="M799">
        <v>115.3</v>
      </c>
      <c r="N799">
        <v>1.0305</v>
      </c>
      <c r="P799" t="str">
        <f t="shared" si="105"/>
        <v>A</v>
      </c>
      <c r="Q799" t="str">
        <f t="shared" si="106"/>
        <v>B</v>
      </c>
      <c r="R799" t="str">
        <f t="shared" si="107"/>
        <v>C</v>
      </c>
      <c r="S799">
        <f t="shared" si="108"/>
        <v>3.3243000000000002E-2</v>
      </c>
      <c r="T799">
        <f t="shared" si="109"/>
        <v>3.3243000000000002E-2</v>
      </c>
      <c r="U799">
        <f t="shared" si="110"/>
        <v>1.0305</v>
      </c>
      <c r="X799" t="str">
        <f t="shared" si="111"/>
        <v>1586167</v>
      </c>
      <c r="Y799">
        <f t="shared" si="112"/>
        <v>3.3243000000000002E-2</v>
      </c>
      <c r="Z799">
        <f t="shared" si="112"/>
        <v>3.3243000000000002E-2</v>
      </c>
      <c r="AA799">
        <f t="shared" si="112"/>
        <v>1.0305</v>
      </c>
    </row>
    <row r="800" spans="1:27" x14ac:dyDescent="0.25">
      <c r="A800">
        <v>1586128</v>
      </c>
      <c r="B800">
        <v>22.87</v>
      </c>
      <c r="C800">
        <v>3</v>
      </c>
      <c r="D800">
        <v>13605.8</v>
      </c>
      <c r="E800">
        <v>115.3</v>
      </c>
      <c r="F800">
        <v>1.0304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P800" t="str">
        <f t="shared" si="105"/>
        <v>C</v>
      </c>
      <c r="Q800" t="e">
        <f t="shared" si="106"/>
        <v>#N/A</v>
      </c>
      <c r="R800" t="e">
        <f t="shared" si="107"/>
        <v>#N/A</v>
      </c>
      <c r="S800">
        <f t="shared" si="108"/>
        <v>1.0304</v>
      </c>
      <c r="T800">
        <f t="shared" si="109"/>
        <v>0</v>
      </c>
      <c r="U800">
        <f t="shared" si="110"/>
        <v>0</v>
      </c>
      <c r="X800" t="str">
        <f t="shared" si="111"/>
        <v>1586128</v>
      </c>
      <c r="Y800">
        <f t="shared" si="112"/>
        <v>0</v>
      </c>
      <c r="Z800">
        <f t="shared" si="112"/>
        <v>0</v>
      </c>
      <c r="AA800">
        <f t="shared" si="112"/>
        <v>1.0304</v>
      </c>
    </row>
    <row r="801" spans="1:27" x14ac:dyDescent="0.25">
      <c r="A801">
        <v>26402853</v>
      </c>
      <c r="B801">
        <v>22.87</v>
      </c>
      <c r="C801">
        <v>1</v>
      </c>
      <c r="D801">
        <v>438.48500000000001</v>
      </c>
      <c r="E801">
        <v>115.2</v>
      </c>
      <c r="F801">
        <v>3.3209000000000002E-2</v>
      </c>
      <c r="G801">
        <v>2</v>
      </c>
      <c r="H801">
        <v>438.48500000000001</v>
      </c>
      <c r="I801">
        <v>115.2</v>
      </c>
      <c r="J801">
        <v>3.3209000000000002E-2</v>
      </c>
      <c r="K801">
        <v>3</v>
      </c>
      <c r="L801">
        <v>13593.1</v>
      </c>
      <c r="M801">
        <v>115.2</v>
      </c>
      <c r="N801">
        <v>1.0295000000000001</v>
      </c>
      <c r="P801" t="str">
        <f t="shared" si="105"/>
        <v>A</v>
      </c>
      <c r="Q801" t="str">
        <f t="shared" si="106"/>
        <v>B</v>
      </c>
      <c r="R801" t="str">
        <f t="shared" si="107"/>
        <v>C</v>
      </c>
      <c r="S801">
        <f t="shared" si="108"/>
        <v>3.3209000000000002E-2</v>
      </c>
      <c r="T801">
        <f t="shared" si="109"/>
        <v>3.3209000000000002E-2</v>
      </c>
      <c r="U801">
        <f t="shared" si="110"/>
        <v>1.0295000000000001</v>
      </c>
      <c r="X801" t="str">
        <f t="shared" si="111"/>
        <v>26402853</v>
      </c>
      <c r="Y801">
        <f t="shared" si="112"/>
        <v>3.3209000000000002E-2</v>
      </c>
      <c r="Z801">
        <f t="shared" si="112"/>
        <v>3.3209000000000002E-2</v>
      </c>
      <c r="AA801">
        <f t="shared" si="112"/>
        <v>1.0295000000000001</v>
      </c>
    </row>
    <row r="802" spans="1:27" x14ac:dyDescent="0.25">
      <c r="A802">
        <v>1586029</v>
      </c>
      <c r="B802">
        <v>22.87</v>
      </c>
      <c r="C802">
        <v>1</v>
      </c>
      <c r="D802">
        <v>438.56599999999997</v>
      </c>
      <c r="E802">
        <v>115.2</v>
      </c>
      <c r="F802">
        <v>3.3215000000000001E-2</v>
      </c>
      <c r="G802">
        <v>2</v>
      </c>
      <c r="H802">
        <v>438.56599999999997</v>
      </c>
      <c r="I802">
        <v>115.2</v>
      </c>
      <c r="J802">
        <v>3.3215000000000001E-2</v>
      </c>
      <c r="K802">
        <v>3</v>
      </c>
      <c r="L802">
        <v>13593</v>
      </c>
      <c r="M802">
        <v>115.2</v>
      </c>
      <c r="N802">
        <v>1.0295000000000001</v>
      </c>
      <c r="P802" t="str">
        <f t="shared" si="105"/>
        <v>A</v>
      </c>
      <c r="Q802" t="str">
        <f t="shared" si="106"/>
        <v>B</v>
      </c>
      <c r="R802" t="str">
        <f t="shared" si="107"/>
        <v>C</v>
      </c>
      <c r="S802">
        <f t="shared" si="108"/>
        <v>3.3215000000000001E-2</v>
      </c>
      <c r="T802">
        <f t="shared" si="109"/>
        <v>3.3215000000000001E-2</v>
      </c>
      <c r="U802">
        <f t="shared" si="110"/>
        <v>1.0295000000000001</v>
      </c>
      <c r="X802" t="str">
        <f t="shared" si="111"/>
        <v>1586029</v>
      </c>
      <c r="Y802">
        <f t="shared" si="112"/>
        <v>3.3215000000000001E-2</v>
      </c>
      <c r="Z802">
        <f t="shared" si="112"/>
        <v>3.3215000000000001E-2</v>
      </c>
      <c r="AA802">
        <f t="shared" si="112"/>
        <v>1.0295000000000001</v>
      </c>
    </row>
    <row r="803" spans="1:27" x14ac:dyDescent="0.25">
      <c r="A803">
        <v>25255047</v>
      </c>
      <c r="B803">
        <v>22.87</v>
      </c>
      <c r="C803">
        <v>1</v>
      </c>
      <c r="D803">
        <v>13677.1</v>
      </c>
      <c r="E803">
        <v>-3.3</v>
      </c>
      <c r="F803">
        <v>1.0358000000000001</v>
      </c>
      <c r="G803">
        <v>2</v>
      </c>
      <c r="H803">
        <v>13662.7</v>
      </c>
      <c r="I803">
        <v>-123.7</v>
      </c>
      <c r="J803">
        <v>1.0347</v>
      </c>
      <c r="K803">
        <v>3</v>
      </c>
      <c r="L803">
        <v>13712.2</v>
      </c>
      <c r="M803">
        <v>116.6</v>
      </c>
      <c r="N803">
        <v>1.0385</v>
      </c>
      <c r="P803" t="str">
        <f t="shared" si="105"/>
        <v>A</v>
      </c>
      <c r="Q803" t="str">
        <f t="shared" si="106"/>
        <v>B</v>
      </c>
      <c r="R803" t="str">
        <f t="shared" si="107"/>
        <v>C</v>
      </c>
      <c r="S803">
        <f t="shared" si="108"/>
        <v>1.0358000000000001</v>
      </c>
      <c r="T803">
        <f t="shared" si="109"/>
        <v>1.0347</v>
      </c>
      <c r="U803">
        <f t="shared" si="110"/>
        <v>1.0385</v>
      </c>
      <c r="X803" t="str">
        <f t="shared" si="111"/>
        <v>25255047</v>
      </c>
      <c r="Y803">
        <f t="shared" si="112"/>
        <v>1.0358000000000001</v>
      </c>
      <c r="Z803">
        <f t="shared" si="112"/>
        <v>1.0347</v>
      </c>
      <c r="AA803">
        <f t="shared" si="112"/>
        <v>1.0385</v>
      </c>
    </row>
    <row r="804" spans="1:27" x14ac:dyDescent="0.25">
      <c r="A804">
        <v>1714218</v>
      </c>
      <c r="B804">
        <v>22.87</v>
      </c>
      <c r="C804">
        <v>1</v>
      </c>
      <c r="D804">
        <v>13677.2</v>
      </c>
      <c r="E804">
        <v>-3.3</v>
      </c>
      <c r="F804">
        <v>1.0358000000000001</v>
      </c>
      <c r="G804">
        <v>2</v>
      </c>
      <c r="H804">
        <v>13662.7</v>
      </c>
      <c r="I804">
        <v>-123.7</v>
      </c>
      <c r="J804">
        <v>1.0347</v>
      </c>
      <c r="K804">
        <v>3</v>
      </c>
      <c r="L804">
        <v>13712.3</v>
      </c>
      <c r="M804">
        <v>116.6</v>
      </c>
      <c r="N804">
        <v>1.0385</v>
      </c>
      <c r="P804" t="str">
        <f t="shared" si="105"/>
        <v>A</v>
      </c>
      <c r="Q804" t="str">
        <f t="shared" si="106"/>
        <v>B</v>
      </c>
      <c r="R804" t="str">
        <f t="shared" si="107"/>
        <v>C</v>
      </c>
      <c r="S804">
        <f t="shared" si="108"/>
        <v>1.0358000000000001</v>
      </c>
      <c r="T804">
        <f t="shared" si="109"/>
        <v>1.0347</v>
      </c>
      <c r="U804">
        <f t="shared" si="110"/>
        <v>1.0385</v>
      </c>
      <c r="X804" t="str">
        <f t="shared" si="111"/>
        <v>1714218</v>
      </c>
      <c r="Y804">
        <f t="shared" si="112"/>
        <v>1.0358000000000001</v>
      </c>
      <c r="Z804">
        <f t="shared" si="112"/>
        <v>1.0347</v>
      </c>
      <c r="AA804">
        <f t="shared" si="112"/>
        <v>1.0385</v>
      </c>
    </row>
    <row r="805" spans="1:27" x14ac:dyDescent="0.25">
      <c r="A805">
        <v>1713917</v>
      </c>
      <c r="B805">
        <v>22.87</v>
      </c>
      <c r="C805">
        <v>1</v>
      </c>
      <c r="D805">
        <v>13676.1</v>
      </c>
      <c r="E805">
        <v>-3.2</v>
      </c>
      <c r="F805">
        <v>1.0358000000000001</v>
      </c>
      <c r="G805">
        <v>2</v>
      </c>
      <c r="H805">
        <v>13661.4</v>
      </c>
      <c r="I805">
        <v>-123.6</v>
      </c>
      <c r="J805">
        <v>1.0346</v>
      </c>
      <c r="K805">
        <v>3</v>
      </c>
      <c r="L805">
        <v>13711</v>
      </c>
      <c r="M805">
        <v>116.7</v>
      </c>
      <c r="N805">
        <v>1.0384</v>
      </c>
      <c r="P805" t="str">
        <f t="shared" si="105"/>
        <v>A</v>
      </c>
      <c r="Q805" t="str">
        <f t="shared" si="106"/>
        <v>B</v>
      </c>
      <c r="R805" t="str">
        <f t="shared" si="107"/>
        <v>C</v>
      </c>
      <c r="S805">
        <f t="shared" si="108"/>
        <v>1.0358000000000001</v>
      </c>
      <c r="T805">
        <f t="shared" si="109"/>
        <v>1.0346</v>
      </c>
      <c r="U805">
        <f t="shared" si="110"/>
        <v>1.0384</v>
      </c>
      <c r="X805" t="str">
        <f t="shared" si="111"/>
        <v>1713917</v>
      </c>
      <c r="Y805">
        <f t="shared" si="112"/>
        <v>1.0358000000000001</v>
      </c>
      <c r="Z805">
        <f t="shared" si="112"/>
        <v>1.0346</v>
      </c>
      <c r="AA805">
        <f t="shared" si="112"/>
        <v>1.0384</v>
      </c>
    </row>
    <row r="806" spans="1:27" x14ac:dyDescent="0.25">
      <c r="A806">
        <v>1713919</v>
      </c>
      <c r="B806">
        <v>22.87</v>
      </c>
      <c r="C806">
        <v>1</v>
      </c>
      <c r="D806">
        <v>13676</v>
      </c>
      <c r="E806">
        <v>-3.2</v>
      </c>
      <c r="F806">
        <v>1.0357000000000001</v>
      </c>
      <c r="G806">
        <v>2</v>
      </c>
      <c r="H806">
        <v>13661.4</v>
      </c>
      <c r="I806">
        <v>-123.6</v>
      </c>
      <c r="J806">
        <v>1.0346</v>
      </c>
      <c r="K806">
        <v>3</v>
      </c>
      <c r="L806">
        <v>13711</v>
      </c>
      <c r="M806">
        <v>116.7</v>
      </c>
      <c r="N806">
        <v>1.0384</v>
      </c>
      <c r="P806" t="str">
        <f t="shared" si="105"/>
        <v>A</v>
      </c>
      <c r="Q806" t="str">
        <f t="shared" si="106"/>
        <v>B</v>
      </c>
      <c r="R806" t="str">
        <f t="shared" si="107"/>
        <v>C</v>
      </c>
      <c r="S806">
        <f t="shared" si="108"/>
        <v>1.0357000000000001</v>
      </c>
      <c r="T806">
        <f t="shared" si="109"/>
        <v>1.0346</v>
      </c>
      <c r="U806">
        <f t="shared" si="110"/>
        <v>1.0384</v>
      </c>
      <c r="X806" t="str">
        <f t="shared" si="111"/>
        <v>1713919</v>
      </c>
      <c r="Y806">
        <f t="shared" si="112"/>
        <v>1.0357000000000001</v>
      </c>
      <c r="Z806">
        <f t="shared" si="112"/>
        <v>1.0346</v>
      </c>
      <c r="AA806">
        <f t="shared" si="112"/>
        <v>1.0384</v>
      </c>
    </row>
    <row r="807" spans="1:27" x14ac:dyDescent="0.25">
      <c r="A807">
        <v>1586558</v>
      </c>
      <c r="B807">
        <v>22.87</v>
      </c>
      <c r="C807">
        <v>2</v>
      </c>
      <c r="D807">
        <v>13608.5</v>
      </c>
      <c r="E807">
        <v>-125.1</v>
      </c>
      <c r="F807">
        <v>1.0306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P807" t="str">
        <f t="shared" si="105"/>
        <v>B</v>
      </c>
      <c r="Q807" t="e">
        <f t="shared" si="106"/>
        <v>#N/A</v>
      </c>
      <c r="R807" t="e">
        <f t="shared" si="107"/>
        <v>#N/A</v>
      </c>
      <c r="S807">
        <f t="shared" si="108"/>
        <v>1.0306</v>
      </c>
      <c r="T807">
        <f t="shared" si="109"/>
        <v>0</v>
      </c>
      <c r="U807">
        <f t="shared" si="110"/>
        <v>0</v>
      </c>
      <c r="X807" t="str">
        <f t="shared" si="111"/>
        <v>1586558</v>
      </c>
      <c r="Y807">
        <f t="shared" si="112"/>
        <v>0</v>
      </c>
      <c r="Z807">
        <f t="shared" si="112"/>
        <v>1.0306</v>
      </c>
      <c r="AA807">
        <f t="shared" si="112"/>
        <v>0</v>
      </c>
    </row>
    <row r="808" spans="1:27" x14ac:dyDescent="0.25">
      <c r="A808">
        <v>26402846</v>
      </c>
      <c r="B808">
        <v>22.87</v>
      </c>
      <c r="C808">
        <v>1</v>
      </c>
      <c r="D808">
        <v>438.75700000000001</v>
      </c>
      <c r="E808">
        <v>115.3</v>
      </c>
      <c r="F808">
        <v>3.3229000000000002E-2</v>
      </c>
      <c r="G808">
        <v>2</v>
      </c>
      <c r="H808">
        <v>438.75700000000001</v>
      </c>
      <c r="I808">
        <v>115.3</v>
      </c>
      <c r="J808">
        <v>3.3229000000000002E-2</v>
      </c>
      <c r="K808">
        <v>3</v>
      </c>
      <c r="L808">
        <v>13598.9</v>
      </c>
      <c r="M808">
        <v>115.3</v>
      </c>
      <c r="N808">
        <v>1.0299</v>
      </c>
      <c r="P808" t="str">
        <f t="shared" si="105"/>
        <v>A</v>
      </c>
      <c r="Q808" t="str">
        <f t="shared" si="106"/>
        <v>B</v>
      </c>
      <c r="R808" t="str">
        <f t="shared" si="107"/>
        <v>C</v>
      </c>
      <c r="S808">
        <f t="shared" si="108"/>
        <v>3.3229000000000002E-2</v>
      </c>
      <c r="T808">
        <f t="shared" si="109"/>
        <v>3.3229000000000002E-2</v>
      </c>
      <c r="U808">
        <f t="shared" si="110"/>
        <v>1.0299</v>
      </c>
      <c r="X808" t="str">
        <f t="shared" si="111"/>
        <v>26402846</v>
      </c>
      <c r="Y808">
        <f t="shared" si="112"/>
        <v>3.3229000000000002E-2</v>
      </c>
      <c r="Z808">
        <f t="shared" si="112"/>
        <v>3.3229000000000002E-2</v>
      </c>
      <c r="AA808">
        <f t="shared" si="112"/>
        <v>1.0299</v>
      </c>
    </row>
    <row r="809" spans="1:27" x14ac:dyDescent="0.25">
      <c r="A809">
        <v>1709303</v>
      </c>
      <c r="B809">
        <v>22.87</v>
      </c>
      <c r="C809">
        <v>1</v>
      </c>
      <c r="D809">
        <v>13434.7</v>
      </c>
      <c r="E809">
        <v>-5.4</v>
      </c>
      <c r="F809">
        <v>1.0175000000000001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P809" t="str">
        <f t="shared" si="105"/>
        <v>A</v>
      </c>
      <c r="Q809" t="e">
        <f t="shared" si="106"/>
        <v>#N/A</v>
      </c>
      <c r="R809" t="e">
        <f t="shared" si="107"/>
        <v>#N/A</v>
      </c>
      <c r="S809">
        <f t="shared" si="108"/>
        <v>1.0175000000000001</v>
      </c>
      <c r="T809">
        <f t="shared" si="109"/>
        <v>0</v>
      </c>
      <c r="U809">
        <f t="shared" si="110"/>
        <v>0</v>
      </c>
      <c r="X809" t="str">
        <f t="shared" si="111"/>
        <v>1709303</v>
      </c>
      <c r="Y809">
        <f t="shared" si="112"/>
        <v>1.0175000000000001</v>
      </c>
      <c r="Z809">
        <f t="shared" si="112"/>
        <v>0</v>
      </c>
      <c r="AA809">
        <f t="shared" si="112"/>
        <v>0</v>
      </c>
    </row>
    <row r="810" spans="1:27" x14ac:dyDescent="0.25">
      <c r="A810">
        <v>26873580</v>
      </c>
      <c r="B810">
        <v>22.87</v>
      </c>
      <c r="C810">
        <v>1</v>
      </c>
      <c r="D810">
        <v>13379.2</v>
      </c>
      <c r="E810">
        <v>-5.6</v>
      </c>
      <c r="F810">
        <v>1.0133000000000001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P810" t="str">
        <f t="shared" si="105"/>
        <v>A</v>
      </c>
      <c r="Q810" t="e">
        <f t="shared" si="106"/>
        <v>#N/A</v>
      </c>
      <c r="R810" t="e">
        <f t="shared" si="107"/>
        <v>#N/A</v>
      </c>
      <c r="S810">
        <f t="shared" si="108"/>
        <v>1.0133000000000001</v>
      </c>
      <c r="T810">
        <f t="shared" si="109"/>
        <v>0</v>
      </c>
      <c r="U810">
        <f t="shared" si="110"/>
        <v>0</v>
      </c>
      <c r="X810" t="str">
        <f t="shared" si="111"/>
        <v>26873580</v>
      </c>
      <c r="Y810">
        <f t="shared" si="112"/>
        <v>1.0133000000000001</v>
      </c>
      <c r="Z810">
        <f t="shared" si="112"/>
        <v>0</v>
      </c>
      <c r="AA810">
        <f t="shared" si="112"/>
        <v>0</v>
      </c>
    </row>
    <row r="811" spans="1:27" x14ac:dyDescent="0.25">
      <c r="A811">
        <v>26873581</v>
      </c>
      <c r="B811">
        <v>22.87</v>
      </c>
      <c r="C811">
        <v>1</v>
      </c>
      <c r="D811">
        <v>13379.2</v>
      </c>
      <c r="E811">
        <v>-5.6</v>
      </c>
      <c r="F811">
        <v>1.0133000000000001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P811" t="str">
        <f t="shared" si="105"/>
        <v>A</v>
      </c>
      <c r="Q811" t="e">
        <f t="shared" si="106"/>
        <v>#N/A</v>
      </c>
      <c r="R811" t="e">
        <f t="shared" si="107"/>
        <v>#N/A</v>
      </c>
      <c r="S811">
        <f t="shared" si="108"/>
        <v>1.0133000000000001</v>
      </c>
      <c r="T811">
        <f t="shared" si="109"/>
        <v>0</v>
      </c>
      <c r="U811">
        <f t="shared" si="110"/>
        <v>0</v>
      </c>
      <c r="X811" t="str">
        <f t="shared" si="111"/>
        <v>26873581</v>
      </c>
      <c r="Y811">
        <f t="shared" si="112"/>
        <v>1.0133000000000001</v>
      </c>
      <c r="Z811">
        <f t="shared" si="112"/>
        <v>0</v>
      </c>
      <c r="AA811">
        <f t="shared" si="112"/>
        <v>0</v>
      </c>
    </row>
    <row r="812" spans="1:27" x14ac:dyDescent="0.25">
      <c r="A812">
        <v>103570117</v>
      </c>
      <c r="B812">
        <v>22.87</v>
      </c>
      <c r="C812">
        <v>1</v>
      </c>
      <c r="D812">
        <v>13674.4</v>
      </c>
      <c r="E812">
        <v>-2.2000000000000002</v>
      </c>
      <c r="F812">
        <v>1.0356000000000001</v>
      </c>
      <c r="G812">
        <v>2</v>
      </c>
      <c r="H812">
        <v>13640</v>
      </c>
      <c r="I812">
        <v>-122.5</v>
      </c>
      <c r="J812">
        <v>1.0329999999999999</v>
      </c>
      <c r="K812">
        <v>3</v>
      </c>
      <c r="L812">
        <v>13672.1</v>
      </c>
      <c r="M812">
        <v>117.8</v>
      </c>
      <c r="N812">
        <v>1.0355000000000001</v>
      </c>
      <c r="P812" t="str">
        <f t="shared" si="105"/>
        <v>A</v>
      </c>
      <c r="Q812" t="str">
        <f t="shared" si="106"/>
        <v>B</v>
      </c>
      <c r="R812" t="str">
        <f t="shared" si="107"/>
        <v>C</v>
      </c>
      <c r="S812">
        <f t="shared" si="108"/>
        <v>1.0356000000000001</v>
      </c>
      <c r="T812">
        <f t="shared" si="109"/>
        <v>1.0329999999999999</v>
      </c>
      <c r="U812">
        <f t="shared" si="110"/>
        <v>1.0355000000000001</v>
      </c>
      <c r="X812" t="str">
        <f t="shared" si="111"/>
        <v>103570117</v>
      </c>
      <c r="Y812">
        <f t="shared" si="112"/>
        <v>1.0356000000000001</v>
      </c>
      <c r="Z812">
        <f t="shared" si="112"/>
        <v>1.0329999999999999</v>
      </c>
      <c r="AA812">
        <f t="shared" si="112"/>
        <v>1.0355000000000001</v>
      </c>
    </row>
    <row r="813" spans="1:27" x14ac:dyDescent="0.25">
      <c r="A813">
        <v>25271174</v>
      </c>
      <c r="B813">
        <v>22.87</v>
      </c>
      <c r="C813">
        <v>3</v>
      </c>
      <c r="D813">
        <v>13672</v>
      </c>
      <c r="E813">
        <v>117.8</v>
      </c>
      <c r="F813">
        <v>1.0354000000000001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P813" t="str">
        <f t="shared" si="105"/>
        <v>C</v>
      </c>
      <c r="Q813" t="e">
        <f t="shared" si="106"/>
        <v>#N/A</v>
      </c>
      <c r="R813" t="e">
        <f t="shared" si="107"/>
        <v>#N/A</v>
      </c>
      <c r="S813">
        <f t="shared" si="108"/>
        <v>1.0354000000000001</v>
      </c>
      <c r="T813">
        <f t="shared" si="109"/>
        <v>0</v>
      </c>
      <c r="U813">
        <f t="shared" si="110"/>
        <v>0</v>
      </c>
      <c r="X813" t="str">
        <f t="shared" si="111"/>
        <v>25271174</v>
      </c>
      <c r="Y813">
        <f t="shared" si="112"/>
        <v>0</v>
      </c>
      <c r="Z813">
        <f t="shared" si="112"/>
        <v>0</v>
      </c>
      <c r="AA813">
        <f t="shared" si="112"/>
        <v>1.0354000000000001</v>
      </c>
    </row>
    <row r="814" spans="1:27" x14ac:dyDescent="0.25">
      <c r="A814">
        <v>1708727</v>
      </c>
      <c r="B814">
        <v>22.87</v>
      </c>
      <c r="C814">
        <v>2</v>
      </c>
      <c r="D814">
        <v>13633.2</v>
      </c>
      <c r="E814">
        <v>-125.2</v>
      </c>
      <c r="F814">
        <v>1.0325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P814" t="str">
        <f t="shared" si="105"/>
        <v>B</v>
      </c>
      <c r="Q814" t="e">
        <f t="shared" si="106"/>
        <v>#N/A</v>
      </c>
      <c r="R814" t="e">
        <f t="shared" si="107"/>
        <v>#N/A</v>
      </c>
      <c r="S814">
        <f t="shared" si="108"/>
        <v>1.0325</v>
      </c>
      <c r="T814">
        <f t="shared" si="109"/>
        <v>0</v>
      </c>
      <c r="U814">
        <f t="shared" si="110"/>
        <v>0</v>
      </c>
      <c r="X814" t="str">
        <f t="shared" si="111"/>
        <v>1708727</v>
      </c>
      <c r="Y814">
        <f t="shared" si="112"/>
        <v>0</v>
      </c>
      <c r="Z814">
        <f t="shared" si="112"/>
        <v>1.0325</v>
      </c>
      <c r="AA814">
        <f t="shared" si="112"/>
        <v>0</v>
      </c>
    </row>
    <row r="815" spans="1:27" x14ac:dyDescent="0.25">
      <c r="A815">
        <v>1708722</v>
      </c>
      <c r="B815">
        <v>22.87</v>
      </c>
      <c r="C815">
        <v>2</v>
      </c>
      <c r="D815">
        <v>13633</v>
      </c>
      <c r="E815">
        <v>-125.2</v>
      </c>
      <c r="F815">
        <v>1.0325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P815" t="str">
        <f t="shared" si="105"/>
        <v>B</v>
      </c>
      <c r="Q815" t="e">
        <f t="shared" si="106"/>
        <v>#N/A</v>
      </c>
      <c r="R815" t="e">
        <f t="shared" si="107"/>
        <v>#N/A</v>
      </c>
      <c r="S815">
        <f t="shared" si="108"/>
        <v>1.0325</v>
      </c>
      <c r="T815">
        <f t="shared" si="109"/>
        <v>0</v>
      </c>
      <c r="U815">
        <f t="shared" si="110"/>
        <v>0</v>
      </c>
      <c r="X815" t="str">
        <f t="shared" si="111"/>
        <v>1708722</v>
      </c>
      <c r="Y815">
        <f t="shared" si="112"/>
        <v>0</v>
      </c>
      <c r="Z815">
        <f t="shared" si="112"/>
        <v>1.0325</v>
      </c>
      <c r="AA815">
        <f t="shared" si="112"/>
        <v>0</v>
      </c>
    </row>
    <row r="816" spans="1:27" x14ac:dyDescent="0.25">
      <c r="A816" t="s">
        <v>1343</v>
      </c>
      <c r="B816">
        <v>22.87</v>
      </c>
      <c r="C816">
        <v>1</v>
      </c>
      <c r="D816">
        <v>13635.5</v>
      </c>
      <c r="E816">
        <v>-3.5</v>
      </c>
      <c r="F816">
        <v>1.0327</v>
      </c>
      <c r="G816">
        <v>2</v>
      </c>
      <c r="H816">
        <v>13644.4</v>
      </c>
      <c r="I816">
        <v>-123.9</v>
      </c>
      <c r="J816">
        <v>1.0334000000000001</v>
      </c>
      <c r="K816">
        <v>3</v>
      </c>
      <c r="L816">
        <v>13699.7</v>
      </c>
      <c r="M816">
        <v>116.5</v>
      </c>
      <c r="N816">
        <v>1.0375000000000001</v>
      </c>
      <c r="P816" t="str">
        <f t="shared" si="105"/>
        <v>A</v>
      </c>
      <c r="Q816" t="str">
        <f t="shared" si="106"/>
        <v>B</v>
      </c>
      <c r="R816" t="str">
        <f t="shared" si="107"/>
        <v>C</v>
      </c>
      <c r="S816">
        <f t="shared" si="108"/>
        <v>1.0327</v>
      </c>
      <c r="T816">
        <f t="shared" si="109"/>
        <v>1.0334000000000001</v>
      </c>
      <c r="U816">
        <f t="shared" si="110"/>
        <v>1.0375000000000001</v>
      </c>
      <c r="X816" t="str">
        <f t="shared" si="111"/>
        <v>152J55_103161240</v>
      </c>
      <c r="Y816">
        <f t="shared" si="112"/>
        <v>1.0327</v>
      </c>
      <c r="Z816">
        <f t="shared" si="112"/>
        <v>1.0334000000000001</v>
      </c>
      <c r="AA816">
        <f t="shared" si="112"/>
        <v>1.0375000000000001</v>
      </c>
    </row>
    <row r="817" spans="1:27" x14ac:dyDescent="0.25">
      <c r="A817">
        <v>1710409</v>
      </c>
      <c r="B817">
        <v>22.87</v>
      </c>
      <c r="C817">
        <v>1</v>
      </c>
      <c r="D817">
        <v>13701.6</v>
      </c>
      <c r="E817">
        <v>-4.2</v>
      </c>
      <c r="F817">
        <v>1.0377000000000001</v>
      </c>
      <c r="G817">
        <v>2</v>
      </c>
      <c r="H817">
        <v>13706.4</v>
      </c>
      <c r="I817">
        <v>-124.4</v>
      </c>
      <c r="J817">
        <v>1.038</v>
      </c>
      <c r="K817">
        <v>3</v>
      </c>
      <c r="L817">
        <v>13657.2</v>
      </c>
      <c r="M817">
        <v>115.8</v>
      </c>
      <c r="N817">
        <v>1.0343</v>
      </c>
      <c r="P817" t="str">
        <f t="shared" si="105"/>
        <v>A</v>
      </c>
      <c r="Q817" t="str">
        <f t="shared" si="106"/>
        <v>B</v>
      </c>
      <c r="R817" t="str">
        <f t="shared" si="107"/>
        <v>C</v>
      </c>
      <c r="S817">
        <f t="shared" si="108"/>
        <v>1.0377000000000001</v>
      </c>
      <c r="T817">
        <f t="shared" si="109"/>
        <v>1.038</v>
      </c>
      <c r="U817">
        <f t="shared" si="110"/>
        <v>1.0343</v>
      </c>
      <c r="X817" t="str">
        <f t="shared" si="111"/>
        <v>1710409</v>
      </c>
      <c r="Y817">
        <f t="shared" si="112"/>
        <v>1.0377000000000001</v>
      </c>
      <c r="Z817">
        <f t="shared" si="112"/>
        <v>1.038</v>
      </c>
      <c r="AA817">
        <f t="shared" si="112"/>
        <v>1.0343</v>
      </c>
    </row>
    <row r="818" spans="1:27" x14ac:dyDescent="0.25">
      <c r="A818">
        <v>1710408</v>
      </c>
      <c r="B818">
        <v>22.87</v>
      </c>
      <c r="C818">
        <v>1</v>
      </c>
      <c r="D818">
        <v>13697.2</v>
      </c>
      <c r="E818">
        <v>-4.2</v>
      </c>
      <c r="F818">
        <v>1.0374000000000001</v>
      </c>
      <c r="G818">
        <v>2</v>
      </c>
      <c r="H818">
        <v>13704.2</v>
      </c>
      <c r="I818">
        <v>-124.4</v>
      </c>
      <c r="J818">
        <v>1.0379</v>
      </c>
      <c r="K818">
        <v>3</v>
      </c>
      <c r="L818">
        <v>13656</v>
      </c>
      <c r="M818">
        <v>115.8</v>
      </c>
      <c r="N818">
        <v>1.0342</v>
      </c>
      <c r="P818" t="str">
        <f t="shared" si="105"/>
        <v>A</v>
      </c>
      <c r="Q818" t="str">
        <f t="shared" si="106"/>
        <v>B</v>
      </c>
      <c r="R818" t="str">
        <f t="shared" si="107"/>
        <v>C</v>
      </c>
      <c r="S818">
        <f t="shared" si="108"/>
        <v>1.0374000000000001</v>
      </c>
      <c r="T818">
        <f t="shared" si="109"/>
        <v>1.0379</v>
      </c>
      <c r="U818">
        <f t="shared" si="110"/>
        <v>1.0342</v>
      </c>
      <c r="X818" t="str">
        <f t="shared" si="111"/>
        <v>1710408</v>
      </c>
      <c r="Y818">
        <f t="shared" si="112"/>
        <v>1.0374000000000001</v>
      </c>
      <c r="Z818">
        <f t="shared" si="112"/>
        <v>1.0379</v>
      </c>
      <c r="AA818">
        <f t="shared" si="112"/>
        <v>1.0342</v>
      </c>
    </row>
    <row r="819" spans="1:27" x14ac:dyDescent="0.25">
      <c r="A819">
        <v>1709590</v>
      </c>
      <c r="B819">
        <v>22.87</v>
      </c>
      <c r="C819">
        <v>1</v>
      </c>
      <c r="D819">
        <v>439.851</v>
      </c>
      <c r="E819">
        <v>-125.1</v>
      </c>
      <c r="F819">
        <v>3.3312000000000001E-2</v>
      </c>
      <c r="G819">
        <v>2</v>
      </c>
      <c r="H819">
        <v>13632.8</v>
      </c>
      <c r="I819">
        <v>-125.1</v>
      </c>
      <c r="J819">
        <v>1.0325</v>
      </c>
      <c r="K819">
        <v>3</v>
      </c>
      <c r="L819">
        <v>439.851</v>
      </c>
      <c r="M819">
        <v>-125.1</v>
      </c>
      <c r="N819">
        <v>3.3312000000000001E-2</v>
      </c>
      <c r="P819" t="str">
        <f t="shared" si="105"/>
        <v>A</v>
      </c>
      <c r="Q819" t="str">
        <f t="shared" si="106"/>
        <v>B</v>
      </c>
      <c r="R819" t="str">
        <f t="shared" si="107"/>
        <v>C</v>
      </c>
      <c r="S819">
        <f t="shared" si="108"/>
        <v>3.3312000000000001E-2</v>
      </c>
      <c r="T819">
        <f t="shared" si="109"/>
        <v>1.0325</v>
      </c>
      <c r="U819">
        <f t="shared" si="110"/>
        <v>3.3312000000000001E-2</v>
      </c>
      <c r="X819" t="str">
        <f t="shared" si="111"/>
        <v>1709590</v>
      </c>
      <c r="Y819">
        <f t="shared" si="112"/>
        <v>3.3312000000000001E-2</v>
      </c>
      <c r="Z819">
        <f t="shared" si="112"/>
        <v>1.0325</v>
      </c>
      <c r="AA819">
        <f t="shared" si="112"/>
        <v>3.3312000000000001E-2</v>
      </c>
    </row>
    <row r="820" spans="1:27" x14ac:dyDescent="0.25">
      <c r="A820">
        <v>1709588</v>
      </c>
      <c r="B820">
        <v>22.87</v>
      </c>
      <c r="C820">
        <v>2</v>
      </c>
      <c r="D820">
        <v>13631.7</v>
      </c>
      <c r="E820">
        <v>-125.1</v>
      </c>
      <c r="F820">
        <v>1.0324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P820" t="str">
        <f t="shared" si="105"/>
        <v>B</v>
      </c>
      <c r="Q820" t="e">
        <f t="shared" si="106"/>
        <v>#N/A</v>
      </c>
      <c r="R820" t="e">
        <f t="shared" si="107"/>
        <v>#N/A</v>
      </c>
      <c r="S820">
        <f t="shared" si="108"/>
        <v>1.0324</v>
      </c>
      <c r="T820">
        <f t="shared" si="109"/>
        <v>0</v>
      </c>
      <c r="U820">
        <f t="shared" si="110"/>
        <v>0</v>
      </c>
      <c r="X820" t="str">
        <f t="shared" si="111"/>
        <v>1709588</v>
      </c>
      <c r="Y820">
        <f t="shared" si="112"/>
        <v>0</v>
      </c>
      <c r="Z820">
        <f t="shared" si="112"/>
        <v>1.0324</v>
      </c>
      <c r="AA820">
        <f t="shared" si="112"/>
        <v>0</v>
      </c>
    </row>
    <row r="821" spans="1:27" x14ac:dyDescent="0.25">
      <c r="A821">
        <v>1586280</v>
      </c>
      <c r="B821">
        <v>22.87</v>
      </c>
      <c r="C821">
        <v>1</v>
      </c>
      <c r="D821">
        <v>13405</v>
      </c>
      <c r="E821">
        <v>-5.5</v>
      </c>
      <c r="F821">
        <v>1.0152000000000001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P821" t="str">
        <f t="shared" si="105"/>
        <v>A</v>
      </c>
      <c r="Q821" t="e">
        <f t="shared" si="106"/>
        <v>#N/A</v>
      </c>
      <c r="R821" t="e">
        <f t="shared" si="107"/>
        <v>#N/A</v>
      </c>
      <c r="S821">
        <f t="shared" si="108"/>
        <v>1.0152000000000001</v>
      </c>
      <c r="T821">
        <f t="shared" si="109"/>
        <v>0</v>
      </c>
      <c r="U821">
        <f t="shared" si="110"/>
        <v>0</v>
      </c>
      <c r="X821" t="str">
        <f t="shared" si="111"/>
        <v>1586280</v>
      </c>
      <c r="Y821">
        <f t="shared" si="112"/>
        <v>1.0152000000000001</v>
      </c>
      <c r="Z821">
        <f t="shared" si="112"/>
        <v>0</v>
      </c>
      <c r="AA821">
        <f t="shared" si="112"/>
        <v>0</v>
      </c>
    </row>
    <row r="822" spans="1:27" x14ac:dyDescent="0.25">
      <c r="A822">
        <v>1586145</v>
      </c>
      <c r="B822">
        <v>22.87</v>
      </c>
      <c r="C822">
        <v>1</v>
      </c>
      <c r="D822">
        <v>13404.7</v>
      </c>
      <c r="E822">
        <v>-5.5</v>
      </c>
      <c r="F822">
        <v>1.0152000000000001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P822" t="str">
        <f t="shared" si="105"/>
        <v>A</v>
      </c>
      <c r="Q822" t="e">
        <f t="shared" si="106"/>
        <v>#N/A</v>
      </c>
      <c r="R822" t="e">
        <f t="shared" si="107"/>
        <v>#N/A</v>
      </c>
      <c r="S822">
        <f t="shared" si="108"/>
        <v>1.0152000000000001</v>
      </c>
      <c r="T822">
        <f t="shared" si="109"/>
        <v>0</v>
      </c>
      <c r="U822">
        <f t="shared" si="110"/>
        <v>0</v>
      </c>
      <c r="X822" t="str">
        <f t="shared" si="111"/>
        <v>1586145</v>
      </c>
      <c r="Y822">
        <f t="shared" si="112"/>
        <v>1.0152000000000001</v>
      </c>
      <c r="Z822">
        <f t="shared" si="112"/>
        <v>0</v>
      </c>
      <c r="AA822">
        <f t="shared" si="112"/>
        <v>0</v>
      </c>
    </row>
    <row r="823" spans="1:27" x14ac:dyDescent="0.25">
      <c r="A823">
        <v>1715804</v>
      </c>
      <c r="B823">
        <v>22.87</v>
      </c>
      <c r="C823">
        <v>3</v>
      </c>
      <c r="D823">
        <v>13703.5</v>
      </c>
      <c r="E823">
        <v>116.9</v>
      </c>
      <c r="F823">
        <v>1.0378000000000001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P823" t="str">
        <f t="shared" si="105"/>
        <v>C</v>
      </c>
      <c r="Q823" t="e">
        <f t="shared" si="106"/>
        <v>#N/A</v>
      </c>
      <c r="R823" t="e">
        <f t="shared" si="107"/>
        <v>#N/A</v>
      </c>
      <c r="S823">
        <f t="shared" si="108"/>
        <v>1.0378000000000001</v>
      </c>
      <c r="T823">
        <f t="shared" si="109"/>
        <v>0</v>
      </c>
      <c r="U823">
        <f t="shared" si="110"/>
        <v>0</v>
      </c>
      <c r="X823" t="str">
        <f t="shared" si="111"/>
        <v>1715804</v>
      </c>
      <c r="Y823">
        <f t="shared" si="112"/>
        <v>0</v>
      </c>
      <c r="Z823">
        <f t="shared" si="112"/>
        <v>0</v>
      </c>
      <c r="AA823">
        <f t="shared" si="112"/>
        <v>1.0378000000000001</v>
      </c>
    </row>
    <row r="824" spans="1:27" x14ac:dyDescent="0.25">
      <c r="A824">
        <v>25224905</v>
      </c>
      <c r="B824">
        <v>22.87</v>
      </c>
      <c r="C824">
        <v>3</v>
      </c>
      <c r="D824">
        <v>13703.5</v>
      </c>
      <c r="E824">
        <v>116.9</v>
      </c>
      <c r="F824">
        <v>1.0378000000000001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P824" t="str">
        <f t="shared" si="105"/>
        <v>C</v>
      </c>
      <c r="Q824" t="e">
        <f t="shared" si="106"/>
        <v>#N/A</v>
      </c>
      <c r="R824" t="e">
        <f t="shared" si="107"/>
        <v>#N/A</v>
      </c>
      <c r="S824">
        <f t="shared" si="108"/>
        <v>1.0378000000000001</v>
      </c>
      <c r="T824">
        <f t="shared" si="109"/>
        <v>0</v>
      </c>
      <c r="U824">
        <f t="shared" si="110"/>
        <v>0</v>
      </c>
      <c r="X824" t="str">
        <f t="shared" si="111"/>
        <v>25224905</v>
      </c>
      <c r="Y824">
        <f t="shared" si="112"/>
        <v>0</v>
      </c>
      <c r="Z824">
        <f t="shared" si="112"/>
        <v>0</v>
      </c>
      <c r="AA824">
        <f t="shared" si="112"/>
        <v>1.0378000000000001</v>
      </c>
    </row>
    <row r="825" spans="1:27" x14ac:dyDescent="0.25">
      <c r="A825">
        <v>1587187</v>
      </c>
      <c r="B825">
        <v>22.87</v>
      </c>
      <c r="C825">
        <v>2</v>
      </c>
      <c r="D825">
        <v>13739.3</v>
      </c>
      <c r="E825">
        <v>-124.1</v>
      </c>
      <c r="F825">
        <v>1.0405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P825" t="str">
        <f t="shared" si="105"/>
        <v>B</v>
      </c>
      <c r="Q825" t="e">
        <f t="shared" si="106"/>
        <v>#N/A</v>
      </c>
      <c r="R825" t="e">
        <f t="shared" si="107"/>
        <v>#N/A</v>
      </c>
      <c r="S825">
        <f t="shared" si="108"/>
        <v>1.0405</v>
      </c>
      <c r="T825">
        <f t="shared" si="109"/>
        <v>0</v>
      </c>
      <c r="U825">
        <f t="shared" si="110"/>
        <v>0</v>
      </c>
      <c r="X825" t="str">
        <f t="shared" si="111"/>
        <v>1587187</v>
      </c>
      <c r="Y825">
        <f t="shared" si="112"/>
        <v>0</v>
      </c>
      <c r="Z825">
        <f t="shared" si="112"/>
        <v>1.0405</v>
      </c>
      <c r="AA825">
        <f t="shared" si="112"/>
        <v>0</v>
      </c>
    </row>
    <row r="826" spans="1:27" x14ac:dyDescent="0.25">
      <c r="A826">
        <v>1587182</v>
      </c>
      <c r="B826">
        <v>22.87</v>
      </c>
      <c r="C826">
        <v>2</v>
      </c>
      <c r="D826">
        <v>13739.2</v>
      </c>
      <c r="E826">
        <v>-124.1</v>
      </c>
      <c r="F826">
        <v>1.0405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P826" t="str">
        <f t="shared" si="105"/>
        <v>B</v>
      </c>
      <c r="Q826" t="e">
        <f t="shared" si="106"/>
        <v>#N/A</v>
      </c>
      <c r="R826" t="e">
        <f t="shared" si="107"/>
        <v>#N/A</v>
      </c>
      <c r="S826">
        <f t="shared" si="108"/>
        <v>1.0405</v>
      </c>
      <c r="T826">
        <f t="shared" si="109"/>
        <v>0</v>
      </c>
      <c r="U826">
        <f t="shared" si="110"/>
        <v>0</v>
      </c>
      <c r="X826" t="str">
        <f t="shared" si="111"/>
        <v>1587182</v>
      </c>
      <c r="Y826">
        <f t="shared" si="112"/>
        <v>0</v>
      </c>
      <c r="Z826">
        <f t="shared" si="112"/>
        <v>1.0405</v>
      </c>
      <c r="AA826">
        <f t="shared" si="112"/>
        <v>0</v>
      </c>
    </row>
    <row r="827" spans="1:27" x14ac:dyDescent="0.25">
      <c r="A827">
        <v>1729272</v>
      </c>
      <c r="B827">
        <v>22.87</v>
      </c>
      <c r="C827">
        <v>1</v>
      </c>
      <c r="D827">
        <v>13674.9</v>
      </c>
      <c r="E827">
        <v>-2.7</v>
      </c>
      <c r="F827">
        <v>1.0357000000000001</v>
      </c>
      <c r="G827">
        <v>2</v>
      </c>
      <c r="H827">
        <v>13651.5</v>
      </c>
      <c r="I827">
        <v>-123.1</v>
      </c>
      <c r="J827">
        <v>1.0339</v>
      </c>
      <c r="K827">
        <v>3</v>
      </c>
      <c r="L827">
        <v>13694.6</v>
      </c>
      <c r="M827">
        <v>117.2</v>
      </c>
      <c r="N827">
        <v>1.0371999999999999</v>
      </c>
      <c r="P827" t="str">
        <f t="shared" si="105"/>
        <v>A</v>
      </c>
      <c r="Q827" t="str">
        <f t="shared" si="106"/>
        <v>B</v>
      </c>
      <c r="R827" t="str">
        <f t="shared" si="107"/>
        <v>C</v>
      </c>
      <c r="S827">
        <f t="shared" si="108"/>
        <v>1.0357000000000001</v>
      </c>
      <c r="T827">
        <f t="shared" si="109"/>
        <v>1.0339</v>
      </c>
      <c r="U827">
        <f t="shared" si="110"/>
        <v>1.0371999999999999</v>
      </c>
      <c r="X827" t="str">
        <f t="shared" si="111"/>
        <v>1729272</v>
      </c>
      <c r="Y827">
        <f t="shared" si="112"/>
        <v>1.0357000000000001</v>
      </c>
      <c r="Z827">
        <f t="shared" si="112"/>
        <v>1.0339</v>
      </c>
      <c r="AA827">
        <f t="shared" si="112"/>
        <v>1.0371999999999999</v>
      </c>
    </row>
    <row r="828" spans="1:27" x14ac:dyDescent="0.25">
      <c r="A828">
        <v>1729270</v>
      </c>
      <c r="B828">
        <v>22.87</v>
      </c>
      <c r="C828">
        <v>1</v>
      </c>
      <c r="D828">
        <v>13675.2</v>
      </c>
      <c r="E828">
        <v>-2.8</v>
      </c>
      <c r="F828">
        <v>1.0357000000000001</v>
      </c>
      <c r="G828">
        <v>2</v>
      </c>
      <c r="H828">
        <v>13651.9</v>
      </c>
      <c r="I828">
        <v>-123.1</v>
      </c>
      <c r="J828">
        <v>1.0339</v>
      </c>
      <c r="K828">
        <v>3</v>
      </c>
      <c r="L828">
        <v>13695.3</v>
      </c>
      <c r="M828">
        <v>117.2</v>
      </c>
      <c r="N828">
        <v>1.0371999999999999</v>
      </c>
      <c r="P828" t="str">
        <f t="shared" si="105"/>
        <v>A</v>
      </c>
      <c r="Q828" t="str">
        <f t="shared" si="106"/>
        <v>B</v>
      </c>
      <c r="R828" t="str">
        <f t="shared" si="107"/>
        <v>C</v>
      </c>
      <c r="S828">
        <f t="shared" si="108"/>
        <v>1.0357000000000001</v>
      </c>
      <c r="T828">
        <f t="shared" si="109"/>
        <v>1.0339</v>
      </c>
      <c r="U828">
        <f t="shared" si="110"/>
        <v>1.0371999999999999</v>
      </c>
      <c r="X828" t="str">
        <f t="shared" si="111"/>
        <v>1729270</v>
      </c>
      <c r="Y828">
        <f t="shared" si="112"/>
        <v>1.0357000000000001</v>
      </c>
      <c r="Z828">
        <f t="shared" si="112"/>
        <v>1.0339</v>
      </c>
      <c r="AA828">
        <f t="shared" si="112"/>
        <v>1.0371999999999999</v>
      </c>
    </row>
    <row r="829" spans="1:27" x14ac:dyDescent="0.25">
      <c r="A829">
        <v>1709832</v>
      </c>
      <c r="B829">
        <v>22.87</v>
      </c>
      <c r="C829">
        <v>1</v>
      </c>
      <c r="D829">
        <v>13680.4</v>
      </c>
      <c r="E829">
        <v>-3.5</v>
      </c>
      <c r="F829">
        <v>1.0361</v>
      </c>
      <c r="G829">
        <v>2</v>
      </c>
      <c r="H829">
        <v>13663.4</v>
      </c>
      <c r="I829">
        <v>-123.8</v>
      </c>
      <c r="J829">
        <v>1.0347999999999999</v>
      </c>
      <c r="K829">
        <v>3</v>
      </c>
      <c r="L829">
        <v>13713</v>
      </c>
      <c r="M829">
        <v>116.4</v>
      </c>
      <c r="N829">
        <v>1.0385</v>
      </c>
      <c r="P829" t="str">
        <f t="shared" si="105"/>
        <v>A</v>
      </c>
      <c r="Q829" t="str">
        <f t="shared" si="106"/>
        <v>B</v>
      </c>
      <c r="R829" t="str">
        <f t="shared" si="107"/>
        <v>C</v>
      </c>
      <c r="S829">
        <f t="shared" si="108"/>
        <v>1.0361</v>
      </c>
      <c r="T829">
        <f t="shared" si="109"/>
        <v>1.0347999999999999</v>
      </c>
      <c r="U829">
        <f t="shared" si="110"/>
        <v>1.0385</v>
      </c>
      <c r="X829" t="str">
        <f t="shared" si="111"/>
        <v>1709832</v>
      </c>
      <c r="Y829">
        <f t="shared" si="112"/>
        <v>1.0361</v>
      </c>
      <c r="Z829">
        <f t="shared" si="112"/>
        <v>1.0347999999999999</v>
      </c>
      <c r="AA829">
        <f t="shared" si="112"/>
        <v>1.0385</v>
      </c>
    </row>
    <row r="830" spans="1:27" x14ac:dyDescent="0.25">
      <c r="A830">
        <v>1709830</v>
      </c>
      <c r="B830">
        <v>22.87</v>
      </c>
      <c r="C830">
        <v>1</v>
      </c>
      <c r="D830">
        <v>13680.7</v>
      </c>
      <c r="E830">
        <v>-3.5</v>
      </c>
      <c r="F830">
        <v>1.0361</v>
      </c>
      <c r="G830">
        <v>2</v>
      </c>
      <c r="H830">
        <v>13663.4</v>
      </c>
      <c r="I830">
        <v>-123.9</v>
      </c>
      <c r="J830">
        <v>1.0347999999999999</v>
      </c>
      <c r="K830">
        <v>3</v>
      </c>
      <c r="L830">
        <v>13713.1</v>
      </c>
      <c r="M830">
        <v>116.4</v>
      </c>
      <c r="N830">
        <v>1.0386</v>
      </c>
      <c r="P830" t="str">
        <f t="shared" si="105"/>
        <v>A</v>
      </c>
      <c r="Q830" t="str">
        <f t="shared" si="106"/>
        <v>B</v>
      </c>
      <c r="R830" t="str">
        <f t="shared" si="107"/>
        <v>C</v>
      </c>
      <c r="S830">
        <f t="shared" si="108"/>
        <v>1.0361</v>
      </c>
      <c r="T830">
        <f t="shared" si="109"/>
        <v>1.0347999999999999</v>
      </c>
      <c r="U830">
        <f t="shared" si="110"/>
        <v>1.0386</v>
      </c>
      <c r="X830" t="str">
        <f t="shared" si="111"/>
        <v>1709830</v>
      </c>
      <c r="Y830">
        <f t="shared" si="112"/>
        <v>1.0361</v>
      </c>
      <c r="Z830">
        <f t="shared" si="112"/>
        <v>1.0347999999999999</v>
      </c>
      <c r="AA830">
        <f t="shared" si="112"/>
        <v>1.0386</v>
      </c>
    </row>
    <row r="831" spans="1:27" x14ac:dyDescent="0.25">
      <c r="A831">
        <v>1586228</v>
      </c>
      <c r="B831">
        <v>22.87</v>
      </c>
      <c r="C831">
        <v>2</v>
      </c>
      <c r="D831">
        <v>13629.9</v>
      </c>
      <c r="E831">
        <v>-125.1</v>
      </c>
      <c r="F831">
        <v>1.0323</v>
      </c>
      <c r="G831">
        <v>3</v>
      </c>
      <c r="H831">
        <v>13615.5</v>
      </c>
      <c r="I831">
        <v>115.3</v>
      </c>
      <c r="J831">
        <v>1.0311999999999999</v>
      </c>
      <c r="K831">
        <v>0</v>
      </c>
      <c r="L831">
        <v>0</v>
      </c>
      <c r="M831">
        <v>0</v>
      </c>
      <c r="N831">
        <v>0</v>
      </c>
      <c r="P831" t="str">
        <f t="shared" si="105"/>
        <v>B</v>
      </c>
      <c r="Q831" t="str">
        <f t="shared" si="106"/>
        <v>C</v>
      </c>
      <c r="R831" t="e">
        <f t="shared" si="107"/>
        <v>#N/A</v>
      </c>
      <c r="S831">
        <f t="shared" si="108"/>
        <v>1.0323</v>
      </c>
      <c r="T831">
        <f t="shared" si="109"/>
        <v>1.0311999999999999</v>
      </c>
      <c r="U831">
        <f t="shared" si="110"/>
        <v>0</v>
      </c>
      <c r="X831" t="str">
        <f t="shared" si="111"/>
        <v>1586228</v>
      </c>
      <c r="Y831">
        <f t="shared" si="112"/>
        <v>0</v>
      </c>
      <c r="Z831">
        <f t="shared" si="112"/>
        <v>1.0323</v>
      </c>
      <c r="AA831">
        <f t="shared" si="112"/>
        <v>1.0311999999999999</v>
      </c>
    </row>
    <row r="832" spans="1:27" x14ac:dyDescent="0.25">
      <c r="A832">
        <v>26069771</v>
      </c>
      <c r="B832">
        <v>22.87</v>
      </c>
      <c r="C832">
        <v>2</v>
      </c>
      <c r="D832">
        <v>13628.4</v>
      </c>
      <c r="E832">
        <v>-125.1</v>
      </c>
      <c r="F832">
        <v>1.0321</v>
      </c>
      <c r="G832">
        <v>3</v>
      </c>
      <c r="H832">
        <v>13614.5</v>
      </c>
      <c r="I832">
        <v>115.3</v>
      </c>
      <c r="J832">
        <v>1.0310999999999999</v>
      </c>
      <c r="K832">
        <v>0</v>
      </c>
      <c r="L832">
        <v>0</v>
      </c>
      <c r="M832">
        <v>0</v>
      </c>
      <c r="N832">
        <v>0</v>
      </c>
      <c r="P832" t="str">
        <f t="shared" si="105"/>
        <v>B</v>
      </c>
      <c r="Q832" t="str">
        <f t="shared" si="106"/>
        <v>C</v>
      </c>
      <c r="R832" t="e">
        <f t="shared" si="107"/>
        <v>#N/A</v>
      </c>
      <c r="S832">
        <f t="shared" si="108"/>
        <v>1.0321</v>
      </c>
      <c r="T832">
        <f t="shared" si="109"/>
        <v>1.0310999999999999</v>
      </c>
      <c r="U832">
        <f t="shared" si="110"/>
        <v>0</v>
      </c>
      <c r="X832" t="str">
        <f t="shared" si="111"/>
        <v>26069771</v>
      </c>
      <c r="Y832">
        <f t="shared" si="112"/>
        <v>0</v>
      </c>
      <c r="Z832">
        <f t="shared" si="112"/>
        <v>1.0321</v>
      </c>
      <c r="AA832">
        <f t="shared" si="112"/>
        <v>1.0310999999999999</v>
      </c>
    </row>
    <row r="833" spans="1:27" x14ac:dyDescent="0.25">
      <c r="A833">
        <v>1599207</v>
      </c>
      <c r="B833">
        <v>22.87</v>
      </c>
      <c r="C833">
        <v>3</v>
      </c>
      <c r="D833">
        <v>13694.5</v>
      </c>
      <c r="E833">
        <v>116.9</v>
      </c>
      <c r="F833">
        <v>1.0370999999999999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P833" t="str">
        <f t="shared" si="105"/>
        <v>C</v>
      </c>
      <c r="Q833" t="e">
        <f t="shared" si="106"/>
        <v>#N/A</v>
      </c>
      <c r="R833" t="e">
        <f t="shared" si="107"/>
        <v>#N/A</v>
      </c>
      <c r="S833">
        <f t="shared" si="108"/>
        <v>1.0370999999999999</v>
      </c>
      <c r="T833">
        <f t="shared" si="109"/>
        <v>0</v>
      </c>
      <c r="U833">
        <f t="shared" si="110"/>
        <v>0</v>
      </c>
      <c r="X833" t="str">
        <f t="shared" si="111"/>
        <v>1599207</v>
      </c>
      <c r="Y833">
        <f t="shared" si="112"/>
        <v>0</v>
      </c>
      <c r="Z833">
        <f t="shared" si="112"/>
        <v>0</v>
      </c>
      <c r="AA833">
        <f t="shared" si="112"/>
        <v>1.0370999999999999</v>
      </c>
    </row>
    <row r="834" spans="1:27" x14ac:dyDescent="0.25">
      <c r="A834">
        <v>1599206</v>
      </c>
      <c r="B834">
        <v>22.87</v>
      </c>
      <c r="C834">
        <v>3</v>
      </c>
      <c r="D834">
        <v>13694.3</v>
      </c>
      <c r="E834">
        <v>116.9</v>
      </c>
      <c r="F834">
        <v>1.0370999999999999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P834" t="str">
        <f t="shared" ref="P834:P897" si="113">VLOOKUP(C834,PhaseLookup,2,FALSE)</f>
        <v>C</v>
      </c>
      <c r="Q834" t="e">
        <f t="shared" ref="Q834:Q897" si="114">VLOOKUP(G834,PhaseLookup,2,FALSE)</f>
        <v>#N/A</v>
      </c>
      <c r="R834" t="e">
        <f t="shared" ref="R834:R897" si="115">VLOOKUP(K834,PhaseLookup,2,FALSE)</f>
        <v>#N/A</v>
      </c>
      <c r="S834">
        <f t="shared" ref="S834:S897" si="116">F834</f>
        <v>1.0370999999999999</v>
      </c>
      <c r="T834">
        <f t="shared" ref="T834:T897" si="117">J834</f>
        <v>0</v>
      </c>
      <c r="U834">
        <f t="shared" ref="U834:U897" si="118">N834</f>
        <v>0</v>
      </c>
      <c r="X834" t="str">
        <f t="shared" ref="X834:X897" si="119">TEXT(A834,"0")</f>
        <v>1599206</v>
      </c>
      <c r="Y834">
        <f t="shared" si="112"/>
        <v>0</v>
      </c>
      <c r="Z834">
        <f t="shared" si="112"/>
        <v>0</v>
      </c>
      <c r="AA834">
        <f t="shared" si="112"/>
        <v>1.0370999999999999</v>
      </c>
    </row>
    <row r="835" spans="1:27" x14ac:dyDescent="0.25">
      <c r="A835">
        <v>1709397</v>
      </c>
      <c r="B835">
        <v>22.87</v>
      </c>
      <c r="C835">
        <v>3</v>
      </c>
      <c r="D835">
        <v>13706.6</v>
      </c>
      <c r="E835">
        <v>116.2</v>
      </c>
      <c r="F835">
        <v>1.0381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P835" t="str">
        <f t="shared" si="113"/>
        <v>C</v>
      </c>
      <c r="Q835" t="e">
        <f t="shared" si="114"/>
        <v>#N/A</v>
      </c>
      <c r="R835" t="e">
        <f t="shared" si="115"/>
        <v>#N/A</v>
      </c>
      <c r="S835">
        <f t="shared" si="116"/>
        <v>1.0381</v>
      </c>
      <c r="T835">
        <f t="shared" si="117"/>
        <v>0</v>
      </c>
      <c r="U835">
        <f t="shared" si="118"/>
        <v>0</v>
      </c>
      <c r="X835" t="str">
        <f t="shared" si="119"/>
        <v>1709397</v>
      </c>
      <c r="Y835">
        <f t="shared" ref="Y835:AA898" si="120">IFERROR(INDEX($S835:$U835,1,MATCH(Y$1,$P835:$R835,0)),0)</f>
        <v>0</v>
      </c>
      <c r="Z835">
        <f t="shared" si="120"/>
        <v>0</v>
      </c>
      <c r="AA835">
        <f t="shared" si="120"/>
        <v>1.0381</v>
      </c>
    </row>
    <row r="836" spans="1:27" x14ac:dyDescent="0.25">
      <c r="A836">
        <v>1709416</v>
      </c>
      <c r="B836">
        <v>22.87</v>
      </c>
      <c r="C836">
        <v>3</v>
      </c>
      <c r="D836">
        <v>13706.5</v>
      </c>
      <c r="E836">
        <v>116.2</v>
      </c>
      <c r="F836">
        <v>1.0381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P836" t="str">
        <f t="shared" si="113"/>
        <v>C</v>
      </c>
      <c r="Q836" t="e">
        <f t="shared" si="114"/>
        <v>#N/A</v>
      </c>
      <c r="R836" t="e">
        <f t="shared" si="115"/>
        <v>#N/A</v>
      </c>
      <c r="S836">
        <f t="shared" si="116"/>
        <v>1.0381</v>
      </c>
      <c r="T836">
        <f t="shared" si="117"/>
        <v>0</v>
      </c>
      <c r="U836">
        <f t="shared" si="118"/>
        <v>0</v>
      </c>
      <c r="X836" t="str">
        <f t="shared" si="119"/>
        <v>1709416</v>
      </c>
      <c r="Y836">
        <f t="shared" si="120"/>
        <v>0</v>
      </c>
      <c r="Z836">
        <f t="shared" si="120"/>
        <v>0</v>
      </c>
      <c r="AA836">
        <f t="shared" si="120"/>
        <v>1.0381</v>
      </c>
    </row>
    <row r="837" spans="1:27" x14ac:dyDescent="0.25">
      <c r="A837">
        <v>25117301</v>
      </c>
      <c r="B837">
        <v>22.87</v>
      </c>
      <c r="C837">
        <v>1</v>
      </c>
      <c r="D837">
        <v>13390.5</v>
      </c>
      <c r="E837">
        <v>-5.6</v>
      </c>
      <c r="F837">
        <v>1.0141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P837" t="str">
        <f t="shared" si="113"/>
        <v>A</v>
      </c>
      <c r="Q837" t="e">
        <f t="shared" si="114"/>
        <v>#N/A</v>
      </c>
      <c r="R837" t="e">
        <f t="shared" si="115"/>
        <v>#N/A</v>
      </c>
      <c r="S837">
        <f t="shared" si="116"/>
        <v>1.0141</v>
      </c>
      <c r="T837">
        <f t="shared" si="117"/>
        <v>0</v>
      </c>
      <c r="U837">
        <f t="shared" si="118"/>
        <v>0</v>
      </c>
      <c r="X837" t="str">
        <f t="shared" si="119"/>
        <v>25117301</v>
      </c>
      <c r="Y837">
        <f t="shared" si="120"/>
        <v>1.0141</v>
      </c>
      <c r="Z837">
        <f t="shared" si="120"/>
        <v>0</v>
      </c>
      <c r="AA837">
        <f t="shared" si="120"/>
        <v>0</v>
      </c>
    </row>
    <row r="838" spans="1:27" x14ac:dyDescent="0.25">
      <c r="A838">
        <v>1713172</v>
      </c>
      <c r="B838">
        <v>22.87</v>
      </c>
      <c r="C838">
        <v>1</v>
      </c>
      <c r="D838">
        <v>13389.1</v>
      </c>
      <c r="E838">
        <v>-5.6</v>
      </c>
      <c r="F838">
        <v>1.014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P838" t="str">
        <f t="shared" si="113"/>
        <v>A</v>
      </c>
      <c r="Q838" t="e">
        <f t="shared" si="114"/>
        <v>#N/A</v>
      </c>
      <c r="R838" t="e">
        <f t="shared" si="115"/>
        <v>#N/A</v>
      </c>
      <c r="S838">
        <f t="shared" si="116"/>
        <v>1.014</v>
      </c>
      <c r="T838">
        <f t="shared" si="117"/>
        <v>0</v>
      </c>
      <c r="U838">
        <f t="shared" si="118"/>
        <v>0</v>
      </c>
      <c r="X838" t="str">
        <f t="shared" si="119"/>
        <v>1713172</v>
      </c>
      <c r="Y838">
        <f t="shared" si="120"/>
        <v>1.014</v>
      </c>
      <c r="Z838">
        <f t="shared" si="120"/>
        <v>0</v>
      </c>
      <c r="AA838">
        <f t="shared" si="120"/>
        <v>0</v>
      </c>
    </row>
    <row r="839" spans="1:27" x14ac:dyDescent="0.25">
      <c r="A839">
        <v>1586914</v>
      </c>
      <c r="B839">
        <v>22.87</v>
      </c>
      <c r="C839">
        <v>1</v>
      </c>
      <c r="D839">
        <v>13621.6</v>
      </c>
      <c r="E839">
        <v>-4.0999999999999996</v>
      </c>
      <c r="F839">
        <v>1.0316000000000001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P839" t="str">
        <f t="shared" si="113"/>
        <v>A</v>
      </c>
      <c r="Q839" t="e">
        <f t="shared" si="114"/>
        <v>#N/A</v>
      </c>
      <c r="R839" t="e">
        <f t="shared" si="115"/>
        <v>#N/A</v>
      </c>
      <c r="S839">
        <f t="shared" si="116"/>
        <v>1.0316000000000001</v>
      </c>
      <c r="T839">
        <f t="shared" si="117"/>
        <v>0</v>
      </c>
      <c r="U839">
        <f t="shared" si="118"/>
        <v>0</v>
      </c>
      <c r="X839" t="str">
        <f t="shared" si="119"/>
        <v>1586914</v>
      </c>
      <c r="Y839">
        <f t="shared" si="120"/>
        <v>1.0316000000000001</v>
      </c>
      <c r="Z839">
        <f t="shared" si="120"/>
        <v>0</v>
      </c>
      <c r="AA839">
        <f t="shared" si="120"/>
        <v>0</v>
      </c>
    </row>
    <row r="840" spans="1:27" x14ac:dyDescent="0.25">
      <c r="A840">
        <v>1586912</v>
      </c>
      <c r="B840">
        <v>22.87</v>
      </c>
      <c r="C840">
        <v>1</v>
      </c>
      <c r="D840">
        <v>13621.1</v>
      </c>
      <c r="E840">
        <v>-4.0999999999999996</v>
      </c>
      <c r="F840">
        <v>1.0316000000000001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P840" t="str">
        <f t="shared" si="113"/>
        <v>A</v>
      </c>
      <c r="Q840" t="e">
        <f t="shared" si="114"/>
        <v>#N/A</v>
      </c>
      <c r="R840" t="e">
        <f t="shared" si="115"/>
        <v>#N/A</v>
      </c>
      <c r="S840">
        <f t="shared" si="116"/>
        <v>1.0316000000000001</v>
      </c>
      <c r="T840">
        <f t="shared" si="117"/>
        <v>0</v>
      </c>
      <c r="U840">
        <f t="shared" si="118"/>
        <v>0</v>
      </c>
      <c r="X840" t="str">
        <f t="shared" si="119"/>
        <v>1586912</v>
      </c>
      <c r="Y840">
        <f t="shared" si="120"/>
        <v>1.0316000000000001</v>
      </c>
      <c r="Z840">
        <f t="shared" si="120"/>
        <v>0</v>
      </c>
      <c r="AA840">
        <f t="shared" si="120"/>
        <v>0</v>
      </c>
    </row>
    <row r="841" spans="1:27" x14ac:dyDescent="0.25">
      <c r="A841">
        <v>1709324</v>
      </c>
      <c r="B841">
        <v>22.87</v>
      </c>
      <c r="C841">
        <v>1</v>
      </c>
      <c r="D841">
        <v>13434.7</v>
      </c>
      <c r="E841">
        <v>-5.4</v>
      </c>
      <c r="F841">
        <v>1.0175000000000001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P841" t="str">
        <f t="shared" si="113"/>
        <v>A</v>
      </c>
      <c r="Q841" t="e">
        <f t="shared" si="114"/>
        <v>#N/A</v>
      </c>
      <c r="R841" t="e">
        <f t="shared" si="115"/>
        <v>#N/A</v>
      </c>
      <c r="S841">
        <f t="shared" si="116"/>
        <v>1.0175000000000001</v>
      </c>
      <c r="T841">
        <f t="shared" si="117"/>
        <v>0</v>
      </c>
      <c r="U841">
        <f t="shared" si="118"/>
        <v>0</v>
      </c>
      <c r="X841" t="str">
        <f t="shared" si="119"/>
        <v>1709324</v>
      </c>
      <c r="Y841">
        <f t="shared" si="120"/>
        <v>1.0175000000000001</v>
      </c>
      <c r="Z841">
        <f t="shared" si="120"/>
        <v>0</v>
      </c>
      <c r="AA841">
        <f t="shared" si="120"/>
        <v>0</v>
      </c>
    </row>
    <row r="842" spans="1:27" x14ac:dyDescent="0.25">
      <c r="A842">
        <v>1709332</v>
      </c>
      <c r="B842">
        <v>22.87</v>
      </c>
      <c r="C842">
        <v>1</v>
      </c>
      <c r="D842">
        <v>13434.7</v>
      </c>
      <c r="E842">
        <v>-5.4</v>
      </c>
      <c r="F842">
        <v>1.0175000000000001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P842" t="str">
        <f t="shared" si="113"/>
        <v>A</v>
      </c>
      <c r="Q842" t="e">
        <f t="shared" si="114"/>
        <v>#N/A</v>
      </c>
      <c r="R842" t="e">
        <f t="shared" si="115"/>
        <v>#N/A</v>
      </c>
      <c r="S842">
        <f t="shared" si="116"/>
        <v>1.0175000000000001</v>
      </c>
      <c r="T842">
        <f t="shared" si="117"/>
        <v>0</v>
      </c>
      <c r="U842">
        <f t="shared" si="118"/>
        <v>0</v>
      </c>
      <c r="X842" t="str">
        <f t="shared" si="119"/>
        <v>1709332</v>
      </c>
      <c r="Y842">
        <f t="shared" si="120"/>
        <v>1.0175000000000001</v>
      </c>
      <c r="Z842">
        <f t="shared" si="120"/>
        <v>0</v>
      </c>
      <c r="AA842">
        <f t="shared" si="120"/>
        <v>0</v>
      </c>
    </row>
    <row r="843" spans="1:27" x14ac:dyDescent="0.25">
      <c r="A843">
        <v>1710475</v>
      </c>
      <c r="B843">
        <v>22.87</v>
      </c>
      <c r="C843">
        <v>1</v>
      </c>
      <c r="D843">
        <v>13719.3</v>
      </c>
      <c r="E843">
        <v>-4.0999999999999996</v>
      </c>
      <c r="F843">
        <v>1.0389999999999999</v>
      </c>
      <c r="G843">
        <v>2</v>
      </c>
      <c r="H843">
        <v>13716.6</v>
      </c>
      <c r="I843">
        <v>-124.3</v>
      </c>
      <c r="J843">
        <v>1.0387999999999999</v>
      </c>
      <c r="K843">
        <v>3</v>
      </c>
      <c r="L843">
        <v>13667.1</v>
      </c>
      <c r="M843">
        <v>115.9</v>
      </c>
      <c r="N843">
        <v>1.0350999999999999</v>
      </c>
      <c r="P843" t="str">
        <f t="shared" si="113"/>
        <v>A</v>
      </c>
      <c r="Q843" t="str">
        <f t="shared" si="114"/>
        <v>B</v>
      </c>
      <c r="R843" t="str">
        <f t="shared" si="115"/>
        <v>C</v>
      </c>
      <c r="S843">
        <f t="shared" si="116"/>
        <v>1.0389999999999999</v>
      </c>
      <c r="T843">
        <f t="shared" si="117"/>
        <v>1.0387999999999999</v>
      </c>
      <c r="U843">
        <f t="shared" si="118"/>
        <v>1.0350999999999999</v>
      </c>
      <c r="X843" t="str">
        <f t="shared" si="119"/>
        <v>1710475</v>
      </c>
      <c r="Y843">
        <f t="shared" si="120"/>
        <v>1.0389999999999999</v>
      </c>
      <c r="Z843">
        <f t="shared" si="120"/>
        <v>1.0387999999999999</v>
      </c>
      <c r="AA843">
        <f t="shared" si="120"/>
        <v>1.0350999999999999</v>
      </c>
    </row>
    <row r="844" spans="1:27" x14ac:dyDescent="0.25">
      <c r="A844">
        <v>1710473</v>
      </c>
      <c r="B844">
        <v>22.87</v>
      </c>
      <c r="C844">
        <v>1</v>
      </c>
      <c r="D844">
        <v>13715.3</v>
      </c>
      <c r="E844">
        <v>-4.0999999999999996</v>
      </c>
      <c r="F844">
        <v>1.0387</v>
      </c>
      <c r="G844">
        <v>2</v>
      </c>
      <c r="H844">
        <v>13714</v>
      </c>
      <c r="I844">
        <v>-124.3</v>
      </c>
      <c r="J844">
        <v>1.0386</v>
      </c>
      <c r="K844">
        <v>3</v>
      </c>
      <c r="L844">
        <v>13663.9</v>
      </c>
      <c r="M844">
        <v>115.8</v>
      </c>
      <c r="N844">
        <v>1.0347999999999999</v>
      </c>
      <c r="P844" t="str">
        <f t="shared" si="113"/>
        <v>A</v>
      </c>
      <c r="Q844" t="str">
        <f t="shared" si="114"/>
        <v>B</v>
      </c>
      <c r="R844" t="str">
        <f t="shared" si="115"/>
        <v>C</v>
      </c>
      <c r="S844">
        <f t="shared" si="116"/>
        <v>1.0387</v>
      </c>
      <c r="T844">
        <f t="shared" si="117"/>
        <v>1.0386</v>
      </c>
      <c r="U844">
        <f t="shared" si="118"/>
        <v>1.0347999999999999</v>
      </c>
      <c r="X844" t="str">
        <f t="shared" si="119"/>
        <v>1710473</v>
      </c>
      <c r="Y844">
        <f t="shared" si="120"/>
        <v>1.0387</v>
      </c>
      <c r="Z844">
        <f t="shared" si="120"/>
        <v>1.0386</v>
      </c>
      <c r="AA844">
        <f t="shared" si="120"/>
        <v>1.0347999999999999</v>
      </c>
    </row>
    <row r="845" spans="1:27" x14ac:dyDescent="0.25">
      <c r="A845">
        <v>1709251</v>
      </c>
      <c r="B845">
        <v>22.87</v>
      </c>
      <c r="C845">
        <v>3</v>
      </c>
      <c r="D845">
        <v>13704.7</v>
      </c>
      <c r="E845">
        <v>116.2</v>
      </c>
      <c r="F845">
        <v>1.0379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P845" t="str">
        <f t="shared" si="113"/>
        <v>C</v>
      </c>
      <c r="Q845" t="e">
        <f t="shared" si="114"/>
        <v>#N/A</v>
      </c>
      <c r="R845" t="e">
        <f t="shared" si="115"/>
        <v>#N/A</v>
      </c>
      <c r="S845">
        <f t="shared" si="116"/>
        <v>1.0379</v>
      </c>
      <c r="T845">
        <f t="shared" si="117"/>
        <v>0</v>
      </c>
      <c r="U845">
        <f t="shared" si="118"/>
        <v>0</v>
      </c>
      <c r="X845" t="str">
        <f t="shared" si="119"/>
        <v>1709251</v>
      </c>
      <c r="Y845">
        <f t="shared" si="120"/>
        <v>0</v>
      </c>
      <c r="Z845">
        <f t="shared" si="120"/>
        <v>0</v>
      </c>
      <c r="AA845">
        <f t="shared" si="120"/>
        <v>1.0379</v>
      </c>
    </row>
    <row r="846" spans="1:27" x14ac:dyDescent="0.25">
      <c r="A846">
        <v>1709235</v>
      </c>
      <c r="B846">
        <v>22.87</v>
      </c>
      <c r="C846">
        <v>3</v>
      </c>
      <c r="D846">
        <v>13704.6</v>
      </c>
      <c r="E846">
        <v>116.2</v>
      </c>
      <c r="F846">
        <v>1.0379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P846" t="str">
        <f t="shared" si="113"/>
        <v>C</v>
      </c>
      <c r="Q846" t="e">
        <f t="shared" si="114"/>
        <v>#N/A</v>
      </c>
      <c r="R846" t="e">
        <f t="shared" si="115"/>
        <v>#N/A</v>
      </c>
      <c r="S846">
        <f t="shared" si="116"/>
        <v>1.0379</v>
      </c>
      <c r="T846">
        <f t="shared" si="117"/>
        <v>0</v>
      </c>
      <c r="U846">
        <f t="shared" si="118"/>
        <v>0</v>
      </c>
      <c r="X846" t="str">
        <f t="shared" si="119"/>
        <v>1709235</v>
      </c>
      <c r="Y846">
        <f t="shared" si="120"/>
        <v>0</v>
      </c>
      <c r="Z846">
        <f t="shared" si="120"/>
        <v>0</v>
      </c>
      <c r="AA846">
        <f t="shared" si="120"/>
        <v>1.0379</v>
      </c>
    </row>
    <row r="847" spans="1:27" x14ac:dyDescent="0.25">
      <c r="A847">
        <v>1586370</v>
      </c>
      <c r="B847">
        <v>22.87</v>
      </c>
      <c r="C847">
        <v>1</v>
      </c>
      <c r="D847">
        <v>13419.5</v>
      </c>
      <c r="E847">
        <v>-5.5</v>
      </c>
      <c r="F847">
        <v>1.0163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P847" t="str">
        <f t="shared" si="113"/>
        <v>A</v>
      </c>
      <c r="Q847" t="e">
        <f t="shared" si="114"/>
        <v>#N/A</v>
      </c>
      <c r="R847" t="e">
        <f t="shared" si="115"/>
        <v>#N/A</v>
      </c>
      <c r="S847">
        <f t="shared" si="116"/>
        <v>1.0163</v>
      </c>
      <c r="T847">
        <f t="shared" si="117"/>
        <v>0</v>
      </c>
      <c r="U847">
        <f t="shared" si="118"/>
        <v>0</v>
      </c>
      <c r="X847" t="str">
        <f t="shared" si="119"/>
        <v>1586370</v>
      </c>
      <c r="Y847">
        <f t="shared" si="120"/>
        <v>1.0163</v>
      </c>
      <c r="Z847">
        <f t="shared" si="120"/>
        <v>0</v>
      </c>
      <c r="AA847">
        <f t="shared" si="120"/>
        <v>0</v>
      </c>
    </row>
    <row r="848" spans="1:27" x14ac:dyDescent="0.25">
      <c r="A848">
        <v>26401871</v>
      </c>
      <c r="B848">
        <v>22.87</v>
      </c>
      <c r="C848">
        <v>1</v>
      </c>
      <c r="D848">
        <v>13405.7</v>
      </c>
      <c r="E848">
        <v>-5.5</v>
      </c>
      <c r="F848">
        <v>1.0153000000000001</v>
      </c>
      <c r="G848">
        <v>2</v>
      </c>
      <c r="H848">
        <v>432.524</v>
      </c>
      <c r="I848">
        <v>-5.5</v>
      </c>
      <c r="J848">
        <v>3.2757000000000001E-2</v>
      </c>
      <c r="K848">
        <v>3</v>
      </c>
      <c r="L848">
        <v>432.524</v>
      </c>
      <c r="M848">
        <v>-5.5</v>
      </c>
      <c r="N848">
        <v>3.2757000000000001E-2</v>
      </c>
      <c r="P848" t="str">
        <f t="shared" si="113"/>
        <v>A</v>
      </c>
      <c r="Q848" t="str">
        <f t="shared" si="114"/>
        <v>B</v>
      </c>
      <c r="R848" t="str">
        <f t="shared" si="115"/>
        <v>C</v>
      </c>
      <c r="S848">
        <f t="shared" si="116"/>
        <v>1.0153000000000001</v>
      </c>
      <c r="T848">
        <f t="shared" si="117"/>
        <v>3.2757000000000001E-2</v>
      </c>
      <c r="U848">
        <f t="shared" si="118"/>
        <v>3.2757000000000001E-2</v>
      </c>
      <c r="X848" t="str">
        <f t="shared" si="119"/>
        <v>26401871</v>
      </c>
      <c r="Y848">
        <f t="shared" si="120"/>
        <v>1.0153000000000001</v>
      </c>
      <c r="Z848">
        <f t="shared" si="120"/>
        <v>3.2757000000000001E-2</v>
      </c>
      <c r="AA848">
        <f t="shared" si="120"/>
        <v>3.2757000000000001E-2</v>
      </c>
    </row>
    <row r="849" spans="1:27" x14ac:dyDescent="0.25">
      <c r="A849">
        <v>1586140</v>
      </c>
      <c r="B849">
        <v>22.87</v>
      </c>
      <c r="C849">
        <v>1</v>
      </c>
      <c r="D849">
        <v>13405.7</v>
      </c>
      <c r="E849">
        <v>-5.5</v>
      </c>
      <c r="F849">
        <v>1.0153000000000001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P849" t="str">
        <f t="shared" si="113"/>
        <v>A</v>
      </c>
      <c r="Q849" t="e">
        <f t="shared" si="114"/>
        <v>#N/A</v>
      </c>
      <c r="R849" t="e">
        <f t="shared" si="115"/>
        <v>#N/A</v>
      </c>
      <c r="S849">
        <f t="shared" si="116"/>
        <v>1.0153000000000001</v>
      </c>
      <c r="T849">
        <f t="shared" si="117"/>
        <v>0</v>
      </c>
      <c r="U849">
        <f t="shared" si="118"/>
        <v>0</v>
      </c>
      <c r="X849" t="str">
        <f t="shared" si="119"/>
        <v>1586140</v>
      </c>
      <c r="Y849">
        <f t="shared" si="120"/>
        <v>1.0153000000000001</v>
      </c>
      <c r="Z849">
        <f t="shared" si="120"/>
        <v>0</v>
      </c>
      <c r="AA849">
        <f t="shared" si="120"/>
        <v>0</v>
      </c>
    </row>
    <row r="850" spans="1:27" x14ac:dyDescent="0.25">
      <c r="A850">
        <v>1709437</v>
      </c>
      <c r="B850">
        <v>22.87</v>
      </c>
      <c r="C850">
        <v>3</v>
      </c>
      <c r="D850">
        <v>13648.5</v>
      </c>
      <c r="E850">
        <v>115.7</v>
      </c>
      <c r="F850">
        <v>1.0337000000000001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P850" t="str">
        <f t="shared" si="113"/>
        <v>C</v>
      </c>
      <c r="Q850" t="e">
        <f t="shared" si="114"/>
        <v>#N/A</v>
      </c>
      <c r="R850" t="e">
        <f t="shared" si="115"/>
        <v>#N/A</v>
      </c>
      <c r="S850">
        <f t="shared" si="116"/>
        <v>1.0337000000000001</v>
      </c>
      <c r="T850">
        <f t="shared" si="117"/>
        <v>0</v>
      </c>
      <c r="U850">
        <f t="shared" si="118"/>
        <v>0</v>
      </c>
      <c r="X850" t="str">
        <f t="shared" si="119"/>
        <v>1709437</v>
      </c>
      <c r="Y850">
        <f t="shared" si="120"/>
        <v>0</v>
      </c>
      <c r="Z850">
        <f t="shared" si="120"/>
        <v>0</v>
      </c>
      <c r="AA850">
        <f t="shared" si="120"/>
        <v>1.0337000000000001</v>
      </c>
    </row>
    <row r="851" spans="1:27" x14ac:dyDescent="0.25">
      <c r="A851">
        <v>1586011</v>
      </c>
      <c r="B851">
        <v>22.87</v>
      </c>
      <c r="C851">
        <v>2</v>
      </c>
      <c r="D851">
        <v>13614.7</v>
      </c>
      <c r="E851">
        <v>-125.1</v>
      </c>
      <c r="F851">
        <v>1.0310999999999999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P851" t="str">
        <f t="shared" si="113"/>
        <v>B</v>
      </c>
      <c r="Q851" t="e">
        <f t="shared" si="114"/>
        <v>#N/A</v>
      </c>
      <c r="R851" t="e">
        <f t="shared" si="115"/>
        <v>#N/A</v>
      </c>
      <c r="S851">
        <f t="shared" si="116"/>
        <v>1.0310999999999999</v>
      </c>
      <c r="T851">
        <f t="shared" si="117"/>
        <v>0</v>
      </c>
      <c r="U851">
        <f t="shared" si="118"/>
        <v>0</v>
      </c>
      <c r="X851" t="str">
        <f t="shared" si="119"/>
        <v>1586011</v>
      </c>
      <c r="Y851">
        <f t="shared" si="120"/>
        <v>0</v>
      </c>
      <c r="Z851">
        <f t="shared" si="120"/>
        <v>1.0310999999999999</v>
      </c>
      <c r="AA851">
        <f t="shared" si="120"/>
        <v>0</v>
      </c>
    </row>
    <row r="852" spans="1:27" x14ac:dyDescent="0.25">
      <c r="A852">
        <v>1585995</v>
      </c>
      <c r="B852">
        <v>22.87</v>
      </c>
      <c r="C852">
        <v>1</v>
      </c>
      <c r="D852">
        <v>439.24400000000003</v>
      </c>
      <c r="E852">
        <v>-125.1</v>
      </c>
      <c r="F852">
        <v>3.3265999999999997E-2</v>
      </c>
      <c r="G852">
        <v>2</v>
      </c>
      <c r="H852">
        <v>13614</v>
      </c>
      <c r="I852">
        <v>-125.1</v>
      </c>
      <c r="J852">
        <v>1.0310999999999999</v>
      </c>
      <c r="K852">
        <v>3</v>
      </c>
      <c r="L852">
        <v>439.24400000000003</v>
      </c>
      <c r="M852">
        <v>-125.1</v>
      </c>
      <c r="N852">
        <v>3.3265999999999997E-2</v>
      </c>
      <c r="P852" t="str">
        <f t="shared" si="113"/>
        <v>A</v>
      </c>
      <c r="Q852" t="str">
        <f t="shared" si="114"/>
        <v>B</v>
      </c>
      <c r="R852" t="str">
        <f t="shared" si="115"/>
        <v>C</v>
      </c>
      <c r="S852">
        <f t="shared" si="116"/>
        <v>3.3265999999999997E-2</v>
      </c>
      <c r="T852">
        <f t="shared" si="117"/>
        <v>1.0310999999999999</v>
      </c>
      <c r="U852">
        <f t="shared" si="118"/>
        <v>3.3265999999999997E-2</v>
      </c>
      <c r="X852" t="str">
        <f t="shared" si="119"/>
        <v>1585995</v>
      </c>
      <c r="Y852">
        <f t="shared" si="120"/>
        <v>3.3265999999999997E-2</v>
      </c>
      <c r="Z852">
        <f t="shared" si="120"/>
        <v>1.0310999999999999</v>
      </c>
      <c r="AA852">
        <f t="shared" si="120"/>
        <v>3.3265999999999997E-2</v>
      </c>
    </row>
    <row r="853" spans="1:27" x14ac:dyDescent="0.25">
      <c r="A853">
        <v>1708728</v>
      </c>
      <c r="B853">
        <v>22.87</v>
      </c>
      <c r="C853">
        <v>2</v>
      </c>
      <c r="D853">
        <v>13631.2</v>
      </c>
      <c r="E853">
        <v>-125</v>
      </c>
      <c r="F853">
        <v>1.0324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P853" t="str">
        <f t="shared" si="113"/>
        <v>B</v>
      </c>
      <c r="Q853" t="e">
        <f t="shared" si="114"/>
        <v>#N/A</v>
      </c>
      <c r="R853" t="e">
        <f t="shared" si="115"/>
        <v>#N/A</v>
      </c>
      <c r="S853">
        <f t="shared" si="116"/>
        <v>1.0324</v>
      </c>
      <c r="T853">
        <f t="shared" si="117"/>
        <v>0</v>
      </c>
      <c r="U853">
        <f t="shared" si="118"/>
        <v>0</v>
      </c>
      <c r="X853" t="str">
        <f t="shared" si="119"/>
        <v>1708728</v>
      </c>
      <c r="Y853">
        <f t="shared" si="120"/>
        <v>0</v>
      </c>
      <c r="Z853">
        <f t="shared" si="120"/>
        <v>1.0324</v>
      </c>
      <c r="AA853">
        <f t="shared" si="120"/>
        <v>0</v>
      </c>
    </row>
    <row r="854" spans="1:27" x14ac:dyDescent="0.25">
      <c r="A854">
        <v>103251632</v>
      </c>
      <c r="B854">
        <v>22.87</v>
      </c>
      <c r="C854">
        <v>2</v>
      </c>
      <c r="D854">
        <v>13628.2</v>
      </c>
      <c r="E854">
        <v>-125</v>
      </c>
      <c r="F854">
        <v>1.0321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P854" t="str">
        <f t="shared" si="113"/>
        <v>B</v>
      </c>
      <c r="Q854" t="e">
        <f t="shared" si="114"/>
        <v>#N/A</v>
      </c>
      <c r="R854" t="e">
        <f t="shared" si="115"/>
        <v>#N/A</v>
      </c>
      <c r="S854">
        <f t="shared" si="116"/>
        <v>1.0321</v>
      </c>
      <c r="T854">
        <f t="shared" si="117"/>
        <v>0</v>
      </c>
      <c r="U854">
        <f t="shared" si="118"/>
        <v>0</v>
      </c>
      <c r="X854" t="str">
        <f t="shared" si="119"/>
        <v>103251632</v>
      </c>
      <c r="Y854">
        <f t="shared" si="120"/>
        <v>0</v>
      </c>
      <c r="Z854">
        <f t="shared" si="120"/>
        <v>1.0321</v>
      </c>
      <c r="AA854">
        <f t="shared" si="120"/>
        <v>0</v>
      </c>
    </row>
    <row r="855" spans="1:27" x14ac:dyDescent="0.25">
      <c r="A855">
        <v>26115125</v>
      </c>
      <c r="B855">
        <v>22.87</v>
      </c>
      <c r="C855">
        <v>1</v>
      </c>
      <c r="D855">
        <v>13645.1</v>
      </c>
      <c r="E855">
        <v>-3.5</v>
      </c>
      <c r="F855">
        <v>1.0334000000000001</v>
      </c>
      <c r="G855">
        <v>2</v>
      </c>
      <c r="H855">
        <v>13643.2</v>
      </c>
      <c r="I855">
        <v>-123.9</v>
      </c>
      <c r="J855">
        <v>1.0333000000000001</v>
      </c>
      <c r="K855">
        <v>3</v>
      </c>
      <c r="L855">
        <v>13702</v>
      </c>
      <c r="M855">
        <v>116.5</v>
      </c>
      <c r="N855">
        <v>1.0377000000000001</v>
      </c>
      <c r="P855" t="str">
        <f t="shared" si="113"/>
        <v>A</v>
      </c>
      <c r="Q855" t="str">
        <f t="shared" si="114"/>
        <v>B</v>
      </c>
      <c r="R855" t="str">
        <f t="shared" si="115"/>
        <v>C</v>
      </c>
      <c r="S855">
        <f t="shared" si="116"/>
        <v>1.0334000000000001</v>
      </c>
      <c r="T855">
        <f t="shared" si="117"/>
        <v>1.0333000000000001</v>
      </c>
      <c r="U855">
        <f t="shared" si="118"/>
        <v>1.0377000000000001</v>
      </c>
      <c r="X855" t="str">
        <f t="shared" si="119"/>
        <v>26115125</v>
      </c>
      <c r="Y855">
        <f t="shared" si="120"/>
        <v>1.0334000000000001</v>
      </c>
      <c r="Z855">
        <f t="shared" si="120"/>
        <v>1.0333000000000001</v>
      </c>
      <c r="AA855">
        <f t="shared" si="120"/>
        <v>1.0377000000000001</v>
      </c>
    </row>
    <row r="856" spans="1:27" x14ac:dyDescent="0.25">
      <c r="A856">
        <v>103014807</v>
      </c>
      <c r="B856">
        <v>22.87</v>
      </c>
      <c r="C856">
        <v>1</v>
      </c>
      <c r="D856">
        <v>13672.8</v>
      </c>
      <c r="E856">
        <v>-2.2999999999999998</v>
      </c>
      <c r="F856">
        <v>1.0355000000000001</v>
      </c>
      <c r="G856">
        <v>2</v>
      </c>
      <c r="H856">
        <v>13643</v>
      </c>
      <c r="I856">
        <v>-122.7</v>
      </c>
      <c r="J856">
        <v>1.0331999999999999</v>
      </c>
      <c r="K856">
        <v>3</v>
      </c>
      <c r="L856">
        <v>13680.7</v>
      </c>
      <c r="M856">
        <v>117.6</v>
      </c>
      <c r="N856">
        <v>1.0361</v>
      </c>
      <c r="P856" t="str">
        <f t="shared" si="113"/>
        <v>A</v>
      </c>
      <c r="Q856" t="str">
        <f t="shared" si="114"/>
        <v>B</v>
      </c>
      <c r="R856" t="str">
        <f t="shared" si="115"/>
        <v>C</v>
      </c>
      <c r="S856">
        <f t="shared" si="116"/>
        <v>1.0355000000000001</v>
      </c>
      <c r="T856">
        <f t="shared" si="117"/>
        <v>1.0331999999999999</v>
      </c>
      <c r="U856">
        <f t="shared" si="118"/>
        <v>1.0361</v>
      </c>
      <c r="X856" t="str">
        <f t="shared" si="119"/>
        <v>103014807</v>
      </c>
      <c r="Y856">
        <f t="shared" si="120"/>
        <v>1.0355000000000001</v>
      </c>
      <c r="Z856">
        <f t="shared" si="120"/>
        <v>1.0331999999999999</v>
      </c>
      <c r="AA856">
        <f t="shared" si="120"/>
        <v>1.0361</v>
      </c>
    </row>
    <row r="857" spans="1:27" x14ac:dyDescent="0.25">
      <c r="A857">
        <v>1599291</v>
      </c>
      <c r="B857">
        <v>22.87</v>
      </c>
      <c r="C857">
        <v>1</v>
      </c>
      <c r="D857">
        <v>13672.5</v>
      </c>
      <c r="E857">
        <v>-2.2999999999999998</v>
      </c>
      <c r="F857">
        <v>1.0355000000000001</v>
      </c>
      <c r="G857">
        <v>2</v>
      </c>
      <c r="H857">
        <v>13642.6</v>
      </c>
      <c r="I857">
        <v>-122.7</v>
      </c>
      <c r="J857">
        <v>1.0331999999999999</v>
      </c>
      <c r="K857">
        <v>3</v>
      </c>
      <c r="L857">
        <v>13680.8</v>
      </c>
      <c r="M857">
        <v>117.6</v>
      </c>
      <c r="N857">
        <v>1.0361</v>
      </c>
      <c r="P857" t="str">
        <f t="shared" si="113"/>
        <v>A</v>
      </c>
      <c r="Q857" t="str">
        <f t="shared" si="114"/>
        <v>B</v>
      </c>
      <c r="R857" t="str">
        <f t="shared" si="115"/>
        <v>C</v>
      </c>
      <c r="S857">
        <f t="shared" si="116"/>
        <v>1.0355000000000001</v>
      </c>
      <c r="T857">
        <f t="shared" si="117"/>
        <v>1.0331999999999999</v>
      </c>
      <c r="U857">
        <f t="shared" si="118"/>
        <v>1.0361</v>
      </c>
      <c r="X857" t="str">
        <f t="shared" si="119"/>
        <v>1599291</v>
      </c>
      <c r="Y857">
        <f t="shared" si="120"/>
        <v>1.0355000000000001</v>
      </c>
      <c r="Z857">
        <f t="shared" si="120"/>
        <v>1.0331999999999999</v>
      </c>
      <c r="AA857">
        <f t="shared" si="120"/>
        <v>1.0361</v>
      </c>
    </row>
    <row r="858" spans="1:27" x14ac:dyDescent="0.25">
      <c r="A858">
        <v>26401845</v>
      </c>
      <c r="B858">
        <v>22.87</v>
      </c>
      <c r="C858">
        <v>1</v>
      </c>
      <c r="D858">
        <v>13379.7</v>
      </c>
      <c r="E858">
        <v>-5.6</v>
      </c>
      <c r="F858">
        <v>1.0133000000000001</v>
      </c>
      <c r="G858">
        <v>2</v>
      </c>
      <c r="H858">
        <v>431.68299999999999</v>
      </c>
      <c r="I858">
        <v>-5.6</v>
      </c>
      <c r="J858">
        <v>3.2693E-2</v>
      </c>
      <c r="K858">
        <v>3</v>
      </c>
      <c r="L858">
        <v>431.68299999999999</v>
      </c>
      <c r="M858">
        <v>-5.6</v>
      </c>
      <c r="N858">
        <v>3.2693E-2</v>
      </c>
      <c r="P858" t="str">
        <f t="shared" si="113"/>
        <v>A</v>
      </c>
      <c r="Q858" t="str">
        <f t="shared" si="114"/>
        <v>B</v>
      </c>
      <c r="R858" t="str">
        <f t="shared" si="115"/>
        <v>C</v>
      </c>
      <c r="S858">
        <f t="shared" si="116"/>
        <v>1.0133000000000001</v>
      </c>
      <c r="T858">
        <f t="shared" si="117"/>
        <v>3.2693E-2</v>
      </c>
      <c r="U858">
        <f t="shared" si="118"/>
        <v>3.2693E-2</v>
      </c>
      <c r="X858" t="str">
        <f t="shared" si="119"/>
        <v>26401845</v>
      </c>
      <c r="Y858">
        <f t="shared" si="120"/>
        <v>1.0133000000000001</v>
      </c>
      <c r="Z858">
        <f t="shared" si="120"/>
        <v>3.2693E-2</v>
      </c>
      <c r="AA858">
        <f t="shared" si="120"/>
        <v>3.2693E-2</v>
      </c>
    </row>
    <row r="859" spans="1:27" x14ac:dyDescent="0.25">
      <c r="A859">
        <v>26401847</v>
      </c>
      <c r="B859">
        <v>22.87</v>
      </c>
      <c r="C859">
        <v>1</v>
      </c>
      <c r="D859">
        <v>13377.4</v>
      </c>
      <c r="E859">
        <v>-5.6</v>
      </c>
      <c r="F859">
        <v>1.0130999999999999</v>
      </c>
      <c r="G859">
        <v>2</v>
      </c>
      <c r="H859">
        <v>431.52600000000001</v>
      </c>
      <c r="I859">
        <v>-5.6</v>
      </c>
      <c r="J859">
        <v>3.2681000000000002E-2</v>
      </c>
      <c r="K859">
        <v>3</v>
      </c>
      <c r="L859">
        <v>431.52600000000001</v>
      </c>
      <c r="M859">
        <v>-5.6</v>
      </c>
      <c r="N859">
        <v>3.2681000000000002E-2</v>
      </c>
      <c r="P859" t="str">
        <f t="shared" si="113"/>
        <v>A</v>
      </c>
      <c r="Q859" t="str">
        <f t="shared" si="114"/>
        <v>B</v>
      </c>
      <c r="R859" t="str">
        <f t="shared" si="115"/>
        <v>C</v>
      </c>
      <c r="S859">
        <f t="shared" si="116"/>
        <v>1.0130999999999999</v>
      </c>
      <c r="T859">
        <f t="shared" si="117"/>
        <v>3.2681000000000002E-2</v>
      </c>
      <c r="U859">
        <f t="shared" si="118"/>
        <v>3.2681000000000002E-2</v>
      </c>
      <c r="X859" t="str">
        <f t="shared" si="119"/>
        <v>26401847</v>
      </c>
      <c r="Y859">
        <f t="shared" si="120"/>
        <v>1.0130999999999999</v>
      </c>
      <c r="Z859">
        <f t="shared" si="120"/>
        <v>3.2681000000000002E-2</v>
      </c>
      <c r="AA859">
        <f t="shared" si="120"/>
        <v>3.2681000000000002E-2</v>
      </c>
    </row>
    <row r="860" spans="1:27" x14ac:dyDescent="0.25">
      <c r="A860">
        <v>1709107</v>
      </c>
      <c r="B860">
        <v>22.87</v>
      </c>
      <c r="C860">
        <v>3</v>
      </c>
      <c r="D860">
        <v>13703.9</v>
      </c>
      <c r="E860">
        <v>116.2</v>
      </c>
      <c r="F860">
        <v>1.0379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P860" t="str">
        <f t="shared" si="113"/>
        <v>C</v>
      </c>
      <c r="Q860" t="e">
        <f t="shared" si="114"/>
        <v>#N/A</v>
      </c>
      <c r="R860" t="e">
        <f t="shared" si="115"/>
        <v>#N/A</v>
      </c>
      <c r="S860">
        <f t="shared" si="116"/>
        <v>1.0379</v>
      </c>
      <c r="T860">
        <f t="shared" si="117"/>
        <v>0</v>
      </c>
      <c r="U860">
        <f t="shared" si="118"/>
        <v>0</v>
      </c>
      <c r="X860" t="str">
        <f t="shared" si="119"/>
        <v>1709107</v>
      </c>
      <c r="Y860">
        <f t="shared" si="120"/>
        <v>0</v>
      </c>
      <c r="Z860">
        <f t="shared" si="120"/>
        <v>0</v>
      </c>
      <c r="AA860">
        <f t="shared" si="120"/>
        <v>1.0379</v>
      </c>
    </row>
    <row r="861" spans="1:27" x14ac:dyDescent="0.25">
      <c r="A861">
        <v>1708725</v>
      </c>
      <c r="B861">
        <v>22.87</v>
      </c>
      <c r="C861">
        <v>2</v>
      </c>
      <c r="D861">
        <v>13639</v>
      </c>
      <c r="E861">
        <v>-125.2</v>
      </c>
      <c r="F861">
        <v>1.0328999999999999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P861" t="str">
        <f t="shared" si="113"/>
        <v>B</v>
      </c>
      <c r="Q861" t="e">
        <f t="shared" si="114"/>
        <v>#N/A</v>
      </c>
      <c r="R861" t="e">
        <f t="shared" si="115"/>
        <v>#N/A</v>
      </c>
      <c r="S861">
        <f t="shared" si="116"/>
        <v>1.0328999999999999</v>
      </c>
      <c r="T861">
        <f t="shared" si="117"/>
        <v>0</v>
      </c>
      <c r="U861">
        <f t="shared" si="118"/>
        <v>0</v>
      </c>
      <c r="X861" t="str">
        <f t="shared" si="119"/>
        <v>1708725</v>
      </c>
      <c r="Y861">
        <f t="shared" si="120"/>
        <v>0</v>
      </c>
      <c r="Z861">
        <f t="shared" si="120"/>
        <v>1.0328999999999999</v>
      </c>
      <c r="AA861">
        <f t="shared" si="120"/>
        <v>0</v>
      </c>
    </row>
    <row r="862" spans="1:27" x14ac:dyDescent="0.25">
      <c r="A862">
        <v>1708764</v>
      </c>
      <c r="B862">
        <v>22.87</v>
      </c>
      <c r="C862">
        <v>2</v>
      </c>
      <c r="D862">
        <v>13635.2</v>
      </c>
      <c r="E862">
        <v>-125.2</v>
      </c>
      <c r="F862">
        <v>1.0327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P862" t="str">
        <f t="shared" si="113"/>
        <v>B</v>
      </c>
      <c r="Q862" t="e">
        <f t="shared" si="114"/>
        <v>#N/A</v>
      </c>
      <c r="R862" t="e">
        <f t="shared" si="115"/>
        <v>#N/A</v>
      </c>
      <c r="S862">
        <f t="shared" si="116"/>
        <v>1.0327</v>
      </c>
      <c r="T862">
        <f t="shared" si="117"/>
        <v>0</v>
      </c>
      <c r="U862">
        <f t="shared" si="118"/>
        <v>0</v>
      </c>
      <c r="X862" t="str">
        <f t="shared" si="119"/>
        <v>1708764</v>
      </c>
      <c r="Y862">
        <f t="shared" si="120"/>
        <v>0</v>
      </c>
      <c r="Z862">
        <f t="shared" si="120"/>
        <v>1.0327</v>
      </c>
      <c r="AA862">
        <f t="shared" si="120"/>
        <v>0</v>
      </c>
    </row>
    <row r="863" spans="1:27" x14ac:dyDescent="0.25">
      <c r="A863">
        <v>1715526</v>
      </c>
      <c r="B863">
        <v>22.87</v>
      </c>
      <c r="C863">
        <v>2</v>
      </c>
      <c r="D863">
        <v>13623.4</v>
      </c>
      <c r="E863">
        <v>-124</v>
      </c>
      <c r="F863">
        <v>1.0318000000000001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P863" t="str">
        <f t="shared" si="113"/>
        <v>B</v>
      </c>
      <c r="Q863" t="e">
        <f t="shared" si="114"/>
        <v>#N/A</v>
      </c>
      <c r="R863" t="e">
        <f t="shared" si="115"/>
        <v>#N/A</v>
      </c>
      <c r="S863">
        <f t="shared" si="116"/>
        <v>1.0318000000000001</v>
      </c>
      <c r="T863">
        <f t="shared" si="117"/>
        <v>0</v>
      </c>
      <c r="U863">
        <f t="shared" si="118"/>
        <v>0</v>
      </c>
      <c r="X863" t="str">
        <f t="shared" si="119"/>
        <v>1715526</v>
      </c>
      <c r="Y863">
        <f t="shared" si="120"/>
        <v>0</v>
      </c>
      <c r="Z863">
        <f t="shared" si="120"/>
        <v>1.0318000000000001</v>
      </c>
      <c r="AA863">
        <f t="shared" si="120"/>
        <v>0</v>
      </c>
    </row>
    <row r="864" spans="1:27" x14ac:dyDescent="0.25">
      <c r="A864">
        <v>1715662</v>
      </c>
      <c r="B864">
        <v>22.87</v>
      </c>
      <c r="C864">
        <v>2</v>
      </c>
      <c r="D864">
        <v>13623.4</v>
      </c>
      <c r="E864">
        <v>-124</v>
      </c>
      <c r="F864">
        <v>1.0318000000000001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P864" t="str">
        <f t="shared" si="113"/>
        <v>B</v>
      </c>
      <c r="Q864" t="e">
        <f t="shared" si="114"/>
        <v>#N/A</v>
      </c>
      <c r="R864" t="e">
        <f t="shared" si="115"/>
        <v>#N/A</v>
      </c>
      <c r="S864">
        <f t="shared" si="116"/>
        <v>1.0318000000000001</v>
      </c>
      <c r="T864">
        <f t="shared" si="117"/>
        <v>0</v>
      </c>
      <c r="U864">
        <f t="shared" si="118"/>
        <v>0</v>
      </c>
      <c r="X864" t="str">
        <f t="shared" si="119"/>
        <v>1715662</v>
      </c>
      <c r="Y864">
        <f t="shared" si="120"/>
        <v>0</v>
      </c>
      <c r="Z864">
        <f t="shared" si="120"/>
        <v>1.0318000000000001</v>
      </c>
      <c r="AA864">
        <f t="shared" si="120"/>
        <v>0</v>
      </c>
    </row>
    <row r="865" spans="1:27" x14ac:dyDescent="0.25">
      <c r="A865">
        <v>1709184</v>
      </c>
      <c r="B865">
        <v>22.87</v>
      </c>
      <c r="C865">
        <v>1</v>
      </c>
      <c r="D865">
        <v>440.56599999999997</v>
      </c>
      <c r="E865">
        <v>-125.2</v>
      </c>
      <c r="F865">
        <v>3.3366E-2</v>
      </c>
      <c r="G865">
        <v>2</v>
      </c>
      <c r="H865">
        <v>13655</v>
      </c>
      <c r="I865">
        <v>-125.2</v>
      </c>
      <c r="J865">
        <v>1.0342</v>
      </c>
      <c r="K865">
        <v>3</v>
      </c>
      <c r="L865">
        <v>440.56599999999997</v>
      </c>
      <c r="M865">
        <v>-125.2</v>
      </c>
      <c r="N865">
        <v>3.3366E-2</v>
      </c>
      <c r="P865" t="str">
        <f t="shared" si="113"/>
        <v>A</v>
      </c>
      <c r="Q865" t="str">
        <f t="shared" si="114"/>
        <v>B</v>
      </c>
      <c r="R865" t="str">
        <f t="shared" si="115"/>
        <v>C</v>
      </c>
      <c r="S865">
        <f t="shared" si="116"/>
        <v>3.3366E-2</v>
      </c>
      <c r="T865">
        <f t="shared" si="117"/>
        <v>1.0342</v>
      </c>
      <c r="U865">
        <f t="shared" si="118"/>
        <v>3.3366E-2</v>
      </c>
      <c r="X865" t="str">
        <f t="shared" si="119"/>
        <v>1709184</v>
      </c>
      <c r="Y865">
        <f t="shared" si="120"/>
        <v>3.3366E-2</v>
      </c>
      <c r="Z865">
        <f t="shared" si="120"/>
        <v>1.0342</v>
      </c>
      <c r="AA865">
        <f t="shared" si="120"/>
        <v>3.3366E-2</v>
      </c>
    </row>
    <row r="866" spans="1:27" x14ac:dyDescent="0.25">
      <c r="A866">
        <v>1585797</v>
      </c>
      <c r="B866">
        <v>22.87</v>
      </c>
      <c r="C866">
        <v>2</v>
      </c>
      <c r="D866">
        <v>13620.2</v>
      </c>
      <c r="E866">
        <v>-125.1</v>
      </c>
      <c r="F866">
        <v>1.0315000000000001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P866" t="str">
        <f t="shared" si="113"/>
        <v>B</v>
      </c>
      <c r="Q866" t="e">
        <f t="shared" si="114"/>
        <v>#N/A</v>
      </c>
      <c r="R866" t="e">
        <f t="shared" si="115"/>
        <v>#N/A</v>
      </c>
      <c r="S866">
        <f t="shared" si="116"/>
        <v>1.0315000000000001</v>
      </c>
      <c r="T866">
        <f t="shared" si="117"/>
        <v>0</v>
      </c>
      <c r="U866">
        <f t="shared" si="118"/>
        <v>0</v>
      </c>
      <c r="X866" t="str">
        <f t="shared" si="119"/>
        <v>1585797</v>
      </c>
      <c r="Y866">
        <f t="shared" si="120"/>
        <v>0</v>
      </c>
      <c r="Z866">
        <f t="shared" si="120"/>
        <v>1.0315000000000001</v>
      </c>
      <c r="AA866">
        <f t="shared" si="120"/>
        <v>0</v>
      </c>
    </row>
    <row r="867" spans="1:27" x14ac:dyDescent="0.25">
      <c r="A867">
        <v>1709668</v>
      </c>
      <c r="B867">
        <v>22.87</v>
      </c>
      <c r="C867">
        <v>3</v>
      </c>
      <c r="D867">
        <v>13710.1</v>
      </c>
      <c r="E867">
        <v>116.2</v>
      </c>
      <c r="F867">
        <v>1.0383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P867" t="str">
        <f t="shared" si="113"/>
        <v>C</v>
      </c>
      <c r="Q867" t="e">
        <f t="shared" si="114"/>
        <v>#N/A</v>
      </c>
      <c r="R867" t="e">
        <f t="shared" si="115"/>
        <v>#N/A</v>
      </c>
      <c r="S867">
        <f t="shared" si="116"/>
        <v>1.0383</v>
      </c>
      <c r="T867">
        <f t="shared" si="117"/>
        <v>0</v>
      </c>
      <c r="U867">
        <f t="shared" si="118"/>
        <v>0</v>
      </c>
      <c r="X867" t="str">
        <f t="shared" si="119"/>
        <v>1709668</v>
      </c>
      <c r="Y867">
        <f t="shared" si="120"/>
        <v>0</v>
      </c>
      <c r="Z867">
        <f t="shared" si="120"/>
        <v>0</v>
      </c>
      <c r="AA867">
        <f t="shared" si="120"/>
        <v>1.0383</v>
      </c>
    </row>
    <row r="868" spans="1:27" x14ac:dyDescent="0.25">
      <c r="A868">
        <v>1599112</v>
      </c>
      <c r="B868">
        <v>22.87</v>
      </c>
      <c r="C868">
        <v>1</v>
      </c>
      <c r="D868">
        <v>13675.8</v>
      </c>
      <c r="E868">
        <v>-2</v>
      </c>
      <c r="F868">
        <v>1.0357000000000001</v>
      </c>
      <c r="G868">
        <v>2</v>
      </c>
      <c r="H868">
        <v>13637.4</v>
      </c>
      <c r="I868">
        <v>-122.3</v>
      </c>
      <c r="J868">
        <v>1.0327999999999999</v>
      </c>
      <c r="K868">
        <v>3</v>
      </c>
      <c r="L868">
        <v>13664.7</v>
      </c>
      <c r="M868">
        <v>118</v>
      </c>
      <c r="N868">
        <v>1.0348999999999999</v>
      </c>
      <c r="P868" t="str">
        <f t="shared" si="113"/>
        <v>A</v>
      </c>
      <c r="Q868" t="str">
        <f t="shared" si="114"/>
        <v>B</v>
      </c>
      <c r="R868" t="str">
        <f t="shared" si="115"/>
        <v>C</v>
      </c>
      <c r="S868">
        <f t="shared" si="116"/>
        <v>1.0357000000000001</v>
      </c>
      <c r="T868">
        <f t="shared" si="117"/>
        <v>1.0327999999999999</v>
      </c>
      <c r="U868">
        <f t="shared" si="118"/>
        <v>1.0348999999999999</v>
      </c>
      <c r="X868" t="str">
        <f t="shared" si="119"/>
        <v>1599112</v>
      </c>
      <c r="Y868">
        <f t="shared" si="120"/>
        <v>1.0357000000000001</v>
      </c>
      <c r="Z868">
        <f t="shared" si="120"/>
        <v>1.0327999999999999</v>
      </c>
      <c r="AA868">
        <f t="shared" si="120"/>
        <v>1.0348999999999999</v>
      </c>
    </row>
    <row r="869" spans="1:27" x14ac:dyDescent="0.25">
      <c r="A869">
        <v>1599110</v>
      </c>
      <c r="B869">
        <v>22.87</v>
      </c>
      <c r="C869">
        <v>1</v>
      </c>
      <c r="D869">
        <v>13675.8</v>
      </c>
      <c r="E869">
        <v>-2</v>
      </c>
      <c r="F869">
        <v>1.0357000000000001</v>
      </c>
      <c r="G869">
        <v>2</v>
      </c>
      <c r="H869">
        <v>13637.4</v>
      </c>
      <c r="I869">
        <v>-122.3</v>
      </c>
      <c r="J869">
        <v>1.0327999999999999</v>
      </c>
      <c r="K869">
        <v>3</v>
      </c>
      <c r="L869">
        <v>13664.7</v>
      </c>
      <c r="M869">
        <v>118</v>
      </c>
      <c r="N869">
        <v>1.0348999999999999</v>
      </c>
      <c r="P869" t="str">
        <f t="shared" si="113"/>
        <v>A</v>
      </c>
      <c r="Q869" t="str">
        <f t="shared" si="114"/>
        <v>B</v>
      </c>
      <c r="R869" t="str">
        <f t="shared" si="115"/>
        <v>C</v>
      </c>
      <c r="S869">
        <f t="shared" si="116"/>
        <v>1.0357000000000001</v>
      </c>
      <c r="T869">
        <f t="shared" si="117"/>
        <v>1.0327999999999999</v>
      </c>
      <c r="U869">
        <f t="shared" si="118"/>
        <v>1.0348999999999999</v>
      </c>
      <c r="X869" t="str">
        <f t="shared" si="119"/>
        <v>1599110</v>
      </c>
      <c r="Y869">
        <f t="shared" si="120"/>
        <v>1.0357000000000001</v>
      </c>
      <c r="Z869">
        <f t="shared" si="120"/>
        <v>1.0327999999999999</v>
      </c>
      <c r="AA869">
        <f t="shared" si="120"/>
        <v>1.0348999999999999</v>
      </c>
    </row>
    <row r="870" spans="1:27" x14ac:dyDescent="0.25">
      <c r="A870">
        <v>1709172</v>
      </c>
      <c r="B870">
        <v>22.87</v>
      </c>
      <c r="C870">
        <v>2</v>
      </c>
      <c r="D870">
        <v>13649.4</v>
      </c>
      <c r="E870">
        <v>-125.1</v>
      </c>
      <c r="F870">
        <v>1.0337000000000001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P870" t="str">
        <f t="shared" si="113"/>
        <v>B</v>
      </c>
      <c r="Q870" t="e">
        <f t="shared" si="114"/>
        <v>#N/A</v>
      </c>
      <c r="R870" t="e">
        <f t="shared" si="115"/>
        <v>#N/A</v>
      </c>
      <c r="S870">
        <f t="shared" si="116"/>
        <v>1.0337000000000001</v>
      </c>
      <c r="T870">
        <f t="shared" si="117"/>
        <v>0</v>
      </c>
      <c r="U870">
        <f t="shared" si="118"/>
        <v>0</v>
      </c>
      <c r="X870" t="str">
        <f t="shared" si="119"/>
        <v>1709172</v>
      </c>
      <c r="Y870">
        <f t="shared" si="120"/>
        <v>0</v>
      </c>
      <c r="Z870">
        <f t="shared" si="120"/>
        <v>1.0337000000000001</v>
      </c>
      <c r="AA870">
        <f t="shared" si="120"/>
        <v>0</v>
      </c>
    </row>
    <row r="871" spans="1:27" x14ac:dyDescent="0.25">
      <c r="A871">
        <v>1713338</v>
      </c>
      <c r="B871">
        <v>22.87</v>
      </c>
      <c r="C871">
        <v>1</v>
      </c>
      <c r="D871">
        <v>13700.5</v>
      </c>
      <c r="E871">
        <v>-3.8</v>
      </c>
      <c r="F871">
        <v>1.0376000000000001</v>
      </c>
      <c r="G871">
        <v>2</v>
      </c>
      <c r="H871">
        <v>13739.2</v>
      </c>
      <c r="I871">
        <v>-124</v>
      </c>
      <c r="J871">
        <v>1.0405</v>
      </c>
      <c r="K871">
        <v>3</v>
      </c>
      <c r="L871">
        <v>13702.9</v>
      </c>
      <c r="M871">
        <v>116.4</v>
      </c>
      <c r="N871">
        <v>1.0378000000000001</v>
      </c>
      <c r="P871" t="str">
        <f t="shared" si="113"/>
        <v>A</v>
      </c>
      <c r="Q871" t="str">
        <f t="shared" si="114"/>
        <v>B</v>
      </c>
      <c r="R871" t="str">
        <f t="shared" si="115"/>
        <v>C</v>
      </c>
      <c r="S871">
        <f t="shared" si="116"/>
        <v>1.0376000000000001</v>
      </c>
      <c r="T871">
        <f t="shared" si="117"/>
        <v>1.0405</v>
      </c>
      <c r="U871">
        <f t="shared" si="118"/>
        <v>1.0378000000000001</v>
      </c>
      <c r="X871" t="str">
        <f t="shared" si="119"/>
        <v>1713338</v>
      </c>
      <c r="Y871">
        <f t="shared" si="120"/>
        <v>1.0376000000000001</v>
      </c>
      <c r="Z871">
        <f t="shared" si="120"/>
        <v>1.0405</v>
      </c>
      <c r="AA871">
        <f t="shared" si="120"/>
        <v>1.0378000000000001</v>
      </c>
    </row>
    <row r="872" spans="1:27" x14ac:dyDescent="0.25">
      <c r="A872">
        <v>25116198</v>
      </c>
      <c r="B872">
        <v>22.87</v>
      </c>
      <c r="C872">
        <v>1</v>
      </c>
      <c r="D872">
        <v>13700.3</v>
      </c>
      <c r="E872">
        <v>-3.8</v>
      </c>
      <c r="F872">
        <v>1.0376000000000001</v>
      </c>
      <c r="G872">
        <v>2</v>
      </c>
      <c r="H872">
        <v>13739</v>
      </c>
      <c r="I872">
        <v>-124</v>
      </c>
      <c r="J872">
        <v>1.0405</v>
      </c>
      <c r="K872">
        <v>3</v>
      </c>
      <c r="L872">
        <v>13702.7</v>
      </c>
      <c r="M872">
        <v>116.4</v>
      </c>
      <c r="N872">
        <v>1.0378000000000001</v>
      </c>
      <c r="P872" t="str">
        <f t="shared" si="113"/>
        <v>A</v>
      </c>
      <c r="Q872" t="str">
        <f t="shared" si="114"/>
        <v>B</v>
      </c>
      <c r="R872" t="str">
        <f t="shared" si="115"/>
        <v>C</v>
      </c>
      <c r="S872">
        <f t="shared" si="116"/>
        <v>1.0376000000000001</v>
      </c>
      <c r="T872">
        <f t="shared" si="117"/>
        <v>1.0405</v>
      </c>
      <c r="U872">
        <f t="shared" si="118"/>
        <v>1.0378000000000001</v>
      </c>
      <c r="X872" t="str">
        <f t="shared" si="119"/>
        <v>25116198</v>
      </c>
      <c r="Y872">
        <f t="shared" si="120"/>
        <v>1.0376000000000001</v>
      </c>
      <c r="Z872">
        <f t="shared" si="120"/>
        <v>1.0405</v>
      </c>
      <c r="AA872">
        <f t="shared" si="120"/>
        <v>1.0378000000000001</v>
      </c>
    </row>
    <row r="873" spans="1:27" x14ac:dyDescent="0.25">
      <c r="A873">
        <v>1714676</v>
      </c>
      <c r="B873">
        <v>22.87</v>
      </c>
      <c r="C873">
        <v>1</v>
      </c>
      <c r="D873">
        <v>13677.7</v>
      </c>
      <c r="E873">
        <v>-3.4</v>
      </c>
      <c r="F873">
        <v>1.0359</v>
      </c>
      <c r="G873">
        <v>2</v>
      </c>
      <c r="H873">
        <v>13662.8</v>
      </c>
      <c r="I873">
        <v>-123.7</v>
      </c>
      <c r="J873">
        <v>1.0347</v>
      </c>
      <c r="K873">
        <v>3</v>
      </c>
      <c r="L873">
        <v>13712.6</v>
      </c>
      <c r="M873">
        <v>116.6</v>
      </c>
      <c r="N873">
        <v>1.0385</v>
      </c>
      <c r="P873" t="str">
        <f t="shared" si="113"/>
        <v>A</v>
      </c>
      <c r="Q873" t="str">
        <f t="shared" si="114"/>
        <v>B</v>
      </c>
      <c r="R873" t="str">
        <f t="shared" si="115"/>
        <v>C</v>
      </c>
      <c r="S873">
        <f t="shared" si="116"/>
        <v>1.0359</v>
      </c>
      <c r="T873">
        <f t="shared" si="117"/>
        <v>1.0347</v>
      </c>
      <c r="U873">
        <f t="shared" si="118"/>
        <v>1.0385</v>
      </c>
      <c r="X873" t="str">
        <f t="shared" si="119"/>
        <v>1714676</v>
      </c>
      <c r="Y873">
        <f t="shared" si="120"/>
        <v>1.0359</v>
      </c>
      <c r="Z873">
        <f t="shared" si="120"/>
        <v>1.0347</v>
      </c>
      <c r="AA873">
        <f t="shared" si="120"/>
        <v>1.0385</v>
      </c>
    </row>
    <row r="874" spans="1:27" x14ac:dyDescent="0.25">
      <c r="A874">
        <v>1714655</v>
      </c>
      <c r="B874">
        <v>22.87</v>
      </c>
      <c r="C874">
        <v>3</v>
      </c>
      <c r="D874">
        <v>13712.5</v>
      </c>
      <c r="E874">
        <v>116.6</v>
      </c>
      <c r="F874">
        <v>1.0385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P874" t="str">
        <f t="shared" si="113"/>
        <v>C</v>
      </c>
      <c r="Q874" t="e">
        <f t="shared" si="114"/>
        <v>#N/A</v>
      </c>
      <c r="R874" t="e">
        <f t="shared" si="115"/>
        <v>#N/A</v>
      </c>
      <c r="S874">
        <f t="shared" si="116"/>
        <v>1.0385</v>
      </c>
      <c r="T874">
        <f t="shared" si="117"/>
        <v>0</v>
      </c>
      <c r="U874">
        <f t="shared" si="118"/>
        <v>0</v>
      </c>
      <c r="X874" t="str">
        <f t="shared" si="119"/>
        <v>1714655</v>
      </c>
      <c r="Y874">
        <f t="shared" si="120"/>
        <v>0</v>
      </c>
      <c r="Z874">
        <f t="shared" si="120"/>
        <v>0</v>
      </c>
      <c r="AA874">
        <f t="shared" si="120"/>
        <v>1.0385</v>
      </c>
    </row>
    <row r="875" spans="1:27" x14ac:dyDescent="0.25">
      <c r="A875">
        <v>1587165</v>
      </c>
      <c r="B875">
        <v>22.87</v>
      </c>
      <c r="C875">
        <v>1</v>
      </c>
      <c r="D875">
        <v>13672.3</v>
      </c>
      <c r="E875">
        <v>-3.9</v>
      </c>
      <c r="F875">
        <v>1.0355000000000001</v>
      </c>
      <c r="G875">
        <v>2</v>
      </c>
      <c r="H875">
        <v>13742.2</v>
      </c>
      <c r="I875">
        <v>-124.1</v>
      </c>
      <c r="J875">
        <v>1.0407999999999999</v>
      </c>
      <c r="K875">
        <v>3</v>
      </c>
      <c r="L875">
        <v>13691.5</v>
      </c>
      <c r="M875">
        <v>116.4</v>
      </c>
      <c r="N875">
        <v>1.0368999999999999</v>
      </c>
      <c r="P875" t="str">
        <f t="shared" si="113"/>
        <v>A</v>
      </c>
      <c r="Q875" t="str">
        <f t="shared" si="114"/>
        <v>B</v>
      </c>
      <c r="R875" t="str">
        <f t="shared" si="115"/>
        <v>C</v>
      </c>
      <c r="S875">
        <f t="shared" si="116"/>
        <v>1.0355000000000001</v>
      </c>
      <c r="T875">
        <f t="shared" si="117"/>
        <v>1.0407999999999999</v>
      </c>
      <c r="U875">
        <f t="shared" si="118"/>
        <v>1.0368999999999999</v>
      </c>
      <c r="X875" t="str">
        <f t="shared" si="119"/>
        <v>1587165</v>
      </c>
      <c r="Y875">
        <f t="shared" si="120"/>
        <v>1.0355000000000001</v>
      </c>
      <c r="Z875">
        <f t="shared" si="120"/>
        <v>1.0407999999999999</v>
      </c>
      <c r="AA875">
        <f t="shared" si="120"/>
        <v>1.0368999999999999</v>
      </c>
    </row>
    <row r="876" spans="1:27" x14ac:dyDescent="0.25">
      <c r="A876">
        <v>1587162</v>
      </c>
      <c r="B876">
        <v>22.87</v>
      </c>
      <c r="C876">
        <v>1</v>
      </c>
      <c r="D876">
        <v>13671.8</v>
      </c>
      <c r="E876">
        <v>-3.9</v>
      </c>
      <c r="F876">
        <v>1.0354000000000001</v>
      </c>
      <c r="G876">
        <v>2</v>
      </c>
      <c r="H876">
        <v>13741.6</v>
      </c>
      <c r="I876">
        <v>-124.1</v>
      </c>
      <c r="J876">
        <v>1.0407</v>
      </c>
      <c r="K876">
        <v>3</v>
      </c>
      <c r="L876">
        <v>13691</v>
      </c>
      <c r="M876">
        <v>116.4</v>
      </c>
      <c r="N876">
        <v>1.0368999999999999</v>
      </c>
      <c r="P876" t="str">
        <f t="shared" si="113"/>
        <v>A</v>
      </c>
      <c r="Q876" t="str">
        <f t="shared" si="114"/>
        <v>B</v>
      </c>
      <c r="R876" t="str">
        <f t="shared" si="115"/>
        <v>C</v>
      </c>
      <c r="S876">
        <f t="shared" si="116"/>
        <v>1.0354000000000001</v>
      </c>
      <c r="T876">
        <f t="shared" si="117"/>
        <v>1.0407</v>
      </c>
      <c r="U876">
        <f t="shared" si="118"/>
        <v>1.0368999999999999</v>
      </c>
      <c r="X876" t="str">
        <f t="shared" si="119"/>
        <v>1587162</v>
      </c>
      <c r="Y876">
        <f t="shared" si="120"/>
        <v>1.0354000000000001</v>
      </c>
      <c r="Z876">
        <f t="shared" si="120"/>
        <v>1.0407</v>
      </c>
      <c r="AA876">
        <f t="shared" si="120"/>
        <v>1.0368999999999999</v>
      </c>
    </row>
    <row r="877" spans="1:27" x14ac:dyDescent="0.25">
      <c r="A877">
        <v>1709483</v>
      </c>
      <c r="B877">
        <v>22.87</v>
      </c>
      <c r="C877">
        <v>1</v>
      </c>
      <c r="D877">
        <v>440.62099999999998</v>
      </c>
      <c r="E877">
        <v>-123.9</v>
      </c>
      <c r="F877">
        <v>3.3369999999999997E-2</v>
      </c>
      <c r="G877">
        <v>2</v>
      </c>
      <c r="H877">
        <v>13656.7</v>
      </c>
      <c r="I877">
        <v>-123.9</v>
      </c>
      <c r="J877">
        <v>1.0343</v>
      </c>
      <c r="K877">
        <v>3</v>
      </c>
      <c r="L877">
        <v>440.62099999999998</v>
      </c>
      <c r="M877">
        <v>-123.9</v>
      </c>
      <c r="N877">
        <v>3.3369999999999997E-2</v>
      </c>
      <c r="P877" t="str">
        <f t="shared" si="113"/>
        <v>A</v>
      </c>
      <c r="Q877" t="str">
        <f t="shared" si="114"/>
        <v>B</v>
      </c>
      <c r="R877" t="str">
        <f t="shared" si="115"/>
        <v>C</v>
      </c>
      <c r="S877">
        <f t="shared" si="116"/>
        <v>3.3369999999999997E-2</v>
      </c>
      <c r="T877">
        <f t="shared" si="117"/>
        <v>1.0343</v>
      </c>
      <c r="U877">
        <f t="shared" si="118"/>
        <v>3.3369999999999997E-2</v>
      </c>
      <c r="X877" t="str">
        <f t="shared" si="119"/>
        <v>1709483</v>
      </c>
      <c r="Y877">
        <f t="shared" si="120"/>
        <v>3.3369999999999997E-2</v>
      </c>
      <c r="Z877">
        <f t="shared" si="120"/>
        <v>1.0343</v>
      </c>
      <c r="AA877">
        <f t="shared" si="120"/>
        <v>3.3369999999999997E-2</v>
      </c>
    </row>
    <row r="878" spans="1:27" x14ac:dyDescent="0.25">
      <c r="A878">
        <v>1709411</v>
      </c>
      <c r="B878">
        <v>22.87</v>
      </c>
      <c r="C878">
        <v>2</v>
      </c>
      <c r="D878">
        <v>13656.7</v>
      </c>
      <c r="E878">
        <v>-123.9</v>
      </c>
      <c r="F878">
        <v>1.0343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P878" t="str">
        <f t="shared" si="113"/>
        <v>B</v>
      </c>
      <c r="Q878" t="e">
        <f t="shared" si="114"/>
        <v>#N/A</v>
      </c>
      <c r="R878" t="e">
        <f t="shared" si="115"/>
        <v>#N/A</v>
      </c>
      <c r="S878">
        <f t="shared" si="116"/>
        <v>1.0343</v>
      </c>
      <c r="T878">
        <f t="shared" si="117"/>
        <v>0</v>
      </c>
      <c r="U878">
        <f t="shared" si="118"/>
        <v>0</v>
      </c>
      <c r="X878" t="str">
        <f t="shared" si="119"/>
        <v>1709411</v>
      </c>
      <c r="Y878">
        <f t="shared" si="120"/>
        <v>0</v>
      </c>
      <c r="Z878">
        <f t="shared" si="120"/>
        <v>1.0343</v>
      </c>
      <c r="AA878">
        <f t="shared" si="120"/>
        <v>0</v>
      </c>
    </row>
    <row r="879" spans="1:27" x14ac:dyDescent="0.25">
      <c r="A879">
        <v>1713403</v>
      </c>
      <c r="B879">
        <v>22.87</v>
      </c>
      <c r="C879">
        <v>3</v>
      </c>
      <c r="D879">
        <v>13696.2</v>
      </c>
      <c r="E879">
        <v>116.5</v>
      </c>
      <c r="F879">
        <v>1.0373000000000001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P879" t="str">
        <f t="shared" si="113"/>
        <v>C</v>
      </c>
      <c r="Q879" t="e">
        <f t="shared" si="114"/>
        <v>#N/A</v>
      </c>
      <c r="R879" t="e">
        <f t="shared" si="115"/>
        <v>#N/A</v>
      </c>
      <c r="S879">
        <f t="shared" si="116"/>
        <v>1.0373000000000001</v>
      </c>
      <c r="T879">
        <f t="shared" si="117"/>
        <v>0</v>
      </c>
      <c r="U879">
        <f t="shared" si="118"/>
        <v>0</v>
      </c>
      <c r="X879" t="str">
        <f t="shared" si="119"/>
        <v>1713403</v>
      </c>
      <c r="Y879">
        <f t="shared" si="120"/>
        <v>0</v>
      </c>
      <c r="Z879">
        <f t="shared" si="120"/>
        <v>0</v>
      </c>
      <c r="AA879">
        <f t="shared" si="120"/>
        <v>1.0373000000000001</v>
      </c>
    </row>
    <row r="880" spans="1:27" x14ac:dyDescent="0.25">
      <c r="A880">
        <v>1713401</v>
      </c>
      <c r="B880">
        <v>22.87</v>
      </c>
      <c r="C880">
        <v>3</v>
      </c>
      <c r="D880">
        <v>13696.2</v>
      </c>
      <c r="E880">
        <v>116.5</v>
      </c>
      <c r="F880">
        <v>1.0373000000000001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P880" t="str">
        <f t="shared" si="113"/>
        <v>C</v>
      </c>
      <c r="Q880" t="e">
        <f t="shared" si="114"/>
        <v>#N/A</v>
      </c>
      <c r="R880" t="e">
        <f t="shared" si="115"/>
        <v>#N/A</v>
      </c>
      <c r="S880">
        <f t="shared" si="116"/>
        <v>1.0373000000000001</v>
      </c>
      <c r="T880">
        <f t="shared" si="117"/>
        <v>0</v>
      </c>
      <c r="U880">
        <f t="shared" si="118"/>
        <v>0</v>
      </c>
      <c r="X880" t="str">
        <f t="shared" si="119"/>
        <v>1713401</v>
      </c>
      <c r="Y880">
        <f t="shared" si="120"/>
        <v>0</v>
      </c>
      <c r="Z880">
        <f t="shared" si="120"/>
        <v>0</v>
      </c>
      <c r="AA880">
        <f t="shared" si="120"/>
        <v>1.0373000000000001</v>
      </c>
    </row>
    <row r="881" spans="1:27" x14ac:dyDescent="0.25">
      <c r="A881">
        <v>1729047</v>
      </c>
      <c r="B881">
        <v>22.87</v>
      </c>
      <c r="C881">
        <v>2</v>
      </c>
      <c r="D881">
        <v>13656.3</v>
      </c>
      <c r="E881">
        <v>-123.6</v>
      </c>
      <c r="F881">
        <v>1.0343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P881" t="str">
        <f t="shared" si="113"/>
        <v>B</v>
      </c>
      <c r="Q881" t="e">
        <f t="shared" si="114"/>
        <v>#N/A</v>
      </c>
      <c r="R881" t="e">
        <f t="shared" si="115"/>
        <v>#N/A</v>
      </c>
      <c r="S881">
        <f t="shared" si="116"/>
        <v>1.0343</v>
      </c>
      <c r="T881">
        <f t="shared" si="117"/>
        <v>0</v>
      </c>
      <c r="U881">
        <f t="shared" si="118"/>
        <v>0</v>
      </c>
      <c r="X881" t="str">
        <f t="shared" si="119"/>
        <v>1729047</v>
      </c>
      <c r="Y881">
        <f t="shared" si="120"/>
        <v>0</v>
      </c>
      <c r="Z881">
        <f t="shared" si="120"/>
        <v>1.0343</v>
      </c>
      <c r="AA881">
        <f t="shared" si="120"/>
        <v>0</v>
      </c>
    </row>
    <row r="882" spans="1:27" x14ac:dyDescent="0.25">
      <c r="A882">
        <v>26401831</v>
      </c>
      <c r="B882">
        <v>22.87</v>
      </c>
      <c r="C882">
        <v>1</v>
      </c>
      <c r="D882">
        <v>440.62900000000002</v>
      </c>
      <c r="E882">
        <v>-125.2</v>
      </c>
      <c r="F882">
        <v>3.3370999999999998E-2</v>
      </c>
      <c r="G882">
        <v>2</v>
      </c>
      <c r="H882">
        <v>13656.9</v>
      </c>
      <c r="I882">
        <v>-125.2</v>
      </c>
      <c r="J882">
        <v>1.0343</v>
      </c>
      <c r="K882">
        <v>3</v>
      </c>
      <c r="L882">
        <v>440.62900000000002</v>
      </c>
      <c r="M882">
        <v>-125.2</v>
      </c>
      <c r="N882">
        <v>3.3370999999999998E-2</v>
      </c>
      <c r="P882" t="str">
        <f t="shared" si="113"/>
        <v>A</v>
      </c>
      <c r="Q882" t="str">
        <f t="shared" si="114"/>
        <v>B</v>
      </c>
      <c r="R882" t="str">
        <f t="shared" si="115"/>
        <v>C</v>
      </c>
      <c r="S882">
        <f t="shared" si="116"/>
        <v>3.3370999999999998E-2</v>
      </c>
      <c r="T882">
        <f t="shared" si="117"/>
        <v>1.0343</v>
      </c>
      <c r="U882">
        <f t="shared" si="118"/>
        <v>3.3370999999999998E-2</v>
      </c>
      <c r="X882" t="str">
        <f t="shared" si="119"/>
        <v>26401831</v>
      </c>
      <c r="Y882">
        <f t="shared" si="120"/>
        <v>3.3370999999999998E-2</v>
      </c>
      <c r="Z882">
        <f t="shared" si="120"/>
        <v>1.0343</v>
      </c>
      <c r="AA882">
        <f t="shared" si="120"/>
        <v>3.3370999999999998E-2</v>
      </c>
    </row>
    <row r="883" spans="1:27" x14ac:dyDescent="0.25">
      <c r="A883">
        <v>1586072</v>
      </c>
      <c r="B883">
        <v>22.87</v>
      </c>
      <c r="C883">
        <v>2</v>
      </c>
      <c r="D883">
        <v>13617.3</v>
      </c>
      <c r="E883">
        <v>-125.1</v>
      </c>
      <c r="F883">
        <v>1.0313000000000001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P883" t="str">
        <f t="shared" si="113"/>
        <v>B</v>
      </c>
      <c r="Q883" t="e">
        <f t="shared" si="114"/>
        <v>#N/A</v>
      </c>
      <c r="R883" t="e">
        <f t="shared" si="115"/>
        <v>#N/A</v>
      </c>
      <c r="S883">
        <f t="shared" si="116"/>
        <v>1.0313000000000001</v>
      </c>
      <c r="T883">
        <f t="shared" si="117"/>
        <v>0</v>
      </c>
      <c r="U883">
        <f t="shared" si="118"/>
        <v>0</v>
      </c>
      <c r="X883" t="str">
        <f t="shared" si="119"/>
        <v>1586072</v>
      </c>
      <c r="Y883">
        <f t="shared" si="120"/>
        <v>0</v>
      </c>
      <c r="Z883">
        <f t="shared" si="120"/>
        <v>1.0313000000000001</v>
      </c>
      <c r="AA883">
        <f t="shared" si="120"/>
        <v>0</v>
      </c>
    </row>
    <row r="884" spans="1:27" x14ac:dyDescent="0.25">
      <c r="A884">
        <v>1587042</v>
      </c>
      <c r="B884">
        <v>22.87</v>
      </c>
      <c r="C884">
        <v>1</v>
      </c>
      <c r="D884">
        <v>13667.6</v>
      </c>
      <c r="E884">
        <v>-3.9</v>
      </c>
      <c r="F884">
        <v>1.0350999999999999</v>
      </c>
      <c r="G884">
        <v>2</v>
      </c>
      <c r="H884">
        <v>13737.1</v>
      </c>
      <c r="I884">
        <v>-124.1</v>
      </c>
      <c r="J884">
        <v>1.0404</v>
      </c>
      <c r="K884">
        <v>3</v>
      </c>
      <c r="L884">
        <v>13687.5</v>
      </c>
      <c r="M884">
        <v>116.4</v>
      </c>
      <c r="N884">
        <v>1.0366</v>
      </c>
      <c r="P884" t="str">
        <f t="shared" si="113"/>
        <v>A</v>
      </c>
      <c r="Q884" t="str">
        <f t="shared" si="114"/>
        <v>B</v>
      </c>
      <c r="R884" t="str">
        <f t="shared" si="115"/>
        <v>C</v>
      </c>
      <c r="S884">
        <f t="shared" si="116"/>
        <v>1.0350999999999999</v>
      </c>
      <c r="T884">
        <f t="shared" si="117"/>
        <v>1.0404</v>
      </c>
      <c r="U884">
        <f t="shared" si="118"/>
        <v>1.0366</v>
      </c>
      <c r="X884" t="str">
        <f t="shared" si="119"/>
        <v>1587042</v>
      </c>
      <c r="Y884">
        <f t="shared" si="120"/>
        <v>1.0350999999999999</v>
      </c>
      <c r="Z884">
        <f t="shared" si="120"/>
        <v>1.0404</v>
      </c>
      <c r="AA884">
        <f t="shared" si="120"/>
        <v>1.0366</v>
      </c>
    </row>
    <row r="885" spans="1:27" x14ac:dyDescent="0.25">
      <c r="A885">
        <v>1587040</v>
      </c>
      <c r="B885">
        <v>22.87</v>
      </c>
      <c r="C885">
        <v>1</v>
      </c>
      <c r="D885">
        <v>13667.6</v>
      </c>
      <c r="E885">
        <v>-3.9</v>
      </c>
      <c r="F885">
        <v>1.0350999999999999</v>
      </c>
      <c r="G885">
        <v>2</v>
      </c>
      <c r="H885">
        <v>13737.1</v>
      </c>
      <c r="I885">
        <v>-124.1</v>
      </c>
      <c r="J885">
        <v>1.0404</v>
      </c>
      <c r="K885">
        <v>3</v>
      </c>
      <c r="L885">
        <v>13687.5</v>
      </c>
      <c r="M885">
        <v>116.4</v>
      </c>
      <c r="N885">
        <v>1.0366</v>
      </c>
      <c r="P885" t="str">
        <f t="shared" si="113"/>
        <v>A</v>
      </c>
      <c r="Q885" t="str">
        <f t="shared" si="114"/>
        <v>B</v>
      </c>
      <c r="R885" t="str">
        <f t="shared" si="115"/>
        <v>C</v>
      </c>
      <c r="S885">
        <f t="shared" si="116"/>
        <v>1.0350999999999999</v>
      </c>
      <c r="T885">
        <f t="shared" si="117"/>
        <v>1.0404</v>
      </c>
      <c r="U885">
        <f t="shared" si="118"/>
        <v>1.0366</v>
      </c>
      <c r="X885" t="str">
        <f t="shared" si="119"/>
        <v>1587040</v>
      </c>
      <c r="Y885">
        <f t="shared" si="120"/>
        <v>1.0350999999999999</v>
      </c>
      <c r="Z885">
        <f t="shared" si="120"/>
        <v>1.0404</v>
      </c>
      <c r="AA885">
        <f t="shared" si="120"/>
        <v>1.0366</v>
      </c>
    </row>
    <row r="886" spans="1:27" x14ac:dyDescent="0.25">
      <c r="A886">
        <v>1599456</v>
      </c>
      <c r="B886">
        <v>22.87</v>
      </c>
      <c r="C886">
        <v>1</v>
      </c>
      <c r="D886">
        <v>13673.2</v>
      </c>
      <c r="E886">
        <v>-2.6</v>
      </c>
      <c r="F886">
        <v>1.0355000000000001</v>
      </c>
      <c r="G886">
        <v>2</v>
      </c>
      <c r="H886">
        <v>13648.1</v>
      </c>
      <c r="I886">
        <v>-122.9</v>
      </c>
      <c r="J886">
        <v>1.0336000000000001</v>
      </c>
      <c r="K886">
        <v>3</v>
      </c>
      <c r="L886">
        <v>13688.9</v>
      </c>
      <c r="M886">
        <v>117.4</v>
      </c>
      <c r="N886">
        <v>1.0367</v>
      </c>
      <c r="P886" t="str">
        <f t="shared" si="113"/>
        <v>A</v>
      </c>
      <c r="Q886" t="str">
        <f t="shared" si="114"/>
        <v>B</v>
      </c>
      <c r="R886" t="str">
        <f t="shared" si="115"/>
        <v>C</v>
      </c>
      <c r="S886">
        <f t="shared" si="116"/>
        <v>1.0355000000000001</v>
      </c>
      <c r="T886">
        <f t="shared" si="117"/>
        <v>1.0336000000000001</v>
      </c>
      <c r="U886">
        <f t="shared" si="118"/>
        <v>1.0367</v>
      </c>
      <c r="X886" t="str">
        <f t="shared" si="119"/>
        <v>1599456</v>
      </c>
      <c r="Y886">
        <f t="shared" si="120"/>
        <v>1.0355000000000001</v>
      </c>
      <c r="Z886">
        <f t="shared" si="120"/>
        <v>1.0336000000000001</v>
      </c>
      <c r="AA886">
        <f t="shared" si="120"/>
        <v>1.0367</v>
      </c>
    </row>
    <row r="887" spans="1:27" x14ac:dyDescent="0.25">
      <c r="A887">
        <v>1586204</v>
      </c>
      <c r="B887">
        <v>22.87</v>
      </c>
      <c r="C887">
        <v>2</v>
      </c>
      <c r="D887">
        <v>13606.3</v>
      </c>
      <c r="E887">
        <v>-125.1</v>
      </c>
      <c r="F887">
        <v>1.0305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P887" t="str">
        <f t="shared" si="113"/>
        <v>B</v>
      </c>
      <c r="Q887" t="e">
        <f t="shared" si="114"/>
        <v>#N/A</v>
      </c>
      <c r="R887" t="e">
        <f t="shared" si="115"/>
        <v>#N/A</v>
      </c>
      <c r="S887">
        <f t="shared" si="116"/>
        <v>1.0305</v>
      </c>
      <c r="T887">
        <f t="shared" si="117"/>
        <v>0</v>
      </c>
      <c r="U887">
        <f t="shared" si="118"/>
        <v>0</v>
      </c>
      <c r="X887" t="str">
        <f t="shared" si="119"/>
        <v>1586204</v>
      </c>
      <c r="Y887">
        <f t="shared" si="120"/>
        <v>0</v>
      </c>
      <c r="Z887">
        <f t="shared" si="120"/>
        <v>1.0305</v>
      </c>
      <c r="AA887">
        <f t="shared" si="120"/>
        <v>0</v>
      </c>
    </row>
    <row r="888" spans="1:27" x14ac:dyDescent="0.25">
      <c r="A888">
        <v>1585987</v>
      </c>
      <c r="B888">
        <v>22.87</v>
      </c>
      <c r="C888">
        <v>2</v>
      </c>
      <c r="D888">
        <v>13613.5</v>
      </c>
      <c r="E888">
        <v>-125.1</v>
      </c>
      <c r="F888">
        <v>1.0309999999999999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P888" t="str">
        <f t="shared" si="113"/>
        <v>B</v>
      </c>
      <c r="Q888" t="e">
        <f t="shared" si="114"/>
        <v>#N/A</v>
      </c>
      <c r="R888" t="e">
        <f t="shared" si="115"/>
        <v>#N/A</v>
      </c>
      <c r="S888">
        <f t="shared" si="116"/>
        <v>1.0309999999999999</v>
      </c>
      <c r="T888">
        <f t="shared" si="117"/>
        <v>0</v>
      </c>
      <c r="U888">
        <f t="shared" si="118"/>
        <v>0</v>
      </c>
      <c r="X888" t="str">
        <f t="shared" si="119"/>
        <v>1585987</v>
      </c>
      <c r="Y888">
        <f t="shared" si="120"/>
        <v>0</v>
      </c>
      <c r="Z888">
        <f t="shared" si="120"/>
        <v>1.0309999999999999</v>
      </c>
      <c r="AA888">
        <f t="shared" si="120"/>
        <v>0</v>
      </c>
    </row>
    <row r="889" spans="1:27" x14ac:dyDescent="0.25">
      <c r="A889">
        <v>1585963</v>
      </c>
      <c r="B889">
        <v>22.87</v>
      </c>
      <c r="C889">
        <v>1</v>
      </c>
      <c r="D889">
        <v>439.21499999999997</v>
      </c>
      <c r="E889">
        <v>-125.1</v>
      </c>
      <c r="F889">
        <v>3.3264000000000002E-2</v>
      </c>
      <c r="G889">
        <v>2</v>
      </c>
      <c r="H889">
        <v>13613.1</v>
      </c>
      <c r="I889">
        <v>-125.1</v>
      </c>
      <c r="J889">
        <v>1.0309999999999999</v>
      </c>
      <c r="K889">
        <v>3</v>
      </c>
      <c r="L889">
        <v>439.21499999999997</v>
      </c>
      <c r="M889">
        <v>-125.1</v>
      </c>
      <c r="N889">
        <v>3.3264000000000002E-2</v>
      </c>
      <c r="P889" t="str">
        <f t="shared" si="113"/>
        <v>A</v>
      </c>
      <c r="Q889" t="str">
        <f t="shared" si="114"/>
        <v>B</v>
      </c>
      <c r="R889" t="str">
        <f t="shared" si="115"/>
        <v>C</v>
      </c>
      <c r="S889">
        <f t="shared" si="116"/>
        <v>3.3264000000000002E-2</v>
      </c>
      <c r="T889">
        <f t="shared" si="117"/>
        <v>1.0309999999999999</v>
      </c>
      <c r="U889">
        <f t="shared" si="118"/>
        <v>3.3264000000000002E-2</v>
      </c>
      <c r="X889" t="str">
        <f t="shared" si="119"/>
        <v>1585963</v>
      </c>
      <c r="Y889">
        <f t="shared" si="120"/>
        <v>3.3264000000000002E-2</v>
      </c>
      <c r="Z889">
        <f t="shared" si="120"/>
        <v>1.0309999999999999</v>
      </c>
      <c r="AA889">
        <f t="shared" si="120"/>
        <v>3.3264000000000002E-2</v>
      </c>
    </row>
    <row r="890" spans="1:27" x14ac:dyDescent="0.25">
      <c r="A890">
        <v>1709376</v>
      </c>
      <c r="B890">
        <v>22.87</v>
      </c>
      <c r="C890">
        <v>3</v>
      </c>
      <c r="D890">
        <v>13648.3</v>
      </c>
      <c r="E890">
        <v>115.7</v>
      </c>
      <c r="F890">
        <v>1.0336000000000001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P890" t="str">
        <f t="shared" si="113"/>
        <v>C</v>
      </c>
      <c r="Q890" t="e">
        <f t="shared" si="114"/>
        <v>#N/A</v>
      </c>
      <c r="R890" t="e">
        <f t="shared" si="115"/>
        <v>#N/A</v>
      </c>
      <c r="S890">
        <f t="shared" si="116"/>
        <v>1.0336000000000001</v>
      </c>
      <c r="T890">
        <f t="shared" si="117"/>
        <v>0</v>
      </c>
      <c r="U890">
        <f t="shared" si="118"/>
        <v>0</v>
      </c>
      <c r="X890" t="str">
        <f t="shared" si="119"/>
        <v>1709376</v>
      </c>
      <c r="Y890">
        <f t="shared" si="120"/>
        <v>0</v>
      </c>
      <c r="Z890">
        <f t="shared" si="120"/>
        <v>0</v>
      </c>
      <c r="AA890">
        <f t="shared" si="120"/>
        <v>1.0336000000000001</v>
      </c>
    </row>
    <row r="891" spans="1:27" x14ac:dyDescent="0.25">
      <c r="A891">
        <v>26401830</v>
      </c>
      <c r="B891">
        <v>22.87</v>
      </c>
      <c r="C891">
        <v>1</v>
      </c>
      <c r="D891">
        <v>13465.7</v>
      </c>
      <c r="E891">
        <v>-5.3</v>
      </c>
      <c r="F891">
        <v>1.0198</v>
      </c>
      <c r="G891">
        <v>2</v>
      </c>
      <c r="H891">
        <v>13659.7</v>
      </c>
      <c r="I891">
        <v>-125.2</v>
      </c>
      <c r="J891">
        <v>1.0345</v>
      </c>
      <c r="K891">
        <v>3</v>
      </c>
      <c r="L891">
        <v>424.40199999999999</v>
      </c>
      <c r="M891">
        <v>-65.900000000000006</v>
      </c>
      <c r="N891">
        <v>3.2141999999999997E-2</v>
      </c>
      <c r="P891" t="str">
        <f t="shared" si="113"/>
        <v>A</v>
      </c>
      <c r="Q891" t="str">
        <f t="shared" si="114"/>
        <v>B</v>
      </c>
      <c r="R891" t="str">
        <f t="shared" si="115"/>
        <v>C</v>
      </c>
      <c r="S891">
        <f t="shared" si="116"/>
        <v>1.0198</v>
      </c>
      <c r="T891">
        <f t="shared" si="117"/>
        <v>1.0345</v>
      </c>
      <c r="U891">
        <f t="shared" si="118"/>
        <v>3.2141999999999997E-2</v>
      </c>
      <c r="X891" t="str">
        <f t="shared" si="119"/>
        <v>26401830</v>
      </c>
      <c r="Y891">
        <f t="shared" si="120"/>
        <v>1.0198</v>
      </c>
      <c r="Z891">
        <f t="shared" si="120"/>
        <v>1.0345</v>
      </c>
      <c r="AA891">
        <f t="shared" si="120"/>
        <v>3.2141999999999997E-2</v>
      </c>
    </row>
    <row r="892" spans="1:27" x14ac:dyDescent="0.25">
      <c r="A892">
        <v>1708879</v>
      </c>
      <c r="B892">
        <v>22.87</v>
      </c>
      <c r="C892">
        <v>2</v>
      </c>
      <c r="D892">
        <v>13659.1</v>
      </c>
      <c r="E892">
        <v>-125.2</v>
      </c>
      <c r="F892">
        <v>1.0345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P892" t="str">
        <f t="shared" si="113"/>
        <v>B</v>
      </c>
      <c r="Q892" t="e">
        <f t="shared" si="114"/>
        <v>#N/A</v>
      </c>
      <c r="R892" t="e">
        <f t="shared" si="115"/>
        <v>#N/A</v>
      </c>
      <c r="S892">
        <f t="shared" si="116"/>
        <v>1.0345</v>
      </c>
      <c r="T892">
        <f t="shared" si="117"/>
        <v>0</v>
      </c>
      <c r="U892">
        <f t="shared" si="118"/>
        <v>0</v>
      </c>
      <c r="X892" t="str">
        <f t="shared" si="119"/>
        <v>1708879</v>
      </c>
      <c r="Y892">
        <f t="shared" si="120"/>
        <v>0</v>
      </c>
      <c r="Z892">
        <f t="shared" si="120"/>
        <v>1.0345</v>
      </c>
      <c r="AA892">
        <f t="shared" si="120"/>
        <v>0</v>
      </c>
    </row>
    <row r="893" spans="1:27" x14ac:dyDescent="0.25">
      <c r="A893">
        <v>1709497</v>
      </c>
      <c r="B893">
        <v>22.87</v>
      </c>
      <c r="C893">
        <v>2</v>
      </c>
      <c r="D893">
        <v>13651.7</v>
      </c>
      <c r="E893">
        <v>-125.2</v>
      </c>
      <c r="F893">
        <v>1.0339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P893" t="str">
        <f t="shared" si="113"/>
        <v>B</v>
      </c>
      <c r="Q893" t="e">
        <f t="shared" si="114"/>
        <v>#N/A</v>
      </c>
      <c r="R893" t="e">
        <f t="shared" si="115"/>
        <v>#N/A</v>
      </c>
      <c r="S893">
        <f t="shared" si="116"/>
        <v>1.0339</v>
      </c>
      <c r="T893">
        <f t="shared" si="117"/>
        <v>0</v>
      </c>
      <c r="U893">
        <f t="shared" si="118"/>
        <v>0</v>
      </c>
      <c r="X893" t="str">
        <f t="shared" si="119"/>
        <v>1709497</v>
      </c>
      <c r="Y893">
        <f t="shared" si="120"/>
        <v>0</v>
      </c>
      <c r="Z893">
        <f t="shared" si="120"/>
        <v>1.0339</v>
      </c>
      <c r="AA893">
        <f t="shared" si="120"/>
        <v>0</v>
      </c>
    </row>
    <row r="894" spans="1:27" x14ac:dyDescent="0.25">
      <c r="A894">
        <v>1709170</v>
      </c>
      <c r="B894">
        <v>22.87</v>
      </c>
      <c r="C894">
        <v>2</v>
      </c>
      <c r="D894">
        <v>13648.9</v>
      </c>
      <c r="E894">
        <v>-125.1</v>
      </c>
      <c r="F894">
        <v>1.0337000000000001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P894" t="str">
        <f t="shared" si="113"/>
        <v>B</v>
      </c>
      <c r="Q894" t="e">
        <f t="shared" si="114"/>
        <v>#N/A</v>
      </c>
      <c r="R894" t="e">
        <f t="shared" si="115"/>
        <v>#N/A</v>
      </c>
      <c r="S894">
        <f t="shared" si="116"/>
        <v>1.0337000000000001</v>
      </c>
      <c r="T894">
        <f t="shared" si="117"/>
        <v>0</v>
      </c>
      <c r="U894">
        <f t="shared" si="118"/>
        <v>0</v>
      </c>
      <c r="X894" t="str">
        <f t="shared" si="119"/>
        <v>1709170</v>
      </c>
      <c r="Y894">
        <f t="shared" si="120"/>
        <v>0</v>
      </c>
      <c r="Z894">
        <f t="shared" si="120"/>
        <v>1.0337000000000001</v>
      </c>
      <c r="AA894">
        <f t="shared" si="120"/>
        <v>0</v>
      </c>
    </row>
    <row r="895" spans="1:27" x14ac:dyDescent="0.25">
      <c r="A895">
        <v>1713291</v>
      </c>
      <c r="B895">
        <v>22.87</v>
      </c>
      <c r="C895">
        <v>3</v>
      </c>
      <c r="D895">
        <v>13694.7</v>
      </c>
      <c r="E895">
        <v>116.5</v>
      </c>
      <c r="F895">
        <v>1.0371999999999999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P895" t="str">
        <f t="shared" si="113"/>
        <v>C</v>
      </c>
      <c r="Q895" t="e">
        <f t="shared" si="114"/>
        <v>#N/A</v>
      </c>
      <c r="R895" t="e">
        <f t="shared" si="115"/>
        <v>#N/A</v>
      </c>
      <c r="S895">
        <f t="shared" si="116"/>
        <v>1.0371999999999999</v>
      </c>
      <c r="T895">
        <f t="shared" si="117"/>
        <v>0</v>
      </c>
      <c r="U895">
        <f t="shared" si="118"/>
        <v>0</v>
      </c>
      <c r="X895" t="str">
        <f t="shared" si="119"/>
        <v>1713291</v>
      </c>
      <c r="Y895">
        <f t="shared" si="120"/>
        <v>0</v>
      </c>
      <c r="Z895">
        <f t="shared" si="120"/>
        <v>0</v>
      </c>
      <c r="AA895">
        <f t="shared" si="120"/>
        <v>1.0371999999999999</v>
      </c>
    </row>
    <row r="896" spans="1:27" x14ac:dyDescent="0.25">
      <c r="A896">
        <v>1713275</v>
      </c>
      <c r="B896">
        <v>22.87</v>
      </c>
      <c r="C896">
        <v>1</v>
      </c>
      <c r="D896">
        <v>441.71199999999999</v>
      </c>
      <c r="E896">
        <v>116.5</v>
      </c>
      <c r="F896">
        <v>3.3452999999999997E-2</v>
      </c>
      <c r="G896">
        <v>2</v>
      </c>
      <c r="H896">
        <v>441.71199999999999</v>
      </c>
      <c r="I896">
        <v>116.5</v>
      </c>
      <c r="J896">
        <v>3.3452999999999997E-2</v>
      </c>
      <c r="K896">
        <v>3</v>
      </c>
      <c r="L896">
        <v>13693.1</v>
      </c>
      <c r="M896">
        <v>116.5</v>
      </c>
      <c r="N896">
        <v>1.0369999999999999</v>
      </c>
      <c r="P896" t="str">
        <f t="shared" si="113"/>
        <v>A</v>
      </c>
      <c r="Q896" t="str">
        <f t="shared" si="114"/>
        <v>B</v>
      </c>
      <c r="R896" t="str">
        <f t="shared" si="115"/>
        <v>C</v>
      </c>
      <c r="S896">
        <f t="shared" si="116"/>
        <v>3.3452999999999997E-2</v>
      </c>
      <c r="T896">
        <f t="shared" si="117"/>
        <v>3.3452999999999997E-2</v>
      </c>
      <c r="U896">
        <f t="shared" si="118"/>
        <v>1.0369999999999999</v>
      </c>
      <c r="X896" t="str">
        <f t="shared" si="119"/>
        <v>1713275</v>
      </c>
      <c r="Y896">
        <f t="shared" si="120"/>
        <v>3.3452999999999997E-2</v>
      </c>
      <c r="Z896">
        <f t="shared" si="120"/>
        <v>3.3452999999999997E-2</v>
      </c>
      <c r="AA896">
        <f t="shared" si="120"/>
        <v>1.0369999999999999</v>
      </c>
    </row>
    <row r="897" spans="1:27" x14ac:dyDescent="0.25">
      <c r="A897">
        <v>103197438</v>
      </c>
      <c r="B897">
        <v>22.87</v>
      </c>
      <c r="C897">
        <v>1</v>
      </c>
      <c r="D897">
        <v>442.065</v>
      </c>
      <c r="E897">
        <v>116.9</v>
      </c>
      <c r="F897">
        <v>3.3480000000000003E-2</v>
      </c>
      <c r="G897">
        <v>2</v>
      </c>
      <c r="H897">
        <v>442.065</v>
      </c>
      <c r="I897">
        <v>116.9</v>
      </c>
      <c r="J897">
        <v>3.3480000000000003E-2</v>
      </c>
      <c r="K897">
        <v>3</v>
      </c>
      <c r="L897">
        <v>13704.1</v>
      </c>
      <c r="M897">
        <v>116.9</v>
      </c>
      <c r="N897">
        <v>1.0379</v>
      </c>
      <c r="P897" t="str">
        <f t="shared" si="113"/>
        <v>A</v>
      </c>
      <c r="Q897" t="str">
        <f t="shared" si="114"/>
        <v>B</v>
      </c>
      <c r="R897" t="str">
        <f t="shared" si="115"/>
        <v>C</v>
      </c>
      <c r="S897">
        <f t="shared" si="116"/>
        <v>3.3480000000000003E-2</v>
      </c>
      <c r="T897">
        <f t="shared" si="117"/>
        <v>3.3480000000000003E-2</v>
      </c>
      <c r="U897">
        <f t="shared" si="118"/>
        <v>1.0379</v>
      </c>
      <c r="X897" t="str">
        <f t="shared" si="119"/>
        <v>103197438</v>
      </c>
      <c r="Y897">
        <f t="shared" si="120"/>
        <v>3.3480000000000003E-2</v>
      </c>
      <c r="Z897">
        <f t="shared" si="120"/>
        <v>3.3480000000000003E-2</v>
      </c>
      <c r="AA897">
        <f t="shared" si="120"/>
        <v>1.0379</v>
      </c>
    </row>
    <row r="898" spans="1:27" x14ac:dyDescent="0.25">
      <c r="A898">
        <v>1715938</v>
      </c>
      <c r="B898">
        <v>22.87</v>
      </c>
      <c r="C898">
        <v>3</v>
      </c>
      <c r="D898">
        <v>13704</v>
      </c>
      <c r="E898">
        <v>116.9</v>
      </c>
      <c r="F898">
        <v>1.0379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P898" t="str">
        <f t="shared" ref="P898:P961" si="121">VLOOKUP(C898,PhaseLookup,2,FALSE)</f>
        <v>C</v>
      </c>
      <c r="Q898" t="e">
        <f t="shared" ref="Q898:Q961" si="122">VLOOKUP(G898,PhaseLookup,2,FALSE)</f>
        <v>#N/A</v>
      </c>
      <c r="R898" t="e">
        <f t="shared" ref="R898:R961" si="123">VLOOKUP(K898,PhaseLookup,2,FALSE)</f>
        <v>#N/A</v>
      </c>
      <c r="S898">
        <f t="shared" ref="S898:S961" si="124">F898</f>
        <v>1.0379</v>
      </c>
      <c r="T898">
        <f t="shared" ref="T898:T961" si="125">J898</f>
        <v>0</v>
      </c>
      <c r="U898">
        <f t="shared" ref="U898:U961" si="126">N898</f>
        <v>0</v>
      </c>
      <c r="X898" t="str">
        <f t="shared" ref="X898:X961" si="127">TEXT(A898,"0")</f>
        <v>1715938</v>
      </c>
      <c r="Y898">
        <f t="shared" si="120"/>
        <v>0</v>
      </c>
      <c r="Z898">
        <f t="shared" si="120"/>
        <v>0</v>
      </c>
      <c r="AA898">
        <f t="shared" si="120"/>
        <v>1.0379</v>
      </c>
    </row>
    <row r="899" spans="1:27" x14ac:dyDescent="0.25">
      <c r="A899">
        <v>1729278</v>
      </c>
      <c r="B899">
        <v>22.87</v>
      </c>
      <c r="C899">
        <v>1</v>
      </c>
      <c r="D899">
        <v>13674</v>
      </c>
      <c r="E899">
        <v>-2.6</v>
      </c>
      <c r="F899">
        <v>1.0356000000000001</v>
      </c>
      <c r="G899">
        <v>2</v>
      </c>
      <c r="H899">
        <v>13649.7</v>
      </c>
      <c r="I899">
        <v>-123</v>
      </c>
      <c r="J899">
        <v>1.0338000000000001</v>
      </c>
      <c r="K899">
        <v>3</v>
      </c>
      <c r="L899">
        <v>13691.4</v>
      </c>
      <c r="M899">
        <v>117.3</v>
      </c>
      <c r="N899">
        <v>1.0368999999999999</v>
      </c>
      <c r="P899" t="str">
        <f t="shared" si="121"/>
        <v>A</v>
      </c>
      <c r="Q899" t="str">
        <f t="shared" si="122"/>
        <v>B</v>
      </c>
      <c r="R899" t="str">
        <f t="shared" si="123"/>
        <v>C</v>
      </c>
      <c r="S899">
        <f t="shared" si="124"/>
        <v>1.0356000000000001</v>
      </c>
      <c r="T899">
        <f t="shared" si="125"/>
        <v>1.0338000000000001</v>
      </c>
      <c r="U899">
        <f t="shared" si="126"/>
        <v>1.0368999999999999</v>
      </c>
      <c r="X899" t="str">
        <f t="shared" si="127"/>
        <v>1729278</v>
      </c>
      <c r="Y899">
        <f t="shared" ref="Y899:AA962" si="128">IFERROR(INDEX($S899:$U899,1,MATCH(Y$1,$P899:$R899,0)),0)</f>
        <v>1.0356000000000001</v>
      </c>
      <c r="Z899">
        <f t="shared" si="128"/>
        <v>1.0338000000000001</v>
      </c>
      <c r="AA899">
        <f t="shared" si="128"/>
        <v>1.0368999999999999</v>
      </c>
    </row>
    <row r="900" spans="1:27" x14ac:dyDescent="0.25">
      <c r="A900">
        <v>1729276</v>
      </c>
      <c r="B900">
        <v>22.87</v>
      </c>
      <c r="C900">
        <v>1</v>
      </c>
      <c r="D900">
        <v>13674.1</v>
      </c>
      <c r="E900">
        <v>-2.7</v>
      </c>
      <c r="F900">
        <v>1.0356000000000001</v>
      </c>
      <c r="G900">
        <v>2</v>
      </c>
      <c r="H900">
        <v>13650.6</v>
      </c>
      <c r="I900">
        <v>-123</v>
      </c>
      <c r="J900">
        <v>1.0338000000000001</v>
      </c>
      <c r="K900">
        <v>3</v>
      </c>
      <c r="L900">
        <v>13692.6</v>
      </c>
      <c r="M900">
        <v>117.3</v>
      </c>
      <c r="N900">
        <v>1.0369999999999999</v>
      </c>
      <c r="P900" t="str">
        <f t="shared" si="121"/>
        <v>A</v>
      </c>
      <c r="Q900" t="str">
        <f t="shared" si="122"/>
        <v>B</v>
      </c>
      <c r="R900" t="str">
        <f t="shared" si="123"/>
        <v>C</v>
      </c>
      <c r="S900">
        <f t="shared" si="124"/>
        <v>1.0356000000000001</v>
      </c>
      <c r="T900">
        <f t="shared" si="125"/>
        <v>1.0338000000000001</v>
      </c>
      <c r="U900">
        <f t="shared" si="126"/>
        <v>1.0369999999999999</v>
      </c>
      <c r="X900" t="str">
        <f t="shared" si="127"/>
        <v>1729276</v>
      </c>
      <c r="Y900">
        <f t="shared" si="128"/>
        <v>1.0356000000000001</v>
      </c>
      <c r="Z900">
        <f t="shared" si="128"/>
        <v>1.0338000000000001</v>
      </c>
      <c r="AA900">
        <f t="shared" si="128"/>
        <v>1.0369999999999999</v>
      </c>
    </row>
    <row r="901" spans="1:27" x14ac:dyDescent="0.25">
      <c r="A901">
        <v>1586076</v>
      </c>
      <c r="B901">
        <v>22.87</v>
      </c>
      <c r="C901">
        <v>2</v>
      </c>
      <c r="D901">
        <v>13621.4</v>
      </c>
      <c r="E901">
        <v>-125.1</v>
      </c>
      <c r="F901">
        <v>1.0316000000000001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P901" t="str">
        <f t="shared" si="121"/>
        <v>B</v>
      </c>
      <c r="Q901" t="e">
        <f t="shared" si="122"/>
        <v>#N/A</v>
      </c>
      <c r="R901" t="e">
        <f t="shared" si="123"/>
        <v>#N/A</v>
      </c>
      <c r="S901">
        <f t="shared" si="124"/>
        <v>1.0316000000000001</v>
      </c>
      <c r="T901">
        <f t="shared" si="125"/>
        <v>0</v>
      </c>
      <c r="U901">
        <f t="shared" si="126"/>
        <v>0</v>
      </c>
      <c r="X901" t="str">
        <f t="shared" si="127"/>
        <v>1586076</v>
      </c>
      <c r="Y901">
        <f t="shared" si="128"/>
        <v>0</v>
      </c>
      <c r="Z901">
        <f t="shared" si="128"/>
        <v>1.0316000000000001</v>
      </c>
      <c r="AA901">
        <f t="shared" si="128"/>
        <v>0</v>
      </c>
    </row>
    <row r="902" spans="1:27" x14ac:dyDescent="0.25">
      <c r="A902">
        <v>1586085</v>
      </c>
      <c r="B902">
        <v>22.87</v>
      </c>
      <c r="C902">
        <v>2</v>
      </c>
      <c r="D902">
        <v>13620.4</v>
      </c>
      <c r="E902">
        <v>-125.1</v>
      </c>
      <c r="F902">
        <v>1.0315000000000001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P902" t="str">
        <f t="shared" si="121"/>
        <v>B</v>
      </c>
      <c r="Q902" t="e">
        <f t="shared" si="122"/>
        <v>#N/A</v>
      </c>
      <c r="R902" t="e">
        <f t="shared" si="123"/>
        <v>#N/A</v>
      </c>
      <c r="S902">
        <f t="shared" si="124"/>
        <v>1.0315000000000001</v>
      </c>
      <c r="T902">
        <f t="shared" si="125"/>
        <v>0</v>
      </c>
      <c r="U902">
        <f t="shared" si="126"/>
        <v>0</v>
      </c>
      <c r="X902" t="str">
        <f t="shared" si="127"/>
        <v>1586085</v>
      </c>
      <c r="Y902">
        <f t="shared" si="128"/>
        <v>0</v>
      </c>
      <c r="Z902">
        <f t="shared" si="128"/>
        <v>1.0315000000000001</v>
      </c>
      <c r="AA902">
        <f t="shared" si="128"/>
        <v>0</v>
      </c>
    </row>
    <row r="903" spans="1:27" x14ac:dyDescent="0.25">
      <c r="A903">
        <v>1599373</v>
      </c>
      <c r="B903">
        <v>22.87</v>
      </c>
      <c r="C903">
        <v>2</v>
      </c>
      <c r="D903">
        <v>13641.8</v>
      </c>
      <c r="E903">
        <v>-122.7</v>
      </c>
      <c r="F903">
        <v>1.0331999999999999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P903" t="str">
        <f t="shared" si="121"/>
        <v>B</v>
      </c>
      <c r="Q903" t="e">
        <f t="shared" si="122"/>
        <v>#N/A</v>
      </c>
      <c r="R903" t="e">
        <f t="shared" si="123"/>
        <v>#N/A</v>
      </c>
      <c r="S903">
        <f t="shared" si="124"/>
        <v>1.0331999999999999</v>
      </c>
      <c r="T903">
        <f t="shared" si="125"/>
        <v>0</v>
      </c>
      <c r="U903">
        <f t="shared" si="126"/>
        <v>0</v>
      </c>
      <c r="X903" t="str">
        <f t="shared" si="127"/>
        <v>1599373</v>
      </c>
      <c r="Y903">
        <f t="shared" si="128"/>
        <v>0</v>
      </c>
      <c r="Z903">
        <f t="shared" si="128"/>
        <v>1.0331999999999999</v>
      </c>
      <c r="AA903">
        <f t="shared" si="128"/>
        <v>0</v>
      </c>
    </row>
    <row r="904" spans="1:27" x14ac:dyDescent="0.25">
      <c r="A904">
        <v>1599371</v>
      </c>
      <c r="B904">
        <v>22.87</v>
      </c>
      <c r="C904">
        <v>2</v>
      </c>
      <c r="D904">
        <v>13641.6</v>
      </c>
      <c r="E904">
        <v>-122.7</v>
      </c>
      <c r="F904">
        <v>1.0330999999999999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P904" t="str">
        <f t="shared" si="121"/>
        <v>B</v>
      </c>
      <c r="Q904" t="e">
        <f t="shared" si="122"/>
        <v>#N/A</v>
      </c>
      <c r="R904" t="e">
        <f t="shared" si="123"/>
        <v>#N/A</v>
      </c>
      <c r="S904">
        <f t="shared" si="124"/>
        <v>1.0330999999999999</v>
      </c>
      <c r="T904">
        <f t="shared" si="125"/>
        <v>0</v>
      </c>
      <c r="U904">
        <f t="shared" si="126"/>
        <v>0</v>
      </c>
      <c r="X904" t="str">
        <f t="shared" si="127"/>
        <v>1599371</v>
      </c>
      <c r="Y904">
        <f t="shared" si="128"/>
        <v>0</v>
      </c>
      <c r="Z904">
        <f t="shared" si="128"/>
        <v>1.0330999999999999</v>
      </c>
      <c r="AA904">
        <f t="shared" si="128"/>
        <v>0</v>
      </c>
    </row>
    <row r="905" spans="1:27" x14ac:dyDescent="0.25">
      <c r="A905">
        <v>1599103</v>
      </c>
      <c r="B905">
        <v>22.87</v>
      </c>
      <c r="C905">
        <v>1</v>
      </c>
      <c r="D905">
        <v>13674.6</v>
      </c>
      <c r="E905">
        <v>-2.1</v>
      </c>
      <c r="F905">
        <v>1.0356000000000001</v>
      </c>
      <c r="G905">
        <v>2</v>
      </c>
      <c r="H905">
        <v>13639.6</v>
      </c>
      <c r="I905">
        <v>-122.5</v>
      </c>
      <c r="J905">
        <v>1.0329999999999999</v>
      </c>
      <c r="K905">
        <v>3</v>
      </c>
      <c r="L905">
        <v>13671.3</v>
      </c>
      <c r="M905">
        <v>117.8</v>
      </c>
      <c r="N905">
        <v>1.0354000000000001</v>
      </c>
      <c r="P905" t="str">
        <f t="shared" si="121"/>
        <v>A</v>
      </c>
      <c r="Q905" t="str">
        <f t="shared" si="122"/>
        <v>B</v>
      </c>
      <c r="R905" t="str">
        <f t="shared" si="123"/>
        <v>C</v>
      </c>
      <c r="S905">
        <f t="shared" si="124"/>
        <v>1.0356000000000001</v>
      </c>
      <c r="T905">
        <f t="shared" si="125"/>
        <v>1.0329999999999999</v>
      </c>
      <c r="U905">
        <f t="shared" si="126"/>
        <v>1.0354000000000001</v>
      </c>
      <c r="X905" t="str">
        <f t="shared" si="127"/>
        <v>1599103</v>
      </c>
      <c r="Y905">
        <f t="shared" si="128"/>
        <v>1.0356000000000001</v>
      </c>
      <c r="Z905">
        <f t="shared" si="128"/>
        <v>1.0329999999999999</v>
      </c>
      <c r="AA905">
        <f t="shared" si="128"/>
        <v>1.0354000000000001</v>
      </c>
    </row>
    <row r="906" spans="1:27" x14ac:dyDescent="0.25">
      <c r="A906">
        <v>1585999</v>
      </c>
      <c r="B906">
        <v>22.87</v>
      </c>
      <c r="C906">
        <v>1</v>
      </c>
      <c r="D906">
        <v>438.48500000000001</v>
      </c>
      <c r="E906">
        <v>115.2</v>
      </c>
      <c r="F906">
        <v>3.3209000000000002E-2</v>
      </c>
      <c r="G906">
        <v>2</v>
      </c>
      <c r="H906">
        <v>438.48500000000001</v>
      </c>
      <c r="I906">
        <v>115.2</v>
      </c>
      <c r="J906">
        <v>3.3209000000000002E-2</v>
      </c>
      <c r="K906">
        <v>3</v>
      </c>
      <c r="L906">
        <v>13593.1</v>
      </c>
      <c r="M906">
        <v>115.2</v>
      </c>
      <c r="N906">
        <v>1.0295000000000001</v>
      </c>
      <c r="P906" t="str">
        <f t="shared" si="121"/>
        <v>A</v>
      </c>
      <c r="Q906" t="str">
        <f t="shared" si="122"/>
        <v>B</v>
      </c>
      <c r="R906" t="str">
        <f t="shared" si="123"/>
        <v>C</v>
      </c>
      <c r="S906">
        <f t="shared" si="124"/>
        <v>3.3209000000000002E-2</v>
      </c>
      <c r="T906">
        <f t="shared" si="125"/>
        <v>3.3209000000000002E-2</v>
      </c>
      <c r="U906">
        <f t="shared" si="126"/>
        <v>1.0295000000000001</v>
      </c>
      <c r="X906" t="str">
        <f t="shared" si="127"/>
        <v>1585999</v>
      </c>
      <c r="Y906">
        <f t="shared" si="128"/>
        <v>3.3209000000000002E-2</v>
      </c>
      <c r="Z906">
        <f t="shared" si="128"/>
        <v>3.3209000000000002E-2</v>
      </c>
      <c r="AA906">
        <f t="shared" si="128"/>
        <v>1.0295000000000001</v>
      </c>
    </row>
    <row r="907" spans="1:27" x14ac:dyDescent="0.25">
      <c r="A907">
        <v>26403405</v>
      </c>
      <c r="B907">
        <v>22.87</v>
      </c>
      <c r="C907">
        <v>1</v>
      </c>
      <c r="D907">
        <v>13639.4</v>
      </c>
      <c r="E907">
        <v>-4</v>
      </c>
      <c r="F907">
        <v>1.0329999999999999</v>
      </c>
      <c r="G907">
        <v>2</v>
      </c>
      <c r="H907">
        <v>440.06299999999999</v>
      </c>
      <c r="I907">
        <v>-4</v>
      </c>
      <c r="J907">
        <v>3.3328000000000003E-2</v>
      </c>
      <c r="K907">
        <v>3</v>
      </c>
      <c r="L907">
        <v>440.06299999999999</v>
      </c>
      <c r="M907">
        <v>-4</v>
      </c>
      <c r="N907">
        <v>3.3328000000000003E-2</v>
      </c>
      <c r="P907" t="str">
        <f t="shared" si="121"/>
        <v>A</v>
      </c>
      <c r="Q907" t="str">
        <f t="shared" si="122"/>
        <v>B</v>
      </c>
      <c r="R907" t="str">
        <f t="shared" si="123"/>
        <v>C</v>
      </c>
      <c r="S907">
        <f t="shared" si="124"/>
        <v>1.0329999999999999</v>
      </c>
      <c r="T907">
        <f t="shared" si="125"/>
        <v>3.3328000000000003E-2</v>
      </c>
      <c r="U907">
        <f t="shared" si="126"/>
        <v>3.3328000000000003E-2</v>
      </c>
      <c r="X907" t="str">
        <f t="shared" si="127"/>
        <v>26403405</v>
      </c>
      <c r="Y907">
        <f t="shared" si="128"/>
        <v>1.0329999999999999</v>
      </c>
      <c r="Z907">
        <f t="shared" si="128"/>
        <v>3.3328000000000003E-2</v>
      </c>
      <c r="AA907">
        <f t="shared" si="128"/>
        <v>3.3328000000000003E-2</v>
      </c>
    </row>
    <row r="908" spans="1:27" x14ac:dyDescent="0.25">
      <c r="A908">
        <v>1586812</v>
      </c>
      <c r="B908">
        <v>22.87</v>
      </c>
      <c r="C908">
        <v>1</v>
      </c>
      <c r="D908">
        <v>13638.8</v>
      </c>
      <c r="E908">
        <v>-4</v>
      </c>
      <c r="F908">
        <v>1.0328999999999999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P908" t="str">
        <f t="shared" si="121"/>
        <v>A</v>
      </c>
      <c r="Q908" t="e">
        <f t="shared" si="122"/>
        <v>#N/A</v>
      </c>
      <c r="R908" t="e">
        <f t="shared" si="123"/>
        <v>#N/A</v>
      </c>
      <c r="S908">
        <f t="shared" si="124"/>
        <v>1.0328999999999999</v>
      </c>
      <c r="T908">
        <f t="shared" si="125"/>
        <v>0</v>
      </c>
      <c r="U908">
        <f t="shared" si="126"/>
        <v>0</v>
      </c>
      <c r="X908" t="str">
        <f t="shared" si="127"/>
        <v>1586812</v>
      </c>
      <c r="Y908">
        <f t="shared" si="128"/>
        <v>1.0328999999999999</v>
      </c>
      <c r="Z908">
        <f t="shared" si="128"/>
        <v>0</v>
      </c>
      <c r="AA908">
        <f t="shared" si="128"/>
        <v>0</v>
      </c>
    </row>
    <row r="909" spans="1:27" x14ac:dyDescent="0.25">
      <c r="A909">
        <v>1586867</v>
      </c>
      <c r="B909">
        <v>22.87</v>
      </c>
      <c r="C909">
        <v>1</v>
      </c>
      <c r="D909">
        <v>13638.1</v>
      </c>
      <c r="E909">
        <v>-4</v>
      </c>
      <c r="F909">
        <v>1.0328999999999999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P909" t="str">
        <f t="shared" si="121"/>
        <v>A</v>
      </c>
      <c r="Q909" t="e">
        <f t="shared" si="122"/>
        <v>#N/A</v>
      </c>
      <c r="R909" t="e">
        <f t="shared" si="123"/>
        <v>#N/A</v>
      </c>
      <c r="S909">
        <f t="shared" si="124"/>
        <v>1.0328999999999999</v>
      </c>
      <c r="T909">
        <f t="shared" si="125"/>
        <v>0</v>
      </c>
      <c r="U909">
        <f t="shared" si="126"/>
        <v>0</v>
      </c>
      <c r="X909" t="str">
        <f t="shared" si="127"/>
        <v>1586867</v>
      </c>
      <c r="Y909">
        <f t="shared" si="128"/>
        <v>1.0328999999999999</v>
      </c>
      <c r="Z909">
        <f t="shared" si="128"/>
        <v>0</v>
      </c>
      <c r="AA909">
        <f t="shared" si="128"/>
        <v>0</v>
      </c>
    </row>
    <row r="910" spans="1:27" x14ac:dyDescent="0.25">
      <c r="A910">
        <v>1586894</v>
      </c>
      <c r="B910">
        <v>22.87</v>
      </c>
      <c r="C910">
        <v>1</v>
      </c>
      <c r="D910">
        <v>13637.8</v>
      </c>
      <c r="E910">
        <v>-4</v>
      </c>
      <c r="F910">
        <v>1.0328999999999999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P910" t="str">
        <f t="shared" si="121"/>
        <v>A</v>
      </c>
      <c r="Q910" t="e">
        <f t="shared" si="122"/>
        <v>#N/A</v>
      </c>
      <c r="R910" t="e">
        <f t="shared" si="123"/>
        <v>#N/A</v>
      </c>
      <c r="S910">
        <f t="shared" si="124"/>
        <v>1.0328999999999999</v>
      </c>
      <c r="T910">
        <f t="shared" si="125"/>
        <v>0</v>
      </c>
      <c r="U910">
        <f t="shared" si="126"/>
        <v>0</v>
      </c>
      <c r="X910" t="str">
        <f t="shared" si="127"/>
        <v>1586894</v>
      </c>
      <c r="Y910">
        <f t="shared" si="128"/>
        <v>1.0328999999999999</v>
      </c>
      <c r="Z910">
        <f t="shared" si="128"/>
        <v>0</v>
      </c>
      <c r="AA910">
        <f t="shared" si="128"/>
        <v>0</v>
      </c>
    </row>
    <row r="911" spans="1:27" x14ac:dyDescent="0.25">
      <c r="A911">
        <v>1710469</v>
      </c>
      <c r="B911">
        <v>22.87</v>
      </c>
      <c r="C911">
        <v>1</v>
      </c>
      <c r="D911">
        <v>13709.9</v>
      </c>
      <c r="E911">
        <v>-4.0999999999999996</v>
      </c>
      <c r="F911">
        <v>1.0383</v>
      </c>
      <c r="G911">
        <v>2</v>
      </c>
      <c r="H911">
        <v>13710.5</v>
      </c>
      <c r="I911">
        <v>-124.4</v>
      </c>
      <c r="J911">
        <v>1.0384</v>
      </c>
      <c r="K911">
        <v>3</v>
      </c>
      <c r="L911">
        <v>13659.6</v>
      </c>
      <c r="M911">
        <v>115.8</v>
      </c>
      <c r="N911">
        <v>1.0345</v>
      </c>
      <c r="P911" t="str">
        <f t="shared" si="121"/>
        <v>A</v>
      </c>
      <c r="Q911" t="str">
        <f t="shared" si="122"/>
        <v>B</v>
      </c>
      <c r="R911" t="str">
        <f t="shared" si="123"/>
        <v>C</v>
      </c>
      <c r="S911">
        <f t="shared" si="124"/>
        <v>1.0383</v>
      </c>
      <c r="T911">
        <f t="shared" si="125"/>
        <v>1.0384</v>
      </c>
      <c r="U911">
        <f t="shared" si="126"/>
        <v>1.0345</v>
      </c>
      <c r="X911" t="str">
        <f t="shared" si="127"/>
        <v>1710469</v>
      </c>
      <c r="Y911">
        <f t="shared" si="128"/>
        <v>1.0383</v>
      </c>
      <c r="Z911">
        <f t="shared" si="128"/>
        <v>1.0384</v>
      </c>
      <c r="AA911">
        <f t="shared" si="128"/>
        <v>1.0345</v>
      </c>
    </row>
    <row r="912" spans="1:27" x14ac:dyDescent="0.25">
      <c r="A912">
        <v>1710432</v>
      </c>
      <c r="B912">
        <v>22.87</v>
      </c>
      <c r="C912">
        <v>1</v>
      </c>
      <c r="D912">
        <v>13709.9</v>
      </c>
      <c r="E912">
        <v>-4.0999999999999996</v>
      </c>
      <c r="F912">
        <v>1.0383</v>
      </c>
      <c r="G912">
        <v>2</v>
      </c>
      <c r="H912">
        <v>428.07799999999997</v>
      </c>
      <c r="I912">
        <v>55.7</v>
      </c>
      <c r="J912">
        <v>3.2419999999999997E-2</v>
      </c>
      <c r="K912">
        <v>3</v>
      </c>
      <c r="L912">
        <v>13659.5</v>
      </c>
      <c r="M912">
        <v>115.8</v>
      </c>
      <c r="N912">
        <v>1.0345</v>
      </c>
      <c r="P912" t="str">
        <f t="shared" si="121"/>
        <v>A</v>
      </c>
      <c r="Q912" t="str">
        <f t="shared" si="122"/>
        <v>B</v>
      </c>
      <c r="R912" t="str">
        <f t="shared" si="123"/>
        <v>C</v>
      </c>
      <c r="S912">
        <f t="shared" si="124"/>
        <v>1.0383</v>
      </c>
      <c r="T912">
        <f t="shared" si="125"/>
        <v>3.2419999999999997E-2</v>
      </c>
      <c r="U912">
        <f t="shared" si="126"/>
        <v>1.0345</v>
      </c>
      <c r="X912" t="str">
        <f t="shared" si="127"/>
        <v>1710432</v>
      </c>
      <c r="Y912">
        <f t="shared" si="128"/>
        <v>1.0383</v>
      </c>
      <c r="Z912">
        <f t="shared" si="128"/>
        <v>3.2419999999999997E-2</v>
      </c>
      <c r="AA912">
        <f t="shared" si="128"/>
        <v>1.0345</v>
      </c>
    </row>
    <row r="913" spans="1:27" x14ac:dyDescent="0.25">
      <c r="A913">
        <v>1713132</v>
      </c>
      <c r="B913">
        <v>22.87</v>
      </c>
      <c r="C913">
        <v>2</v>
      </c>
      <c r="D913">
        <v>13650.7</v>
      </c>
      <c r="E913">
        <v>-125.2</v>
      </c>
      <c r="F913">
        <v>1.0338000000000001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P913" t="str">
        <f t="shared" si="121"/>
        <v>B</v>
      </c>
      <c r="Q913" t="e">
        <f t="shared" si="122"/>
        <v>#N/A</v>
      </c>
      <c r="R913" t="e">
        <f t="shared" si="123"/>
        <v>#N/A</v>
      </c>
      <c r="S913">
        <f t="shared" si="124"/>
        <v>1.0338000000000001</v>
      </c>
      <c r="T913">
        <f t="shared" si="125"/>
        <v>0</v>
      </c>
      <c r="U913">
        <f t="shared" si="126"/>
        <v>0</v>
      </c>
      <c r="X913" t="str">
        <f t="shared" si="127"/>
        <v>1713132</v>
      </c>
      <c r="Y913">
        <f t="shared" si="128"/>
        <v>0</v>
      </c>
      <c r="Z913">
        <f t="shared" si="128"/>
        <v>1.0338000000000001</v>
      </c>
      <c r="AA913">
        <f t="shared" si="128"/>
        <v>0</v>
      </c>
    </row>
    <row r="914" spans="1:27" x14ac:dyDescent="0.25">
      <c r="A914">
        <v>1713130</v>
      </c>
      <c r="B914">
        <v>22.87</v>
      </c>
      <c r="C914">
        <v>2</v>
      </c>
      <c r="D914">
        <v>13650.7</v>
      </c>
      <c r="E914">
        <v>-125.2</v>
      </c>
      <c r="F914">
        <v>1.0338000000000001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P914" t="str">
        <f t="shared" si="121"/>
        <v>B</v>
      </c>
      <c r="Q914" t="e">
        <f t="shared" si="122"/>
        <v>#N/A</v>
      </c>
      <c r="R914" t="e">
        <f t="shared" si="123"/>
        <v>#N/A</v>
      </c>
      <c r="S914">
        <f t="shared" si="124"/>
        <v>1.0338000000000001</v>
      </c>
      <c r="T914">
        <f t="shared" si="125"/>
        <v>0</v>
      </c>
      <c r="U914">
        <f t="shared" si="126"/>
        <v>0</v>
      </c>
      <c r="X914" t="str">
        <f t="shared" si="127"/>
        <v>1713130</v>
      </c>
      <c r="Y914">
        <f t="shared" si="128"/>
        <v>0</v>
      </c>
      <c r="Z914">
        <f t="shared" si="128"/>
        <v>1.0338000000000001</v>
      </c>
      <c r="AA914">
        <f t="shared" si="128"/>
        <v>0</v>
      </c>
    </row>
    <row r="915" spans="1:27" x14ac:dyDescent="0.25">
      <c r="A915">
        <v>1715903</v>
      </c>
      <c r="B915">
        <v>22.87</v>
      </c>
      <c r="C915">
        <v>3</v>
      </c>
      <c r="D915">
        <v>13703.7</v>
      </c>
      <c r="E915">
        <v>116.9</v>
      </c>
      <c r="F915">
        <v>1.0378000000000001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P915" t="str">
        <f t="shared" si="121"/>
        <v>C</v>
      </c>
      <c r="Q915" t="e">
        <f t="shared" si="122"/>
        <v>#N/A</v>
      </c>
      <c r="R915" t="e">
        <f t="shared" si="123"/>
        <v>#N/A</v>
      </c>
      <c r="S915">
        <f t="shared" si="124"/>
        <v>1.0378000000000001</v>
      </c>
      <c r="T915">
        <f t="shared" si="125"/>
        <v>0</v>
      </c>
      <c r="U915">
        <f t="shared" si="126"/>
        <v>0</v>
      </c>
      <c r="X915" t="str">
        <f t="shared" si="127"/>
        <v>1715903</v>
      </c>
      <c r="Y915">
        <f t="shared" si="128"/>
        <v>0</v>
      </c>
      <c r="Z915">
        <f t="shared" si="128"/>
        <v>0</v>
      </c>
      <c r="AA915">
        <f t="shared" si="128"/>
        <v>1.0378000000000001</v>
      </c>
    </row>
    <row r="916" spans="1:27" x14ac:dyDescent="0.25">
      <c r="A916">
        <v>1715829</v>
      </c>
      <c r="B916">
        <v>22.87</v>
      </c>
      <c r="C916">
        <v>3</v>
      </c>
      <c r="D916">
        <v>13703.6</v>
      </c>
      <c r="E916">
        <v>116.9</v>
      </c>
      <c r="F916">
        <v>1.0378000000000001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P916" t="str">
        <f t="shared" si="121"/>
        <v>C</v>
      </c>
      <c r="Q916" t="e">
        <f t="shared" si="122"/>
        <v>#N/A</v>
      </c>
      <c r="R916" t="e">
        <f t="shared" si="123"/>
        <v>#N/A</v>
      </c>
      <c r="S916">
        <f t="shared" si="124"/>
        <v>1.0378000000000001</v>
      </c>
      <c r="T916">
        <f t="shared" si="125"/>
        <v>0</v>
      </c>
      <c r="U916">
        <f t="shared" si="126"/>
        <v>0</v>
      </c>
      <c r="X916" t="str">
        <f t="shared" si="127"/>
        <v>1715829</v>
      </c>
      <c r="Y916">
        <f t="shared" si="128"/>
        <v>0</v>
      </c>
      <c r="Z916">
        <f t="shared" si="128"/>
        <v>0</v>
      </c>
      <c r="AA916">
        <f t="shared" si="128"/>
        <v>1.0378000000000001</v>
      </c>
    </row>
    <row r="917" spans="1:27" x14ac:dyDescent="0.25">
      <c r="A917">
        <v>1710213</v>
      </c>
      <c r="B917">
        <v>22.87</v>
      </c>
      <c r="C917">
        <v>1</v>
      </c>
      <c r="D917">
        <v>13684.6</v>
      </c>
      <c r="E917">
        <v>-3.6</v>
      </c>
      <c r="F917">
        <v>1.0364</v>
      </c>
      <c r="G917">
        <v>2</v>
      </c>
      <c r="H917">
        <v>13665.5</v>
      </c>
      <c r="I917">
        <v>-123.9</v>
      </c>
      <c r="J917">
        <v>1.0348999999999999</v>
      </c>
      <c r="K917">
        <v>3</v>
      </c>
      <c r="L917">
        <v>13712.1</v>
      </c>
      <c r="M917">
        <v>116.3</v>
      </c>
      <c r="N917">
        <v>1.0385</v>
      </c>
      <c r="P917" t="str">
        <f t="shared" si="121"/>
        <v>A</v>
      </c>
      <c r="Q917" t="str">
        <f t="shared" si="122"/>
        <v>B</v>
      </c>
      <c r="R917" t="str">
        <f t="shared" si="123"/>
        <v>C</v>
      </c>
      <c r="S917">
        <f t="shared" si="124"/>
        <v>1.0364</v>
      </c>
      <c r="T917">
        <f t="shared" si="125"/>
        <v>1.0348999999999999</v>
      </c>
      <c r="U917">
        <f t="shared" si="126"/>
        <v>1.0385</v>
      </c>
      <c r="X917" t="str">
        <f t="shared" si="127"/>
        <v>1710213</v>
      </c>
      <c r="Y917">
        <f t="shared" si="128"/>
        <v>1.0364</v>
      </c>
      <c r="Z917">
        <f t="shared" si="128"/>
        <v>1.0348999999999999</v>
      </c>
      <c r="AA917">
        <f t="shared" si="128"/>
        <v>1.0385</v>
      </c>
    </row>
    <row r="918" spans="1:27" x14ac:dyDescent="0.25">
      <c r="A918">
        <v>1710257</v>
      </c>
      <c r="B918">
        <v>22.87</v>
      </c>
      <c r="C918">
        <v>1</v>
      </c>
      <c r="D918">
        <v>13685</v>
      </c>
      <c r="E918">
        <v>-3.6</v>
      </c>
      <c r="F918">
        <v>1.0364</v>
      </c>
      <c r="G918">
        <v>2</v>
      </c>
      <c r="H918">
        <v>13665.8</v>
      </c>
      <c r="I918">
        <v>-123.9</v>
      </c>
      <c r="J918">
        <v>1.0349999999999999</v>
      </c>
      <c r="K918">
        <v>3</v>
      </c>
      <c r="L918">
        <v>13711.9</v>
      </c>
      <c r="M918">
        <v>116.3</v>
      </c>
      <c r="N918">
        <v>1.0385</v>
      </c>
      <c r="P918" t="str">
        <f t="shared" si="121"/>
        <v>A</v>
      </c>
      <c r="Q918" t="str">
        <f t="shared" si="122"/>
        <v>B</v>
      </c>
      <c r="R918" t="str">
        <f t="shared" si="123"/>
        <v>C</v>
      </c>
      <c r="S918">
        <f t="shared" si="124"/>
        <v>1.0364</v>
      </c>
      <c r="T918">
        <f t="shared" si="125"/>
        <v>1.0349999999999999</v>
      </c>
      <c r="U918">
        <f t="shared" si="126"/>
        <v>1.0385</v>
      </c>
      <c r="X918" t="str">
        <f t="shared" si="127"/>
        <v>1710257</v>
      </c>
      <c r="Y918">
        <f t="shared" si="128"/>
        <v>1.0364</v>
      </c>
      <c r="Z918">
        <f t="shared" si="128"/>
        <v>1.0349999999999999</v>
      </c>
      <c r="AA918">
        <f t="shared" si="128"/>
        <v>1.0385</v>
      </c>
    </row>
    <row r="919" spans="1:27" x14ac:dyDescent="0.25">
      <c r="A919">
        <v>1709342</v>
      </c>
      <c r="B919">
        <v>22.87</v>
      </c>
      <c r="C919">
        <v>1</v>
      </c>
      <c r="D919">
        <v>13418.2</v>
      </c>
      <c r="E919">
        <v>-5.5</v>
      </c>
      <c r="F919">
        <v>1.0162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P919" t="str">
        <f t="shared" si="121"/>
        <v>A</v>
      </c>
      <c r="Q919" t="e">
        <f t="shared" si="122"/>
        <v>#N/A</v>
      </c>
      <c r="R919" t="e">
        <f t="shared" si="123"/>
        <v>#N/A</v>
      </c>
      <c r="S919">
        <f t="shared" si="124"/>
        <v>1.0162</v>
      </c>
      <c r="T919">
        <f t="shared" si="125"/>
        <v>0</v>
      </c>
      <c r="U919">
        <f t="shared" si="126"/>
        <v>0</v>
      </c>
      <c r="X919" t="str">
        <f t="shared" si="127"/>
        <v>1709342</v>
      </c>
      <c r="Y919">
        <f t="shared" si="128"/>
        <v>1.0162</v>
      </c>
      <c r="Z919">
        <f t="shared" si="128"/>
        <v>0</v>
      </c>
      <c r="AA919">
        <f t="shared" si="128"/>
        <v>0</v>
      </c>
    </row>
    <row r="920" spans="1:27" x14ac:dyDescent="0.25">
      <c r="A920">
        <v>1709338</v>
      </c>
      <c r="B920">
        <v>22.87</v>
      </c>
      <c r="C920">
        <v>1</v>
      </c>
      <c r="D920">
        <v>13418.1</v>
      </c>
      <c r="E920">
        <v>-5.5</v>
      </c>
      <c r="F920">
        <v>1.0162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P920" t="str">
        <f t="shared" si="121"/>
        <v>A</v>
      </c>
      <c r="Q920" t="e">
        <f t="shared" si="122"/>
        <v>#N/A</v>
      </c>
      <c r="R920" t="e">
        <f t="shared" si="123"/>
        <v>#N/A</v>
      </c>
      <c r="S920">
        <f t="shared" si="124"/>
        <v>1.0162</v>
      </c>
      <c r="T920">
        <f t="shared" si="125"/>
        <v>0</v>
      </c>
      <c r="U920">
        <f t="shared" si="126"/>
        <v>0</v>
      </c>
      <c r="X920" t="str">
        <f t="shared" si="127"/>
        <v>1709338</v>
      </c>
      <c r="Y920">
        <f t="shared" si="128"/>
        <v>1.0162</v>
      </c>
      <c r="Z920">
        <f t="shared" si="128"/>
        <v>0</v>
      </c>
      <c r="AA920">
        <f t="shared" si="128"/>
        <v>0</v>
      </c>
    </row>
    <row r="921" spans="1:27" x14ac:dyDescent="0.25">
      <c r="A921">
        <v>25797167</v>
      </c>
      <c r="B921">
        <v>22.87</v>
      </c>
      <c r="C921">
        <v>1</v>
      </c>
      <c r="D921">
        <v>13418.3</v>
      </c>
      <c r="E921">
        <v>-5.5</v>
      </c>
      <c r="F921">
        <v>1.0162</v>
      </c>
      <c r="G921">
        <v>2</v>
      </c>
      <c r="H921">
        <v>432.92899999999997</v>
      </c>
      <c r="I921">
        <v>-5.5</v>
      </c>
      <c r="J921">
        <v>3.2787999999999998E-2</v>
      </c>
      <c r="K921">
        <v>3</v>
      </c>
      <c r="L921">
        <v>432.92899999999997</v>
      </c>
      <c r="M921">
        <v>-5.5</v>
      </c>
      <c r="N921">
        <v>3.2787999999999998E-2</v>
      </c>
      <c r="P921" t="str">
        <f t="shared" si="121"/>
        <v>A</v>
      </c>
      <c r="Q921" t="str">
        <f t="shared" si="122"/>
        <v>B</v>
      </c>
      <c r="R921" t="str">
        <f t="shared" si="123"/>
        <v>C</v>
      </c>
      <c r="S921">
        <f t="shared" si="124"/>
        <v>1.0162</v>
      </c>
      <c r="T921">
        <f t="shared" si="125"/>
        <v>3.2787999999999998E-2</v>
      </c>
      <c r="U921">
        <f t="shared" si="126"/>
        <v>3.2787999999999998E-2</v>
      </c>
      <c r="X921" t="str">
        <f t="shared" si="127"/>
        <v>25797167</v>
      </c>
      <c r="Y921">
        <f t="shared" si="128"/>
        <v>1.0162</v>
      </c>
      <c r="Z921">
        <f t="shared" si="128"/>
        <v>3.2787999999999998E-2</v>
      </c>
      <c r="AA921">
        <f t="shared" si="128"/>
        <v>3.2787999999999998E-2</v>
      </c>
    </row>
    <row r="922" spans="1:27" x14ac:dyDescent="0.25">
      <c r="A922">
        <v>25248745</v>
      </c>
      <c r="B922">
        <v>22.87</v>
      </c>
      <c r="C922">
        <v>1</v>
      </c>
      <c r="D922">
        <v>13418.2</v>
      </c>
      <c r="E922">
        <v>-5.5</v>
      </c>
      <c r="F922">
        <v>1.0162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P922" t="str">
        <f t="shared" si="121"/>
        <v>A</v>
      </c>
      <c r="Q922" t="e">
        <f t="shared" si="122"/>
        <v>#N/A</v>
      </c>
      <c r="R922" t="e">
        <f t="shared" si="123"/>
        <v>#N/A</v>
      </c>
      <c r="S922">
        <f t="shared" si="124"/>
        <v>1.0162</v>
      </c>
      <c r="T922">
        <f t="shared" si="125"/>
        <v>0</v>
      </c>
      <c r="U922">
        <f t="shared" si="126"/>
        <v>0</v>
      </c>
      <c r="X922" t="str">
        <f t="shared" si="127"/>
        <v>25248745</v>
      </c>
      <c r="Y922">
        <f t="shared" si="128"/>
        <v>1.0162</v>
      </c>
      <c r="Z922">
        <f t="shared" si="128"/>
        <v>0</v>
      </c>
      <c r="AA922">
        <f t="shared" si="128"/>
        <v>0</v>
      </c>
    </row>
    <row r="923" spans="1:27" x14ac:dyDescent="0.25">
      <c r="A923">
        <v>26403390</v>
      </c>
      <c r="B923">
        <v>22.87</v>
      </c>
      <c r="C923">
        <v>1</v>
      </c>
      <c r="D923">
        <v>13642.9</v>
      </c>
      <c r="E923">
        <v>-3.5</v>
      </c>
      <c r="F923">
        <v>1.0331999999999999</v>
      </c>
      <c r="G923">
        <v>2</v>
      </c>
      <c r="H923">
        <v>13643.2</v>
      </c>
      <c r="I923">
        <v>-123.9</v>
      </c>
      <c r="J923">
        <v>1.0333000000000001</v>
      </c>
      <c r="K923">
        <v>3</v>
      </c>
      <c r="L923">
        <v>13700.2</v>
      </c>
      <c r="M923">
        <v>116.5</v>
      </c>
      <c r="N923">
        <v>1.0376000000000001</v>
      </c>
      <c r="P923" t="str">
        <f t="shared" si="121"/>
        <v>A</v>
      </c>
      <c r="Q923" t="str">
        <f t="shared" si="122"/>
        <v>B</v>
      </c>
      <c r="R923" t="str">
        <f t="shared" si="123"/>
        <v>C</v>
      </c>
      <c r="S923">
        <f t="shared" si="124"/>
        <v>1.0331999999999999</v>
      </c>
      <c r="T923">
        <f t="shared" si="125"/>
        <v>1.0333000000000001</v>
      </c>
      <c r="U923">
        <f t="shared" si="126"/>
        <v>1.0376000000000001</v>
      </c>
      <c r="X923" t="str">
        <f t="shared" si="127"/>
        <v>26403390</v>
      </c>
      <c r="Y923">
        <f t="shared" si="128"/>
        <v>1.0331999999999999</v>
      </c>
      <c r="Z923">
        <f t="shared" si="128"/>
        <v>1.0333000000000001</v>
      </c>
      <c r="AA923">
        <f t="shared" si="128"/>
        <v>1.0376000000000001</v>
      </c>
    </row>
    <row r="924" spans="1:27" x14ac:dyDescent="0.25">
      <c r="A924">
        <v>1713329</v>
      </c>
      <c r="B924">
        <v>22.87</v>
      </c>
      <c r="C924">
        <v>3</v>
      </c>
      <c r="D924">
        <v>13699</v>
      </c>
      <c r="E924">
        <v>116.5</v>
      </c>
      <c r="F924">
        <v>1.0375000000000001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P924" t="str">
        <f t="shared" si="121"/>
        <v>C</v>
      </c>
      <c r="Q924" t="e">
        <f t="shared" si="122"/>
        <v>#N/A</v>
      </c>
      <c r="R924" t="e">
        <f t="shared" si="123"/>
        <v>#N/A</v>
      </c>
      <c r="S924">
        <f t="shared" si="124"/>
        <v>1.0375000000000001</v>
      </c>
      <c r="T924">
        <f t="shared" si="125"/>
        <v>0</v>
      </c>
      <c r="U924">
        <f t="shared" si="126"/>
        <v>0</v>
      </c>
      <c r="X924" t="str">
        <f t="shared" si="127"/>
        <v>1713329</v>
      </c>
      <c r="Y924">
        <f t="shared" si="128"/>
        <v>0</v>
      </c>
      <c r="Z924">
        <f t="shared" si="128"/>
        <v>0</v>
      </c>
      <c r="AA924">
        <f t="shared" si="128"/>
        <v>1.0375000000000001</v>
      </c>
    </row>
    <row r="925" spans="1:27" x14ac:dyDescent="0.25">
      <c r="A925">
        <v>103635638</v>
      </c>
      <c r="B925">
        <v>22.87</v>
      </c>
      <c r="C925">
        <v>1</v>
      </c>
      <c r="D925">
        <v>13460.5</v>
      </c>
      <c r="E925">
        <v>-5.3</v>
      </c>
      <c r="F925">
        <v>1.0194000000000001</v>
      </c>
      <c r="G925">
        <v>2</v>
      </c>
      <c r="H925">
        <v>13662.4</v>
      </c>
      <c r="I925">
        <v>-125.2</v>
      </c>
      <c r="J925">
        <v>1.0347</v>
      </c>
      <c r="K925">
        <v>0</v>
      </c>
      <c r="L925">
        <v>0</v>
      </c>
      <c r="M925">
        <v>0</v>
      </c>
      <c r="N925">
        <v>0</v>
      </c>
      <c r="P925" t="str">
        <f t="shared" si="121"/>
        <v>A</v>
      </c>
      <c r="Q925" t="str">
        <f t="shared" si="122"/>
        <v>B</v>
      </c>
      <c r="R925" t="e">
        <f t="shared" si="123"/>
        <v>#N/A</v>
      </c>
      <c r="S925">
        <f t="shared" si="124"/>
        <v>1.0194000000000001</v>
      </c>
      <c r="T925">
        <f t="shared" si="125"/>
        <v>1.0347</v>
      </c>
      <c r="U925">
        <f t="shared" si="126"/>
        <v>0</v>
      </c>
      <c r="X925" t="str">
        <f t="shared" si="127"/>
        <v>103635638</v>
      </c>
      <c r="Y925">
        <f t="shared" si="128"/>
        <v>1.0194000000000001</v>
      </c>
      <c r="Z925">
        <f t="shared" si="128"/>
        <v>1.0347</v>
      </c>
      <c r="AA925">
        <f t="shared" si="128"/>
        <v>0</v>
      </c>
    </row>
    <row r="926" spans="1:27" x14ac:dyDescent="0.25">
      <c r="A926">
        <v>1586390</v>
      </c>
      <c r="B926">
        <v>22.87</v>
      </c>
      <c r="C926">
        <v>1</v>
      </c>
      <c r="D926">
        <v>13372.7</v>
      </c>
      <c r="E926">
        <v>-5.6</v>
      </c>
      <c r="F926">
        <v>1.0127999999999999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P926" t="str">
        <f t="shared" si="121"/>
        <v>A</v>
      </c>
      <c r="Q926" t="e">
        <f t="shared" si="122"/>
        <v>#N/A</v>
      </c>
      <c r="R926" t="e">
        <f t="shared" si="123"/>
        <v>#N/A</v>
      </c>
      <c r="S926">
        <f t="shared" si="124"/>
        <v>1.0127999999999999</v>
      </c>
      <c r="T926">
        <f t="shared" si="125"/>
        <v>0</v>
      </c>
      <c r="U926">
        <f t="shared" si="126"/>
        <v>0</v>
      </c>
      <c r="X926" t="str">
        <f t="shared" si="127"/>
        <v>1586390</v>
      </c>
      <c r="Y926">
        <f t="shared" si="128"/>
        <v>1.0127999999999999</v>
      </c>
      <c r="Z926">
        <f t="shared" si="128"/>
        <v>0</v>
      </c>
      <c r="AA926">
        <f t="shared" si="128"/>
        <v>0</v>
      </c>
    </row>
    <row r="927" spans="1:27" x14ac:dyDescent="0.25">
      <c r="A927">
        <v>1586388</v>
      </c>
      <c r="B927">
        <v>22.87</v>
      </c>
      <c r="C927">
        <v>1</v>
      </c>
      <c r="D927">
        <v>13372.7</v>
      </c>
      <c r="E927">
        <v>-5.6</v>
      </c>
      <c r="F927">
        <v>1.0127999999999999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P927" t="str">
        <f t="shared" si="121"/>
        <v>A</v>
      </c>
      <c r="Q927" t="e">
        <f t="shared" si="122"/>
        <v>#N/A</v>
      </c>
      <c r="R927" t="e">
        <f t="shared" si="123"/>
        <v>#N/A</v>
      </c>
      <c r="S927">
        <f t="shared" si="124"/>
        <v>1.0127999999999999</v>
      </c>
      <c r="T927">
        <f t="shared" si="125"/>
        <v>0</v>
      </c>
      <c r="U927">
        <f t="shared" si="126"/>
        <v>0</v>
      </c>
      <c r="X927" t="str">
        <f t="shared" si="127"/>
        <v>1586388</v>
      </c>
      <c r="Y927">
        <f t="shared" si="128"/>
        <v>1.0127999999999999</v>
      </c>
      <c r="Z927">
        <f t="shared" si="128"/>
        <v>0</v>
      </c>
      <c r="AA927">
        <f t="shared" si="128"/>
        <v>0</v>
      </c>
    </row>
    <row r="928" spans="1:27" x14ac:dyDescent="0.25">
      <c r="A928">
        <v>1713490</v>
      </c>
      <c r="B928">
        <v>22.87</v>
      </c>
      <c r="C928">
        <v>1</v>
      </c>
      <c r="D928">
        <v>439.87400000000002</v>
      </c>
      <c r="E928">
        <v>-123.9</v>
      </c>
      <c r="F928">
        <v>3.3314000000000003E-2</v>
      </c>
      <c r="G928">
        <v>2</v>
      </c>
      <c r="H928">
        <v>13633.5</v>
      </c>
      <c r="I928">
        <v>-123.9</v>
      </c>
      <c r="J928">
        <v>1.0325</v>
      </c>
      <c r="K928">
        <v>3</v>
      </c>
      <c r="L928">
        <v>439.87400000000002</v>
      </c>
      <c r="M928">
        <v>-123.9</v>
      </c>
      <c r="N928">
        <v>3.3314000000000003E-2</v>
      </c>
      <c r="P928" t="str">
        <f t="shared" si="121"/>
        <v>A</v>
      </c>
      <c r="Q928" t="str">
        <f t="shared" si="122"/>
        <v>B</v>
      </c>
      <c r="R928" t="str">
        <f t="shared" si="123"/>
        <v>C</v>
      </c>
      <c r="S928">
        <f t="shared" si="124"/>
        <v>3.3314000000000003E-2</v>
      </c>
      <c r="T928">
        <f t="shared" si="125"/>
        <v>1.0325</v>
      </c>
      <c r="U928">
        <f t="shared" si="126"/>
        <v>3.3314000000000003E-2</v>
      </c>
      <c r="X928" t="str">
        <f t="shared" si="127"/>
        <v>1713490</v>
      </c>
      <c r="Y928">
        <f t="shared" si="128"/>
        <v>3.3314000000000003E-2</v>
      </c>
      <c r="Z928">
        <f t="shared" si="128"/>
        <v>1.0325</v>
      </c>
      <c r="AA928">
        <f t="shared" si="128"/>
        <v>3.3314000000000003E-2</v>
      </c>
    </row>
    <row r="929" spans="1:27" x14ac:dyDescent="0.25">
      <c r="A929">
        <v>1713488</v>
      </c>
      <c r="B929">
        <v>22.87</v>
      </c>
      <c r="C929">
        <v>2</v>
      </c>
      <c r="D929">
        <v>13631.7</v>
      </c>
      <c r="E929">
        <v>-123.9</v>
      </c>
      <c r="F929">
        <v>1.0324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P929" t="str">
        <f t="shared" si="121"/>
        <v>B</v>
      </c>
      <c r="Q929" t="e">
        <f t="shared" si="122"/>
        <v>#N/A</v>
      </c>
      <c r="R929" t="e">
        <f t="shared" si="123"/>
        <v>#N/A</v>
      </c>
      <c r="S929">
        <f t="shared" si="124"/>
        <v>1.0324</v>
      </c>
      <c r="T929">
        <f t="shared" si="125"/>
        <v>0</v>
      </c>
      <c r="U929">
        <f t="shared" si="126"/>
        <v>0</v>
      </c>
      <c r="X929" t="str">
        <f t="shared" si="127"/>
        <v>1713488</v>
      </c>
      <c r="Y929">
        <f t="shared" si="128"/>
        <v>0</v>
      </c>
      <c r="Z929">
        <f t="shared" si="128"/>
        <v>1.0324</v>
      </c>
      <c r="AA929">
        <f t="shared" si="128"/>
        <v>0</v>
      </c>
    </row>
    <row r="930" spans="1:27" x14ac:dyDescent="0.25">
      <c r="A930">
        <v>1586069</v>
      </c>
      <c r="B930">
        <v>22.87</v>
      </c>
      <c r="C930">
        <v>2</v>
      </c>
      <c r="D930">
        <v>13614</v>
      </c>
      <c r="E930">
        <v>-125.1</v>
      </c>
      <c r="F930">
        <v>1.0309999999999999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P930" t="str">
        <f t="shared" si="121"/>
        <v>B</v>
      </c>
      <c r="Q930" t="e">
        <f t="shared" si="122"/>
        <v>#N/A</v>
      </c>
      <c r="R930" t="e">
        <f t="shared" si="123"/>
        <v>#N/A</v>
      </c>
      <c r="S930">
        <f t="shared" si="124"/>
        <v>1.0309999999999999</v>
      </c>
      <c r="T930">
        <f t="shared" si="125"/>
        <v>0</v>
      </c>
      <c r="U930">
        <f t="shared" si="126"/>
        <v>0</v>
      </c>
      <c r="X930" t="str">
        <f t="shared" si="127"/>
        <v>1586069</v>
      </c>
      <c r="Y930">
        <f t="shared" si="128"/>
        <v>0</v>
      </c>
      <c r="Z930">
        <f t="shared" si="128"/>
        <v>1.0309999999999999</v>
      </c>
      <c r="AA930">
        <f t="shared" si="128"/>
        <v>0</v>
      </c>
    </row>
    <row r="931" spans="1:27" x14ac:dyDescent="0.25">
      <c r="A931">
        <v>1586106</v>
      </c>
      <c r="B931">
        <v>22.87</v>
      </c>
      <c r="C931">
        <v>2</v>
      </c>
      <c r="D931">
        <v>13613.9</v>
      </c>
      <c r="E931">
        <v>-125.1</v>
      </c>
      <c r="F931">
        <v>1.0309999999999999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P931" t="str">
        <f t="shared" si="121"/>
        <v>B</v>
      </c>
      <c r="Q931" t="e">
        <f t="shared" si="122"/>
        <v>#N/A</v>
      </c>
      <c r="R931" t="e">
        <f t="shared" si="123"/>
        <v>#N/A</v>
      </c>
      <c r="S931">
        <f t="shared" si="124"/>
        <v>1.0309999999999999</v>
      </c>
      <c r="T931">
        <f t="shared" si="125"/>
        <v>0</v>
      </c>
      <c r="U931">
        <f t="shared" si="126"/>
        <v>0</v>
      </c>
      <c r="X931" t="str">
        <f t="shared" si="127"/>
        <v>1586106</v>
      </c>
      <c r="Y931">
        <f t="shared" si="128"/>
        <v>0</v>
      </c>
      <c r="Z931">
        <f t="shared" si="128"/>
        <v>1.0309999999999999</v>
      </c>
      <c r="AA931">
        <f t="shared" si="128"/>
        <v>0</v>
      </c>
    </row>
    <row r="932" spans="1:27" x14ac:dyDescent="0.25">
      <c r="A932">
        <v>1599050</v>
      </c>
      <c r="B932">
        <v>22.87</v>
      </c>
      <c r="C932">
        <v>3</v>
      </c>
      <c r="D932">
        <v>13670.6</v>
      </c>
      <c r="E932">
        <v>117.8</v>
      </c>
      <c r="F932">
        <v>1.0353000000000001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P932" t="str">
        <f t="shared" si="121"/>
        <v>C</v>
      </c>
      <c r="Q932" t="e">
        <f t="shared" si="122"/>
        <v>#N/A</v>
      </c>
      <c r="R932" t="e">
        <f t="shared" si="123"/>
        <v>#N/A</v>
      </c>
      <c r="S932">
        <f t="shared" si="124"/>
        <v>1.0353000000000001</v>
      </c>
      <c r="T932">
        <f t="shared" si="125"/>
        <v>0</v>
      </c>
      <c r="U932">
        <f t="shared" si="126"/>
        <v>0</v>
      </c>
      <c r="X932" t="str">
        <f t="shared" si="127"/>
        <v>1599050</v>
      </c>
      <c r="Y932">
        <f t="shared" si="128"/>
        <v>0</v>
      </c>
      <c r="Z932">
        <f t="shared" si="128"/>
        <v>0</v>
      </c>
      <c r="AA932">
        <f t="shared" si="128"/>
        <v>1.0353000000000001</v>
      </c>
    </row>
    <row r="933" spans="1:27" x14ac:dyDescent="0.25">
      <c r="A933">
        <v>1599030</v>
      </c>
      <c r="B933">
        <v>22.87</v>
      </c>
      <c r="C933">
        <v>1</v>
      </c>
      <c r="D933">
        <v>441.06700000000001</v>
      </c>
      <c r="E933">
        <v>117.8</v>
      </c>
      <c r="F933">
        <v>3.3404000000000003E-2</v>
      </c>
      <c r="G933">
        <v>2</v>
      </c>
      <c r="H933">
        <v>441.06700000000001</v>
      </c>
      <c r="I933">
        <v>117.8</v>
      </c>
      <c r="J933">
        <v>3.3404000000000003E-2</v>
      </c>
      <c r="K933">
        <v>3</v>
      </c>
      <c r="L933">
        <v>13670.5</v>
      </c>
      <c r="M933">
        <v>117.8</v>
      </c>
      <c r="N933">
        <v>1.0353000000000001</v>
      </c>
      <c r="P933" t="str">
        <f t="shared" si="121"/>
        <v>A</v>
      </c>
      <c r="Q933" t="str">
        <f t="shared" si="122"/>
        <v>B</v>
      </c>
      <c r="R933" t="str">
        <f t="shared" si="123"/>
        <v>C</v>
      </c>
      <c r="S933">
        <f t="shared" si="124"/>
        <v>3.3404000000000003E-2</v>
      </c>
      <c r="T933">
        <f t="shared" si="125"/>
        <v>3.3404000000000003E-2</v>
      </c>
      <c r="U933">
        <f t="shared" si="126"/>
        <v>1.0353000000000001</v>
      </c>
      <c r="X933" t="str">
        <f t="shared" si="127"/>
        <v>1599030</v>
      </c>
      <c r="Y933">
        <f t="shared" si="128"/>
        <v>3.3404000000000003E-2</v>
      </c>
      <c r="Z933">
        <f t="shared" si="128"/>
        <v>3.3404000000000003E-2</v>
      </c>
      <c r="AA933">
        <f t="shared" si="128"/>
        <v>1.0353000000000001</v>
      </c>
    </row>
    <row r="934" spans="1:27" x14ac:dyDescent="0.25">
      <c r="A934">
        <v>26400497</v>
      </c>
      <c r="B934">
        <v>22.87</v>
      </c>
      <c r="C934">
        <v>1</v>
      </c>
      <c r="D934">
        <v>440.07499999999999</v>
      </c>
      <c r="E934">
        <v>115.7</v>
      </c>
      <c r="F934">
        <v>3.3328999999999998E-2</v>
      </c>
      <c r="G934">
        <v>2</v>
      </c>
      <c r="H934">
        <v>440.07499999999999</v>
      </c>
      <c r="I934">
        <v>115.7</v>
      </c>
      <c r="J934">
        <v>3.3328999999999998E-2</v>
      </c>
      <c r="K934">
        <v>3</v>
      </c>
      <c r="L934">
        <v>13642.4</v>
      </c>
      <c r="M934">
        <v>115.7</v>
      </c>
      <c r="N934">
        <v>1.0331999999999999</v>
      </c>
      <c r="P934" t="str">
        <f t="shared" si="121"/>
        <v>A</v>
      </c>
      <c r="Q934" t="str">
        <f t="shared" si="122"/>
        <v>B</v>
      </c>
      <c r="R934" t="str">
        <f t="shared" si="123"/>
        <v>C</v>
      </c>
      <c r="S934">
        <f t="shared" si="124"/>
        <v>3.3328999999999998E-2</v>
      </c>
      <c r="T934">
        <f t="shared" si="125"/>
        <v>3.3328999999999998E-2</v>
      </c>
      <c r="U934">
        <f t="shared" si="126"/>
        <v>1.0331999999999999</v>
      </c>
      <c r="X934" t="str">
        <f t="shared" si="127"/>
        <v>26400497</v>
      </c>
      <c r="Y934">
        <f t="shared" si="128"/>
        <v>3.3328999999999998E-2</v>
      </c>
      <c r="Z934">
        <f t="shared" si="128"/>
        <v>3.3328999999999998E-2</v>
      </c>
      <c r="AA934">
        <f t="shared" si="128"/>
        <v>1.0331999999999999</v>
      </c>
    </row>
    <row r="935" spans="1:27" x14ac:dyDescent="0.25">
      <c r="A935">
        <v>1709064</v>
      </c>
      <c r="B935">
        <v>22.87</v>
      </c>
      <c r="C935">
        <v>3</v>
      </c>
      <c r="D935">
        <v>13642.4</v>
      </c>
      <c r="E935">
        <v>115.7</v>
      </c>
      <c r="F935">
        <v>1.0331999999999999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P935" t="str">
        <f t="shared" si="121"/>
        <v>C</v>
      </c>
      <c r="Q935" t="e">
        <f t="shared" si="122"/>
        <v>#N/A</v>
      </c>
      <c r="R935" t="e">
        <f t="shared" si="123"/>
        <v>#N/A</v>
      </c>
      <c r="S935">
        <f t="shared" si="124"/>
        <v>1.0331999999999999</v>
      </c>
      <c r="T935">
        <f t="shared" si="125"/>
        <v>0</v>
      </c>
      <c r="U935">
        <f t="shared" si="126"/>
        <v>0</v>
      </c>
      <c r="X935" t="str">
        <f t="shared" si="127"/>
        <v>1709064</v>
      </c>
      <c r="Y935">
        <f t="shared" si="128"/>
        <v>0</v>
      </c>
      <c r="Z935">
        <f t="shared" si="128"/>
        <v>0</v>
      </c>
      <c r="AA935">
        <f t="shared" si="128"/>
        <v>1.0331999999999999</v>
      </c>
    </row>
    <row r="936" spans="1:27" x14ac:dyDescent="0.25">
      <c r="A936">
        <v>1709325</v>
      </c>
      <c r="B936">
        <v>22.87</v>
      </c>
      <c r="C936">
        <v>1</v>
      </c>
      <c r="D936">
        <v>13434.7</v>
      </c>
      <c r="E936">
        <v>-5.4</v>
      </c>
      <c r="F936">
        <v>1.0175000000000001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P936" t="str">
        <f t="shared" si="121"/>
        <v>A</v>
      </c>
      <c r="Q936" t="e">
        <f t="shared" si="122"/>
        <v>#N/A</v>
      </c>
      <c r="R936" t="e">
        <f t="shared" si="123"/>
        <v>#N/A</v>
      </c>
      <c r="S936">
        <f t="shared" si="124"/>
        <v>1.0175000000000001</v>
      </c>
      <c r="T936">
        <f t="shared" si="125"/>
        <v>0</v>
      </c>
      <c r="U936">
        <f t="shared" si="126"/>
        <v>0</v>
      </c>
      <c r="X936" t="str">
        <f t="shared" si="127"/>
        <v>1709325</v>
      </c>
      <c r="Y936">
        <f t="shared" si="128"/>
        <v>1.0175000000000001</v>
      </c>
      <c r="Z936">
        <f t="shared" si="128"/>
        <v>0</v>
      </c>
      <c r="AA936">
        <f t="shared" si="128"/>
        <v>0</v>
      </c>
    </row>
    <row r="937" spans="1:27" x14ac:dyDescent="0.25">
      <c r="A937">
        <v>1715933</v>
      </c>
      <c r="B937">
        <v>22.87</v>
      </c>
      <c r="C937">
        <v>3</v>
      </c>
      <c r="D937">
        <v>13703.9</v>
      </c>
      <c r="E937">
        <v>116.9</v>
      </c>
      <c r="F937">
        <v>1.0379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P937" t="str">
        <f t="shared" si="121"/>
        <v>C</v>
      </c>
      <c r="Q937" t="e">
        <f t="shared" si="122"/>
        <v>#N/A</v>
      </c>
      <c r="R937" t="e">
        <f t="shared" si="123"/>
        <v>#N/A</v>
      </c>
      <c r="S937">
        <f t="shared" si="124"/>
        <v>1.0379</v>
      </c>
      <c r="T937">
        <f t="shared" si="125"/>
        <v>0</v>
      </c>
      <c r="U937">
        <f t="shared" si="126"/>
        <v>0</v>
      </c>
      <c r="X937" t="str">
        <f t="shared" si="127"/>
        <v>1715933</v>
      </c>
      <c r="Y937">
        <f t="shared" si="128"/>
        <v>0</v>
      </c>
      <c r="Z937">
        <f t="shared" si="128"/>
        <v>0</v>
      </c>
      <c r="AA937">
        <f t="shared" si="128"/>
        <v>1.0379</v>
      </c>
    </row>
    <row r="938" spans="1:27" x14ac:dyDescent="0.25">
      <c r="A938">
        <v>1715906</v>
      </c>
      <c r="B938">
        <v>22.87</v>
      </c>
      <c r="C938">
        <v>3</v>
      </c>
      <c r="D938">
        <v>13703.8</v>
      </c>
      <c r="E938">
        <v>116.9</v>
      </c>
      <c r="F938">
        <v>1.0379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P938" t="str">
        <f t="shared" si="121"/>
        <v>C</v>
      </c>
      <c r="Q938" t="e">
        <f t="shared" si="122"/>
        <v>#N/A</v>
      </c>
      <c r="R938" t="e">
        <f t="shared" si="123"/>
        <v>#N/A</v>
      </c>
      <c r="S938">
        <f t="shared" si="124"/>
        <v>1.0379</v>
      </c>
      <c r="T938">
        <f t="shared" si="125"/>
        <v>0</v>
      </c>
      <c r="U938">
        <f t="shared" si="126"/>
        <v>0</v>
      </c>
      <c r="X938" t="str">
        <f t="shared" si="127"/>
        <v>1715906</v>
      </c>
      <c r="Y938">
        <f t="shared" si="128"/>
        <v>0</v>
      </c>
      <c r="Z938">
        <f t="shared" si="128"/>
        <v>0</v>
      </c>
      <c r="AA938">
        <f t="shared" si="128"/>
        <v>1.0379</v>
      </c>
    </row>
    <row r="939" spans="1:27" x14ac:dyDescent="0.25">
      <c r="A939">
        <v>25017649</v>
      </c>
      <c r="B939">
        <v>22.87</v>
      </c>
      <c r="C939">
        <v>3</v>
      </c>
      <c r="D939">
        <v>13645.8</v>
      </c>
      <c r="E939">
        <v>115.8</v>
      </c>
      <c r="F939">
        <v>1.0335000000000001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P939" t="str">
        <f t="shared" si="121"/>
        <v>C</v>
      </c>
      <c r="Q939" t="e">
        <f t="shared" si="122"/>
        <v>#N/A</v>
      </c>
      <c r="R939" t="e">
        <f t="shared" si="123"/>
        <v>#N/A</v>
      </c>
      <c r="S939">
        <f t="shared" si="124"/>
        <v>1.0335000000000001</v>
      </c>
      <c r="T939">
        <f t="shared" si="125"/>
        <v>0</v>
      </c>
      <c r="U939">
        <f t="shared" si="126"/>
        <v>0</v>
      </c>
      <c r="X939" t="str">
        <f t="shared" si="127"/>
        <v>25017649</v>
      </c>
      <c r="Y939">
        <f t="shared" si="128"/>
        <v>0</v>
      </c>
      <c r="Z939">
        <f t="shared" si="128"/>
        <v>0</v>
      </c>
      <c r="AA939">
        <f t="shared" si="128"/>
        <v>1.0335000000000001</v>
      </c>
    </row>
    <row r="940" spans="1:27" x14ac:dyDescent="0.25">
      <c r="A940">
        <v>1709219</v>
      </c>
      <c r="B940">
        <v>22.87</v>
      </c>
      <c r="C940">
        <v>3</v>
      </c>
      <c r="D940">
        <v>13645.6</v>
      </c>
      <c r="E940">
        <v>115.8</v>
      </c>
      <c r="F940">
        <v>1.0334000000000001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P940" t="str">
        <f t="shared" si="121"/>
        <v>C</v>
      </c>
      <c r="Q940" t="e">
        <f t="shared" si="122"/>
        <v>#N/A</v>
      </c>
      <c r="R940" t="e">
        <f t="shared" si="123"/>
        <v>#N/A</v>
      </c>
      <c r="S940">
        <f t="shared" si="124"/>
        <v>1.0334000000000001</v>
      </c>
      <c r="T940">
        <f t="shared" si="125"/>
        <v>0</v>
      </c>
      <c r="U940">
        <f t="shared" si="126"/>
        <v>0</v>
      </c>
      <c r="X940" t="str">
        <f t="shared" si="127"/>
        <v>1709219</v>
      </c>
      <c r="Y940">
        <f t="shared" si="128"/>
        <v>0</v>
      </c>
      <c r="Z940">
        <f t="shared" si="128"/>
        <v>0</v>
      </c>
      <c r="AA940">
        <f t="shared" si="128"/>
        <v>1.0334000000000001</v>
      </c>
    </row>
    <row r="941" spans="1:27" x14ac:dyDescent="0.25">
      <c r="A941">
        <v>1709348</v>
      </c>
      <c r="B941">
        <v>22.87</v>
      </c>
      <c r="C941">
        <v>1</v>
      </c>
      <c r="D941">
        <v>13381.2</v>
      </c>
      <c r="E941">
        <v>-5.6</v>
      </c>
      <c r="F941">
        <v>1.0134000000000001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P941" t="str">
        <f t="shared" si="121"/>
        <v>A</v>
      </c>
      <c r="Q941" t="e">
        <f t="shared" si="122"/>
        <v>#N/A</v>
      </c>
      <c r="R941" t="e">
        <f t="shared" si="123"/>
        <v>#N/A</v>
      </c>
      <c r="S941">
        <f t="shared" si="124"/>
        <v>1.0134000000000001</v>
      </c>
      <c r="T941">
        <f t="shared" si="125"/>
        <v>0</v>
      </c>
      <c r="U941">
        <f t="shared" si="126"/>
        <v>0</v>
      </c>
      <c r="X941" t="str">
        <f t="shared" si="127"/>
        <v>1709348</v>
      </c>
      <c r="Y941">
        <f t="shared" si="128"/>
        <v>1.0134000000000001</v>
      </c>
      <c r="Z941">
        <f t="shared" si="128"/>
        <v>0</v>
      </c>
      <c r="AA941">
        <f t="shared" si="128"/>
        <v>0</v>
      </c>
    </row>
    <row r="942" spans="1:27" x14ac:dyDescent="0.25">
      <c r="A942">
        <v>1713166</v>
      </c>
      <c r="B942">
        <v>22.87</v>
      </c>
      <c r="C942">
        <v>1</v>
      </c>
      <c r="D942">
        <v>13381.1</v>
      </c>
      <c r="E942">
        <v>-5.6</v>
      </c>
      <c r="F942">
        <v>1.0134000000000001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P942" t="str">
        <f t="shared" si="121"/>
        <v>A</v>
      </c>
      <c r="Q942" t="e">
        <f t="shared" si="122"/>
        <v>#N/A</v>
      </c>
      <c r="R942" t="e">
        <f t="shared" si="123"/>
        <v>#N/A</v>
      </c>
      <c r="S942">
        <f t="shared" si="124"/>
        <v>1.0134000000000001</v>
      </c>
      <c r="T942">
        <f t="shared" si="125"/>
        <v>0</v>
      </c>
      <c r="U942">
        <f t="shared" si="126"/>
        <v>0</v>
      </c>
      <c r="X942" t="str">
        <f t="shared" si="127"/>
        <v>1713166</v>
      </c>
      <c r="Y942">
        <f t="shared" si="128"/>
        <v>1.0134000000000001</v>
      </c>
      <c r="Z942">
        <f t="shared" si="128"/>
        <v>0</v>
      </c>
      <c r="AA942">
        <f t="shared" si="128"/>
        <v>0</v>
      </c>
    </row>
    <row r="943" spans="1:27" x14ac:dyDescent="0.25">
      <c r="A943">
        <v>1709469</v>
      </c>
      <c r="B943">
        <v>22.87</v>
      </c>
      <c r="C943">
        <v>1</v>
      </c>
      <c r="D943">
        <v>13380.1</v>
      </c>
      <c r="E943">
        <v>-5.6</v>
      </c>
      <c r="F943">
        <v>1.0133000000000001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P943" t="str">
        <f t="shared" si="121"/>
        <v>A</v>
      </c>
      <c r="Q943" t="e">
        <f t="shared" si="122"/>
        <v>#N/A</v>
      </c>
      <c r="R943" t="e">
        <f t="shared" si="123"/>
        <v>#N/A</v>
      </c>
      <c r="S943">
        <f t="shared" si="124"/>
        <v>1.0133000000000001</v>
      </c>
      <c r="T943">
        <f t="shared" si="125"/>
        <v>0</v>
      </c>
      <c r="U943">
        <f t="shared" si="126"/>
        <v>0</v>
      </c>
      <c r="X943" t="str">
        <f t="shared" si="127"/>
        <v>1709469</v>
      </c>
      <c r="Y943">
        <f t="shared" si="128"/>
        <v>1.0133000000000001</v>
      </c>
      <c r="Z943">
        <f t="shared" si="128"/>
        <v>0</v>
      </c>
      <c r="AA943">
        <f t="shared" si="128"/>
        <v>0</v>
      </c>
    </row>
    <row r="944" spans="1:27" x14ac:dyDescent="0.25">
      <c r="A944">
        <v>1587173</v>
      </c>
      <c r="B944">
        <v>22.87</v>
      </c>
      <c r="C944">
        <v>1</v>
      </c>
      <c r="D944">
        <v>13670.7</v>
      </c>
      <c r="E944">
        <v>-3.9</v>
      </c>
      <c r="F944">
        <v>1.0353000000000001</v>
      </c>
      <c r="G944">
        <v>2</v>
      </c>
      <c r="H944">
        <v>13740.4</v>
      </c>
      <c r="I944">
        <v>-124.1</v>
      </c>
      <c r="J944">
        <v>1.0406</v>
      </c>
      <c r="K944">
        <v>3</v>
      </c>
      <c r="L944">
        <v>13690.1</v>
      </c>
      <c r="M944">
        <v>116.4</v>
      </c>
      <c r="N944">
        <v>1.0367999999999999</v>
      </c>
      <c r="P944" t="str">
        <f t="shared" si="121"/>
        <v>A</v>
      </c>
      <c r="Q944" t="str">
        <f t="shared" si="122"/>
        <v>B</v>
      </c>
      <c r="R944" t="str">
        <f t="shared" si="123"/>
        <v>C</v>
      </c>
      <c r="S944">
        <f t="shared" si="124"/>
        <v>1.0353000000000001</v>
      </c>
      <c r="T944">
        <f t="shared" si="125"/>
        <v>1.0406</v>
      </c>
      <c r="U944">
        <f t="shared" si="126"/>
        <v>1.0367999999999999</v>
      </c>
      <c r="X944" t="str">
        <f t="shared" si="127"/>
        <v>1587173</v>
      </c>
      <c r="Y944">
        <f t="shared" si="128"/>
        <v>1.0353000000000001</v>
      </c>
      <c r="Z944">
        <f t="shared" si="128"/>
        <v>1.0406</v>
      </c>
      <c r="AA944">
        <f t="shared" si="128"/>
        <v>1.0367999999999999</v>
      </c>
    </row>
    <row r="945" spans="1:27" x14ac:dyDescent="0.25">
      <c r="A945">
        <v>1587176</v>
      </c>
      <c r="B945">
        <v>22.87</v>
      </c>
      <c r="C945">
        <v>1</v>
      </c>
      <c r="D945">
        <v>13670.2</v>
      </c>
      <c r="E945">
        <v>-3.9</v>
      </c>
      <c r="F945">
        <v>1.0353000000000001</v>
      </c>
      <c r="G945">
        <v>2</v>
      </c>
      <c r="H945">
        <v>13739.8</v>
      </c>
      <c r="I945">
        <v>-124.1</v>
      </c>
      <c r="J945">
        <v>1.0406</v>
      </c>
      <c r="K945">
        <v>3</v>
      </c>
      <c r="L945">
        <v>13689.6</v>
      </c>
      <c r="M945">
        <v>116.4</v>
      </c>
      <c r="N945">
        <v>1.0367999999999999</v>
      </c>
      <c r="P945" t="str">
        <f t="shared" si="121"/>
        <v>A</v>
      </c>
      <c r="Q945" t="str">
        <f t="shared" si="122"/>
        <v>B</v>
      </c>
      <c r="R945" t="str">
        <f t="shared" si="123"/>
        <v>C</v>
      </c>
      <c r="S945">
        <f t="shared" si="124"/>
        <v>1.0353000000000001</v>
      </c>
      <c r="T945">
        <f t="shared" si="125"/>
        <v>1.0406</v>
      </c>
      <c r="U945">
        <f t="shared" si="126"/>
        <v>1.0367999999999999</v>
      </c>
      <c r="X945" t="str">
        <f t="shared" si="127"/>
        <v>1587176</v>
      </c>
      <c r="Y945">
        <f t="shared" si="128"/>
        <v>1.0353000000000001</v>
      </c>
      <c r="Z945">
        <f t="shared" si="128"/>
        <v>1.0406</v>
      </c>
      <c r="AA945">
        <f t="shared" si="128"/>
        <v>1.0367999999999999</v>
      </c>
    </row>
    <row r="946" spans="1:27" x14ac:dyDescent="0.25">
      <c r="A946">
        <v>1709366</v>
      </c>
      <c r="B946">
        <v>22.87</v>
      </c>
      <c r="C946">
        <v>1</v>
      </c>
      <c r="D946">
        <v>440.25900000000001</v>
      </c>
      <c r="E946">
        <v>-125.1</v>
      </c>
      <c r="F946">
        <v>3.3342999999999998E-2</v>
      </c>
      <c r="G946">
        <v>2</v>
      </c>
      <c r="H946">
        <v>13645.5</v>
      </c>
      <c r="I946">
        <v>-125.1</v>
      </c>
      <c r="J946">
        <v>1.0334000000000001</v>
      </c>
      <c r="K946">
        <v>3</v>
      </c>
      <c r="L946">
        <v>440.25900000000001</v>
      </c>
      <c r="M946">
        <v>-125.1</v>
      </c>
      <c r="N946">
        <v>3.3342999999999998E-2</v>
      </c>
      <c r="P946" t="str">
        <f t="shared" si="121"/>
        <v>A</v>
      </c>
      <c r="Q946" t="str">
        <f t="shared" si="122"/>
        <v>B</v>
      </c>
      <c r="R946" t="str">
        <f t="shared" si="123"/>
        <v>C</v>
      </c>
      <c r="S946">
        <f t="shared" si="124"/>
        <v>3.3342999999999998E-2</v>
      </c>
      <c r="T946">
        <f t="shared" si="125"/>
        <v>1.0334000000000001</v>
      </c>
      <c r="U946">
        <f t="shared" si="126"/>
        <v>3.3342999999999998E-2</v>
      </c>
      <c r="X946" t="str">
        <f t="shared" si="127"/>
        <v>1709366</v>
      </c>
      <c r="Y946">
        <f t="shared" si="128"/>
        <v>3.3342999999999998E-2</v>
      </c>
      <c r="Z946">
        <f t="shared" si="128"/>
        <v>1.0334000000000001</v>
      </c>
      <c r="AA946">
        <f t="shared" si="128"/>
        <v>3.3342999999999998E-2</v>
      </c>
    </row>
    <row r="947" spans="1:27" x14ac:dyDescent="0.25">
      <c r="A947">
        <v>1709444</v>
      </c>
      <c r="B947">
        <v>22.87</v>
      </c>
      <c r="C947">
        <v>2</v>
      </c>
      <c r="D947">
        <v>13644.8</v>
      </c>
      <c r="E947">
        <v>-125.1</v>
      </c>
      <c r="F947">
        <v>1.0334000000000001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P947" t="str">
        <f t="shared" si="121"/>
        <v>B</v>
      </c>
      <c r="Q947" t="e">
        <f t="shared" si="122"/>
        <v>#N/A</v>
      </c>
      <c r="R947" t="e">
        <f t="shared" si="123"/>
        <v>#N/A</v>
      </c>
      <c r="S947">
        <f t="shared" si="124"/>
        <v>1.0334000000000001</v>
      </c>
      <c r="T947">
        <f t="shared" si="125"/>
        <v>0</v>
      </c>
      <c r="U947">
        <f t="shared" si="126"/>
        <v>0</v>
      </c>
      <c r="X947" t="str">
        <f t="shared" si="127"/>
        <v>1709444</v>
      </c>
      <c r="Y947">
        <f t="shared" si="128"/>
        <v>0</v>
      </c>
      <c r="Z947">
        <f t="shared" si="128"/>
        <v>1.0334000000000001</v>
      </c>
      <c r="AA947">
        <f t="shared" si="128"/>
        <v>0</v>
      </c>
    </row>
    <row r="948" spans="1:27" x14ac:dyDescent="0.25">
      <c r="A948">
        <v>1585798</v>
      </c>
      <c r="B948">
        <v>22.87</v>
      </c>
      <c r="C948">
        <v>2</v>
      </c>
      <c r="D948">
        <v>13620.3</v>
      </c>
      <c r="E948">
        <v>-125.1</v>
      </c>
      <c r="F948">
        <v>1.0315000000000001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P948" t="str">
        <f t="shared" si="121"/>
        <v>B</v>
      </c>
      <c r="Q948" t="e">
        <f t="shared" si="122"/>
        <v>#N/A</v>
      </c>
      <c r="R948" t="e">
        <f t="shared" si="123"/>
        <v>#N/A</v>
      </c>
      <c r="S948">
        <f t="shared" si="124"/>
        <v>1.0315000000000001</v>
      </c>
      <c r="T948">
        <f t="shared" si="125"/>
        <v>0</v>
      </c>
      <c r="U948">
        <f t="shared" si="126"/>
        <v>0</v>
      </c>
      <c r="X948" t="str">
        <f t="shared" si="127"/>
        <v>1585798</v>
      </c>
      <c r="Y948">
        <f t="shared" si="128"/>
        <v>0</v>
      </c>
      <c r="Z948">
        <f t="shared" si="128"/>
        <v>1.0315000000000001</v>
      </c>
      <c r="AA948">
        <f t="shared" si="128"/>
        <v>0</v>
      </c>
    </row>
    <row r="949" spans="1:27" x14ac:dyDescent="0.25">
      <c r="A949">
        <v>25207809</v>
      </c>
      <c r="B949">
        <v>22.87</v>
      </c>
      <c r="C949">
        <v>1</v>
      </c>
      <c r="D949">
        <v>439.447</v>
      </c>
      <c r="E949">
        <v>-125.1</v>
      </c>
      <c r="F949">
        <v>3.3280999999999998E-2</v>
      </c>
      <c r="G949">
        <v>2</v>
      </c>
      <c r="H949">
        <v>13620.3</v>
      </c>
      <c r="I949">
        <v>-125.1</v>
      </c>
      <c r="J949">
        <v>1.0315000000000001</v>
      </c>
      <c r="K949">
        <v>3</v>
      </c>
      <c r="L949">
        <v>439.447</v>
      </c>
      <c r="M949">
        <v>-125.1</v>
      </c>
      <c r="N949">
        <v>3.3280999999999998E-2</v>
      </c>
      <c r="P949" t="str">
        <f t="shared" si="121"/>
        <v>A</v>
      </c>
      <c r="Q949" t="str">
        <f t="shared" si="122"/>
        <v>B</v>
      </c>
      <c r="R949" t="str">
        <f t="shared" si="123"/>
        <v>C</v>
      </c>
      <c r="S949">
        <f t="shared" si="124"/>
        <v>3.3280999999999998E-2</v>
      </c>
      <c r="T949">
        <f t="shared" si="125"/>
        <v>1.0315000000000001</v>
      </c>
      <c r="U949">
        <f t="shared" si="126"/>
        <v>3.3280999999999998E-2</v>
      </c>
      <c r="X949" t="str">
        <f t="shared" si="127"/>
        <v>25207809</v>
      </c>
      <c r="Y949">
        <f t="shared" si="128"/>
        <v>3.3280999999999998E-2</v>
      </c>
      <c r="Z949">
        <f t="shared" si="128"/>
        <v>1.0315000000000001</v>
      </c>
      <c r="AA949">
        <f t="shared" si="128"/>
        <v>3.3280999999999998E-2</v>
      </c>
    </row>
    <row r="950" spans="1:27" x14ac:dyDescent="0.25">
      <c r="A950">
        <v>1713158</v>
      </c>
      <c r="B950">
        <v>22.87</v>
      </c>
      <c r="C950">
        <v>1</v>
      </c>
      <c r="D950">
        <v>13380.1</v>
      </c>
      <c r="E950">
        <v>-5.6</v>
      </c>
      <c r="F950">
        <v>1.0133000000000001</v>
      </c>
      <c r="G950">
        <v>2</v>
      </c>
      <c r="H950">
        <v>431.697</v>
      </c>
      <c r="I950">
        <v>-5.6</v>
      </c>
      <c r="J950">
        <v>3.2694000000000001E-2</v>
      </c>
      <c r="K950">
        <v>3</v>
      </c>
      <c r="L950">
        <v>431.697</v>
      </c>
      <c r="M950">
        <v>-5.6</v>
      </c>
      <c r="N950">
        <v>3.2694000000000001E-2</v>
      </c>
      <c r="P950" t="str">
        <f t="shared" si="121"/>
        <v>A</v>
      </c>
      <c r="Q950" t="str">
        <f t="shared" si="122"/>
        <v>B</v>
      </c>
      <c r="R950" t="str">
        <f t="shared" si="123"/>
        <v>C</v>
      </c>
      <c r="S950">
        <f t="shared" si="124"/>
        <v>1.0133000000000001</v>
      </c>
      <c r="T950">
        <f t="shared" si="125"/>
        <v>3.2694000000000001E-2</v>
      </c>
      <c r="U950">
        <f t="shared" si="126"/>
        <v>3.2694000000000001E-2</v>
      </c>
      <c r="X950" t="str">
        <f t="shared" si="127"/>
        <v>1713158</v>
      </c>
      <c r="Y950">
        <f t="shared" si="128"/>
        <v>1.0133000000000001</v>
      </c>
      <c r="Z950">
        <f t="shared" si="128"/>
        <v>3.2694000000000001E-2</v>
      </c>
      <c r="AA950">
        <f t="shared" si="128"/>
        <v>3.2694000000000001E-2</v>
      </c>
    </row>
    <row r="951" spans="1:27" x14ac:dyDescent="0.25">
      <c r="A951">
        <v>1713157</v>
      </c>
      <c r="B951">
        <v>22.87</v>
      </c>
      <c r="C951">
        <v>1</v>
      </c>
      <c r="D951">
        <v>13379.9</v>
      </c>
      <c r="E951">
        <v>-5.6</v>
      </c>
      <c r="F951">
        <v>1.0133000000000001</v>
      </c>
      <c r="G951">
        <v>2</v>
      </c>
      <c r="H951">
        <v>431.69200000000001</v>
      </c>
      <c r="I951">
        <v>-5.6</v>
      </c>
      <c r="J951">
        <v>3.2694000000000001E-2</v>
      </c>
      <c r="K951">
        <v>3</v>
      </c>
      <c r="L951">
        <v>431.69200000000001</v>
      </c>
      <c r="M951">
        <v>-5.6</v>
      </c>
      <c r="N951">
        <v>3.2694000000000001E-2</v>
      </c>
      <c r="P951" t="str">
        <f t="shared" si="121"/>
        <v>A</v>
      </c>
      <c r="Q951" t="str">
        <f t="shared" si="122"/>
        <v>B</v>
      </c>
      <c r="R951" t="str">
        <f t="shared" si="123"/>
        <v>C</v>
      </c>
      <c r="S951">
        <f t="shared" si="124"/>
        <v>1.0133000000000001</v>
      </c>
      <c r="T951">
        <f t="shared" si="125"/>
        <v>3.2694000000000001E-2</v>
      </c>
      <c r="U951">
        <f t="shared" si="126"/>
        <v>3.2694000000000001E-2</v>
      </c>
      <c r="X951" t="str">
        <f t="shared" si="127"/>
        <v>1713157</v>
      </c>
      <c r="Y951">
        <f t="shared" si="128"/>
        <v>1.0133000000000001</v>
      </c>
      <c r="Z951">
        <f t="shared" si="128"/>
        <v>3.2694000000000001E-2</v>
      </c>
      <c r="AA951">
        <f t="shared" si="128"/>
        <v>3.2694000000000001E-2</v>
      </c>
    </row>
    <row r="952" spans="1:27" x14ac:dyDescent="0.25">
      <c r="A952">
        <v>1586146</v>
      </c>
      <c r="B952">
        <v>22.87</v>
      </c>
      <c r="C952">
        <v>3</v>
      </c>
      <c r="D952">
        <v>13598.9</v>
      </c>
      <c r="E952">
        <v>115.3</v>
      </c>
      <c r="F952">
        <v>1.0299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P952" t="str">
        <f t="shared" si="121"/>
        <v>C</v>
      </c>
      <c r="Q952" t="e">
        <f t="shared" si="122"/>
        <v>#N/A</v>
      </c>
      <c r="R952" t="e">
        <f t="shared" si="123"/>
        <v>#N/A</v>
      </c>
      <c r="S952">
        <f t="shared" si="124"/>
        <v>1.0299</v>
      </c>
      <c r="T952">
        <f t="shared" si="125"/>
        <v>0</v>
      </c>
      <c r="U952">
        <f t="shared" si="126"/>
        <v>0</v>
      </c>
      <c r="X952" t="str">
        <f t="shared" si="127"/>
        <v>1586146</v>
      </c>
      <c r="Y952">
        <f t="shared" si="128"/>
        <v>0</v>
      </c>
      <c r="Z952">
        <f t="shared" si="128"/>
        <v>0</v>
      </c>
      <c r="AA952">
        <f t="shared" si="128"/>
        <v>1.0299</v>
      </c>
    </row>
    <row r="953" spans="1:27" x14ac:dyDescent="0.25">
      <c r="A953">
        <v>1586166</v>
      </c>
      <c r="B953">
        <v>22.87</v>
      </c>
      <c r="C953">
        <v>3</v>
      </c>
      <c r="D953">
        <v>13597.6</v>
      </c>
      <c r="E953">
        <v>115.3</v>
      </c>
      <c r="F953">
        <v>1.0298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P953" t="str">
        <f t="shared" si="121"/>
        <v>C</v>
      </c>
      <c r="Q953" t="e">
        <f t="shared" si="122"/>
        <v>#N/A</v>
      </c>
      <c r="R953" t="e">
        <f t="shared" si="123"/>
        <v>#N/A</v>
      </c>
      <c r="S953">
        <f t="shared" si="124"/>
        <v>1.0298</v>
      </c>
      <c r="T953">
        <f t="shared" si="125"/>
        <v>0</v>
      </c>
      <c r="U953">
        <f t="shared" si="126"/>
        <v>0</v>
      </c>
      <c r="X953" t="str">
        <f t="shared" si="127"/>
        <v>1586166</v>
      </c>
      <c r="Y953">
        <f t="shared" si="128"/>
        <v>0</v>
      </c>
      <c r="Z953">
        <f t="shared" si="128"/>
        <v>0</v>
      </c>
      <c r="AA953">
        <f t="shared" si="128"/>
        <v>1.0298</v>
      </c>
    </row>
    <row r="954" spans="1:27" x14ac:dyDescent="0.25">
      <c r="A954">
        <v>1713196</v>
      </c>
      <c r="B954">
        <v>22.87</v>
      </c>
      <c r="C954">
        <v>1</v>
      </c>
      <c r="D954">
        <v>13385.9</v>
      </c>
      <c r="E954">
        <v>-5.6</v>
      </c>
      <c r="F954">
        <v>1.0138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P954" t="str">
        <f t="shared" si="121"/>
        <v>A</v>
      </c>
      <c r="Q954" t="e">
        <f t="shared" si="122"/>
        <v>#N/A</v>
      </c>
      <c r="R954" t="e">
        <f t="shared" si="123"/>
        <v>#N/A</v>
      </c>
      <c r="S954">
        <f t="shared" si="124"/>
        <v>1.0138</v>
      </c>
      <c r="T954">
        <f t="shared" si="125"/>
        <v>0</v>
      </c>
      <c r="U954">
        <f t="shared" si="126"/>
        <v>0</v>
      </c>
      <c r="X954" t="str">
        <f t="shared" si="127"/>
        <v>1713196</v>
      </c>
      <c r="Y954">
        <f t="shared" si="128"/>
        <v>1.0138</v>
      </c>
      <c r="Z954">
        <f t="shared" si="128"/>
        <v>0</v>
      </c>
      <c r="AA954">
        <f t="shared" si="128"/>
        <v>0</v>
      </c>
    </row>
    <row r="955" spans="1:27" x14ac:dyDescent="0.25">
      <c r="A955">
        <v>25411737</v>
      </c>
      <c r="B955">
        <v>22.87</v>
      </c>
      <c r="C955">
        <v>1</v>
      </c>
      <c r="D955">
        <v>13385.9</v>
      </c>
      <c r="E955">
        <v>-5.6</v>
      </c>
      <c r="F955">
        <v>1.0138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P955" t="str">
        <f t="shared" si="121"/>
        <v>A</v>
      </c>
      <c r="Q955" t="e">
        <f t="shared" si="122"/>
        <v>#N/A</v>
      </c>
      <c r="R955" t="e">
        <f t="shared" si="123"/>
        <v>#N/A</v>
      </c>
      <c r="S955">
        <f t="shared" si="124"/>
        <v>1.0138</v>
      </c>
      <c r="T955">
        <f t="shared" si="125"/>
        <v>0</v>
      </c>
      <c r="U955">
        <f t="shared" si="126"/>
        <v>0</v>
      </c>
      <c r="X955" t="str">
        <f t="shared" si="127"/>
        <v>25411737</v>
      </c>
      <c r="Y955">
        <f t="shared" si="128"/>
        <v>1.0138</v>
      </c>
      <c r="Z955">
        <f t="shared" si="128"/>
        <v>0</v>
      </c>
      <c r="AA955">
        <f t="shared" si="128"/>
        <v>0</v>
      </c>
    </row>
    <row r="956" spans="1:27" x14ac:dyDescent="0.25">
      <c r="A956">
        <v>1585879</v>
      </c>
      <c r="B956">
        <v>22.87</v>
      </c>
      <c r="C956">
        <v>1</v>
      </c>
      <c r="D956">
        <v>13414.5</v>
      </c>
      <c r="E956">
        <v>-5.5</v>
      </c>
      <c r="F956">
        <v>1.0159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P956" t="str">
        <f t="shared" si="121"/>
        <v>A</v>
      </c>
      <c r="Q956" t="e">
        <f t="shared" si="122"/>
        <v>#N/A</v>
      </c>
      <c r="R956" t="e">
        <f t="shared" si="123"/>
        <v>#N/A</v>
      </c>
      <c r="S956">
        <f t="shared" si="124"/>
        <v>1.0159</v>
      </c>
      <c r="T956">
        <f t="shared" si="125"/>
        <v>0</v>
      </c>
      <c r="U956">
        <f t="shared" si="126"/>
        <v>0</v>
      </c>
      <c r="X956" t="str">
        <f t="shared" si="127"/>
        <v>1585879</v>
      </c>
      <c r="Y956">
        <f t="shared" si="128"/>
        <v>1.0159</v>
      </c>
      <c r="Z956">
        <f t="shared" si="128"/>
        <v>0</v>
      </c>
      <c r="AA956">
        <f t="shared" si="128"/>
        <v>0</v>
      </c>
    </row>
    <row r="957" spans="1:27" x14ac:dyDescent="0.25">
      <c r="A957">
        <v>1715556</v>
      </c>
      <c r="B957">
        <v>22.87</v>
      </c>
      <c r="C957">
        <v>1</v>
      </c>
      <c r="D957">
        <v>13679</v>
      </c>
      <c r="E957">
        <v>-3.4</v>
      </c>
      <c r="F957">
        <v>1.036</v>
      </c>
      <c r="G957">
        <v>2</v>
      </c>
      <c r="H957">
        <v>13662.4</v>
      </c>
      <c r="I957">
        <v>-123.8</v>
      </c>
      <c r="J957">
        <v>1.0347</v>
      </c>
      <c r="K957">
        <v>3</v>
      </c>
      <c r="L957">
        <v>13712.5</v>
      </c>
      <c r="M957">
        <v>116.5</v>
      </c>
      <c r="N957">
        <v>1.0385</v>
      </c>
      <c r="P957" t="str">
        <f t="shared" si="121"/>
        <v>A</v>
      </c>
      <c r="Q957" t="str">
        <f t="shared" si="122"/>
        <v>B</v>
      </c>
      <c r="R957" t="str">
        <f t="shared" si="123"/>
        <v>C</v>
      </c>
      <c r="S957">
        <f t="shared" si="124"/>
        <v>1.036</v>
      </c>
      <c r="T957">
        <f t="shared" si="125"/>
        <v>1.0347</v>
      </c>
      <c r="U957">
        <f t="shared" si="126"/>
        <v>1.0385</v>
      </c>
      <c r="X957" t="str">
        <f t="shared" si="127"/>
        <v>1715556</v>
      </c>
      <c r="Y957">
        <f t="shared" si="128"/>
        <v>1.036</v>
      </c>
      <c r="Z957">
        <f t="shared" si="128"/>
        <v>1.0347</v>
      </c>
      <c r="AA957">
        <f t="shared" si="128"/>
        <v>1.0385</v>
      </c>
    </row>
    <row r="958" spans="1:27" x14ac:dyDescent="0.25">
      <c r="A958">
        <v>1715547</v>
      </c>
      <c r="B958">
        <v>22.87</v>
      </c>
      <c r="C958">
        <v>2</v>
      </c>
      <c r="D958">
        <v>13662.3</v>
      </c>
      <c r="E958">
        <v>-123.8</v>
      </c>
      <c r="F958">
        <v>1.0347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P958" t="str">
        <f t="shared" si="121"/>
        <v>B</v>
      </c>
      <c r="Q958" t="e">
        <f t="shared" si="122"/>
        <v>#N/A</v>
      </c>
      <c r="R958" t="e">
        <f t="shared" si="123"/>
        <v>#N/A</v>
      </c>
      <c r="S958">
        <f t="shared" si="124"/>
        <v>1.0347</v>
      </c>
      <c r="T958">
        <f t="shared" si="125"/>
        <v>0</v>
      </c>
      <c r="U958">
        <f t="shared" si="126"/>
        <v>0</v>
      </c>
      <c r="X958" t="str">
        <f t="shared" si="127"/>
        <v>1715547</v>
      </c>
      <c r="Y958">
        <f t="shared" si="128"/>
        <v>0</v>
      </c>
      <c r="Z958">
        <f t="shared" si="128"/>
        <v>1.0347</v>
      </c>
      <c r="AA958">
        <f t="shared" si="128"/>
        <v>0</v>
      </c>
    </row>
    <row r="959" spans="1:27" x14ac:dyDescent="0.25">
      <c r="A959">
        <v>1709356</v>
      </c>
      <c r="B959">
        <v>22.87</v>
      </c>
      <c r="C959">
        <v>1</v>
      </c>
      <c r="D959">
        <v>442.21600000000001</v>
      </c>
      <c r="E959">
        <v>116.2</v>
      </c>
      <c r="F959">
        <v>3.3491E-2</v>
      </c>
      <c r="G959">
        <v>2</v>
      </c>
      <c r="H959">
        <v>442.21600000000001</v>
      </c>
      <c r="I959">
        <v>116.2</v>
      </c>
      <c r="J959">
        <v>3.3491E-2</v>
      </c>
      <c r="K959">
        <v>3</v>
      </c>
      <c r="L959">
        <v>13706.1</v>
      </c>
      <c r="M959">
        <v>116.2</v>
      </c>
      <c r="N959">
        <v>1.038</v>
      </c>
      <c r="P959" t="str">
        <f t="shared" si="121"/>
        <v>A</v>
      </c>
      <c r="Q959" t="str">
        <f t="shared" si="122"/>
        <v>B</v>
      </c>
      <c r="R959" t="str">
        <f t="shared" si="123"/>
        <v>C</v>
      </c>
      <c r="S959">
        <f t="shared" si="124"/>
        <v>3.3491E-2</v>
      </c>
      <c r="T959">
        <f t="shared" si="125"/>
        <v>3.3491E-2</v>
      </c>
      <c r="U959">
        <f t="shared" si="126"/>
        <v>1.038</v>
      </c>
      <c r="X959" t="str">
        <f t="shared" si="127"/>
        <v>1709356</v>
      </c>
      <c r="Y959">
        <f t="shared" si="128"/>
        <v>3.3491E-2</v>
      </c>
      <c r="Z959">
        <f t="shared" si="128"/>
        <v>3.3491E-2</v>
      </c>
      <c r="AA959">
        <f t="shared" si="128"/>
        <v>1.038</v>
      </c>
    </row>
    <row r="960" spans="1:27" x14ac:dyDescent="0.25">
      <c r="A960">
        <v>1586814</v>
      </c>
      <c r="B960">
        <v>22.87</v>
      </c>
      <c r="C960">
        <v>1</v>
      </c>
      <c r="D960">
        <v>13639.4</v>
      </c>
      <c r="E960">
        <v>-4</v>
      </c>
      <c r="F960">
        <v>1.0329999999999999</v>
      </c>
      <c r="G960">
        <v>2</v>
      </c>
      <c r="H960">
        <v>440.06299999999999</v>
      </c>
      <c r="I960">
        <v>-4</v>
      </c>
      <c r="J960">
        <v>3.3328000000000003E-2</v>
      </c>
      <c r="K960">
        <v>3</v>
      </c>
      <c r="L960">
        <v>440.06299999999999</v>
      </c>
      <c r="M960">
        <v>-4</v>
      </c>
      <c r="N960">
        <v>3.3328000000000003E-2</v>
      </c>
      <c r="P960" t="str">
        <f t="shared" si="121"/>
        <v>A</v>
      </c>
      <c r="Q960" t="str">
        <f t="shared" si="122"/>
        <v>B</v>
      </c>
      <c r="R960" t="str">
        <f t="shared" si="123"/>
        <v>C</v>
      </c>
      <c r="S960">
        <f t="shared" si="124"/>
        <v>1.0329999999999999</v>
      </c>
      <c r="T960">
        <f t="shared" si="125"/>
        <v>3.3328000000000003E-2</v>
      </c>
      <c r="U960">
        <f t="shared" si="126"/>
        <v>3.3328000000000003E-2</v>
      </c>
      <c r="X960" t="str">
        <f t="shared" si="127"/>
        <v>1586814</v>
      </c>
      <c r="Y960">
        <f t="shared" si="128"/>
        <v>1.0329999999999999</v>
      </c>
      <c r="Z960">
        <f t="shared" si="128"/>
        <v>3.3328000000000003E-2</v>
      </c>
      <c r="AA960">
        <f t="shared" si="128"/>
        <v>3.3328000000000003E-2</v>
      </c>
    </row>
    <row r="961" spans="1:27" x14ac:dyDescent="0.25">
      <c r="A961">
        <v>1586801</v>
      </c>
      <c r="B961">
        <v>22.87</v>
      </c>
      <c r="C961">
        <v>1</v>
      </c>
      <c r="D961">
        <v>13637.8</v>
      </c>
      <c r="E961">
        <v>-4</v>
      </c>
      <c r="F961">
        <v>1.0328999999999999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P961" t="str">
        <f t="shared" si="121"/>
        <v>A</v>
      </c>
      <c r="Q961" t="e">
        <f t="shared" si="122"/>
        <v>#N/A</v>
      </c>
      <c r="R961" t="e">
        <f t="shared" si="123"/>
        <v>#N/A</v>
      </c>
      <c r="S961">
        <f t="shared" si="124"/>
        <v>1.0328999999999999</v>
      </c>
      <c r="T961">
        <f t="shared" si="125"/>
        <v>0</v>
      </c>
      <c r="U961">
        <f t="shared" si="126"/>
        <v>0</v>
      </c>
      <c r="X961" t="str">
        <f t="shared" si="127"/>
        <v>1586801</v>
      </c>
      <c r="Y961">
        <f t="shared" si="128"/>
        <v>1.0328999999999999</v>
      </c>
      <c r="Z961">
        <f t="shared" si="128"/>
        <v>0</v>
      </c>
      <c r="AA961">
        <f t="shared" si="128"/>
        <v>0</v>
      </c>
    </row>
    <row r="962" spans="1:27" x14ac:dyDescent="0.25">
      <c r="A962">
        <v>1713091</v>
      </c>
      <c r="B962">
        <v>22.87</v>
      </c>
      <c r="C962">
        <v>2</v>
      </c>
      <c r="D962">
        <v>13630.7</v>
      </c>
      <c r="E962">
        <v>-125.2</v>
      </c>
      <c r="F962">
        <v>1.0323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P962" t="str">
        <f t="shared" ref="P962:P1025" si="129">VLOOKUP(C962,PhaseLookup,2,FALSE)</f>
        <v>B</v>
      </c>
      <c r="Q962" t="e">
        <f t="shared" ref="Q962:Q1025" si="130">VLOOKUP(G962,PhaseLookup,2,FALSE)</f>
        <v>#N/A</v>
      </c>
      <c r="R962" t="e">
        <f t="shared" ref="R962:R1025" si="131">VLOOKUP(K962,PhaseLookup,2,FALSE)</f>
        <v>#N/A</v>
      </c>
      <c r="S962">
        <f t="shared" ref="S962:S1025" si="132">F962</f>
        <v>1.0323</v>
      </c>
      <c r="T962">
        <f t="shared" ref="T962:T1025" si="133">J962</f>
        <v>0</v>
      </c>
      <c r="U962">
        <f t="shared" ref="U962:U1025" si="134">N962</f>
        <v>0</v>
      </c>
      <c r="X962" t="str">
        <f t="shared" ref="X962:X1025" si="135">TEXT(A962,"0")</f>
        <v>1713091</v>
      </c>
      <c r="Y962">
        <f t="shared" si="128"/>
        <v>0</v>
      </c>
      <c r="Z962">
        <f t="shared" si="128"/>
        <v>1.0323</v>
      </c>
      <c r="AA962">
        <f t="shared" si="128"/>
        <v>0</v>
      </c>
    </row>
    <row r="963" spans="1:27" x14ac:dyDescent="0.25">
      <c r="A963">
        <v>1713089</v>
      </c>
      <c r="B963">
        <v>22.87</v>
      </c>
      <c r="C963">
        <v>2</v>
      </c>
      <c r="D963">
        <v>13630.7</v>
      </c>
      <c r="E963">
        <v>-125.2</v>
      </c>
      <c r="F963">
        <v>1.0323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P963" t="str">
        <f t="shared" si="129"/>
        <v>B</v>
      </c>
      <c r="Q963" t="e">
        <f t="shared" si="130"/>
        <v>#N/A</v>
      </c>
      <c r="R963" t="e">
        <f t="shared" si="131"/>
        <v>#N/A</v>
      </c>
      <c r="S963">
        <f t="shared" si="132"/>
        <v>1.0323</v>
      </c>
      <c r="T963">
        <f t="shared" si="133"/>
        <v>0</v>
      </c>
      <c r="U963">
        <f t="shared" si="134"/>
        <v>0</v>
      </c>
      <c r="X963" t="str">
        <f t="shared" si="135"/>
        <v>1713089</v>
      </c>
      <c r="Y963">
        <f t="shared" ref="Y963:AA1026" si="136">IFERROR(INDEX($S963:$U963,1,MATCH(Y$1,$P963:$R963,0)),0)</f>
        <v>0</v>
      </c>
      <c r="Z963">
        <f t="shared" si="136"/>
        <v>1.0323</v>
      </c>
      <c r="AA963">
        <f t="shared" si="136"/>
        <v>0</v>
      </c>
    </row>
    <row r="964" spans="1:27" x14ac:dyDescent="0.25">
      <c r="A964">
        <v>1586074</v>
      </c>
      <c r="B964">
        <v>22.87</v>
      </c>
      <c r="C964">
        <v>2</v>
      </c>
      <c r="D964">
        <v>13618.3</v>
      </c>
      <c r="E964">
        <v>-125.1</v>
      </c>
      <c r="F964">
        <v>1.0314000000000001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P964" t="str">
        <f t="shared" si="129"/>
        <v>B</v>
      </c>
      <c r="Q964" t="e">
        <f t="shared" si="130"/>
        <v>#N/A</v>
      </c>
      <c r="R964" t="e">
        <f t="shared" si="131"/>
        <v>#N/A</v>
      </c>
      <c r="S964">
        <f t="shared" si="132"/>
        <v>1.0314000000000001</v>
      </c>
      <c r="T964">
        <f t="shared" si="133"/>
        <v>0</v>
      </c>
      <c r="U964">
        <f t="shared" si="134"/>
        <v>0</v>
      </c>
      <c r="X964" t="str">
        <f t="shared" si="135"/>
        <v>1586074</v>
      </c>
      <c r="Y964">
        <f t="shared" si="136"/>
        <v>0</v>
      </c>
      <c r="Z964">
        <f t="shared" si="136"/>
        <v>1.0314000000000001</v>
      </c>
      <c r="AA964">
        <f t="shared" si="136"/>
        <v>0</v>
      </c>
    </row>
    <row r="965" spans="1:27" x14ac:dyDescent="0.25">
      <c r="A965">
        <v>1715555</v>
      </c>
      <c r="B965">
        <v>22.87</v>
      </c>
      <c r="C965">
        <v>1</v>
      </c>
      <c r="D965">
        <v>13679</v>
      </c>
      <c r="E965">
        <v>-3.4</v>
      </c>
      <c r="F965">
        <v>1.036</v>
      </c>
      <c r="G965">
        <v>2</v>
      </c>
      <c r="H965">
        <v>13662.4</v>
      </c>
      <c r="I965">
        <v>-123.8</v>
      </c>
      <c r="J965">
        <v>1.0347</v>
      </c>
      <c r="K965">
        <v>3</v>
      </c>
      <c r="L965">
        <v>13712.5</v>
      </c>
      <c r="M965">
        <v>116.5</v>
      </c>
      <c r="N965">
        <v>1.0385</v>
      </c>
      <c r="P965" t="str">
        <f t="shared" si="129"/>
        <v>A</v>
      </c>
      <c r="Q965" t="str">
        <f t="shared" si="130"/>
        <v>B</v>
      </c>
      <c r="R965" t="str">
        <f t="shared" si="131"/>
        <v>C</v>
      </c>
      <c r="S965">
        <f t="shared" si="132"/>
        <v>1.036</v>
      </c>
      <c r="T965">
        <f t="shared" si="133"/>
        <v>1.0347</v>
      </c>
      <c r="U965">
        <f t="shared" si="134"/>
        <v>1.0385</v>
      </c>
      <c r="X965" t="str">
        <f t="shared" si="135"/>
        <v>1715555</v>
      </c>
      <c r="Y965">
        <f t="shared" si="136"/>
        <v>1.036</v>
      </c>
      <c r="Z965">
        <f t="shared" si="136"/>
        <v>1.0347</v>
      </c>
      <c r="AA965">
        <f t="shared" si="136"/>
        <v>1.0385</v>
      </c>
    </row>
    <row r="966" spans="1:27" x14ac:dyDescent="0.25">
      <c r="A966">
        <v>26401852</v>
      </c>
      <c r="B966">
        <v>22.87</v>
      </c>
      <c r="C966">
        <v>1</v>
      </c>
      <c r="D966">
        <v>13424.2</v>
      </c>
      <c r="E966">
        <v>-5.4</v>
      </c>
      <c r="F966">
        <v>1.0166999999999999</v>
      </c>
      <c r="G966">
        <v>2</v>
      </c>
      <c r="H966">
        <v>433.05700000000002</v>
      </c>
      <c r="I966">
        <v>-5.4</v>
      </c>
      <c r="J966">
        <v>3.2797E-2</v>
      </c>
      <c r="K966">
        <v>3</v>
      </c>
      <c r="L966">
        <v>433.05700000000002</v>
      </c>
      <c r="M966">
        <v>-5.4</v>
      </c>
      <c r="N966">
        <v>3.2797E-2</v>
      </c>
      <c r="P966" t="str">
        <f t="shared" si="129"/>
        <v>A</v>
      </c>
      <c r="Q966" t="str">
        <f t="shared" si="130"/>
        <v>B</v>
      </c>
      <c r="R966" t="str">
        <f t="shared" si="131"/>
        <v>C</v>
      </c>
      <c r="S966">
        <f t="shared" si="132"/>
        <v>1.0166999999999999</v>
      </c>
      <c r="T966">
        <f t="shared" si="133"/>
        <v>3.2797E-2</v>
      </c>
      <c r="U966">
        <f t="shared" si="134"/>
        <v>3.2797E-2</v>
      </c>
      <c r="X966" t="str">
        <f t="shared" si="135"/>
        <v>26401852</v>
      </c>
      <c r="Y966">
        <f t="shared" si="136"/>
        <v>1.0166999999999999</v>
      </c>
      <c r="Z966">
        <f t="shared" si="136"/>
        <v>3.2797E-2</v>
      </c>
      <c r="AA966">
        <f t="shared" si="136"/>
        <v>3.2797E-2</v>
      </c>
    </row>
    <row r="967" spans="1:27" x14ac:dyDescent="0.25">
      <c r="A967">
        <v>25643240</v>
      </c>
      <c r="B967">
        <v>22.87</v>
      </c>
      <c r="C967">
        <v>1</v>
      </c>
      <c r="D967">
        <v>13424.1</v>
      </c>
      <c r="E967">
        <v>-5.4</v>
      </c>
      <c r="F967">
        <v>1.0166999999999999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P967" t="str">
        <f t="shared" si="129"/>
        <v>A</v>
      </c>
      <c r="Q967" t="e">
        <f t="shared" si="130"/>
        <v>#N/A</v>
      </c>
      <c r="R967" t="e">
        <f t="shared" si="131"/>
        <v>#N/A</v>
      </c>
      <c r="S967">
        <f t="shared" si="132"/>
        <v>1.0166999999999999</v>
      </c>
      <c r="T967">
        <f t="shared" si="133"/>
        <v>0</v>
      </c>
      <c r="U967">
        <f t="shared" si="134"/>
        <v>0</v>
      </c>
      <c r="X967" t="str">
        <f t="shared" si="135"/>
        <v>25643240</v>
      </c>
      <c r="Y967">
        <f t="shared" si="136"/>
        <v>1.0166999999999999</v>
      </c>
      <c r="Z967">
        <f t="shared" si="136"/>
        <v>0</v>
      </c>
      <c r="AA967">
        <f t="shared" si="136"/>
        <v>0</v>
      </c>
    </row>
    <row r="968" spans="1:27" x14ac:dyDescent="0.25">
      <c r="A968">
        <v>1713171</v>
      </c>
      <c r="B968">
        <v>22.87</v>
      </c>
      <c r="C968">
        <v>1</v>
      </c>
      <c r="D968">
        <v>13388.4</v>
      </c>
      <c r="E968">
        <v>-5.6</v>
      </c>
      <c r="F968">
        <v>1.014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P968" t="str">
        <f t="shared" si="129"/>
        <v>A</v>
      </c>
      <c r="Q968" t="e">
        <f t="shared" si="130"/>
        <v>#N/A</v>
      </c>
      <c r="R968" t="e">
        <f t="shared" si="131"/>
        <v>#N/A</v>
      </c>
      <c r="S968">
        <f t="shared" si="132"/>
        <v>1.014</v>
      </c>
      <c r="T968">
        <f t="shared" si="133"/>
        <v>0</v>
      </c>
      <c r="U968">
        <f t="shared" si="134"/>
        <v>0</v>
      </c>
      <c r="X968" t="str">
        <f t="shared" si="135"/>
        <v>1713171</v>
      </c>
      <c r="Y968">
        <f t="shared" si="136"/>
        <v>1.014</v>
      </c>
      <c r="Z968">
        <f t="shared" si="136"/>
        <v>0</v>
      </c>
      <c r="AA968">
        <f t="shared" si="136"/>
        <v>0</v>
      </c>
    </row>
    <row r="969" spans="1:27" x14ac:dyDescent="0.25">
      <c r="A969">
        <v>1713170</v>
      </c>
      <c r="B969">
        <v>22.87</v>
      </c>
      <c r="C969">
        <v>1</v>
      </c>
      <c r="D969">
        <v>13387.3</v>
      </c>
      <c r="E969">
        <v>-5.6</v>
      </c>
      <c r="F969">
        <v>1.0139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P969" t="str">
        <f t="shared" si="129"/>
        <v>A</v>
      </c>
      <c r="Q969" t="e">
        <f t="shared" si="130"/>
        <v>#N/A</v>
      </c>
      <c r="R969" t="e">
        <f t="shared" si="131"/>
        <v>#N/A</v>
      </c>
      <c r="S969">
        <f t="shared" si="132"/>
        <v>1.0139</v>
      </c>
      <c r="T969">
        <f t="shared" si="133"/>
        <v>0</v>
      </c>
      <c r="U969">
        <f t="shared" si="134"/>
        <v>0</v>
      </c>
      <c r="X969" t="str">
        <f t="shared" si="135"/>
        <v>1713170</v>
      </c>
      <c r="Y969">
        <f t="shared" si="136"/>
        <v>1.0139</v>
      </c>
      <c r="Z969">
        <f t="shared" si="136"/>
        <v>0</v>
      </c>
      <c r="AA969">
        <f t="shared" si="136"/>
        <v>0</v>
      </c>
    </row>
    <row r="970" spans="1:27" x14ac:dyDescent="0.25">
      <c r="A970">
        <v>1586374</v>
      </c>
      <c r="B970">
        <v>22.87</v>
      </c>
      <c r="C970">
        <v>1</v>
      </c>
      <c r="D970">
        <v>13379.5</v>
      </c>
      <c r="E970">
        <v>-5.6</v>
      </c>
      <c r="F970">
        <v>1.0133000000000001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P970" t="str">
        <f t="shared" si="129"/>
        <v>A</v>
      </c>
      <c r="Q970" t="e">
        <f t="shared" si="130"/>
        <v>#N/A</v>
      </c>
      <c r="R970" t="e">
        <f t="shared" si="131"/>
        <v>#N/A</v>
      </c>
      <c r="S970">
        <f t="shared" si="132"/>
        <v>1.0133000000000001</v>
      </c>
      <c r="T970">
        <f t="shared" si="133"/>
        <v>0</v>
      </c>
      <c r="U970">
        <f t="shared" si="134"/>
        <v>0</v>
      </c>
      <c r="X970" t="str">
        <f t="shared" si="135"/>
        <v>1586374</v>
      </c>
      <c r="Y970">
        <f t="shared" si="136"/>
        <v>1.0133000000000001</v>
      </c>
      <c r="Z970">
        <f t="shared" si="136"/>
        <v>0</v>
      </c>
      <c r="AA970">
        <f t="shared" si="136"/>
        <v>0</v>
      </c>
    </row>
    <row r="971" spans="1:27" x14ac:dyDescent="0.25">
      <c r="A971">
        <v>1586038</v>
      </c>
      <c r="B971">
        <v>22.87</v>
      </c>
      <c r="C971">
        <v>3</v>
      </c>
      <c r="D971">
        <v>13594.8</v>
      </c>
      <c r="E971">
        <v>115.2</v>
      </c>
      <c r="F971">
        <v>1.0296000000000001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P971" t="str">
        <f t="shared" si="129"/>
        <v>C</v>
      </c>
      <c r="Q971" t="e">
        <f t="shared" si="130"/>
        <v>#N/A</v>
      </c>
      <c r="R971" t="e">
        <f t="shared" si="131"/>
        <v>#N/A</v>
      </c>
      <c r="S971">
        <f t="shared" si="132"/>
        <v>1.0296000000000001</v>
      </c>
      <c r="T971">
        <f t="shared" si="133"/>
        <v>0</v>
      </c>
      <c r="U971">
        <f t="shared" si="134"/>
        <v>0</v>
      </c>
      <c r="X971" t="str">
        <f t="shared" si="135"/>
        <v>1586038</v>
      </c>
      <c r="Y971">
        <f t="shared" si="136"/>
        <v>0</v>
      </c>
      <c r="Z971">
        <f t="shared" si="136"/>
        <v>0</v>
      </c>
      <c r="AA971">
        <f t="shared" si="136"/>
        <v>1.0296000000000001</v>
      </c>
    </row>
    <row r="972" spans="1:27" x14ac:dyDescent="0.25">
      <c r="A972">
        <v>1586036</v>
      </c>
      <c r="B972">
        <v>22.87</v>
      </c>
      <c r="C972">
        <v>3</v>
      </c>
      <c r="D972">
        <v>13594.4</v>
      </c>
      <c r="E972">
        <v>115.2</v>
      </c>
      <c r="F972">
        <v>1.0296000000000001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P972" t="str">
        <f t="shared" si="129"/>
        <v>C</v>
      </c>
      <c r="Q972" t="e">
        <f t="shared" si="130"/>
        <v>#N/A</v>
      </c>
      <c r="R972" t="e">
        <f t="shared" si="131"/>
        <v>#N/A</v>
      </c>
      <c r="S972">
        <f t="shared" si="132"/>
        <v>1.0296000000000001</v>
      </c>
      <c r="T972">
        <f t="shared" si="133"/>
        <v>0</v>
      </c>
      <c r="U972">
        <f t="shared" si="134"/>
        <v>0</v>
      </c>
      <c r="X972" t="str">
        <f t="shared" si="135"/>
        <v>1586036</v>
      </c>
      <c r="Y972">
        <f t="shared" si="136"/>
        <v>0</v>
      </c>
      <c r="Z972">
        <f t="shared" si="136"/>
        <v>0</v>
      </c>
      <c r="AA972">
        <f t="shared" si="136"/>
        <v>1.0296000000000001</v>
      </c>
    </row>
    <row r="973" spans="1:27" x14ac:dyDescent="0.25">
      <c r="A973">
        <v>103635653</v>
      </c>
      <c r="B973">
        <v>22.87</v>
      </c>
      <c r="C973">
        <v>1</v>
      </c>
      <c r="D973">
        <v>13446</v>
      </c>
      <c r="E973">
        <v>-5.4</v>
      </c>
      <c r="F973">
        <v>1.0183</v>
      </c>
      <c r="G973">
        <v>2</v>
      </c>
      <c r="H973">
        <v>13667.7</v>
      </c>
      <c r="I973">
        <v>-125.2</v>
      </c>
      <c r="J973">
        <v>1.0350999999999999</v>
      </c>
      <c r="K973">
        <v>3</v>
      </c>
      <c r="L973">
        <v>425.00900000000001</v>
      </c>
      <c r="M973">
        <v>-66.099999999999994</v>
      </c>
      <c r="N973">
        <v>3.2188000000000001E-2</v>
      </c>
      <c r="P973" t="str">
        <f t="shared" si="129"/>
        <v>A</v>
      </c>
      <c r="Q973" t="str">
        <f t="shared" si="130"/>
        <v>B</v>
      </c>
      <c r="R973" t="str">
        <f t="shared" si="131"/>
        <v>C</v>
      </c>
      <c r="S973">
        <f t="shared" si="132"/>
        <v>1.0183</v>
      </c>
      <c r="T973">
        <f t="shared" si="133"/>
        <v>1.0350999999999999</v>
      </c>
      <c r="U973">
        <f t="shared" si="134"/>
        <v>3.2188000000000001E-2</v>
      </c>
      <c r="X973" t="str">
        <f t="shared" si="135"/>
        <v>103635653</v>
      </c>
      <c r="Y973">
        <f t="shared" si="136"/>
        <v>1.0183</v>
      </c>
      <c r="Z973">
        <f t="shared" si="136"/>
        <v>1.0350999999999999</v>
      </c>
      <c r="AA973">
        <f t="shared" si="136"/>
        <v>3.2188000000000001E-2</v>
      </c>
    </row>
    <row r="974" spans="1:27" x14ac:dyDescent="0.25">
      <c r="A974">
        <v>1708796</v>
      </c>
      <c r="B974">
        <v>22.87</v>
      </c>
      <c r="C974">
        <v>2</v>
      </c>
      <c r="D974">
        <v>13633.5</v>
      </c>
      <c r="E974">
        <v>-125.2</v>
      </c>
      <c r="F974">
        <v>1.0325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P974" t="str">
        <f t="shared" si="129"/>
        <v>B</v>
      </c>
      <c r="Q974" t="e">
        <f t="shared" si="130"/>
        <v>#N/A</v>
      </c>
      <c r="R974" t="e">
        <f t="shared" si="131"/>
        <v>#N/A</v>
      </c>
      <c r="S974">
        <f t="shared" si="132"/>
        <v>1.0325</v>
      </c>
      <c r="T974">
        <f t="shared" si="133"/>
        <v>0</v>
      </c>
      <c r="U974">
        <f t="shared" si="134"/>
        <v>0</v>
      </c>
      <c r="X974" t="str">
        <f t="shared" si="135"/>
        <v>1708796</v>
      </c>
      <c r="Y974">
        <f t="shared" si="136"/>
        <v>0</v>
      </c>
      <c r="Z974">
        <f t="shared" si="136"/>
        <v>1.0325</v>
      </c>
      <c r="AA974">
        <f t="shared" si="136"/>
        <v>0</v>
      </c>
    </row>
    <row r="975" spans="1:27" x14ac:dyDescent="0.25">
      <c r="A975">
        <v>1585780</v>
      </c>
      <c r="B975">
        <v>22.87</v>
      </c>
      <c r="C975">
        <v>3</v>
      </c>
      <c r="D975">
        <v>13597.6</v>
      </c>
      <c r="E975">
        <v>115.3</v>
      </c>
      <c r="F975">
        <v>1.0298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P975" t="str">
        <f t="shared" si="129"/>
        <v>C</v>
      </c>
      <c r="Q975" t="e">
        <f t="shared" si="130"/>
        <v>#N/A</v>
      </c>
      <c r="R975" t="e">
        <f t="shared" si="131"/>
        <v>#N/A</v>
      </c>
      <c r="S975">
        <f t="shared" si="132"/>
        <v>1.0298</v>
      </c>
      <c r="T975">
        <f t="shared" si="133"/>
        <v>0</v>
      </c>
      <c r="U975">
        <f t="shared" si="134"/>
        <v>0</v>
      </c>
      <c r="X975" t="str">
        <f t="shared" si="135"/>
        <v>1585780</v>
      </c>
      <c r="Y975">
        <f t="shared" si="136"/>
        <v>0</v>
      </c>
      <c r="Z975">
        <f t="shared" si="136"/>
        <v>0</v>
      </c>
      <c r="AA975">
        <f t="shared" si="136"/>
        <v>1.0298</v>
      </c>
    </row>
    <row r="976" spans="1:27" x14ac:dyDescent="0.25">
      <c r="A976">
        <v>25696507</v>
      </c>
      <c r="B976">
        <v>22.87</v>
      </c>
      <c r="C976">
        <v>3</v>
      </c>
      <c r="D976">
        <v>13597.6</v>
      </c>
      <c r="E976">
        <v>115.3</v>
      </c>
      <c r="F976">
        <v>1.0298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P976" t="str">
        <f t="shared" si="129"/>
        <v>C</v>
      </c>
      <c r="Q976" t="e">
        <f t="shared" si="130"/>
        <v>#N/A</v>
      </c>
      <c r="R976" t="e">
        <f t="shared" si="131"/>
        <v>#N/A</v>
      </c>
      <c r="S976">
        <f t="shared" si="132"/>
        <v>1.0298</v>
      </c>
      <c r="T976">
        <f t="shared" si="133"/>
        <v>0</v>
      </c>
      <c r="U976">
        <f t="shared" si="134"/>
        <v>0</v>
      </c>
      <c r="X976" t="str">
        <f t="shared" si="135"/>
        <v>25696507</v>
      </c>
      <c r="Y976">
        <f t="shared" si="136"/>
        <v>0</v>
      </c>
      <c r="Z976">
        <f t="shared" si="136"/>
        <v>0</v>
      </c>
      <c r="AA976">
        <f t="shared" si="136"/>
        <v>1.0298</v>
      </c>
    </row>
    <row r="977" spans="1:27" x14ac:dyDescent="0.25">
      <c r="A977">
        <v>1586853</v>
      </c>
      <c r="B977">
        <v>22.87</v>
      </c>
      <c r="C977">
        <v>1</v>
      </c>
      <c r="D977">
        <v>13647.1</v>
      </c>
      <c r="E977">
        <v>-4</v>
      </c>
      <c r="F977">
        <v>1.0336000000000001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P977" t="str">
        <f t="shared" si="129"/>
        <v>A</v>
      </c>
      <c r="Q977" t="e">
        <f t="shared" si="130"/>
        <v>#N/A</v>
      </c>
      <c r="R977" t="e">
        <f t="shared" si="131"/>
        <v>#N/A</v>
      </c>
      <c r="S977">
        <f t="shared" si="132"/>
        <v>1.0336000000000001</v>
      </c>
      <c r="T977">
        <f t="shared" si="133"/>
        <v>0</v>
      </c>
      <c r="U977">
        <f t="shared" si="134"/>
        <v>0</v>
      </c>
      <c r="X977" t="str">
        <f t="shared" si="135"/>
        <v>1586853</v>
      </c>
      <c r="Y977">
        <f t="shared" si="136"/>
        <v>1.0336000000000001</v>
      </c>
      <c r="Z977">
        <f t="shared" si="136"/>
        <v>0</v>
      </c>
      <c r="AA977">
        <f t="shared" si="136"/>
        <v>0</v>
      </c>
    </row>
    <row r="978" spans="1:27" x14ac:dyDescent="0.25">
      <c r="A978">
        <v>1586848</v>
      </c>
      <c r="B978">
        <v>22.87</v>
      </c>
      <c r="C978">
        <v>1</v>
      </c>
      <c r="D978">
        <v>13646</v>
      </c>
      <c r="E978">
        <v>-4</v>
      </c>
      <c r="F978">
        <v>1.0335000000000001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P978" t="str">
        <f t="shared" si="129"/>
        <v>A</v>
      </c>
      <c r="Q978" t="e">
        <f t="shared" si="130"/>
        <v>#N/A</v>
      </c>
      <c r="R978" t="e">
        <f t="shared" si="131"/>
        <v>#N/A</v>
      </c>
      <c r="S978">
        <f t="shared" si="132"/>
        <v>1.0335000000000001</v>
      </c>
      <c r="T978">
        <f t="shared" si="133"/>
        <v>0</v>
      </c>
      <c r="U978">
        <f t="shared" si="134"/>
        <v>0</v>
      </c>
      <c r="X978" t="str">
        <f t="shared" si="135"/>
        <v>1586848</v>
      </c>
      <c r="Y978">
        <f t="shared" si="136"/>
        <v>1.0335000000000001</v>
      </c>
      <c r="Z978">
        <f t="shared" si="136"/>
        <v>0</v>
      </c>
      <c r="AA978">
        <f t="shared" si="136"/>
        <v>0</v>
      </c>
    </row>
    <row r="979" spans="1:27" x14ac:dyDescent="0.25">
      <c r="A979">
        <v>26873584</v>
      </c>
      <c r="B979">
        <v>22.87</v>
      </c>
      <c r="C979">
        <v>1</v>
      </c>
      <c r="D979">
        <v>13379.7</v>
      </c>
      <c r="E979">
        <v>-5.6</v>
      </c>
      <c r="F979">
        <v>1.0133000000000001</v>
      </c>
      <c r="G979">
        <v>2</v>
      </c>
      <c r="H979">
        <v>431.685</v>
      </c>
      <c r="I979">
        <v>-5.6</v>
      </c>
      <c r="J979">
        <v>3.2693E-2</v>
      </c>
      <c r="K979">
        <v>3</v>
      </c>
      <c r="L979">
        <v>431.685</v>
      </c>
      <c r="M979">
        <v>-5.6</v>
      </c>
      <c r="N979">
        <v>3.2693E-2</v>
      </c>
      <c r="P979" t="str">
        <f t="shared" si="129"/>
        <v>A</v>
      </c>
      <c r="Q979" t="str">
        <f t="shared" si="130"/>
        <v>B</v>
      </c>
      <c r="R979" t="str">
        <f t="shared" si="131"/>
        <v>C</v>
      </c>
      <c r="S979">
        <f t="shared" si="132"/>
        <v>1.0133000000000001</v>
      </c>
      <c r="T979">
        <f t="shared" si="133"/>
        <v>3.2693E-2</v>
      </c>
      <c r="U979">
        <f t="shared" si="134"/>
        <v>3.2693E-2</v>
      </c>
      <c r="X979" t="str">
        <f t="shared" si="135"/>
        <v>26873584</v>
      </c>
      <c r="Y979">
        <f t="shared" si="136"/>
        <v>1.0133000000000001</v>
      </c>
      <c r="Z979">
        <f t="shared" si="136"/>
        <v>3.2693E-2</v>
      </c>
      <c r="AA979">
        <f t="shared" si="136"/>
        <v>3.2693E-2</v>
      </c>
    </row>
    <row r="980" spans="1:27" x14ac:dyDescent="0.25">
      <c r="A980">
        <v>26873575</v>
      </c>
      <c r="B980">
        <v>22.87</v>
      </c>
      <c r="C980">
        <v>1</v>
      </c>
      <c r="D980">
        <v>13379.6</v>
      </c>
      <c r="E980">
        <v>-5.6</v>
      </c>
      <c r="F980">
        <v>1.0133000000000001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P980" t="str">
        <f t="shared" si="129"/>
        <v>A</v>
      </c>
      <c r="Q980" t="e">
        <f t="shared" si="130"/>
        <v>#N/A</v>
      </c>
      <c r="R980" t="e">
        <f t="shared" si="131"/>
        <v>#N/A</v>
      </c>
      <c r="S980">
        <f t="shared" si="132"/>
        <v>1.0133000000000001</v>
      </c>
      <c r="T980">
        <f t="shared" si="133"/>
        <v>0</v>
      </c>
      <c r="U980">
        <f t="shared" si="134"/>
        <v>0</v>
      </c>
      <c r="X980" t="str">
        <f t="shared" si="135"/>
        <v>26873575</v>
      </c>
      <c r="Y980">
        <f t="shared" si="136"/>
        <v>1.0133000000000001</v>
      </c>
      <c r="Z980">
        <f t="shared" si="136"/>
        <v>0</v>
      </c>
      <c r="AA980">
        <f t="shared" si="136"/>
        <v>0</v>
      </c>
    </row>
    <row r="981" spans="1:27" x14ac:dyDescent="0.25">
      <c r="A981">
        <v>1585895</v>
      </c>
      <c r="B981">
        <v>22.87</v>
      </c>
      <c r="C981">
        <v>1</v>
      </c>
      <c r="D981">
        <v>13413.7</v>
      </c>
      <c r="E981">
        <v>-5.5</v>
      </c>
      <c r="F981">
        <v>1.0159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P981" t="str">
        <f t="shared" si="129"/>
        <v>A</v>
      </c>
      <c r="Q981" t="e">
        <f t="shared" si="130"/>
        <v>#N/A</v>
      </c>
      <c r="R981" t="e">
        <f t="shared" si="131"/>
        <v>#N/A</v>
      </c>
      <c r="S981">
        <f t="shared" si="132"/>
        <v>1.0159</v>
      </c>
      <c r="T981">
        <f t="shared" si="133"/>
        <v>0</v>
      </c>
      <c r="U981">
        <f t="shared" si="134"/>
        <v>0</v>
      </c>
      <c r="X981" t="str">
        <f t="shared" si="135"/>
        <v>1585895</v>
      </c>
      <c r="Y981">
        <f t="shared" si="136"/>
        <v>1.0159</v>
      </c>
      <c r="Z981">
        <f t="shared" si="136"/>
        <v>0</v>
      </c>
      <c r="AA981">
        <f t="shared" si="136"/>
        <v>0</v>
      </c>
    </row>
    <row r="982" spans="1:27" x14ac:dyDescent="0.25">
      <c r="A982">
        <v>26401846</v>
      </c>
      <c r="B982">
        <v>22.87</v>
      </c>
      <c r="C982">
        <v>1</v>
      </c>
      <c r="D982">
        <v>13377.4</v>
      </c>
      <c r="E982">
        <v>-5.6</v>
      </c>
      <c r="F982">
        <v>1.0130999999999999</v>
      </c>
      <c r="G982">
        <v>2</v>
      </c>
      <c r="H982">
        <v>431.52600000000001</v>
      </c>
      <c r="I982">
        <v>-5.6</v>
      </c>
      <c r="J982">
        <v>3.2681000000000002E-2</v>
      </c>
      <c r="K982">
        <v>3</v>
      </c>
      <c r="L982">
        <v>431.52600000000001</v>
      </c>
      <c r="M982">
        <v>-5.6</v>
      </c>
      <c r="N982">
        <v>3.2681000000000002E-2</v>
      </c>
      <c r="P982" t="str">
        <f t="shared" si="129"/>
        <v>A</v>
      </c>
      <c r="Q982" t="str">
        <f t="shared" si="130"/>
        <v>B</v>
      </c>
      <c r="R982" t="str">
        <f t="shared" si="131"/>
        <v>C</v>
      </c>
      <c r="S982">
        <f t="shared" si="132"/>
        <v>1.0130999999999999</v>
      </c>
      <c r="T982">
        <f t="shared" si="133"/>
        <v>3.2681000000000002E-2</v>
      </c>
      <c r="U982">
        <f t="shared" si="134"/>
        <v>3.2681000000000002E-2</v>
      </c>
      <c r="X982" t="str">
        <f t="shared" si="135"/>
        <v>26401846</v>
      </c>
      <c r="Y982">
        <f t="shared" si="136"/>
        <v>1.0130999999999999</v>
      </c>
      <c r="Z982">
        <f t="shared" si="136"/>
        <v>3.2681000000000002E-2</v>
      </c>
      <c r="AA982">
        <f t="shared" si="136"/>
        <v>3.2681000000000002E-2</v>
      </c>
    </row>
    <row r="983" spans="1:27" x14ac:dyDescent="0.25">
      <c r="A983">
        <v>1586647</v>
      </c>
      <c r="B983">
        <v>22.87</v>
      </c>
      <c r="C983">
        <v>1</v>
      </c>
      <c r="D983">
        <v>13377.3</v>
      </c>
      <c r="E983">
        <v>-5.6</v>
      </c>
      <c r="F983">
        <v>1.0130999999999999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P983" t="str">
        <f t="shared" si="129"/>
        <v>A</v>
      </c>
      <c r="Q983" t="e">
        <f t="shared" si="130"/>
        <v>#N/A</v>
      </c>
      <c r="R983" t="e">
        <f t="shared" si="131"/>
        <v>#N/A</v>
      </c>
      <c r="S983">
        <f t="shared" si="132"/>
        <v>1.0130999999999999</v>
      </c>
      <c r="T983">
        <f t="shared" si="133"/>
        <v>0</v>
      </c>
      <c r="U983">
        <f t="shared" si="134"/>
        <v>0</v>
      </c>
      <c r="X983" t="str">
        <f t="shared" si="135"/>
        <v>1586647</v>
      </c>
      <c r="Y983">
        <f t="shared" si="136"/>
        <v>1.0130999999999999</v>
      </c>
      <c r="Z983">
        <f t="shared" si="136"/>
        <v>0</v>
      </c>
      <c r="AA983">
        <f t="shared" si="136"/>
        <v>0</v>
      </c>
    </row>
    <row r="984" spans="1:27" x14ac:dyDescent="0.25">
      <c r="A984">
        <v>1708646</v>
      </c>
      <c r="B984">
        <v>22.87</v>
      </c>
      <c r="C984">
        <v>1</v>
      </c>
      <c r="D984">
        <v>13436</v>
      </c>
      <c r="E984">
        <v>-5.4</v>
      </c>
      <c r="F984">
        <v>1.0176000000000001</v>
      </c>
      <c r="G984">
        <v>2</v>
      </c>
      <c r="H984">
        <v>433.5</v>
      </c>
      <c r="I984">
        <v>-5.4</v>
      </c>
      <c r="J984">
        <v>3.2830999999999999E-2</v>
      </c>
      <c r="K984">
        <v>3</v>
      </c>
      <c r="L984">
        <v>433.5</v>
      </c>
      <c r="M984">
        <v>-5.4</v>
      </c>
      <c r="N984">
        <v>3.2830999999999999E-2</v>
      </c>
      <c r="P984" t="str">
        <f t="shared" si="129"/>
        <v>A</v>
      </c>
      <c r="Q984" t="str">
        <f t="shared" si="130"/>
        <v>B</v>
      </c>
      <c r="R984" t="str">
        <f t="shared" si="131"/>
        <v>C</v>
      </c>
      <c r="S984">
        <f t="shared" si="132"/>
        <v>1.0176000000000001</v>
      </c>
      <c r="T984">
        <f t="shared" si="133"/>
        <v>3.2830999999999999E-2</v>
      </c>
      <c r="U984">
        <f t="shared" si="134"/>
        <v>3.2830999999999999E-2</v>
      </c>
      <c r="X984" t="str">
        <f t="shared" si="135"/>
        <v>1708646</v>
      </c>
      <c r="Y984">
        <f t="shared" si="136"/>
        <v>1.0176000000000001</v>
      </c>
      <c r="Z984">
        <f t="shared" si="136"/>
        <v>3.2830999999999999E-2</v>
      </c>
      <c r="AA984">
        <f t="shared" si="136"/>
        <v>3.2830999999999999E-2</v>
      </c>
    </row>
    <row r="985" spans="1:27" x14ac:dyDescent="0.25">
      <c r="A985">
        <v>1708653</v>
      </c>
      <c r="B985">
        <v>22.87</v>
      </c>
      <c r="C985">
        <v>1</v>
      </c>
      <c r="D985">
        <v>13435.9</v>
      </c>
      <c r="E985">
        <v>-5.4</v>
      </c>
      <c r="F985">
        <v>1.0176000000000001</v>
      </c>
      <c r="G985">
        <v>2</v>
      </c>
      <c r="H985">
        <v>433.49799999999999</v>
      </c>
      <c r="I985">
        <v>-5.4</v>
      </c>
      <c r="J985">
        <v>3.2830999999999999E-2</v>
      </c>
      <c r="K985">
        <v>3</v>
      </c>
      <c r="L985">
        <v>433.49799999999999</v>
      </c>
      <c r="M985">
        <v>-5.4</v>
      </c>
      <c r="N985">
        <v>3.2830999999999999E-2</v>
      </c>
      <c r="P985" t="str">
        <f t="shared" si="129"/>
        <v>A</v>
      </c>
      <c r="Q985" t="str">
        <f t="shared" si="130"/>
        <v>B</v>
      </c>
      <c r="R985" t="str">
        <f t="shared" si="131"/>
        <v>C</v>
      </c>
      <c r="S985">
        <f t="shared" si="132"/>
        <v>1.0176000000000001</v>
      </c>
      <c r="T985">
        <f t="shared" si="133"/>
        <v>3.2830999999999999E-2</v>
      </c>
      <c r="U985">
        <f t="shared" si="134"/>
        <v>3.2830999999999999E-2</v>
      </c>
      <c r="X985" t="str">
        <f t="shared" si="135"/>
        <v>1708653</v>
      </c>
      <c r="Y985">
        <f t="shared" si="136"/>
        <v>1.0176000000000001</v>
      </c>
      <c r="Z985">
        <f t="shared" si="136"/>
        <v>3.2830999999999999E-2</v>
      </c>
      <c r="AA985">
        <f t="shared" si="136"/>
        <v>3.2830999999999999E-2</v>
      </c>
    </row>
    <row r="986" spans="1:27" x14ac:dyDescent="0.25">
      <c r="A986">
        <v>1586645</v>
      </c>
      <c r="B986">
        <v>22.87</v>
      </c>
      <c r="C986">
        <v>1</v>
      </c>
      <c r="D986">
        <v>13377.2</v>
      </c>
      <c r="E986">
        <v>-5.6</v>
      </c>
      <c r="F986">
        <v>1.0130999999999999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P986" t="str">
        <f t="shared" si="129"/>
        <v>A</v>
      </c>
      <c r="Q986" t="e">
        <f t="shared" si="130"/>
        <v>#N/A</v>
      </c>
      <c r="R986" t="e">
        <f t="shared" si="131"/>
        <v>#N/A</v>
      </c>
      <c r="S986">
        <f t="shared" si="132"/>
        <v>1.0130999999999999</v>
      </c>
      <c r="T986">
        <f t="shared" si="133"/>
        <v>0</v>
      </c>
      <c r="U986">
        <f t="shared" si="134"/>
        <v>0</v>
      </c>
      <c r="X986" t="str">
        <f t="shared" si="135"/>
        <v>1586645</v>
      </c>
      <c r="Y986">
        <f t="shared" si="136"/>
        <v>1.0130999999999999</v>
      </c>
      <c r="Z986">
        <f t="shared" si="136"/>
        <v>0</v>
      </c>
      <c r="AA986">
        <f t="shared" si="136"/>
        <v>0</v>
      </c>
    </row>
    <row r="987" spans="1:27" x14ac:dyDescent="0.25">
      <c r="A987">
        <v>1586641</v>
      </c>
      <c r="B987">
        <v>22.87</v>
      </c>
      <c r="C987">
        <v>1</v>
      </c>
      <c r="D987">
        <v>13377.2</v>
      </c>
      <c r="E987">
        <v>-5.6</v>
      </c>
      <c r="F987">
        <v>1.0130999999999999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P987" t="str">
        <f t="shared" si="129"/>
        <v>A</v>
      </c>
      <c r="Q987" t="e">
        <f t="shared" si="130"/>
        <v>#N/A</v>
      </c>
      <c r="R987" t="e">
        <f t="shared" si="131"/>
        <v>#N/A</v>
      </c>
      <c r="S987">
        <f t="shared" si="132"/>
        <v>1.0130999999999999</v>
      </c>
      <c r="T987">
        <f t="shared" si="133"/>
        <v>0</v>
      </c>
      <c r="U987">
        <f t="shared" si="134"/>
        <v>0</v>
      </c>
      <c r="X987" t="str">
        <f t="shared" si="135"/>
        <v>1586641</v>
      </c>
      <c r="Y987">
        <f t="shared" si="136"/>
        <v>1.0130999999999999</v>
      </c>
      <c r="Z987">
        <f t="shared" si="136"/>
        <v>0</v>
      </c>
      <c r="AA987">
        <f t="shared" si="136"/>
        <v>0</v>
      </c>
    </row>
    <row r="988" spans="1:27" x14ac:dyDescent="0.25">
      <c r="A988">
        <v>1587013</v>
      </c>
      <c r="B988">
        <v>22.87</v>
      </c>
      <c r="C988">
        <v>1</v>
      </c>
      <c r="D988">
        <v>13669.9</v>
      </c>
      <c r="E988">
        <v>-3.9</v>
      </c>
      <c r="F988">
        <v>1.0353000000000001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P988" t="str">
        <f t="shared" si="129"/>
        <v>A</v>
      </c>
      <c r="Q988" t="e">
        <f t="shared" si="130"/>
        <v>#N/A</v>
      </c>
      <c r="R988" t="e">
        <f t="shared" si="131"/>
        <v>#N/A</v>
      </c>
      <c r="S988">
        <f t="shared" si="132"/>
        <v>1.0353000000000001</v>
      </c>
      <c r="T988">
        <f t="shared" si="133"/>
        <v>0</v>
      </c>
      <c r="U988">
        <f t="shared" si="134"/>
        <v>0</v>
      </c>
      <c r="X988" t="str">
        <f t="shared" si="135"/>
        <v>1587013</v>
      </c>
      <c r="Y988">
        <f t="shared" si="136"/>
        <v>1.0353000000000001</v>
      </c>
      <c r="Z988">
        <f t="shared" si="136"/>
        <v>0</v>
      </c>
      <c r="AA988">
        <f t="shared" si="136"/>
        <v>0</v>
      </c>
    </row>
    <row r="989" spans="1:27" x14ac:dyDescent="0.25">
      <c r="A989">
        <v>1587011</v>
      </c>
      <c r="B989">
        <v>22.87</v>
      </c>
      <c r="C989">
        <v>1</v>
      </c>
      <c r="D989">
        <v>13669.8</v>
      </c>
      <c r="E989">
        <v>-3.9</v>
      </c>
      <c r="F989">
        <v>1.0353000000000001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P989" t="str">
        <f t="shared" si="129"/>
        <v>A</v>
      </c>
      <c r="Q989" t="e">
        <f t="shared" si="130"/>
        <v>#N/A</v>
      </c>
      <c r="R989" t="e">
        <f t="shared" si="131"/>
        <v>#N/A</v>
      </c>
      <c r="S989">
        <f t="shared" si="132"/>
        <v>1.0353000000000001</v>
      </c>
      <c r="T989">
        <f t="shared" si="133"/>
        <v>0</v>
      </c>
      <c r="U989">
        <f t="shared" si="134"/>
        <v>0</v>
      </c>
      <c r="X989" t="str">
        <f t="shared" si="135"/>
        <v>1587011</v>
      </c>
      <c r="Y989">
        <f t="shared" si="136"/>
        <v>1.0353000000000001</v>
      </c>
      <c r="Z989">
        <f t="shared" si="136"/>
        <v>0</v>
      </c>
      <c r="AA989">
        <f t="shared" si="136"/>
        <v>0</v>
      </c>
    </row>
    <row r="990" spans="1:27" x14ac:dyDescent="0.25">
      <c r="A990">
        <v>1715691</v>
      </c>
      <c r="B990">
        <v>22.87</v>
      </c>
      <c r="C990">
        <v>2</v>
      </c>
      <c r="D990">
        <v>13625.9</v>
      </c>
      <c r="E990">
        <v>-123.9</v>
      </c>
      <c r="F990">
        <v>1.032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P990" t="str">
        <f t="shared" si="129"/>
        <v>B</v>
      </c>
      <c r="Q990" t="e">
        <f t="shared" si="130"/>
        <v>#N/A</v>
      </c>
      <c r="R990" t="e">
        <f t="shared" si="131"/>
        <v>#N/A</v>
      </c>
      <c r="S990">
        <f t="shared" si="132"/>
        <v>1.032</v>
      </c>
      <c r="T990">
        <f t="shared" si="133"/>
        <v>0</v>
      </c>
      <c r="U990">
        <f t="shared" si="134"/>
        <v>0</v>
      </c>
      <c r="X990" t="str">
        <f t="shared" si="135"/>
        <v>1715691</v>
      </c>
      <c r="Y990">
        <f t="shared" si="136"/>
        <v>0</v>
      </c>
      <c r="Z990">
        <f t="shared" si="136"/>
        <v>1.032</v>
      </c>
      <c r="AA990">
        <f t="shared" si="136"/>
        <v>0</v>
      </c>
    </row>
    <row r="991" spans="1:27" x14ac:dyDescent="0.25">
      <c r="A991">
        <v>1715689</v>
      </c>
      <c r="B991">
        <v>22.87</v>
      </c>
      <c r="C991">
        <v>2</v>
      </c>
      <c r="D991">
        <v>13625.7</v>
      </c>
      <c r="E991">
        <v>-124</v>
      </c>
      <c r="F991">
        <v>1.0319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P991" t="str">
        <f t="shared" si="129"/>
        <v>B</v>
      </c>
      <c r="Q991" t="e">
        <f t="shared" si="130"/>
        <v>#N/A</v>
      </c>
      <c r="R991" t="e">
        <f t="shared" si="131"/>
        <v>#N/A</v>
      </c>
      <c r="S991">
        <f t="shared" si="132"/>
        <v>1.0319</v>
      </c>
      <c r="T991">
        <f t="shared" si="133"/>
        <v>0</v>
      </c>
      <c r="U991">
        <f t="shared" si="134"/>
        <v>0</v>
      </c>
      <c r="X991" t="str">
        <f t="shared" si="135"/>
        <v>1715689</v>
      </c>
      <c r="Y991">
        <f t="shared" si="136"/>
        <v>0</v>
      </c>
      <c r="Z991">
        <f t="shared" si="136"/>
        <v>1.0319</v>
      </c>
      <c r="AA991">
        <f t="shared" si="136"/>
        <v>0</v>
      </c>
    </row>
    <row r="992" spans="1:27" x14ac:dyDescent="0.25">
      <c r="A992">
        <v>1709106</v>
      </c>
      <c r="B992">
        <v>22.87</v>
      </c>
      <c r="C992">
        <v>3</v>
      </c>
      <c r="D992">
        <v>13703.8</v>
      </c>
      <c r="E992">
        <v>116.2</v>
      </c>
      <c r="F992">
        <v>1.0379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P992" t="str">
        <f t="shared" si="129"/>
        <v>C</v>
      </c>
      <c r="Q992" t="e">
        <f t="shared" si="130"/>
        <v>#N/A</v>
      </c>
      <c r="R992" t="e">
        <f t="shared" si="131"/>
        <v>#N/A</v>
      </c>
      <c r="S992">
        <f t="shared" si="132"/>
        <v>1.0379</v>
      </c>
      <c r="T992">
        <f t="shared" si="133"/>
        <v>0</v>
      </c>
      <c r="U992">
        <f t="shared" si="134"/>
        <v>0</v>
      </c>
      <c r="X992" t="str">
        <f t="shared" si="135"/>
        <v>1709106</v>
      </c>
      <c r="Y992">
        <f t="shared" si="136"/>
        <v>0</v>
      </c>
      <c r="Z992">
        <f t="shared" si="136"/>
        <v>0</v>
      </c>
      <c r="AA992">
        <f t="shared" si="136"/>
        <v>1.0379</v>
      </c>
    </row>
    <row r="993" spans="1:27" x14ac:dyDescent="0.25">
      <c r="A993">
        <v>1709124</v>
      </c>
      <c r="B993">
        <v>22.87</v>
      </c>
      <c r="C993">
        <v>3</v>
      </c>
      <c r="D993">
        <v>13703.8</v>
      </c>
      <c r="E993">
        <v>116.2</v>
      </c>
      <c r="F993">
        <v>1.0379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P993" t="str">
        <f t="shared" si="129"/>
        <v>C</v>
      </c>
      <c r="Q993" t="e">
        <f t="shared" si="130"/>
        <v>#N/A</v>
      </c>
      <c r="R993" t="e">
        <f t="shared" si="131"/>
        <v>#N/A</v>
      </c>
      <c r="S993">
        <f t="shared" si="132"/>
        <v>1.0379</v>
      </c>
      <c r="T993">
        <f t="shared" si="133"/>
        <v>0</v>
      </c>
      <c r="U993">
        <f t="shared" si="134"/>
        <v>0</v>
      </c>
      <c r="X993" t="str">
        <f t="shared" si="135"/>
        <v>1709124</v>
      </c>
      <c r="Y993">
        <f t="shared" si="136"/>
        <v>0</v>
      </c>
      <c r="Z993">
        <f t="shared" si="136"/>
        <v>0</v>
      </c>
      <c r="AA993">
        <f t="shared" si="136"/>
        <v>1.0379</v>
      </c>
    </row>
    <row r="994" spans="1:27" x14ac:dyDescent="0.25">
      <c r="A994">
        <v>1713153</v>
      </c>
      <c r="B994">
        <v>22.87</v>
      </c>
      <c r="C994">
        <v>1</v>
      </c>
      <c r="D994">
        <v>13379.8</v>
      </c>
      <c r="E994">
        <v>-5.6</v>
      </c>
      <c r="F994">
        <v>1.0133000000000001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P994" t="str">
        <f t="shared" si="129"/>
        <v>A</v>
      </c>
      <c r="Q994" t="e">
        <f t="shared" si="130"/>
        <v>#N/A</v>
      </c>
      <c r="R994" t="e">
        <f t="shared" si="131"/>
        <v>#N/A</v>
      </c>
      <c r="S994">
        <f t="shared" si="132"/>
        <v>1.0133000000000001</v>
      </c>
      <c r="T994">
        <f t="shared" si="133"/>
        <v>0</v>
      </c>
      <c r="U994">
        <f t="shared" si="134"/>
        <v>0</v>
      </c>
      <c r="X994" t="str">
        <f t="shared" si="135"/>
        <v>1713153</v>
      </c>
      <c r="Y994">
        <f t="shared" si="136"/>
        <v>1.0133000000000001</v>
      </c>
      <c r="Z994">
        <f t="shared" si="136"/>
        <v>0</v>
      </c>
      <c r="AA994">
        <f t="shared" si="136"/>
        <v>0</v>
      </c>
    </row>
    <row r="995" spans="1:27" x14ac:dyDescent="0.25">
      <c r="A995">
        <v>1713148</v>
      </c>
      <c r="B995">
        <v>22.87</v>
      </c>
      <c r="C995">
        <v>1</v>
      </c>
      <c r="D995">
        <v>13379.7</v>
      </c>
      <c r="E995">
        <v>-5.6</v>
      </c>
      <c r="F995">
        <v>1.0133000000000001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P995" t="str">
        <f t="shared" si="129"/>
        <v>A</v>
      </c>
      <c r="Q995" t="e">
        <f t="shared" si="130"/>
        <v>#N/A</v>
      </c>
      <c r="R995" t="e">
        <f t="shared" si="131"/>
        <v>#N/A</v>
      </c>
      <c r="S995">
        <f t="shared" si="132"/>
        <v>1.0133000000000001</v>
      </c>
      <c r="T995">
        <f t="shared" si="133"/>
        <v>0</v>
      </c>
      <c r="U995">
        <f t="shared" si="134"/>
        <v>0</v>
      </c>
      <c r="X995" t="str">
        <f t="shared" si="135"/>
        <v>1713148</v>
      </c>
      <c r="Y995">
        <f t="shared" si="136"/>
        <v>1.0133000000000001</v>
      </c>
      <c r="Z995">
        <f t="shared" si="136"/>
        <v>0</v>
      </c>
      <c r="AA995">
        <f t="shared" si="136"/>
        <v>0</v>
      </c>
    </row>
    <row r="996" spans="1:27" x14ac:dyDescent="0.25">
      <c r="A996">
        <v>1585970</v>
      </c>
      <c r="B996">
        <v>22.87</v>
      </c>
      <c r="C996">
        <v>1</v>
      </c>
      <c r="D996">
        <v>13415</v>
      </c>
      <c r="E996">
        <v>-5.5</v>
      </c>
      <c r="F996">
        <v>1.016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P996" t="str">
        <f t="shared" si="129"/>
        <v>A</v>
      </c>
      <c r="Q996" t="e">
        <f t="shared" si="130"/>
        <v>#N/A</v>
      </c>
      <c r="R996" t="e">
        <f t="shared" si="131"/>
        <v>#N/A</v>
      </c>
      <c r="S996">
        <f t="shared" si="132"/>
        <v>1.016</v>
      </c>
      <c r="T996">
        <f t="shared" si="133"/>
        <v>0</v>
      </c>
      <c r="U996">
        <f t="shared" si="134"/>
        <v>0</v>
      </c>
      <c r="X996" t="str">
        <f t="shared" si="135"/>
        <v>1585970</v>
      </c>
      <c r="Y996">
        <f t="shared" si="136"/>
        <v>1.016</v>
      </c>
      <c r="Z996">
        <f t="shared" si="136"/>
        <v>0</v>
      </c>
      <c r="AA996">
        <f t="shared" si="136"/>
        <v>0</v>
      </c>
    </row>
    <row r="997" spans="1:27" x14ac:dyDescent="0.25">
      <c r="A997">
        <v>1713568</v>
      </c>
      <c r="B997">
        <v>22.87</v>
      </c>
      <c r="C997">
        <v>1</v>
      </c>
      <c r="D997">
        <v>13676.4</v>
      </c>
      <c r="E997">
        <v>-3.2</v>
      </c>
      <c r="F997">
        <v>1.0358000000000001</v>
      </c>
      <c r="G997">
        <v>2</v>
      </c>
      <c r="H997">
        <v>13659</v>
      </c>
      <c r="I997">
        <v>-123.5</v>
      </c>
      <c r="J997">
        <v>1.0345</v>
      </c>
      <c r="K997">
        <v>3</v>
      </c>
      <c r="L997">
        <v>13708.4</v>
      </c>
      <c r="M997">
        <v>116.8</v>
      </c>
      <c r="N997">
        <v>1.0382</v>
      </c>
      <c r="P997" t="str">
        <f t="shared" si="129"/>
        <v>A</v>
      </c>
      <c r="Q997" t="str">
        <f t="shared" si="130"/>
        <v>B</v>
      </c>
      <c r="R997" t="str">
        <f t="shared" si="131"/>
        <v>C</v>
      </c>
      <c r="S997">
        <f t="shared" si="132"/>
        <v>1.0358000000000001</v>
      </c>
      <c r="T997">
        <f t="shared" si="133"/>
        <v>1.0345</v>
      </c>
      <c r="U997">
        <f t="shared" si="134"/>
        <v>1.0382</v>
      </c>
      <c r="X997" t="str">
        <f t="shared" si="135"/>
        <v>1713568</v>
      </c>
      <c r="Y997">
        <f t="shared" si="136"/>
        <v>1.0358000000000001</v>
      </c>
      <c r="Z997">
        <f t="shared" si="136"/>
        <v>1.0345</v>
      </c>
      <c r="AA997">
        <f t="shared" si="136"/>
        <v>1.0382</v>
      </c>
    </row>
    <row r="998" spans="1:27" x14ac:dyDescent="0.25">
      <c r="A998">
        <v>26402865</v>
      </c>
      <c r="B998">
        <v>22.87</v>
      </c>
      <c r="C998">
        <v>1</v>
      </c>
      <c r="D998">
        <v>439.46100000000001</v>
      </c>
      <c r="E998">
        <v>-125.1</v>
      </c>
      <c r="F998">
        <v>3.3281999999999999E-2</v>
      </c>
      <c r="G998">
        <v>2</v>
      </c>
      <c r="H998">
        <v>13620.7</v>
      </c>
      <c r="I998">
        <v>-125.1</v>
      </c>
      <c r="J998">
        <v>1.0316000000000001</v>
      </c>
      <c r="K998">
        <v>3</v>
      </c>
      <c r="L998">
        <v>439.46100000000001</v>
      </c>
      <c r="M998">
        <v>-125.1</v>
      </c>
      <c r="N998">
        <v>3.3281999999999999E-2</v>
      </c>
      <c r="P998" t="str">
        <f t="shared" si="129"/>
        <v>A</v>
      </c>
      <c r="Q998" t="str">
        <f t="shared" si="130"/>
        <v>B</v>
      </c>
      <c r="R998" t="str">
        <f t="shared" si="131"/>
        <v>C</v>
      </c>
      <c r="S998">
        <f t="shared" si="132"/>
        <v>3.3281999999999999E-2</v>
      </c>
      <c r="T998">
        <f t="shared" si="133"/>
        <v>1.0316000000000001</v>
      </c>
      <c r="U998">
        <f t="shared" si="134"/>
        <v>3.3281999999999999E-2</v>
      </c>
      <c r="X998" t="str">
        <f t="shared" si="135"/>
        <v>26402865</v>
      </c>
      <c r="Y998">
        <f t="shared" si="136"/>
        <v>3.3281999999999999E-2</v>
      </c>
      <c r="Z998">
        <f t="shared" si="136"/>
        <v>1.0316000000000001</v>
      </c>
      <c r="AA998">
        <f t="shared" si="136"/>
        <v>3.3281999999999999E-2</v>
      </c>
    </row>
    <row r="999" spans="1:27" x14ac:dyDescent="0.25">
      <c r="A999">
        <v>1585835</v>
      </c>
      <c r="B999">
        <v>22.87</v>
      </c>
      <c r="C999">
        <v>1</v>
      </c>
      <c r="D999">
        <v>439.45800000000003</v>
      </c>
      <c r="E999">
        <v>-125.1</v>
      </c>
      <c r="F999">
        <v>3.3281999999999999E-2</v>
      </c>
      <c r="G999">
        <v>2</v>
      </c>
      <c r="H999">
        <v>13620.6</v>
      </c>
      <c r="I999">
        <v>-125.1</v>
      </c>
      <c r="J999">
        <v>1.0316000000000001</v>
      </c>
      <c r="K999">
        <v>3</v>
      </c>
      <c r="L999">
        <v>439.45800000000003</v>
      </c>
      <c r="M999">
        <v>-125.1</v>
      </c>
      <c r="N999">
        <v>3.3281999999999999E-2</v>
      </c>
      <c r="P999" t="str">
        <f t="shared" si="129"/>
        <v>A</v>
      </c>
      <c r="Q999" t="str">
        <f t="shared" si="130"/>
        <v>B</v>
      </c>
      <c r="R999" t="str">
        <f t="shared" si="131"/>
        <v>C</v>
      </c>
      <c r="S999">
        <f t="shared" si="132"/>
        <v>3.3281999999999999E-2</v>
      </c>
      <c r="T999">
        <f t="shared" si="133"/>
        <v>1.0316000000000001</v>
      </c>
      <c r="U999">
        <f t="shared" si="134"/>
        <v>3.3281999999999999E-2</v>
      </c>
      <c r="X999" t="str">
        <f t="shared" si="135"/>
        <v>1585835</v>
      </c>
      <c r="Y999">
        <f t="shared" si="136"/>
        <v>3.3281999999999999E-2</v>
      </c>
      <c r="Z999">
        <f t="shared" si="136"/>
        <v>1.0316000000000001</v>
      </c>
      <c r="AA999">
        <f t="shared" si="136"/>
        <v>3.3281999999999999E-2</v>
      </c>
    </row>
    <row r="1000" spans="1:27" x14ac:dyDescent="0.25">
      <c r="A1000">
        <v>1713494</v>
      </c>
      <c r="B1000">
        <v>22.87</v>
      </c>
      <c r="C1000">
        <v>1</v>
      </c>
      <c r="D1000">
        <v>13658.5</v>
      </c>
      <c r="E1000">
        <v>-3.4</v>
      </c>
      <c r="F1000">
        <v>1.0344</v>
      </c>
      <c r="G1000">
        <v>2</v>
      </c>
      <c r="H1000">
        <v>13651.8</v>
      </c>
      <c r="I1000">
        <v>-123.8</v>
      </c>
      <c r="J1000">
        <v>1.0339</v>
      </c>
      <c r="K1000">
        <v>3</v>
      </c>
      <c r="L1000">
        <v>13706.7</v>
      </c>
      <c r="M1000">
        <v>116.6</v>
      </c>
      <c r="N1000">
        <v>1.0381</v>
      </c>
      <c r="P1000" t="str">
        <f t="shared" si="129"/>
        <v>A</v>
      </c>
      <c r="Q1000" t="str">
        <f t="shared" si="130"/>
        <v>B</v>
      </c>
      <c r="R1000" t="str">
        <f t="shared" si="131"/>
        <v>C</v>
      </c>
      <c r="S1000">
        <f t="shared" si="132"/>
        <v>1.0344</v>
      </c>
      <c r="T1000">
        <f t="shared" si="133"/>
        <v>1.0339</v>
      </c>
      <c r="U1000">
        <f t="shared" si="134"/>
        <v>1.0381</v>
      </c>
      <c r="X1000" t="str">
        <f t="shared" si="135"/>
        <v>1713494</v>
      </c>
      <c r="Y1000">
        <f t="shared" si="136"/>
        <v>1.0344</v>
      </c>
      <c r="Z1000">
        <f t="shared" si="136"/>
        <v>1.0339</v>
      </c>
      <c r="AA1000">
        <f t="shared" si="136"/>
        <v>1.0381</v>
      </c>
    </row>
    <row r="1001" spans="1:27" x14ac:dyDescent="0.25">
      <c r="A1001">
        <v>1713448</v>
      </c>
      <c r="B1001">
        <v>22.87</v>
      </c>
      <c r="C1001">
        <v>1</v>
      </c>
      <c r="D1001">
        <v>13654.9</v>
      </c>
      <c r="E1001">
        <v>-3.4</v>
      </c>
      <c r="F1001">
        <v>1.0341</v>
      </c>
      <c r="G1001">
        <v>2</v>
      </c>
      <c r="H1001">
        <v>13649.5</v>
      </c>
      <c r="I1001">
        <v>-123.8</v>
      </c>
      <c r="J1001">
        <v>1.0337000000000001</v>
      </c>
      <c r="K1001">
        <v>3</v>
      </c>
      <c r="L1001">
        <v>13705.4</v>
      </c>
      <c r="M1001">
        <v>116.6</v>
      </c>
      <c r="N1001">
        <v>1.038</v>
      </c>
      <c r="P1001" t="str">
        <f t="shared" si="129"/>
        <v>A</v>
      </c>
      <c r="Q1001" t="str">
        <f t="shared" si="130"/>
        <v>B</v>
      </c>
      <c r="R1001" t="str">
        <f t="shared" si="131"/>
        <v>C</v>
      </c>
      <c r="S1001">
        <f t="shared" si="132"/>
        <v>1.0341</v>
      </c>
      <c r="T1001">
        <f t="shared" si="133"/>
        <v>1.0337000000000001</v>
      </c>
      <c r="U1001">
        <f t="shared" si="134"/>
        <v>1.038</v>
      </c>
      <c r="X1001" t="str">
        <f t="shared" si="135"/>
        <v>1713448</v>
      </c>
      <c r="Y1001">
        <f t="shared" si="136"/>
        <v>1.0341</v>
      </c>
      <c r="Z1001">
        <f t="shared" si="136"/>
        <v>1.0337000000000001</v>
      </c>
      <c r="AA1001">
        <f t="shared" si="136"/>
        <v>1.038</v>
      </c>
    </row>
    <row r="1002" spans="1:27" x14ac:dyDescent="0.25">
      <c r="A1002">
        <v>1585765</v>
      </c>
      <c r="B1002">
        <v>22.87</v>
      </c>
      <c r="C1002">
        <v>3</v>
      </c>
      <c r="D1002">
        <v>13598.1</v>
      </c>
      <c r="E1002">
        <v>115.3</v>
      </c>
      <c r="F1002">
        <v>1.0299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P1002" t="str">
        <f t="shared" si="129"/>
        <v>C</v>
      </c>
      <c r="Q1002" t="e">
        <f t="shared" si="130"/>
        <v>#N/A</v>
      </c>
      <c r="R1002" t="e">
        <f t="shared" si="131"/>
        <v>#N/A</v>
      </c>
      <c r="S1002">
        <f t="shared" si="132"/>
        <v>1.0299</v>
      </c>
      <c r="T1002">
        <f t="shared" si="133"/>
        <v>0</v>
      </c>
      <c r="U1002">
        <f t="shared" si="134"/>
        <v>0</v>
      </c>
      <c r="X1002" t="str">
        <f t="shared" si="135"/>
        <v>1585765</v>
      </c>
      <c r="Y1002">
        <f t="shared" si="136"/>
        <v>0</v>
      </c>
      <c r="Z1002">
        <f t="shared" si="136"/>
        <v>0</v>
      </c>
      <c r="AA1002">
        <f t="shared" si="136"/>
        <v>1.0299</v>
      </c>
    </row>
    <row r="1003" spans="1:27" x14ac:dyDescent="0.25">
      <c r="A1003">
        <v>1715957</v>
      </c>
      <c r="B1003">
        <v>22.87</v>
      </c>
      <c r="C1003">
        <v>2</v>
      </c>
      <c r="D1003">
        <v>13657</v>
      </c>
      <c r="E1003">
        <v>-123.5</v>
      </c>
      <c r="F1003">
        <v>1.0343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P1003" t="str">
        <f t="shared" si="129"/>
        <v>B</v>
      </c>
      <c r="Q1003" t="e">
        <f t="shared" si="130"/>
        <v>#N/A</v>
      </c>
      <c r="R1003" t="e">
        <f t="shared" si="131"/>
        <v>#N/A</v>
      </c>
      <c r="S1003">
        <f t="shared" si="132"/>
        <v>1.0343</v>
      </c>
      <c r="T1003">
        <f t="shared" si="133"/>
        <v>0</v>
      </c>
      <c r="U1003">
        <f t="shared" si="134"/>
        <v>0</v>
      </c>
      <c r="X1003" t="str">
        <f t="shared" si="135"/>
        <v>1715957</v>
      </c>
      <c r="Y1003">
        <f t="shared" si="136"/>
        <v>0</v>
      </c>
      <c r="Z1003">
        <f t="shared" si="136"/>
        <v>1.0343</v>
      </c>
      <c r="AA1003">
        <f t="shared" si="136"/>
        <v>0</v>
      </c>
    </row>
    <row r="1004" spans="1:27" x14ac:dyDescent="0.25">
      <c r="A1004">
        <v>1715955</v>
      </c>
      <c r="B1004">
        <v>22.87</v>
      </c>
      <c r="C1004">
        <v>2</v>
      </c>
      <c r="D1004">
        <v>13656.9</v>
      </c>
      <c r="E1004">
        <v>-123.5</v>
      </c>
      <c r="F1004">
        <v>1.0343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P1004" t="str">
        <f t="shared" si="129"/>
        <v>B</v>
      </c>
      <c r="Q1004" t="e">
        <f t="shared" si="130"/>
        <v>#N/A</v>
      </c>
      <c r="R1004" t="e">
        <f t="shared" si="131"/>
        <v>#N/A</v>
      </c>
      <c r="S1004">
        <f t="shared" si="132"/>
        <v>1.0343</v>
      </c>
      <c r="T1004">
        <f t="shared" si="133"/>
        <v>0</v>
      </c>
      <c r="U1004">
        <f t="shared" si="134"/>
        <v>0</v>
      </c>
      <c r="X1004" t="str">
        <f t="shared" si="135"/>
        <v>1715955</v>
      </c>
      <c r="Y1004">
        <f t="shared" si="136"/>
        <v>0</v>
      </c>
      <c r="Z1004">
        <f t="shared" si="136"/>
        <v>1.0343</v>
      </c>
      <c r="AA1004">
        <f t="shared" si="136"/>
        <v>0</v>
      </c>
    </row>
    <row r="1005" spans="1:27" x14ac:dyDescent="0.25">
      <c r="A1005">
        <v>1587090</v>
      </c>
      <c r="B1005">
        <v>22.87</v>
      </c>
      <c r="C1005">
        <v>1</v>
      </c>
      <c r="D1005">
        <v>13682.1</v>
      </c>
      <c r="E1005">
        <v>-3.9</v>
      </c>
      <c r="F1005">
        <v>1.0362</v>
      </c>
      <c r="G1005">
        <v>2</v>
      </c>
      <c r="H1005">
        <v>13745.8</v>
      </c>
      <c r="I1005">
        <v>-124.1</v>
      </c>
      <c r="J1005">
        <v>1.0409999999999999</v>
      </c>
      <c r="K1005">
        <v>3</v>
      </c>
      <c r="L1005">
        <v>13697.9</v>
      </c>
      <c r="M1005">
        <v>116.4</v>
      </c>
      <c r="N1005">
        <v>1.0374000000000001</v>
      </c>
      <c r="P1005" t="str">
        <f t="shared" si="129"/>
        <v>A</v>
      </c>
      <c r="Q1005" t="str">
        <f t="shared" si="130"/>
        <v>B</v>
      </c>
      <c r="R1005" t="str">
        <f t="shared" si="131"/>
        <v>C</v>
      </c>
      <c r="S1005">
        <f t="shared" si="132"/>
        <v>1.0362</v>
      </c>
      <c r="T1005">
        <f t="shared" si="133"/>
        <v>1.0409999999999999</v>
      </c>
      <c r="U1005">
        <f t="shared" si="134"/>
        <v>1.0374000000000001</v>
      </c>
      <c r="X1005" t="str">
        <f t="shared" si="135"/>
        <v>1587090</v>
      </c>
      <c r="Y1005">
        <f t="shared" si="136"/>
        <v>1.0362</v>
      </c>
      <c r="Z1005">
        <f t="shared" si="136"/>
        <v>1.0409999999999999</v>
      </c>
      <c r="AA1005">
        <f t="shared" si="136"/>
        <v>1.0374000000000001</v>
      </c>
    </row>
    <row r="1006" spans="1:27" x14ac:dyDescent="0.25">
      <c r="A1006">
        <v>1587088</v>
      </c>
      <c r="B1006">
        <v>22.87</v>
      </c>
      <c r="C1006">
        <v>1</v>
      </c>
      <c r="D1006">
        <v>13680.5</v>
      </c>
      <c r="E1006">
        <v>-3.9</v>
      </c>
      <c r="F1006">
        <v>1.0361</v>
      </c>
      <c r="G1006">
        <v>2</v>
      </c>
      <c r="H1006">
        <v>13746.3</v>
      </c>
      <c r="I1006">
        <v>-124.1</v>
      </c>
      <c r="J1006">
        <v>1.0410999999999999</v>
      </c>
      <c r="K1006">
        <v>3</v>
      </c>
      <c r="L1006">
        <v>13697.1</v>
      </c>
      <c r="M1006">
        <v>116.4</v>
      </c>
      <c r="N1006">
        <v>1.0373000000000001</v>
      </c>
      <c r="P1006" t="str">
        <f t="shared" si="129"/>
        <v>A</v>
      </c>
      <c r="Q1006" t="str">
        <f t="shared" si="130"/>
        <v>B</v>
      </c>
      <c r="R1006" t="str">
        <f t="shared" si="131"/>
        <v>C</v>
      </c>
      <c r="S1006">
        <f t="shared" si="132"/>
        <v>1.0361</v>
      </c>
      <c r="T1006">
        <f t="shared" si="133"/>
        <v>1.0410999999999999</v>
      </c>
      <c r="U1006">
        <f t="shared" si="134"/>
        <v>1.0373000000000001</v>
      </c>
      <c r="X1006" t="str">
        <f t="shared" si="135"/>
        <v>1587088</v>
      </c>
      <c r="Y1006">
        <f t="shared" si="136"/>
        <v>1.0361</v>
      </c>
      <c r="Z1006">
        <f t="shared" si="136"/>
        <v>1.0410999999999999</v>
      </c>
      <c r="AA1006">
        <f t="shared" si="136"/>
        <v>1.0373000000000001</v>
      </c>
    </row>
    <row r="1007" spans="1:27" x14ac:dyDescent="0.25">
      <c r="A1007">
        <v>25161199</v>
      </c>
      <c r="B1007">
        <v>22.87</v>
      </c>
      <c r="C1007">
        <v>1</v>
      </c>
      <c r="D1007">
        <v>13697.6</v>
      </c>
      <c r="E1007">
        <v>-3.8</v>
      </c>
      <c r="F1007">
        <v>1.0374000000000001</v>
      </c>
      <c r="G1007">
        <v>2</v>
      </c>
      <c r="H1007">
        <v>13740.3</v>
      </c>
      <c r="I1007">
        <v>-124.1</v>
      </c>
      <c r="J1007">
        <v>1.0406</v>
      </c>
      <c r="K1007">
        <v>3</v>
      </c>
      <c r="L1007">
        <v>13703.4</v>
      </c>
      <c r="M1007">
        <v>116.4</v>
      </c>
      <c r="N1007">
        <v>1.0378000000000001</v>
      </c>
      <c r="P1007" t="str">
        <f t="shared" si="129"/>
        <v>A</v>
      </c>
      <c r="Q1007" t="str">
        <f t="shared" si="130"/>
        <v>B</v>
      </c>
      <c r="R1007" t="str">
        <f t="shared" si="131"/>
        <v>C</v>
      </c>
      <c r="S1007">
        <f t="shared" si="132"/>
        <v>1.0374000000000001</v>
      </c>
      <c r="T1007">
        <f t="shared" si="133"/>
        <v>1.0406</v>
      </c>
      <c r="U1007">
        <f t="shared" si="134"/>
        <v>1.0378000000000001</v>
      </c>
      <c r="X1007" t="str">
        <f t="shared" si="135"/>
        <v>25161199</v>
      </c>
      <c r="Y1007">
        <f t="shared" si="136"/>
        <v>1.0374000000000001</v>
      </c>
      <c r="Z1007">
        <f t="shared" si="136"/>
        <v>1.0406</v>
      </c>
      <c r="AA1007">
        <f t="shared" si="136"/>
        <v>1.0378000000000001</v>
      </c>
    </row>
    <row r="1008" spans="1:27" x14ac:dyDescent="0.25">
      <c r="A1008">
        <v>1587234</v>
      </c>
      <c r="B1008">
        <v>22.87</v>
      </c>
      <c r="C1008">
        <v>1</v>
      </c>
      <c r="D1008">
        <v>13694.8</v>
      </c>
      <c r="E1008">
        <v>-3.8</v>
      </c>
      <c r="F1008">
        <v>1.0371999999999999</v>
      </c>
      <c r="G1008">
        <v>2</v>
      </c>
      <c r="H1008">
        <v>13741.6</v>
      </c>
      <c r="I1008">
        <v>-124.1</v>
      </c>
      <c r="J1008">
        <v>1.0407</v>
      </c>
      <c r="K1008">
        <v>3</v>
      </c>
      <c r="L1008">
        <v>13703.2</v>
      </c>
      <c r="M1008">
        <v>116.4</v>
      </c>
      <c r="N1008">
        <v>1.0378000000000001</v>
      </c>
      <c r="P1008" t="str">
        <f t="shared" si="129"/>
        <v>A</v>
      </c>
      <c r="Q1008" t="str">
        <f t="shared" si="130"/>
        <v>B</v>
      </c>
      <c r="R1008" t="str">
        <f t="shared" si="131"/>
        <v>C</v>
      </c>
      <c r="S1008">
        <f t="shared" si="132"/>
        <v>1.0371999999999999</v>
      </c>
      <c r="T1008">
        <f t="shared" si="133"/>
        <v>1.0407</v>
      </c>
      <c r="U1008">
        <f t="shared" si="134"/>
        <v>1.0378000000000001</v>
      </c>
      <c r="X1008" t="str">
        <f t="shared" si="135"/>
        <v>1587234</v>
      </c>
      <c r="Y1008">
        <f t="shared" si="136"/>
        <v>1.0371999999999999</v>
      </c>
      <c r="Z1008">
        <f t="shared" si="136"/>
        <v>1.0407</v>
      </c>
      <c r="AA1008">
        <f t="shared" si="136"/>
        <v>1.0378000000000001</v>
      </c>
    </row>
    <row r="1009" spans="1:27" x14ac:dyDescent="0.25">
      <c r="A1009">
        <v>1713325</v>
      </c>
      <c r="B1009">
        <v>22.87</v>
      </c>
      <c r="C1009">
        <v>3</v>
      </c>
      <c r="D1009">
        <v>13692.5</v>
      </c>
      <c r="E1009">
        <v>116.5</v>
      </c>
      <c r="F1009">
        <v>1.0369999999999999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P1009" t="str">
        <f t="shared" si="129"/>
        <v>C</v>
      </c>
      <c r="Q1009" t="e">
        <f t="shared" si="130"/>
        <v>#N/A</v>
      </c>
      <c r="R1009" t="e">
        <f t="shared" si="131"/>
        <v>#N/A</v>
      </c>
      <c r="S1009">
        <f t="shared" si="132"/>
        <v>1.0369999999999999</v>
      </c>
      <c r="T1009">
        <f t="shared" si="133"/>
        <v>0</v>
      </c>
      <c r="U1009">
        <f t="shared" si="134"/>
        <v>0</v>
      </c>
      <c r="X1009" t="str">
        <f t="shared" si="135"/>
        <v>1713325</v>
      </c>
      <c r="Y1009">
        <f t="shared" si="136"/>
        <v>0</v>
      </c>
      <c r="Z1009">
        <f t="shared" si="136"/>
        <v>0</v>
      </c>
      <c r="AA1009">
        <f t="shared" si="136"/>
        <v>1.0369999999999999</v>
      </c>
    </row>
    <row r="1010" spans="1:27" x14ac:dyDescent="0.25">
      <c r="A1010">
        <v>1729274</v>
      </c>
      <c r="B1010">
        <v>22.87</v>
      </c>
      <c r="C1010">
        <v>1</v>
      </c>
      <c r="D1010">
        <v>13674.5</v>
      </c>
      <c r="E1010">
        <v>-2.7</v>
      </c>
      <c r="F1010">
        <v>1.0356000000000001</v>
      </c>
      <c r="G1010">
        <v>2</v>
      </c>
      <c r="H1010">
        <v>13651.1</v>
      </c>
      <c r="I1010">
        <v>-123.1</v>
      </c>
      <c r="J1010">
        <v>1.0339</v>
      </c>
      <c r="K1010">
        <v>3</v>
      </c>
      <c r="L1010">
        <v>13693.7</v>
      </c>
      <c r="M1010">
        <v>117.2</v>
      </c>
      <c r="N1010">
        <v>1.0370999999999999</v>
      </c>
      <c r="P1010" t="str">
        <f t="shared" si="129"/>
        <v>A</v>
      </c>
      <c r="Q1010" t="str">
        <f t="shared" si="130"/>
        <v>B</v>
      </c>
      <c r="R1010" t="str">
        <f t="shared" si="131"/>
        <v>C</v>
      </c>
      <c r="S1010">
        <f t="shared" si="132"/>
        <v>1.0356000000000001</v>
      </c>
      <c r="T1010">
        <f t="shared" si="133"/>
        <v>1.0339</v>
      </c>
      <c r="U1010">
        <f t="shared" si="134"/>
        <v>1.0370999999999999</v>
      </c>
      <c r="X1010" t="str">
        <f t="shared" si="135"/>
        <v>1729274</v>
      </c>
      <c r="Y1010">
        <f t="shared" si="136"/>
        <v>1.0356000000000001</v>
      </c>
      <c r="Z1010">
        <f t="shared" si="136"/>
        <v>1.0339</v>
      </c>
      <c r="AA1010">
        <f t="shared" si="136"/>
        <v>1.0370999999999999</v>
      </c>
    </row>
    <row r="1011" spans="1:27" x14ac:dyDescent="0.25">
      <c r="A1011">
        <v>1586422</v>
      </c>
      <c r="B1011">
        <v>22.87</v>
      </c>
      <c r="C1011">
        <v>1</v>
      </c>
      <c r="D1011">
        <v>13374.1</v>
      </c>
      <c r="E1011">
        <v>-5.6</v>
      </c>
      <c r="F1011">
        <v>1.0128999999999999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P1011" t="str">
        <f t="shared" si="129"/>
        <v>A</v>
      </c>
      <c r="Q1011" t="e">
        <f t="shared" si="130"/>
        <v>#N/A</v>
      </c>
      <c r="R1011" t="e">
        <f t="shared" si="131"/>
        <v>#N/A</v>
      </c>
      <c r="S1011">
        <f t="shared" si="132"/>
        <v>1.0128999999999999</v>
      </c>
      <c r="T1011">
        <f t="shared" si="133"/>
        <v>0</v>
      </c>
      <c r="U1011">
        <f t="shared" si="134"/>
        <v>0</v>
      </c>
      <c r="X1011" t="str">
        <f t="shared" si="135"/>
        <v>1586422</v>
      </c>
      <c r="Y1011">
        <f t="shared" si="136"/>
        <v>1.0128999999999999</v>
      </c>
      <c r="Z1011">
        <f t="shared" si="136"/>
        <v>0</v>
      </c>
      <c r="AA1011">
        <f t="shared" si="136"/>
        <v>0</v>
      </c>
    </row>
    <row r="1012" spans="1:27" x14ac:dyDescent="0.25">
      <c r="A1012">
        <v>1586421</v>
      </c>
      <c r="B1012">
        <v>22.87</v>
      </c>
      <c r="C1012">
        <v>1</v>
      </c>
      <c r="D1012">
        <v>13374</v>
      </c>
      <c r="E1012">
        <v>-5.6</v>
      </c>
      <c r="F1012">
        <v>1.0128999999999999</v>
      </c>
      <c r="G1012">
        <v>2</v>
      </c>
      <c r="H1012">
        <v>431.49900000000002</v>
      </c>
      <c r="I1012">
        <v>-5.6</v>
      </c>
      <c r="J1012">
        <v>3.2679E-2</v>
      </c>
      <c r="K1012">
        <v>3</v>
      </c>
      <c r="L1012">
        <v>431.49900000000002</v>
      </c>
      <c r="M1012">
        <v>-5.6</v>
      </c>
      <c r="N1012">
        <v>3.2679E-2</v>
      </c>
      <c r="P1012" t="str">
        <f t="shared" si="129"/>
        <v>A</v>
      </c>
      <c r="Q1012" t="str">
        <f t="shared" si="130"/>
        <v>B</v>
      </c>
      <c r="R1012" t="str">
        <f t="shared" si="131"/>
        <v>C</v>
      </c>
      <c r="S1012">
        <f t="shared" si="132"/>
        <v>1.0128999999999999</v>
      </c>
      <c r="T1012">
        <f t="shared" si="133"/>
        <v>3.2679E-2</v>
      </c>
      <c r="U1012">
        <f t="shared" si="134"/>
        <v>3.2679E-2</v>
      </c>
      <c r="X1012" t="str">
        <f t="shared" si="135"/>
        <v>1586421</v>
      </c>
      <c r="Y1012">
        <f t="shared" si="136"/>
        <v>1.0128999999999999</v>
      </c>
      <c r="Z1012">
        <f t="shared" si="136"/>
        <v>3.2679E-2</v>
      </c>
      <c r="AA1012">
        <f t="shared" si="136"/>
        <v>3.2679E-2</v>
      </c>
    </row>
    <row r="1013" spans="1:27" x14ac:dyDescent="0.25">
      <c r="A1013">
        <v>26402850</v>
      </c>
      <c r="B1013">
        <v>22.87</v>
      </c>
      <c r="C1013">
        <v>1</v>
      </c>
      <c r="D1013">
        <v>438.49799999999999</v>
      </c>
      <c r="E1013">
        <v>115.2</v>
      </c>
      <c r="F1013">
        <v>3.3210000000000003E-2</v>
      </c>
      <c r="G1013">
        <v>2</v>
      </c>
      <c r="H1013">
        <v>438.49799999999999</v>
      </c>
      <c r="I1013">
        <v>115.2</v>
      </c>
      <c r="J1013">
        <v>3.3210000000000003E-2</v>
      </c>
      <c r="K1013">
        <v>3</v>
      </c>
      <c r="L1013">
        <v>13593.5</v>
      </c>
      <c r="M1013">
        <v>115.2</v>
      </c>
      <c r="N1013">
        <v>1.0295000000000001</v>
      </c>
      <c r="P1013" t="str">
        <f t="shared" si="129"/>
        <v>A</v>
      </c>
      <c r="Q1013" t="str">
        <f t="shared" si="130"/>
        <v>B</v>
      </c>
      <c r="R1013" t="str">
        <f t="shared" si="131"/>
        <v>C</v>
      </c>
      <c r="S1013">
        <f t="shared" si="132"/>
        <v>3.3210000000000003E-2</v>
      </c>
      <c r="T1013">
        <f t="shared" si="133"/>
        <v>3.3210000000000003E-2</v>
      </c>
      <c r="U1013">
        <f t="shared" si="134"/>
        <v>1.0295000000000001</v>
      </c>
      <c r="X1013" t="str">
        <f t="shared" si="135"/>
        <v>26402850</v>
      </c>
      <c r="Y1013">
        <f t="shared" si="136"/>
        <v>3.3210000000000003E-2</v>
      </c>
      <c r="Z1013">
        <f t="shared" si="136"/>
        <v>3.3210000000000003E-2</v>
      </c>
      <c r="AA1013">
        <f t="shared" si="136"/>
        <v>1.0295000000000001</v>
      </c>
    </row>
    <row r="1014" spans="1:27" x14ac:dyDescent="0.25">
      <c r="A1014">
        <v>1585981</v>
      </c>
      <c r="B1014">
        <v>22.87</v>
      </c>
      <c r="C1014">
        <v>3</v>
      </c>
      <c r="D1014">
        <v>13593.5</v>
      </c>
      <c r="E1014">
        <v>115.2</v>
      </c>
      <c r="F1014">
        <v>1.0295000000000001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P1014" t="str">
        <f t="shared" si="129"/>
        <v>C</v>
      </c>
      <c r="Q1014" t="e">
        <f t="shared" si="130"/>
        <v>#N/A</v>
      </c>
      <c r="R1014" t="e">
        <f t="shared" si="131"/>
        <v>#N/A</v>
      </c>
      <c r="S1014">
        <f t="shared" si="132"/>
        <v>1.0295000000000001</v>
      </c>
      <c r="T1014">
        <f t="shared" si="133"/>
        <v>0</v>
      </c>
      <c r="U1014">
        <f t="shared" si="134"/>
        <v>0</v>
      </c>
      <c r="X1014" t="str">
        <f t="shared" si="135"/>
        <v>1585981</v>
      </c>
      <c r="Y1014">
        <f t="shared" si="136"/>
        <v>0</v>
      </c>
      <c r="Z1014">
        <f t="shared" si="136"/>
        <v>0</v>
      </c>
      <c r="AA1014">
        <f t="shared" si="136"/>
        <v>1.0295000000000001</v>
      </c>
    </row>
    <row r="1015" spans="1:27" x14ac:dyDescent="0.25">
      <c r="A1015">
        <v>1709163</v>
      </c>
      <c r="B1015">
        <v>22.87</v>
      </c>
      <c r="C1015">
        <v>2</v>
      </c>
      <c r="D1015">
        <v>13646.9</v>
      </c>
      <c r="E1015">
        <v>-125.1</v>
      </c>
      <c r="F1015">
        <v>1.0335000000000001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P1015" t="str">
        <f t="shared" si="129"/>
        <v>B</v>
      </c>
      <c r="Q1015" t="e">
        <f t="shared" si="130"/>
        <v>#N/A</v>
      </c>
      <c r="R1015" t="e">
        <f t="shared" si="131"/>
        <v>#N/A</v>
      </c>
      <c r="S1015">
        <f t="shared" si="132"/>
        <v>1.0335000000000001</v>
      </c>
      <c r="T1015">
        <f t="shared" si="133"/>
        <v>0</v>
      </c>
      <c r="U1015">
        <f t="shared" si="134"/>
        <v>0</v>
      </c>
      <c r="X1015" t="str">
        <f t="shared" si="135"/>
        <v>1709163</v>
      </c>
      <c r="Y1015">
        <f t="shared" si="136"/>
        <v>0</v>
      </c>
      <c r="Z1015">
        <f t="shared" si="136"/>
        <v>1.0335000000000001</v>
      </c>
      <c r="AA1015">
        <f t="shared" si="136"/>
        <v>0</v>
      </c>
    </row>
    <row r="1016" spans="1:27" x14ac:dyDescent="0.25">
      <c r="A1016">
        <v>1586279</v>
      </c>
      <c r="B1016">
        <v>22.87</v>
      </c>
      <c r="C1016">
        <v>1</v>
      </c>
      <c r="D1016">
        <v>13405.4</v>
      </c>
      <c r="E1016">
        <v>-5.5</v>
      </c>
      <c r="F1016">
        <v>1.0153000000000001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P1016" t="str">
        <f t="shared" si="129"/>
        <v>A</v>
      </c>
      <c r="Q1016" t="e">
        <f t="shared" si="130"/>
        <v>#N/A</v>
      </c>
      <c r="R1016" t="e">
        <f t="shared" si="131"/>
        <v>#N/A</v>
      </c>
      <c r="S1016">
        <f t="shared" si="132"/>
        <v>1.0153000000000001</v>
      </c>
      <c r="T1016">
        <f t="shared" si="133"/>
        <v>0</v>
      </c>
      <c r="U1016">
        <f t="shared" si="134"/>
        <v>0</v>
      </c>
      <c r="X1016" t="str">
        <f t="shared" si="135"/>
        <v>1586279</v>
      </c>
      <c r="Y1016">
        <f t="shared" si="136"/>
        <v>1.0153000000000001</v>
      </c>
      <c r="Z1016">
        <f t="shared" si="136"/>
        <v>0</v>
      </c>
      <c r="AA1016">
        <f t="shared" si="136"/>
        <v>0</v>
      </c>
    </row>
    <row r="1017" spans="1:27" x14ac:dyDescent="0.25">
      <c r="A1017">
        <v>1709407</v>
      </c>
      <c r="B1017">
        <v>22.87</v>
      </c>
      <c r="C1017">
        <v>1</v>
      </c>
      <c r="D1017">
        <v>13668.3</v>
      </c>
      <c r="E1017">
        <v>-4.4000000000000004</v>
      </c>
      <c r="F1017">
        <v>1.0351999999999999</v>
      </c>
      <c r="G1017">
        <v>2</v>
      </c>
      <c r="H1017">
        <v>13690.4</v>
      </c>
      <c r="I1017">
        <v>-124.6</v>
      </c>
      <c r="J1017">
        <v>1.0367999999999999</v>
      </c>
      <c r="K1017">
        <v>3</v>
      </c>
      <c r="L1017">
        <v>13648.7</v>
      </c>
      <c r="M1017">
        <v>115.7</v>
      </c>
      <c r="N1017">
        <v>1.0337000000000001</v>
      </c>
      <c r="P1017" t="str">
        <f t="shared" si="129"/>
        <v>A</v>
      </c>
      <c r="Q1017" t="str">
        <f t="shared" si="130"/>
        <v>B</v>
      </c>
      <c r="R1017" t="str">
        <f t="shared" si="131"/>
        <v>C</v>
      </c>
      <c r="S1017">
        <f t="shared" si="132"/>
        <v>1.0351999999999999</v>
      </c>
      <c r="T1017">
        <f t="shared" si="133"/>
        <v>1.0367999999999999</v>
      </c>
      <c r="U1017">
        <f t="shared" si="134"/>
        <v>1.0337000000000001</v>
      </c>
      <c r="X1017" t="str">
        <f t="shared" si="135"/>
        <v>1709407</v>
      </c>
      <c r="Y1017">
        <f t="shared" si="136"/>
        <v>1.0351999999999999</v>
      </c>
      <c r="Z1017">
        <f t="shared" si="136"/>
        <v>1.0367999999999999</v>
      </c>
      <c r="AA1017">
        <f t="shared" si="136"/>
        <v>1.0337000000000001</v>
      </c>
    </row>
    <row r="1018" spans="1:27" x14ac:dyDescent="0.25">
      <c r="A1018">
        <v>103122820</v>
      </c>
      <c r="B1018">
        <v>22.87</v>
      </c>
      <c r="C1018">
        <v>1</v>
      </c>
      <c r="D1018">
        <v>13657.4</v>
      </c>
      <c r="E1018">
        <v>-4.5</v>
      </c>
      <c r="F1018">
        <v>1.0343</v>
      </c>
      <c r="G1018">
        <v>2</v>
      </c>
      <c r="H1018">
        <v>13682.7</v>
      </c>
      <c r="I1018">
        <v>-124.7</v>
      </c>
      <c r="J1018">
        <v>1.0363</v>
      </c>
      <c r="K1018">
        <v>3</v>
      </c>
      <c r="L1018">
        <v>13645.7</v>
      </c>
      <c r="M1018">
        <v>115.6</v>
      </c>
      <c r="N1018">
        <v>1.0335000000000001</v>
      </c>
      <c r="P1018" t="str">
        <f t="shared" si="129"/>
        <v>A</v>
      </c>
      <c r="Q1018" t="str">
        <f t="shared" si="130"/>
        <v>B</v>
      </c>
      <c r="R1018" t="str">
        <f t="shared" si="131"/>
        <v>C</v>
      </c>
      <c r="S1018">
        <f t="shared" si="132"/>
        <v>1.0343</v>
      </c>
      <c r="T1018">
        <f t="shared" si="133"/>
        <v>1.0363</v>
      </c>
      <c r="U1018">
        <f t="shared" si="134"/>
        <v>1.0335000000000001</v>
      </c>
      <c r="X1018" t="str">
        <f t="shared" si="135"/>
        <v>103122820</v>
      </c>
      <c r="Y1018">
        <f t="shared" si="136"/>
        <v>1.0343</v>
      </c>
      <c r="Z1018">
        <f t="shared" si="136"/>
        <v>1.0363</v>
      </c>
      <c r="AA1018">
        <f t="shared" si="136"/>
        <v>1.0335000000000001</v>
      </c>
    </row>
    <row r="1019" spans="1:27" x14ac:dyDescent="0.25">
      <c r="A1019">
        <v>26787086</v>
      </c>
      <c r="B1019">
        <v>22.87</v>
      </c>
      <c r="C1019">
        <v>1</v>
      </c>
      <c r="D1019">
        <v>13657.4</v>
      </c>
      <c r="E1019">
        <v>-4.5</v>
      </c>
      <c r="F1019">
        <v>1.0343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P1019" t="str">
        <f t="shared" si="129"/>
        <v>A</v>
      </c>
      <c r="Q1019" t="e">
        <f t="shared" si="130"/>
        <v>#N/A</v>
      </c>
      <c r="R1019" t="e">
        <f t="shared" si="131"/>
        <v>#N/A</v>
      </c>
      <c r="S1019">
        <f t="shared" si="132"/>
        <v>1.0343</v>
      </c>
      <c r="T1019">
        <f t="shared" si="133"/>
        <v>0</v>
      </c>
      <c r="U1019">
        <f t="shared" si="134"/>
        <v>0</v>
      </c>
      <c r="X1019" t="str">
        <f t="shared" si="135"/>
        <v>26787086</v>
      </c>
      <c r="Y1019">
        <f t="shared" si="136"/>
        <v>1.0343</v>
      </c>
      <c r="Z1019">
        <f t="shared" si="136"/>
        <v>0</v>
      </c>
      <c r="AA1019">
        <f t="shared" si="136"/>
        <v>0</v>
      </c>
    </row>
    <row r="1020" spans="1:27" x14ac:dyDescent="0.25">
      <c r="A1020">
        <v>1708852</v>
      </c>
      <c r="B1020">
        <v>22.87</v>
      </c>
      <c r="C1020">
        <v>2</v>
      </c>
      <c r="D1020">
        <v>13650.9</v>
      </c>
      <c r="E1020">
        <v>-125.2</v>
      </c>
      <c r="F1020">
        <v>1.0338000000000001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P1020" t="str">
        <f t="shared" si="129"/>
        <v>B</v>
      </c>
      <c r="Q1020" t="e">
        <f t="shared" si="130"/>
        <v>#N/A</v>
      </c>
      <c r="R1020" t="e">
        <f t="shared" si="131"/>
        <v>#N/A</v>
      </c>
      <c r="S1020">
        <f t="shared" si="132"/>
        <v>1.0338000000000001</v>
      </c>
      <c r="T1020">
        <f t="shared" si="133"/>
        <v>0</v>
      </c>
      <c r="U1020">
        <f t="shared" si="134"/>
        <v>0</v>
      </c>
      <c r="X1020" t="str">
        <f t="shared" si="135"/>
        <v>1708852</v>
      </c>
      <c r="Y1020">
        <f t="shared" si="136"/>
        <v>0</v>
      </c>
      <c r="Z1020">
        <f t="shared" si="136"/>
        <v>1.0338000000000001</v>
      </c>
      <c r="AA1020">
        <f t="shared" si="136"/>
        <v>0</v>
      </c>
    </row>
    <row r="1021" spans="1:27" x14ac:dyDescent="0.25">
      <c r="A1021">
        <v>1708684</v>
      </c>
      <c r="B1021">
        <v>22.87</v>
      </c>
      <c r="C1021">
        <v>2</v>
      </c>
      <c r="D1021">
        <v>13617.6</v>
      </c>
      <c r="E1021">
        <v>-125.1</v>
      </c>
      <c r="F1021">
        <v>1.0313000000000001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P1021" t="str">
        <f t="shared" si="129"/>
        <v>B</v>
      </c>
      <c r="Q1021" t="e">
        <f t="shared" si="130"/>
        <v>#N/A</v>
      </c>
      <c r="R1021" t="e">
        <f t="shared" si="131"/>
        <v>#N/A</v>
      </c>
      <c r="S1021">
        <f t="shared" si="132"/>
        <v>1.0313000000000001</v>
      </c>
      <c r="T1021">
        <f t="shared" si="133"/>
        <v>0</v>
      </c>
      <c r="U1021">
        <f t="shared" si="134"/>
        <v>0</v>
      </c>
      <c r="X1021" t="str">
        <f t="shared" si="135"/>
        <v>1708684</v>
      </c>
      <c r="Y1021">
        <f t="shared" si="136"/>
        <v>0</v>
      </c>
      <c r="Z1021">
        <f t="shared" si="136"/>
        <v>1.0313000000000001</v>
      </c>
      <c r="AA1021">
        <f t="shared" si="136"/>
        <v>0</v>
      </c>
    </row>
    <row r="1022" spans="1:27" x14ac:dyDescent="0.25">
      <c r="A1022">
        <v>1708715</v>
      </c>
      <c r="B1022">
        <v>22.87</v>
      </c>
      <c r="C1022">
        <v>2</v>
      </c>
      <c r="D1022">
        <v>13617.5</v>
      </c>
      <c r="E1022">
        <v>-125.1</v>
      </c>
      <c r="F1022">
        <v>1.0313000000000001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P1022" t="str">
        <f t="shared" si="129"/>
        <v>B</v>
      </c>
      <c r="Q1022" t="e">
        <f t="shared" si="130"/>
        <v>#N/A</v>
      </c>
      <c r="R1022" t="e">
        <f t="shared" si="131"/>
        <v>#N/A</v>
      </c>
      <c r="S1022">
        <f t="shared" si="132"/>
        <v>1.0313000000000001</v>
      </c>
      <c r="T1022">
        <f t="shared" si="133"/>
        <v>0</v>
      </c>
      <c r="U1022">
        <f t="shared" si="134"/>
        <v>0</v>
      </c>
      <c r="X1022" t="str">
        <f t="shared" si="135"/>
        <v>1708715</v>
      </c>
      <c r="Y1022">
        <f t="shared" si="136"/>
        <v>0</v>
      </c>
      <c r="Z1022">
        <f t="shared" si="136"/>
        <v>1.0313000000000001</v>
      </c>
      <c r="AA1022">
        <f t="shared" si="136"/>
        <v>0</v>
      </c>
    </row>
    <row r="1023" spans="1:27" x14ac:dyDescent="0.25">
      <c r="A1023">
        <v>1710463</v>
      </c>
      <c r="B1023">
        <v>22.87</v>
      </c>
      <c r="C1023">
        <v>3</v>
      </c>
      <c r="D1023">
        <v>13654.7</v>
      </c>
      <c r="E1023">
        <v>115.7</v>
      </c>
      <c r="F1023">
        <v>1.0341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P1023" t="str">
        <f t="shared" si="129"/>
        <v>C</v>
      </c>
      <c r="Q1023" t="e">
        <f t="shared" si="130"/>
        <v>#N/A</v>
      </c>
      <c r="R1023" t="e">
        <f t="shared" si="131"/>
        <v>#N/A</v>
      </c>
      <c r="S1023">
        <f t="shared" si="132"/>
        <v>1.0341</v>
      </c>
      <c r="T1023">
        <f t="shared" si="133"/>
        <v>0</v>
      </c>
      <c r="U1023">
        <f t="shared" si="134"/>
        <v>0</v>
      </c>
      <c r="X1023" t="str">
        <f t="shared" si="135"/>
        <v>1710463</v>
      </c>
      <c r="Y1023">
        <f t="shared" si="136"/>
        <v>0</v>
      </c>
      <c r="Z1023">
        <f t="shared" si="136"/>
        <v>0</v>
      </c>
      <c r="AA1023">
        <f t="shared" si="136"/>
        <v>1.0341</v>
      </c>
    </row>
    <row r="1024" spans="1:27" x14ac:dyDescent="0.25">
      <c r="A1024">
        <v>1715944</v>
      </c>
      <c r="B1024">
        <v>22.87</v>
      </c>
      <c r="C1024">
        <v>3</v>
      </c>
      <c r="D1024">
        <v>13704.4</v>
      </c>
      <c r="E1024">
        <v>116.9</v>
      </c>
      <c r="F1024">
        <v>1.0379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P1024" t="str">
        <f t="shared" si="129"/>
        <v>C</v>
      </c>
      <c r="Q1024" t="e">
        <f t="shared" si="130"/>
        <v>#N/A</v>
      </c>
      <c r="R1024" t="e">
        <f t="shared" si="131"/>
        <v>#N/A</v>
      </c>
      <c r="S1024">
        <f t="shared" si="132"/>
        <v>1.0379</v>
      </c>
      <c r="T1024">
        <f t="shared" si="133"/>
        <v>0</v>
      </c>
      <c r="U1024">
        <f t="shared" si="134"/>
        <v>0</v>
      </c>
      <c r="X1024" t="str">
        <f t="shared" si="135"/>
        <v>1715944</v>
      </c>
      <c r="Y1024">
        <f t="shared" si="136"/>
        <v>0</v>
      </c>
      <c r="Z1024">
        <f t="shared" si="136"/>
        <v>0</v>
      </c>
      <c r="AA1024">
        <f t="shared" si="136"/>
        <v>1.0379</v>
      </c>
    </row>
    <row r="1025" spans="1:27" x14ac:dyDescent="0.25">
      <c r="A1025">
        <v>1599305</v>
      </c>
      <c r="B1025">
        <v>22.87</v>
      </c>
      <c r="C1025">
        <v>1</v>
      </c>
      <c r="D1025">
        <v>13673</v>
      </c>
      <c r="E1025">
        <v>-2.2999999999999998</v>
      </c>
      <c r="F1025">
        <v>1.0355000000000001</v>
      </c>
      <c r="G1025">
        <v>2</v>
      </c>
      <c r="H1025">
        <v>13642.7</v>
      </c>
      <c r="I1025">
        <v>-122.7</v>
      </c>
      <c r="J1025">
        <v>1.0331999999999999</v>
      </c>
      <c r="K1025">
        <v>3</v>
      </c>
      <c r="L1025">
        <v>13679.5</v>
      </c>
      <c r="M1025">
        <v>117.6</v>
      </c>
      <c r="N1025">
        <v>1.036</v>
      </c>
      <c r="P1025" t="str">
        <f t="shared" si="129"/>
        <v>A</v>
      </c>
      <c r="Q1025" t="str">
        <f t="shared" si="130"/>
        <v>B</v>
      </c>
      <c r="R1025" t="str">
        <f t="shared" si="131"/>
        <v>C</v>
      </c>
      <c r="S1025">
        <f t="shared" si="132"/>
        <v>1.0355000000000001</v>
      </c>
      <c r="T1025">
        <f t="shared" si="133"/>
        <v>1.0331999999999999</v>
      </c>
      <c r="U1025">
        <f t="shared" si="134"/>
        <v>1.036</v>
      </c>
      <c r="X1025" t="str">
        <f t="shared" si="135"/>
        <v>1599305</v>
      </c>
      <c r="Y1025">
        <f t="shared" si="136"/>
        <v>1.0355000000000001</v>
      </c>
      <c r="Z1025">
        <f t="shared" si="136"/>
        <v>1.0331999999999999</v>
      </c>
      <c r="AA1025">
        <f t="shared" si="136"/>
        <v>1.036</v>
      </c>
    </row>
    <row r="1026" spans="1:27" x14ac:dyDescent="0.25">
      <c r="A1026">
        <v>25116769</v>
      </c>
      <c r="B1026">
        <v>22.87</v>
      </c>
      <c r="C1026">
        <v>1</v>
      </c>
      <c r="D1026">
        <v>13672.8</v>
      </c>
      <c r="E1026">
        <v>-2.2999999999999998</v>
      </c>
      <c r="F1026">
        <v>1.0355000000000001</v>
      </c>
      <c r="G1026">
        <v>2</v>
      </c>
      <c r="H1026">
        <v>13643</v>
      </c>
      <c r="I1026">
        <v>-122.7</v>
      </c>
      <c r="J1026">
        <v>1.0331999999999999</v>
      </c>
      <c r="K1026">
        <v>3</v>
      </c>
      <c r="L1026">
        <v>13680.7</v>
      </c>
      <c r="M1026">
        <v>117.6</v>
      </c>
      <c r="N1026">
        <v>1.0361</v>
      </c>
      <c r="P1026" t="str">
        <f t="shared" ref="P1026:P1089" si="137">VLOOKUP(C1026,PhaseLookup,2,FALSE)</f>
        <v>A</v>
      </c>
      <c r="Q1026" t="str">
        <f t="shared" ref="Q1026:Q1089" si="138">VLOOKUP(G1026,PhaseLookup,2,FALSE)</f>
        <v>B</v>
      </c>
      <c r="R1026" t="str">
        <f t="shared" ref="R1026:R1089" si="139">VLOOKUP(K1026,PhaseLookup,2,FALSE)</f>
        <v>C</v>
      </c>
      <c r="S1026">
        <f t="shared" ref="S1026:S1089" si="140">F1026</f>
        <v>1.0355000000000001</v>
      </c>
      <c r="T1026">
        <f t="shared" ref="T1026:T1089" si="141">J1026</f>
        <v>1.0331999999999999</v>
      </c>
      <c r="U1026">
        <f t="shared" ref="U1026:U1089" si="142">N1026</f>
        <v>1.0361</v>
      </c>
      <c r="X1026" t="str">
        <f t="shared" ref="X1026:X1089" si="143">TEXT(A1026,"0")</f>
        <v>25116769</v>
      </c>
      <c r="Y1026">
        <f t="shared" si="136"/>
        <v>1.0355000000000001</v>
      </c>
      <c r="Z1026">
        <f t="shared" si="136"/>
        <v>1.0331999999999999</v>
      </c>
      <c r="AA1026">
        <f t="shared" si="136"/>
        <v>1.0361</v>
      </c>
    </row>
    <row r="1027" spans="1:27" x14ac:dyDescent="0.25">
      <c r="A1027">
        <v>1587133</v>
      </c>
      <c r="B1027">
        <v>22.87</v>
      </c>
      <c r="C1027">
        <v>2</v>
      </c>
      <c r="D1027">
        <v>13743.7</v>
      </c>
      <c r="E1027">
        <v>-124.1</v>
      </c>
      <c r="F1027">
        <v>1.0408999999999999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P1027" t="str">
        <f t="shared" si="137"/>
        <v>B</v>
      </c>
      <c r="Q1027" t="e">
        <f t="shared" si="138"/>
        <v>#N/A</v>
      </c>
      <c r="R1027" t="e">
        <f t="shared" si="139"/>
        <v>#N/A</v>
      </c>
      <c r="S1027">
        <f t="shared" si="140"/>
        <v>1.0408999999999999</v>
      </c>
      <c r="T1027">
        <f t="shared" si="141"/>
        <v>0</v>
      </c>
      <c r="U1027">
        <f t="shared" si="142"/>
        <v>0</v>
      </c>
      <c r="X1027" t="str">
        <f t="shared" si="143"/>
        <v>1587133</v>
      </c>
      <c r="Y1027">
        <f t="shared" ref="Y1027:AA1090" si="144">IFERROR(INDEX($S1027:$U1027,1,MATCH(Y$1,$P1027:$R1027,0)),0)</f>
        <v>0</v>
      </c>
      <c r="Z1027">
        <f t="shared" si="144"/>
        <v>1.0408999999999999</v>
      </c>
      <c r="AA1027">
        <f t="shared" si="144"/>
        <v>0</v>
      </c>
    </row>
    <row r="1028" spans="1:27" x14ac:dyDescent="0.25">
      <c r="A1028">
        <v>1587132</v>
      </c>
      <c r="B1028">
        <v>22.87</v>
      </c>
      <c r="C1028">
        <v>2</v>
      </c>
      <c r="D1028">
        <v>13743.6</v>
      </c>
      <c r="E1028">
        <v>-124.1</v>
      </c>
      <c r="F1028">
        <v>1.0408999999999999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P1028" t="str">
        <f t="shared" si="137"/>
        <v>B</v>
      </c>
      <c r="Q1028" t="e">
        <f t="shared" si="138"/>
        <v>#N/A</v>
      </c>
      <c r="R1028" t="e">
        <f t="shared" si="139"/>
        <v>#N/A</v>
      </c>
      <c r="S1028">
        <f t="shared" si="140"/>
        <v>1.0408999999999999</v>
      </c>
      <c r="T1028">
        <f t="shared" si="141"/>
        <v>0</v>
      </c>
      <c r="U1028">
        <f t="shared" si="142"/>
        <v>0</v>
      </c>
      <c r="X1028" t="str">
        <f t="shared" si="143"/>
        <v>1587132</v>
      </c>
      <c r="Y1028">
        <f t="shared" si="144"/>
        <v>0</v>
      </c>
      <c r="Z1028">
        <f t="shared" si="144"/>
        <v>1.0408999999999999</v>
      </c>
      <c r="AA1028">
        <f t="shared" si="144"/>
        <v>0</v>
      </c>
    </row>
    <row r="1029" spans="1:27" x14ac:dyDescent="0.25">
      <c r="A1029">
        <v>1587130</v>
      </c>
      <c r="B1029">
        <v>22.87</v>
      </c>
      <c r="C1029">
        <v>2</v>
      </c>
      <c r="D1029">
        <v>13743.6</v>
      </c>
      <c r="E1029">
        <v>-124.1</v>
      </c>
      <c r="F1029">
        <v>1.0408999999999999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P1029" t="str">
        <f t="shared" si="137"/>
        <v>B</v>
      </c>
      <c r="Q1029" t="e">
        <f t="shared" si="138"/>
        <v>#N/A</v>
      </c>
      <c r="R1029" t="e">
        <f t="shared" si="139"/>
        <v>#N/A</v>
      </c>
      <c r="S1029">
        <f t="shared" si="140"/>
        <v>1.0408999999999999</v>
      </c>
      <c r="T1029">
        <f t="shared" si="141"/>
        <v>0</v>
      </c>
      <c r="U1029">
        <f t="shared" si="142"/>
        <v>0</v>
      </c>
      <c r="X1029" t="str">
        <f t="shared" si="143"/>
        <v>1587130</v>
      </c>
      <c r="Y1029">
        <f t="shared" si="144"/>
        <v>0</v>
      </c>
      <c r="Z1029">
        <f t="shared" si="144"/>
        <v>1.0408999999999999</v>
      </c>
      <c r="AA1029">
        <f t="shared" si="144"/>
        <v>0</v>
      </c>
    </row>
    <row r="1030" spans="1:27" x14ac:dyDescent="0.25">
      <c r="A1030">
        <v>25117303</v>
      </c>
      <c r="B1030">
        <v>22.87</v>
      </c>
      <c r="C1030">
        <v>1</v>
      </c>
      <c r="D1030">
        <v>13403.6</v>
      </c>
      <c r="E1030">
        <v>-5.5</v>
      </c>
      <c r="F1030">
        <v>1.0150999999999999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P1030" t="str">
        <f t="shared" si="137"/>
        <v>A</v>
      </c>
      <c r="Q1030" t="e">
        <f t="shared" si="138"/>
        <v>#N/A</v>
      </c>
      <c r="R1030" t="e">
        <f t="shared" si="139"/>
        <v>#N/A</v>
      </c>
      <c r="S1030">
        <f t="shared" si="140"/>
        <v>1.0150999999999999</v>
      </c>
      <c r="T1030">
        <f t="shared" si="141"/>
        <v>0</v>
      </c>
      <c r="U1030">
        <f t="shared" si="142"/>
        <v>0</v>
      </c>
      <c r="X1030" t="str">
        <f t="shared" si="143"/>
        <v>25117303</v>
      </c>
      <c r="Y1030">
        <f t="shared" si="144"/>
        <v>1.0150999999999999</v>
      </c>
      <c r="Z1030">
        <f t="shared" si="144"/>
        <v>0</v>
      </c>
      <c r="AA1030">
        <f t="shared" si="144"/>
        <v>0</v>
      </c>
    </row>
    <row r="1031" spans="1:27" x14ac:dyDescent="0.25">
      <c r="A1031">
        <v>1586629</v>
      </c>
      <c r="B1031">
        <v>22.87</v>
      </c>
      <c r="C1031">
        <v>1</v>
      </c>
      <c r="D1031">
        <v>13401.5</v>
      </c>
      <c r="E1031">
        <v>-5.5</v>
      </c>
      <c r="F1031">
        <v>1.0149999999999999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P1031" t="str">
        <f t="shared" si="137"/>
        <v>A</v>
      </c>
      <c r="Q1031" t="e">
        <f t="shared" si="138"/>
        <v>#N/A</v>
      </c>
      <c r="R1031" t="e">
        <f t="shared" si="139"/>
        <v>#N/A</v>
      </c>
      <c r="S1031">
        <f t="shared" si="140"/>
        <v>1.0149999999999999</v>
      </c>
      <c r="T1031">
        <f t="shared" si="141"/>
        <v>0</v>
      </c>
      <c r="U1031">
        <f t="shared" si="142"/>
        <v>0</v>
      </c>
      <c r="X1031" t="str">
        <f t="shared" si="143"/>
        <v>1586629</v>
      </c>
      <c r="Y1031">
        <f t="shared" si="144"/>
        <v>1.0149999999999999</v>
      </c>
      <c r="Z1031">
        <f t="shared" si="144"/>
        <v>0</v>
      </c>
      <c r="AA1031">
        <f t="shared" si="144"/>
        <v>0</v>
      </c>
    </row>
    <row r="1032" spans="1:27" x14ac:dyDescent="0.25">
      <c r="A1032">
        <v>1713907</v>
      </c>
      <c r="B1032">
        <v>22.87</v>
      </c>
      <c r="C1032">
        <v>1</v>
      </c>
      <c r="D1032">
        <v>13676.4</v>
      </c>
      <c r="E1032">
        <v>-3.3</v>
      </c>
      <c r="F1032">
        <v>1.0358000000000001</v>
      </c>
      <c r="G1032">
        <v>2</v>
      </c>
      <c r="H1032">
        <v>13662.9</v>
      </c>
      <c r="I1032">
        <v>-123.7</v>
      </c>
      <c r="J1032">
        <v>1.0347999999999999</v>
      </c>
      <c r="K1032">
        <v>3</v>
      </c>
      <c r="L1032">
        <v>13712.3</v>
      </c>
      <c r="M1032">
        <v>116.7</v>
      </c>
      <c r="N1032">
        <v>1.0385</v>
      </c>
      <c r="P1032" t="str">
        <f t="shared" si="137"/>
        <v>A</v>
      </c>
      <c r="Q1032" t="str">
        <f t="shared" si="138"/>
        <v>B</v>
      </c>
      <c r="R1032" t="str">
        <f t="shared" si="139"/>
        <v>C</v>
      </c>
      <c r="S1032">
        <f t="shared" si="140"/>
        <v>1.0358000000000001</v>
      </c>
      <c r="T1032">
        <f t="shared" si="141"/>
        <v>1.0347999999999999</v>
      </c>
      <c r="U1032">
        <f t="shared" si="142"/>
        <v>1.0385</v>
      </c>
      <c r="X1032" t="str">
        <f t="shared" si="143"/>
        <v>1713907</v>
      </c>
      <c r="Y1032">
        <f t="shared" si="144"/>
        <v>1.0358000000000001</v>
      </c>
      <c r="Z1032">
        <f t="shared" si="144"/>
        <v>1.0347999999999999</v>
      </c>
      <c r="AA1032">
        <f t="shared" si="144"/>
        <v>1.0385</v>
      </c>
    </row>
    <row r="1033" spans="1:27" x14ac:dyDescent="0.25">
      <c r="A1033">
        <v>1713941</v>
      </c>
      <c r="B1033">
        <v>22.87</v>
      </c>
      <c r="C1033">
        <v>1</v>
      </c>
      <c r="D1033">
        <v>13676.6</v>
      </c>
      <c r="E1033">
        <v>-3.3</v>
      </c>
      <c r="F1033">
        <v>1.0358000000000001</v>
      </c>
      <c r="G1033">
        <v>2</v>
      </c>
      <c r="H1033">
        <v>13662.9</v>
      </c>
      <c r="I1033">
        <v>-123.7</v>
      </c>
      <c r="J1033">
        <v>1.0347999999999999</v>
      </c>
      <c r="K1033">
        <v>3</v>
      </c>
      <c r="L1033">
        <v>13712.3</v>
      </c>
      <c r="M1033">
        <v>116.6</v>
      </c>
      <c r="N1033">
        <v>1.0385</v>
      </c>
      <c r="P1033" t="str">
        <f t="shared" si="137"/>
        <v>A</v>
      </c>
      <c r="Q1033" t="str">
        <f t="shared" si="138"/>
        <v>B</v>
      </c>
      <c r="R1033" t="str">
        <f t="shared" si="139"/>
        <v>C</v>
      </c>
      <c r="S1033">
        <f t="shared" si="140"/>
        <v>1.0358000000000001</v>
      </c>
      <c r="T1033">
        <f t="shared" si="141"/>
        <v>1.0347999999999999</v>
      </c>
      <c r="U1033">
        <f t="shared" si="142"/>
        <v>1.0385</v>
      </c>
      <c r="X1033" t="str">
        <f t="shared" si="143"/>
        <v>1713941</v>
      </c>
      <c r="Y1033">
        <f t="shared" si="144"/>
        <v>1.0358000000000001</v>
      </c>
      <c r="Z1033">
        <f t="shared" si="144"/>
        <v>1.0347999999999999</v>
      </c>
      <c r="AA1033">
        <f t="shared" si="144"/>
        <v>1.0385</v>
      </c>
    </row>
    <row r="1034" spans="1:27" x14ac:dyDescent="0.25">
      <c r="A1034">
        <v>1713384</v>
      </c>
      <c r="B1034">
        <v>22.87</v>
      </c>
      <c r="C1034">
        <v>2</v>
      </c>
      <c r="D1034">
        <v>13734.5</v>
      </c>
      <c r="E1034">
        <v>-124</v>
      </c>
      <c r="F1034">
        <v>1.0402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P1034" t="str">
        <f t="shared" si="137"/>
        <v>B</v>
      </c>
      <c r="Q1034" t="e">
        <f t="shared" si="138"/>
        <v>#N/A</v>
      </c>
      <c r="R1034" t="e">
        <f t="shared" si="139"/>
        <v>#N/A</v>
      </c>
      <c r="S1034">
        <f t="shared" si="140"/>
        <v>1.0402</v>
      </c>
      <c r="T1034">
        <f t="shared" si="141"/>
        <v>0</v>
      </c>
      <c r="U1034">
        <f t="shared" si="142"/>
        <v>0</v>
      </c>
      <c r="X1034" t="str">
        <f t="shared" si="143"/>
        <v>1713384</v>
      </c>
      <c r="Y1034">
        <f t="shared" si="144"/>
        <v>0</v>
      </c>
      <c r="Z1034">
        <f t="shared" si="144"/>
        <v>1.0402</v>
      </c>
      <c r="AA1034">
        <f t="shared" si="144"/>
        <v>0</v>
      </c>
    </row>
    <row r="1035" spans="1:27" x14ac:dyDescent="0.25">
      <c r="A1035">
        <v>103156054</v>
      </c>
      <c r="B1035">
        <v>22.87</v>
      </c>
      <c r="C1035">
        <v>2</v>
      </c>
      <c r="D1035">
        <v>13734.4</v>
      </c>
      <c r="E1035">
        <v>-124</v>
      </c>
      <c r="F1035">
        <v>1.0402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P1035" t="str">
        <f t="shared" si="137"/>
        <v>B</v>
      </c>
      <c r="Q1035" t="e">
        <f t="shared" si="138"/>
        <v>#N/A</v>
      </c>
      <c r="R1035" t="e">
        <f t="shared" si="139"/>
        <v>#N/A</v>
      </c>
      <c r="S1035">
        <f t="shared" si="140"/>
        <v>1.0402</v>
      </c>
      <c r="T1035">
        <f t="shared" si="141"/>
        <v>0</v>
      </c>
      <c r="U1035">
        <f t="shared" si="142"/>
        <v>0</v>
      </c>
      <c r="X1035" t="str">
        <f t="shared" si="143"/>
        <v>103156054</v>
      </c>
      <c r="Y1035">
        <f t="shared" si="144"/>
        <v>0</v>
      </c>
      <c r="Z1035">
        <f t="shared" si="144"/>
        <v>1.0402</v>
      </c>
      <c r="AA1035">
        <f t="shared" si="144"/>
        <v>0</v>
      </c>
    </row>
    <row r="1036" spans="1:27" x14ac:dyDescent="0.25">
      <c r="A1036">
        <v>103655384</v>
      </c>
      <c r="B1036">
        <v>22.87</v>
      </c>
      <c r="C1036">
        <v>1</v>
      </c>
      <c r="D1036">
        <v>13432</v>
      </c>
      <c r="E1036">
        <v>-5.4</v>
      </c>
      <c r="F1036">
        <v>1.0173000000000001</v>
      </c>
      <c r="G1036">
        <v>2</v>
      </c>
      <c r="H1036">
        <v>13675</v>
      </c>
      <c r="I1036">
        <v>-125.2</v>
      </c>
      <c r="J1036">
        <v>1.0357000000000001</v>
      </c>
      <c r="K1036">
        <v>3</v>
      </c>
      <c r="L1036">
        <v>425.39499999999998</v>
      </c>
      <c r="M1036">
        <v>-66.2</v>
      </c>
      <c r="N1036">
        <v>3.2217000000000003E-2</v>
      </c>
      <c r="P1036" t="str">
        <f t="shared" si="137"/>
        <v>A</v>
      </c>
      <c r="Q1036" t="str">
        <f t="shared" si="138"/>
        <v>B</v>
      </c>
      <c r="R1036" t="str">
        <f t="shared" si="139"/>
        <v>C</v>
      </c>
      <c r="S1036">
        <f t="shared" si="140"/>
        <v>1.0173000000000001</v>
      </c>
      <c r="T1036">
        <f t="shared" si="141"/>
        <v>1.0357000000000001</v>
      </c>
      <c r="U1036">
        <f t="shared" si="142"/>
        <v>3.2217000000000003E-2</v>
      </c>
      <c r="X1036" t="str">
        <f t="shared" si="143"/>
        <v>103655384</v>
      </c>
      <c r="Y1036">
        <f t="shared" si="144"/>
        <v>1.0173000000000001</v>
      </c>
      <c r="Z1036">
        <f t="shared" si="144"/>
        <v>1.0357000000000001</v>
      </c>
      <c r="AA1036">
        <f t="shared" si="144"/>
        <v>3.2217000000000003E-2</v>
      </c>
    </row>
    <row r="1037" spans="1:27" x14ac:dyDescent="0.25">
      <c r="A1037">
        <v>1586484</v>
      </c>
      <c r="B1037">
        <v>22.87</v>
      </c>
      <c r="C1037">
        <v>2</v>
      </c>
      <c r="D1037">
        <v>13608.1</v>
      </c>
      <c r="E1037">
        <v>-125.1</v>
      </c>
      <c r="F1037">
        <v>1.0306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P1037" t="str">
        <f t="shared" si="137"/>
        <v>B</v>
      </c>
      <c r="Q1037" t="e">
        <f t="shared" si="138"/>
        <v>#N/A</v>
      </c>
      <c r="R1037" t="e">
        <f t="shared" si="139"/>
        <v>#N/A</v>
      </c>
      <c r="S1037">
        <f t="shared" si="140"/>
        <v>1.0306</v>
      </c>
      <c r="T1037">
        <f t="shared" si="141"/>
        <v>0</v>
      </c>
      <c r="U1037">
        <f t="shared" si="142"/>
        <v>0</v>
      </c>
      <c r="X1037" t="str">
        <f t="shared" si="143"/>
        <v>1586484</v>
      </c>
      <c r="Y1037">
        <f t="shared" si="144"/>
        <v>0</v>
      </c>
      <c r="Z1037">
        <f t="shared" si="144"/>
        <v>1.0306</v>
      </c>
      <c r="AA1037">
        <f t="shared" si="144"/>
        <v>0</v>
      </c>
    </row>
    <row r="1038" spans="1:27" x14ac:dyDescent="0.25">
      <c r="A1038">
        <v>1713436</v>
      </c>
      <c r="B1038">
        <v>22.87</v>
      </c>
      <c r="C1038">
        <v>2</v>
      </c>
      <c r="D1038">
        <v>13641.3</v>
      </c>
      <c r="E1038">
        <v>-123.9</v>
      </c>
      <c r="F1038">
        <v>1.0330999999999999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P1038" t="str">
        <f t="shared" si="137"/>
        <v>B</v>
      </c>
      <c r="Q1038" t="e">
        <f t="shared" si="138"/>
        <v>#N/A</v>
      </c>
      <c r="R1038" t="e">
        <f t="shared" si="139"/>
        <v>#N/A</v>
      </c>
      <c r="S1038">
        <f t="shared" si="140"/>
        <v>1.0330999999999999</v>
      </c>
      <c r="T1038">
        <f t="shared" si="141"/>
        <v>0</v>
      </c>
      <c r="U1038">
        <f t="shared" si="142"/>
        <v>0</v>
      </c>
      <c r="X1038" t="str">
        <f t="shared" si="143"/>
        <v>1713436</v>
      </c>
      <c r="Y1038">
        <f t="shared" si="144"/>
        <v>0</v>
      </c>
      <c r="Z1038">
        <f t="shared" si="144"/>
        <v>1.0330999999999999</v>
      </c>
      <c r="AA1038">
        <f t="shared" si="144"/>
        <v>0</v>
      </c>
    </row>
    <row r="1039" spans="1:27" x14ac:dyDescent="0.25">
      <c r="A1039">
        <v>1586493</v>
      </c>
      <c r="B1039">
        <v>22.87</v>
      </c>
      <c r="C1039">
        <v>3</v>
      </c>
      <c r="D1039">
        <v>13621.9</v>
      </c>
      <c r="E1039">
        <v>115.4</v>
      </c>
      <c r="F1039">
        <v>1.0317000000000001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P1039" t="str">
        <f t="shared" si="137"/>
        <v>C</v>
      </c>
      <c r="Q1039" t="e">
        <f t="shared" si="138"/>
        <v>#N/A</v>
      </c>
      <c r="R1039" t="e">
        <f t="shared" si="139"/>
        <v>#N/A</v>
      </c>
      <c r="S1039">
        <f t="shared" si="140"/>
        <v>1.0317000000000001</v>
      </c>
      <c r="T1039">
        <f t="shared" si="141"/>
        <v>0</v>
      </c>
      <c r="U1039">
        <f t="shared" si="142"/>
        <v>0</v>
      </c>
      <c r="X1039" t="str">
        <f t="shared" si="143"/>
        <v>1586493</v>
      </c>
      <c r="Y1039">
        <f t="shared" si="144"/>
        <v>0</v>
      </c>
      <c r="Z1039">
        <f t="shared" si="144"/>
        <v>0</v>
      </c>
      <c r="AA1039">
        <f t="shared" si="144"/>
        <v>1.0317000000000001</v>
      </c>
    </row>
    <row r="1040" spans="1:27" x14ac:dyDescent="0.25">
      <c r="A1040">
        <v>1586490</v>
      </c>
      <c r="B1040">
        <v>22.87</v>
      </c>
      <c r="C1040">
        <v>3</v>
      </c>
      <c r="D1040">
        <v>13621.8</v>
      </c>
      <c r="E1040">
        <v>115.4</v>
      </c>
      <c r="F1040">
        <v>1.0316000000000001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P1040" t="str">
        <f t="shared" si="137"/>
        <v>C</v>
      </c>
      <c r="Q1040" t="e">
        <f t="shared" si="138"/>
        <v>#N/A</v>
      </c>
      <c r="R1040" t="e">
        <f t="shared" si="139"/>
        <v>#N/A</v>
      </c>
      <c r="S1040">
        <f t="shared" si="140"/>
        <v>1.0316000000000001</v>
      </c>
      <c r="T1040">
        <f t="shared" si="141"/>
        <v>0</v>
      </c>
      <c r="U1040">
        <f t="shared" si="142"/>
        <v>0</v>
      </c>
      <c r="X1040" t="str">
        <f t="shared" si="143"/>
        <v>1586490</v>
      </c>
      <c r="Y1040">
        <f t="shared" si="144"/>
        <v>0</v>
      </c>
      <c r="Z1040">
        <f t="shared" si="144"/>
        <v>0</v>
      </c>
      <c r="AA1040">
        <f t="shared" si="144"/>
        <v>1.0316000000000001</v>
      </c>
    </row>
    <row r="1041" spans="1:27" x14ac:dyDescent="0.25">
      <c r="A1041">
        <v>103223119</v>
      </c>
      <c r="B1041">
        <v>22.87</v>
      </c>
      <c r="C1041">
        <v>1</v>
      </c>
      <c r="D1041">
        <v>13674.1</v>
      </c>
      <c r="E1041">
        <v>-3</v>
      </c>
      <c r="F1041">
        <v>1.0356000000000001</v>
      </c>
      <c r="G1041">
        <v>2</v>
      </c>
      <c r="H1041">
        <v>13652.3</v>
      </c>
      <c r="I1041">
        <v>-123.3</v>
      </c>
      <c r="J1041">
        <v>1.034</v>
      </c>
      <c r="K1041">
        <v>3</v>
      </c>
      <c r="L1041">
        <v>13696.9</v>
      </c>
      <c r="M1041">
        <v>117</v>
      </c>
      <c r="N1041">
        <v>1.0373000000000001</v>
      </c>
      <c r="P1041" t="str">
        <f t="shared" si="137"/>
        <v>A</v>
      </c>
      <c r="Q1041" t="str">
        <f t="shared" si="138"/>
        <v>B</v>
      </c>
      <c r="R1041" t="str">
        <f t="shared" si="139"/>
        <v>C</v>
      </c>
      <c r="S1041">
        <f t="shared" si="140"/>
        <v>1.0356000000000001</v>
      </c>
      <c r="T1041">
        <f t="shared" si="141"/>
        <v>1.034</v>
      </c>
      <c r="U1041">
        <f t="shared" si="142"/>
        <v>1.0373000000000001</v>
      </c>
      <c r="X1041" t="str">
        <f t="shared" si="143"/>
        <v>103223119</v>
      </c>
      <c r="Y1041">
        <f t="shared" si="144"/>
        <v>1.0356000000000001</v>
      </c>
      <c r="Z1041">
        <f t="shared" si="144"/>
        <v>1.034</v>
      </c>
      <c r="AA1041">
        <f t="shared" si="144"/>
        <v>1.0373000000000001</v>
      </c>
    </row>
    <row r="1042" spans="1:27" x14ac:dyDescent="0.25">
      <c r="A1042">
        <v>1713481</v>
      </c>
      <c r="B1042">
        <v>22.87</v>
      </c>
      <c r="C1042">
        <v>2</v>
      </c>
      <c r="D1042">
        <v>13633.4</v>
      </c>
      <c r="E1042">
        <v>-123.9</v>
      </c>
      <c r="F1042">
        <v>1.0325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P1042" t="str">
        <f t="shared" si="137"/>
        <v>B</v>
      </c>
      <c r="Q1042" t="e">
        <f t="shared" si="138"/>
        <v>#N/A</v>
      </c>
      <c r="R1042" t="e">
        <f t="shared" si="139"/>
        <v>#N/A</v>
      </c>
      <c r="S1042">
        <f t="shared" si="140"/>
        <v>1.0325</v>
      </c>
      <c r="T1042">
        <f t="shared" si="141"/>
        <v>0</v>
      </c>
      <c r="U1042">
        <f t="shared" si="142"/>
        <v>0</v>
      </c>
      <c r="X1042" t="str">
        <f t="shared" si="143"/>
        <v>1713481</v>
      </c>
      <c r="Y1042">
        <f t="shared" si="144"/>
        <v>0</v>
      </c>
      <c r="Z1042">
        <f t="shared" si="144"/>
        <v>1.0325</v>
      </c>
      <c r="AA1042">
        <f t="shared" si="144"/>
        <v>0</v>
      </c>
    </row>
    <row r="1043" spans="1:27" x14ac:dyDescent="0.25">
      <c r="A1043">
        <v>1713479</v>
      </c>
      <c r="B1043">
        <v>22.87</v>
      </c>
      <c r="C1043">
        <v>2</v>
      </c>
      <c r="D1043">
        <v>13633.2</v>
      </c>
      <c r="E1043">
        <v>-123.9</v>
      </c>
      <c r="F1043">
        <v>1.0325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P1043" t="str">
        <f t="shared" si="137"/>
        <v>B</v>
      </c>
      <c r="Q1043" t="e">
        <f t="shared" si="138"/>
        <v>#N/A</v>
      </c>
      <c r="R1043" t="e">
        <f t="shared" si="139"/>
        <v>#N/A</v>
      </c>
      <c r="S1043">
        <f t="shared" si="140"/>
        <v>1.0325</v>
      </c>
      <c r="T1043">
        <f t="shared" si="141"/>
        <v>0</v>
      </c>
      <c r="U1043">
        <f t="shared" si="142"/>
        <v>0</v>
      </c>
      <c r="X1043" t="str">
        <f t="shared" si="143"/>
        <v>1713479</v>
      </c>
      <c r="Y1043">
        <f t="shared" si="144"/>
        <v>0</v>
      </c>
      <c r="Z1043">
        <f t="shared" si="144"/>
        <v>1.0325</v>
      </c>
      <c r="AA1043">
        <f t="shared" si="144"/>
        <v>0</v>
      </c>
    </row>
    <row r="1044" spans="1:27" x14ac:dyDescent="0.25">
      <c r="A1044">
        <v>1586478</v>
      </c>
      <c r="B1044">
        <v>22.87</v>
      </c>
      <c r="C1044">
        <v>1</v>
      </c>
      <c r="D1044">
        <v>13612.8</v>
      </c>
      <c r="E1044">
        <v>-4.8</v>
      </c>
      <c r="F1044">
        <v>1.0309999999999999</v>
      </c>
      <c r="G1044">
        <v>2</v>
      </c>
      <c r="H1044">
        <v>13637.9</v>
      </c>
      <c r="I1044">
        <v>-125</v>
      </c>
      <c r="J1044">
        <v>1.0328999999999999</v>
      </c>
      <c r="K1044">
        <v>3</v>
      </c>
      <c r="L1044">
        <v>13620.8</v>
      </c>
      <c r="M1044">
        <v>115.4</v>
      </c>
      <c r="N1044">
        <v>1.0316000000000001</v>
      </c>
      <c r="P1044" t="str">
        <f t="shared" si="137"/>
        <v>A</v>
      </c>
      <c r="Q1044" t="str">
        <f t="shared" si="138"/>
        <v>B</v>
      </c>
      <c r="R1044" t="str">
        <f t="shared" si="139"/>
        <v>C</v>
      </c>
      <c r="S1044">
        <f t="shared" si="140"/>
        <v>1.0309999999999999</v>
      </c>
      <c r="T1044">
        <f t="shared" si="141"/>
        <v>1.0328999999999999</v>
      </c>
      <c r="U1044">
        <f t="shared" si="142"/>
        <v>1.0316000000000001</v>
      </c>
      <c r="X1044" t="str">
        <f t="shared" si="143"/>
        <v>1586478</v>
      </c>
      <c r="Y1044">
        <f t="shared" si="144"/>
        <v>1.0309999999999999</v>
      </c>
      <c r="Z1044">
        <f t="shared" si="144"/>
        <v>1.0328999999999999</v>
      </c>
      <c r="AA1044">
        <f t="shared" si="144"/>
        <v>1.0316000000000001</v>
      </c>
    </row>
    <row r="1045" spans="1:27" x14ac:dyDescent="0.25">
      <c r="A1045">
        <v>1586463</v>
      </c>
      <c r="B1045">
        <v>22.87</v>
      </c>
      <c r="C1045">
        <v>3</v>
      </c>
      <c r="D1045">
        <v>13620.6</v>
      </c>
      <c r="E1045">
        <v>115.4</v>
      </c>
      <c r="F1045">
        <v>1.0316000000000001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P1045" t="str">
        <f t="shared" si="137"/>
        <v>C</v>
      </c>
      <c r="Q1045" t="e">
        <f t="shared" si="138"/>
        <v>#N/A</v>
      </c>
      <c r="R1045" t="e">
        <f t="shared" si="139"/>
        <v>#N/A</v>
      </c>
      <c r="S1045">
        <f t="shared" si="140"/>
        <v>1.0316000000000001</v>
      </c>
      <c r="T1045">
        <f t="shared" si="141"/>
        <v>0</v>
      </c>
      <c r="U1045">
        <f t="shared" si="142"/>
        <v>0</v>
      </c>
      <c r="X1045" t="str">
        <f t="shared" si="143"/>
        <v>1586463</v>
      </c>
      <c r="Y1045">
        <f t="shared" si="144"/>
        <v>0</v>
      </c>
      <c r="Z1045">
        <f t="shared" si="144"/>
        <v>0</v>
      </c>
      <c r="AA1045">
        <f t="shared" si="144"/>
        <v>1.0316000000000001</v>
      </c>
    </row>
    <row r="1046" spans="1:27" x14ac:dyDescent="0.25">
      <c r="A1046">
        <v>26403411</v>
      </c>
      <c r="B1046">
        <v>22.87</v>
      </c>
      <c r="C1046">
        <v>1</v>
      </c>
      <c r="D1046">
        <v>13670</v>
      </c>
      <c r="E1046">
        <v>-3.9</v>
      </c>
      <c r="F1046">
        <v>1.0353000000000001</v>
      </c>
      <c r="G1046">
        <v>2</v>
      </c>
      <c r="H1046">
        <v>441.05</v>
      </c>
      <c r="I1046">
        <v>-3.9</v>
      </c>
      <c r="J1046">
        <v>3.3403000000000002E-2</v>
      </c>
      <c r="K1046">
        <v>3</v>
      </c>
      <c r="L1046">
        <v>441.05</v>
      </c>
      <c r="M1046">
        <v>-3.9</v>
      </c>
      <c r="N1046">
        <v>3.3403000000000002E-2</v>
      </c>
      <c r="P1046" t="str">
        <f t="shared" si="137"/>
        <v>A</v>
      </c>
      <c r="Q1046" t="str">
        <f t="shared" si="138"/>
        <v>B</v>
      </c>
      <c r="R1046" t="str">
        <f t="shared" si="139"/>
        <v>C</v>
      </c>
      <c r="S1046">
        <f t="shared" si="140"/>
        <v>1.0353000000000001</v>
      </c>
      <c r="T1046">
        <f t="shared" si="141"/>
        <v>3.3403000000000002E-2</v>
      </c>
      <c r="U1046">
        <f t="shared" si="142"/>
        <v>3.3403000000000002E-2</v>
      </c>
      <c r="X1046" t="str">
        <f t="shared" si="143"/>
        <v>26403411</v>
      </c>
      <c r="Y1046">
        <f t="shared" si="144"/>
        <v>1.0353000000000001</v>
      </c>
      <c r="Z1046">
        <f t="shared" si="144"/>
        <v>3.3403000000000002E-2</v>
      </c>
      <c r="AA1046">
        <f t="shared" si="144"/>
        <v>3.3403000000000002E-2</v>
      </c>
    </row>
    <row r="1047" spans="1:27" x14ac:dyDescent="0.25">
      <c r="A1047">
        <v>26403414</v>
      </c>
      <c r="B1047">
        <v>22.87</v>
      </c>
      <c r="C1047">
        <v>1</v>
      </c>
      <c r="D1047">
        <v>13675.6</v>
      </c>
      <c r="E1047">
        <v>-3.9</v>
      </c>
      <c r="F1047">
        <v>1.0357000000000001</v>
      </c>
      <c r="G1047">
        <v>2</v>
      </c>
      <c r="H1047">
        <v>441.233</v>
      </c>
      <c r="I1047">
        <v>-3.9</v>
      </c>
      <c r="J1047">
        <v>3.3417000000000002E-2</v>
      </c>
      <c r="K1047">
        <v>3</v>
      </c>
      <c r="L1047">
        <v>441.233</v>
      </c>
      <c r="M1047">
        <v>-3.9</v>
      </c>
      <c r="N1047">
        <v>3.3417000000000002E-2</v>
      </c>
      <c r="P1047" t="str">
        <f t="shared" si="137"/>
        <v>A</v>
      </c>
      <c r="Q1047" t="str">
        <f t="shared" si="138"/>
        <v>B</v>
      </c>
      <c r="R1047" t="str">
        <f t="shared" si="139"/>
        <v>C</v>
      </c>
      <c r="S1047">
        <f t="shared" si="140"/>
        <v>1.0357000000000001</v>
      </c>
      <c r="T1047">
        <f t="shared" si="141"/>
        <v>3.3417000000000002E-2</v>
      </c>
      <c r="U1047">
        <f t="shared" si="142"/>
        <v>3.3417000000000002E-2</v>
      </c>
      <c r="X1047" t="str">
        <f t="shared" si="143"/>
        <v>26403414</v>
      </c>
      <c r="Y1047">
        <f t="shared" si="144"/>
        <v>1.0357000000000001</v>
      </c>
      <c r="Z1047">
        <f t="shared" si="144"/>
        <v>3.3417000000000002E-2</v>
      </c>
      <c r="AA1047">
        <f t="shared" si="144"/>
        <v>3.3417000000000002E-2</v>
      </c>
    </row>
    <row r="1048" spans="1:27" x14ac:dyDescent="0.25">
      <c r="A1048">
        <v>1587065</v>
      </c>
      <c r="B1048">
        <v>22.87</v>
      </c>
      <c r="C1048">
        <v>1</v>
      </c>
      <c r="D1048">
        <v>13675.1</v>
      </c>
      <c r="E1048">
        <v>-3.9</v>
      </c>
      <c r="F1048">
        <v>1.0357000000000001</v>
      </c>
      <c r="G1048">
        <v>2</v>
      </c>
      <c r="H1048">
        <v>441.21499999999997</v>
      </c>
      <c r="I1048">
        <v>-3.9</v>
      </c>
      <c r="J1048">
        <v>3.3415E-2</v>
      </c>
      <c r="K1048">
        <v>3</v>
      </c>
      <c r="L1048">
        <v>441.21499999999997</v>
      </c>
      <c r="M1048">
        <v>-3.9</v>
      </c>
      <c r="N1048">
        <v>3.3415E-2</v>
      </c>
      <c r="P1048" t="str">
        <f t="shared" si="137"/>
        <v>A</v>
      </c>
      <c r="Q1048" t="str">
        <f t="shared" si="138"/>
        <v>B</v>
      </c>
      <c r="R1048" t="str">
        <f t="shared" si="139"/>
        <v>C</v>
      </c>
      <c r="S1048">
        <f t="shared" si="140"/>
        <v>1.0357000000000001</v>
      </c>
      <c r="T1048">
        <f t="shared" si="141"/>
        <v>3.3415E-2</v>
      </c>
      <c r="U1048">
        <f t="shared" si="142"/>
        <v>3.3415E-2</v>
      </c>
      <c r="X1048" t="str">
        <f t="shared" si="143"/>
        <v>1587065</v>
      </c>
      <c r="Y1048">
        <f t="shared" si="144"/>
        <v>1.0357000000000001</v>
      </c>
      <c r="Z1048">
        <f t="shared" si="144"/>
        <v>3.3415E-2</v>
      </c>
      <c r="AA1048">
        <f t="shared" si="144"/>
        <v>3.3415E-2</v>
      </c>
    </row>
    <row r="1049" spans="1:27" x14ac:dyDescent="0.25">
      <c r="A1049">
        <v>1710267</v>
      </c>
      <c r="B1049">
        <v>22.87</v>
      </c>
      <c r="C1049">
        <v>1</v>
      </c>
      <c r="D1049">
        <v>13685.5</v>
      </c>
      <c r="E1049">
        <v>-3.6</v>
      </c>
      <c r="F1049">
        <v>1.0365</v>
      </c>
      <c r="G1049">
        <v>2</v>
      </c>
      <c r="H1049">
        <v>13666</v>
      </c>
      <c r="I1049">
        <v>-123.9</v>
      </c>
      <c r="J1049">
        <v>1.0349999999999999</v>
      </c>
      <c r="K1049">
        <v>3</v>
      </c>
      <c r="L1049">
        <v>13711.8</v>
      </c>
      <c r="M1049">
        <v>116.3</v>
      </c>
      <c r="N1049">
        <v>1.0385</v>
      </c>
      <c r="P1049" t="str">
        <f t="shared" si="137"/>
        <v>A</v>
      </c>
      <c r="Q1049" t="str">
        <f t="shared" si="138"/>
        <v>B</v>
      </c>
      <c r="R1049" t="str">
        <f t="shared" si="139"/>
        <v>C</v>
      </c>
      <c r="S1049">
        <f t="shared" si="140"/>
        <v>1.0365</v>
      </c>
      <c r="T1049">
        <f t="shared" si="141"/>
        <v>1.0349999999999999</v>
      </c>
      <c r="U1049">
        <f t="shared" si="142"/>
        <v>1.0385</v>
      </c>
      <c r="X1049" t="str">
        <f t="shared" si="143"/>
        <v>1710267</v>
      </c>
      <c r="Y1049">
        <f t="shared" si="144"/>
        <v>1.0365</v>
      </c>
      <c r="Z1049">
        <f t="shared" si="144"/>
        <v>1.0349999999999999</v>
      </c>
      <c r="AA1049">
        <f t="shared" si="144"/>
        <v>1.0385</v>
      </c>
    </row>
    <row r="1050" spans="1:27" x14ac:dyDescent="0.25">
      <c r="A1050">
        <v>1709725</v>
      </c>
      <c r="B1050">
        <v>22.87</v>
      </c>
      <c r="C1050">
        <v>1</v>
      </c>
      <c r="D1050">
        <v>13686</v>
      </c>
      <c r="E1050">
        <v>-3.6</v>
      </c>
      <c r="F1050">
        <v>1.0365</v>
      </c>
      <c r="G1050">
        <v>2</v>
      </c>
      <c r="H1050">
        <v>13666.3</v>
      </c>
      <c r="I1050">
        <v>-123.9</v>
      </c>
      <c r="J1050">
        <v>1.0349999999999999</v>
      </c>
      <c r="K1050">
        <v>3</v>
      </c>
      <c r="L1050">
        <v>13711.7</v>
      </c>
      <c r="M1050">
        <v>116.2</v>
      </c>
      <c r="N1050">
        <v>1.0384</v>
      </c>
      <c r="P1050" t="str">
        <f t="shared" si="137"/>
        <v>A</v>
      </c>
      <c r="Q1050" t="str">
        <f t="shared" si="138"/>
        <v>B</v>
      </c>
      <c r="R1050" t="str">
        <f t="shared" si="139"/>
        <v>C</v>
      </c>
      <c r="S1050">
        <f t="shared" si="140"/>
        <v>1.0365</v>
      </c>
      <c r="T1050">
        <f t="shared" si="141"/>
        <v>1.0349999999999999</v>
      </c>
      <c r="U1050">
        <f t="shared" si="142"/>
        <v>1.0384</v>
      </c>
      <c r="X1050" t="str">
        <f t="shared" si="143"/>
        <v>1709725</v>
      </c>
      <c r="Y1050">
        <f t="shared" si="144"/>
        <v>1.0365</v>
      </c>
      <c r="Z1050">
        <f t="shared" si="144"/>
        <v>1.0349999999999999</v>
      </c>
      <c r="AA1050">
        <f t="shared" si="144"/>
        <v>1.0384</v>
      </c>
    </row>
    <row r="1051" spans="1:27" x14ac:dyDescent="0.25">
      <c r="A1051">
        <v>1586236</v>
      </c>
      <c r="B1051">
        <v>22.87</v>
      </c>
      <c r="C1051">
        <v>1</v>
      </c>
      <c r="D1051">
        <v>13416.7</v>
      </c>
      <c r="E1051">
        <v>-5.5</v>
      </c>
      <c r="F1051">
        <v>1.0161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P1051" t="str">
        <f t="shared" si="137"/>
        <v>A</v>
      </c>
      <c r="Q1051" t="e">
        <f t="shared" si="138"/>
        <v>#N/A</v>
      </c>
      <c r="R1051" t="e">
        <f t="shared" si="139"/>
        <v>#N/A</v>
      </c>
      <c r="S1051">
        <f t="shared" si="140"/>
        <v>1.0161</v>
      </c>
      <c r="T1051">
        <f t="shared" si="141"/>
        <v>0</v>
      </c>
      <c r="U1051">
        <f t="shared" si="142"/>
        <v>0</v>
      </c>
      <c r="X1051" t="str">
        <f t="shared" si="143"/>
        <v>1586236</v>
      </c>
      <c r="Y1051">
        <f t="shared" si="144"/>
        <v>1.0161</v>
      </c>
      <c r="Z1051">
        <f t="shared" si="144"/>
        <v>0</v>
      </c>
      <c r="AA1051">
        <f t="shared" si="144"/>
        <v>0</v>
      </c>
    </row>
    <row r="1052" spans="1:27" x14ac:dyDescent="0.25">
      <c r="A1052">
        <v>1586234</v>
      </c>
      <c r="B1052">
        <v>22.87</v>
      </c>
      <c r="C1052">
        <v>1</v>
      </c>
      <c r="D1052">
        <v>13416.4</v>
      </c>
      <c r="E1052">
        <v>-5.5</v>
      </c>
      <c r="F1052">
        <v>1.0161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P1052" t="str">
        <f t="shared" si="137"/>
        <v>A</v>
      </c>
      <c r="Q1052" t="e">
        <f t="shared" si="138"/>
        <v>#N/A</v>
      </c>
      <c r="R1052" t="e">
        <f t="shared" si="139"/>
        <v>#N/A</v>
      </c>
      <c r="S1052">
        <f t="shared" si="140"/>
        <v>1.0161</v>
      </c>
      <c r="T1052">
        <f t="shared" si="141"/>
        <v>0</v>
      </c>
      <c r="U1052">
        <f t="shared" si="142"/>
        <v>0</v>
      </c>
      <c r="X1052" t="str">
        <f t="shared" si="143"/>
        <v>1586234</v>
      </c>
      <c r="Y1052">
        <f t="shared" si="144"/>
        <v>1.0161</v>
      </c>
      <c r="Z1052">
        <f t="shared" si="144"/>
        <v>0</v>
      </c>
      <c r="AA1052">
        <f t="shared" si="144"/>
        <v>0</v>
      </c>
    </row>
    <row r="1053" spans="1:27" x14ac:dyDescent="0.25">
      <c r="A1053">
        <v>26357351</v>
      </c>
      <c r="B1053">
        <v>22.87</v>
      </c>
      <c r="C1053">
        <v>1</v>
      </c>
      <c r="D1053">
        <v>13425.5</v>
      </c>
      <c r="E1053">
        <v>-5.4</v>
      </c>
      <c r="F1053">
        <v>1.0167999999999999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P1053" t="str">
        <f t="shared" si="137"/>
        <v>A</v>
      </c>
      <c r="Q1053" t="e">
        <f t="shared" si="138"/>
        <v>#N/A</v>
      </c>
      <c r="R1053" t="e">
        <f t="shared" si="139"/>
        <v>#N/A</v>
      </c>
      <c r="S1053">
        <f t="shared" si="140"/>
        <v>1.0167999999999999</v>
      </c>
      <c r="T1053">
        <f t="shared" si="141"/>
        <v>0</v>
      </c>
      <c r="U1053">
        <f t="shared" si="142"/>
        <v>0</v>
      </c>
      <c r="X1053" t="str">
        <f t="shared" si="143"/>
        <v>26357351</v>
      </c>
      <c r="Y1053">
        <f t="shared" si="144"/>
        <v>1.0167999999999999</v>
      </c>
      <c r="Z1053">
        <f t="shared" si="144"/>
        <v>0</v>
      </c>
      <c r="AA1053">
        <f t="shared" si="144"/>
        <v>0</v>
      </c>
    </row>
    <row r="1054" spans="1:27" x14ac:dyDescent="0.25">
      <c r="A1054">
        <v>1709845</v>
      </c>
      <c r="B1054">
        <v>22.87</v>
      </c>
      <c r="C1054">
        <v>1</v>
      </c>
      <c r="D1054">
        <v>13680.4</v>
      </c>
      <c r="E1054">
        <v>-3.5</v>
      </c>
      <c r="F1054">
        <v>1.0361</v>
      </c>
      <c r="G1054">
        <v>2</v>
      </c>
      <c r="H1054">
        <v>13663.4</v>
      </c>
      <c r="I1054">
        <v>-123.8</v>
      </c>
      <c r="J1054">
        <v>1.0347999999999999</v>
      </c>
      <c r="K1054">
        <v>3</v>
      </c>
      <c r="L1054">
        <v>13713</v>
      </c>
      <c r="M1054">
        <v>116.4</v>
      </c>
      <c r="N1054">
        <v>1.0385</v>
      </c>
      <c r="P1054" t="str">
        <f t="shared" si="137"/>
        <v>A</v>
      </c>
      <c r="Q1054" t="str">
        <f t="shared" si="138"/>
        <v>B</v>
      </c>
      <c r="R1054" t="str">
        <f t="shared" si="139"/>
        <v>C</v>
      </c>
      <c r="S1054">
        <f t="shared" si="140"/>
        <v>1.0361</v>
      </c>
      <c r="T1054">
        <f t="shared" si="141"/>
        <v>1.0347999999999999</v>
      </c>
      <c r="U1054">
        <f t="shared" si="142"/>
        <v>1.0385</v>
      </c>
      <c r="X1054" t="str">
        <f t="shared" si="143"/>
        <v>1709845</v>
      </c>
      <c r="Y1054">
        <f t="shared" si="144"/>
        <v>1.0361</v>
      </c>
      <c r="Z1054">
        <f t="shared" si="144"/>
        <v>1.0347999999999999</v>
      </c>
      <c r="AA1054">
        <f t="shared" si="144"/>
        <v>1.0385</v>
      </c>
    </row>
    <row r="1055" spans="1:27" x14ac:dyDescent="0.25">
      <c r="A1055">
        <v>1709495</v>
      </c>
      <c r="B1055">
        <v>22.87</v>
      </c>
      <c r="C1055">
        <v>1</v>
      </c>
      <c r="D1055">
        <v>13675.1</v>
      </c>
      <c r="E1055">
        <v>-4.3</v>
      </c>
      <c r="F1055">
        <v>1.0357000000000001</v>
      </c>
      <c r="G1055">
        <v>2</v>
      </c>
      <c r="H1055">
        <v>13693.8</v>
      </c>
      <c r="I1055">
        <v>-124.6</v>
      </c>
      <c r="J1055">
        <v>1.0370999999999999</v>
      </c>
      <c r="K1055">
        <v>3</v>
      </c>
      <c r="L1055">
        <v>13650.2</v>
      </c>
      <c r="M1055">
        <v>115.7</v>
      </c>
      <c r="N1055">
        <v>1.0338000000000001</v>
      </c>
      <c r="P1055" t="str">
        <f t="shared" si="137"/>
        <v>A</v>
      </c>
      <c r="Q1055" t="str">
        <f t="shared" si="138"/>
        <v>B</v>
      </c>
      <c r="R1055" t="str">
        <f t="shared" si="139"/>
        <v>C</v>
      </c>
      <c r="S1055">
        <f t="shared" si="140"/>
        <v>1.0357000000000001</v>
      </c>
      <c r="T1055">
        <f t="shared" si="141"/>
        <v>1.0370999999999999</v>
      </c>
      <c r="U1055">
        <f t="shared" si="142"/>
        <v>1.0338000000000001</v>
      </c>
      <c r="X1055" t="str">
        <f t="shared" si="143"/>
        <v>1709495</v>
      </c>
      <c r="Y1055">
        <f t="shared" si="144"/>
        <v>1.0357000000000001</v>
      </c>
      <c r="Z1055">
        <f t="shared" si="144"/>
        <v>1.0370999999999999</v>
      </c>
      <c r="AA1055">
        <f t="shared" si="144"/>
        <v>1.0338000000000001</v>
      </c>
    </row>
    <row r="1056" spans="1:27" x14ac:dyDescent="0.25">
      <c r="A1056">
        <v>1709455</v>
      </c>
      <c r="B1056">
        <v>22.87</v>
      </c>
      <c r="C1056">
        <v>1</v>
      </c>
      <c r="D1056">
        <v>13673.5</v>
      </c>
      <c r="E1056">
        <v>-4.4000000000000004</v>
      </c>
      <c r="F1056">
        <v>1.0356000000000001</v>
      </c>
      <c r="G1056">
        <v>2</v>
      </c>
      <c r="H1056">
        <v>13693</v>
      </c>
      <c r="I1056">
        <v>-124.6</v>
      </c>
      <c r="J1056">
        <v>1.0369999999999999</v>
      </c>
      <c r="K1056">
        <v>3</v>
      </c>
      <c r="L1056">
        <v>13649.8</v>
      </c>
      <c r="M1056">
        <v>115.7</v>
      </c>
      <c r="N1056">
        <v>1.0338000000000001</v>
      </c>
      <c r="P1056" t="str">
        <f t="shared" si="137"/>
        <v>A</v>
      </c>
      <c r="Q1056" t="str">
        <f t="shared" si="138"/>
        <v>B</v>
      </c>
      <c r="R1056" t="str">
        <f t="shared" si="139"/>
        <v>C</v>
      </c>
      <c r="S1056">
        <f t="shared" si="140"/>
        <v>1.0356000000000001</v>
      </c>
      <c r="T1056">
        <f t="shared" si="141"/>
        <v>1.0369999999999999</v>
      </c>
      <c r="U1056">
        <f t="shared" si="142"/>
        <v>1.0338000000000001</v>
      </c>
      <c r="X1056" t="str">
        <f t="shared" si="143"/>
        <v>1709455</v>
      </c>
      <c r="Y1056">
        <f t="shared" si="144"/>
        <v>1.0356000000000001</v>
      </c>
      <c r="Z1056">
        <f t="shared" si="144"/>
        <v>1.0369999999999999</v>
      </c>
      <c r="AA1056">
        <f t="shared" si="144"/>
        <v>1.0338000000000001</v>
      </c>
    </row>
    <row r="1057" spans="1:27" x14ac:dyDescent="0.25">
      <c r="A1057">
        <v>1585924</v>
      </c>
      <c r="B1057">
        <v>22.87</v>
      </c>
      <c r="C1057">
        <v>3</v>
      </c>
      <c r="D1057">
        <v>13592.7</v>
      </c>
      <c r="E1057">
        <v>115.2</v>
      </c>
      <c r="F1057">
        <v>1.0294000000000001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P1057" t="str">
        <f t="shared" si="137"/>
        <v>C</v>
      </c>
      <c r="Q1057" t="e">
        <f t="shared" si="138"/>
        <v>#N/A</v>
      </c>
      <c r="R1057" t="e">
        <f t="shared" si="139"/>
        <v>#N/A</v>
      </c>
      <c r="S1057">
        <f t="shared" si="140"/>
        <v>1.0294000000000001</v>
      </c>
      <c r="T1057">
        <f t="shared" si="141"/>
        <v>0</v>
      </c>
      <c r="U1057">
        <f t="shared" si="142"/>
        <v>0</v>
      </c>
      <c r="X1057" t="str">
        <f t="shared" si="143"/>
        <v>1585924</v>
      </c>
      <c r="Y1057">
        <f t="shared" si="144"/>
        <v>0</v>
      </c>
      <c r="Z1057">
        <f t="shared" si="144"/>
        <v>0</v>
      </c>
      <c r="AA1057">
        <f t="shared" si="144"/>
        <v>1.0294000000000001</v>
      </c>
    </row>
    <row r="1058" spans="1:27" x14ac:dyDescent="0.25">
      <c r="A1058">
        <v>1585901</v>
      </c>
      <c r="B1058">
        <v>22.87</v>
      </c>
      <c r="C1058">
        <v>3</v>
      </c>
      <c r="D1058">
        <v>13592.6</v>
      </c>
      <c r="E1058">
        <v>115.2</v>
      </c>
      <c r="F1058">
        <v>1.0294000000000001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P1058" t="str">
        <f t="shared" si="137"/>
        <v>C</v>
      </c>
      <c r="Q1058" t="e">
        <f t="shared" si="138"/>
        <v>#N/A</v>
      </c>
      <c r="R1058" t="e">
        <f t="shared" si="139"/>
        <v>#N/A</v>
      </c>
      <c r="S1058">
        <f t="shared" si="140"/>
        <v>1.0294000000000001</v>
      </c>
      <c r="T1058">
        <f t="shared" si="141"/>
        <v>0</v>
      </c>
      <c r="U1058">
        <f t="shared" si="142"/>
        <v>0</v>
      </c>
      <c r="X1058" t="str">
        <f t="shared" si="143"/>
        <v>1585901</v>
      </c>
      <c r="Y1058">
        <f t="shared" si="144"/>
        <v>0</v>
      </c>
      <c r="Z1058">
        <f t="shared" si="144"/>
        <v>0</v>
      </c>
      <c r="AA1058">
        <f t="shared" si="144"/>
        <v>1.0294000000000001</v>
      </c>
    </row>
    <row r="1059" spans="1:27" x14ac:dyDescent="0.25">
      <c r="A1059">
        <v>1586418</v>
      </c>
      <c r="B1059">
        <v>22.87</v>
      </c>
      <c r="C1059">
        <v>1</v>
      </c>
      <c r="D1059">
        <v>13373.4</v>
      </c>
      <c r="E1059">
        <v>-5.6</v>
      </c>
      <c r="F1059">
        <v>1.0127999999999999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P1059" t="str">
        <f t="shared" si="137"/>
        <v>A</v>
      </c>
      <c r="Q1059" t="e">
        <f t="shared" si="138"/>
        <v>#N/A</v>
      </c>
      <c r="R1059" t="e">
        <f t="shared" si="139"/>
        <v>#N/A</v>
      </c>
      <c r="S1059">
        <f t="shared" si="140"/>
        <v>1.0127999999999999</v>
      </c>
      <c r="T1059">
        <f t="shared" si="141"/>
        <v>0</v>
      </c>
      <c r="U1059">
        <f t="shared" si="142"/>
        <v>0</v>
      </c>
      <c r="X1059" t="str">
        <f t="shared" si="143"/>
        <v>1586418</v>
      </c>
      <c r="Y1059">
        <f t="shared" si="144"/>
        <v>1.0127999999999999</v>
      </c>
      <c r="Z1059">
        <f t="shared" si="144"/>
        <v>0</v>
      </c>
      <c r="AA1059">
        <f t="shared" si="144"/>
        <v>0</v>
      </c>
    </row>
    <row r="1060" spans="1:27" x14ac:dyDescent="0.25">
      <c r="A1060">
        <v>1586416</v>
      </c>
      <c r="B1060">
        <v>22.87</v>
      </c>
      <c r="C1060">
        <v>1</v>
      </c>
      <c r="D1060">
        <v>13373.1</v>
      </c>
      <c r="E1060">
        <v>-5.6</v>
      </c>
      <c r="F1060">
        <v>1.0127999999999999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P1060" t="str">
        <f t="shared" si="137"/>
        <v>A</v>
      </c>
      <c r="Q1060" t="e">
        <f t="shared" si="138"/>
        <v>#N/A</v>
      </c>
      <c r="R1060" t="e">
        <f t="shared" si="139"/>
        <v>#N/A</v>
      </c>
      <c r="S1060">
        <f t="shared" si="140"/>
        <v>1.0127999999999999</v>
      </c>
      <c r="T1060">
        <f t="shared" si="141"/>
        <v>0</v>
      </c>
      <c r="U1060">
        <f t="shared" si="142"/>
        <v>0</v>
      </c>
      <c r="X1060" t="str">
        <f t="shared" si="143"/>
        <v>1586416</v>
      </c>
      <c r="Y1060">
        <f t="shared" si="144"/>
        <v>1.0127999999999999</v>
      </c>
      <c r="Z1060">
        <f t="shared" si="144"/>
        <v>0</v>
      </c>
      <c r="AA1060">
        <f t="shared" si="144"/>
        <v>0</v>
      </c>
    </row>
    <row r="1061" spans="1:27" x14ac:dyDescent="0.25">
      <c r="A1061">
        <v>1713200</v>
      </c>
      <c r="B1061">
        <v>22.87</v>
      </c>
      <c r="C1061">
        <v>1</v>
      </c>
      <c r="D1061">
        <v>13384.7</v>
      </c>
      <c r="E1061">
        <v>-5.6</v>
      </c>
      <c r="F1061">
        <v>1.0137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P1061" t="str">
        <f t="shared" si="137"/>
        <v>A</v>
      </c>
      <c r="Q1061" t="e">
        <f t="shared" si="138"/>
        <v>#N/A</v>
      </c>
      <c r="R1061" t="e">
        <f t="shared" si="139"/>
        <v>#N/A</v>
      </c>
      <c r="S1061">
        <f t="shared" si="140"/>
        <v>1.0137</v>
      </c>
      <c r="T1061">
        <f t="shared" si="141"/>
        <v>0</v>
      </c>
      <c r="U1061">
        <f t="shared" si="142"/>
        <v>0</v>
      </c>
      <c r="X1061" t="str">
        <f t="shared" si="143"/>
        <v>1713200</v>
      </c>
      <c r="Y1061">
        <f t="shared" si="144"/>
        <v>1.0137</v>
      </c>
      <c r="Z1061">
        <f t="shared" si="144"/>
        <v>0</v>
      </c>
      <c r="AA1061">
        <f t="shared" si="144"/>
        <v>0</v>
      </c>
    </row>
    <row r="1062" spans="1:27" x14ac:dyDescent="0.25">
      <c r="A1062">
        <v>1713207</v>
      </c>
      <c r="B1062">
        <v>22.87</v>
      </c>
      <c r="C1062">
        <v>1</v>
      </c>
      <c r="D1062">
        <v>13384.3</v>
      </c>
      <c r="E1062">
        <v>-5.6</v>
      </c>
      <c r="F1062">
        <v>1.0137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P1062" t="str">
        <f t="shared" si="137"/>
        <v>A</v>
      </c>
      <c r="Q1062" t="e">
        <f t="shared" si="138"/>
        <v>#N/A</v>
      </c>
      <c r="R1062" t="e">
        <f t="shared" si="139"/>
        <v>#N/A</v>
      </c>
      <c r="S1062">
        <f t="shared" si="140"/>
        <v>1.0137</v>
      </c>
      <c r="T1062">
        <f t="shared" si="141"/>
        <v>0</v>
      </c>
      <c r="U1062">
        <f t="shared" si="142"/>
        <v>0</v>
      </c>
      <c r="X1062" t="str">
        <f t="shared" si="143"/>
        <v>1713207</v>
      </c>
      <c r="Y1062">
        <f t="shared" si="144"/>
        <v>1.0137</v>
      </c>
      <c r="Z1062">
        <f t="shared" si="144"/>
        <v>0</v>
      </c>
      <c r="AA1062">
        <f t="shared" si="144"/>
        <v>0</v>
      </c>
    </row>
    <row r="1063" spans="1:27" x14ac:dyDescent="0.25">
      <c r="A1063">
        <v>1586362</v>
      </c>
      <c r="B1063">
        <v>22.87</v>
      </c>
      <c r="C1063">
        <v>1</v>
      </c>
      <c r="D1063">
        <v>13612.8</v>
      </c>
      <c r="E1063">
        <v>-4.8</v>
      </c>
      <c r="F1063">
        <v>1.0309999999999999</v>
      </c>
      <c r="G1063">
        <v>2</v>
      </c>
      <c r="H1063">
        <v>13637</v>
      </c>
      <c r="I1063">
        <v>-125</v>
      </c>
      <c r="J1063">
        <v>1.0327999999999999</v>
      </c>
      <c r="K1063">
        <v>3</v>
      </c>
      <c r="L1063">
        <v>13620.1</v>
      </c>
      <c r="M1063">
        <v>115.4</v>
      </c>
      <c r="N1063">
        <v>1.0315000000000001</v>
      </c>
      <c r="P1063" t="str">
        <f t="shared" si="137"/>
        <v>A</v>
      </c>
      <c r="Q1063" t="str">
        <f t="shared" si="138"/>
        <v>B</v>
      </c>
      <c r="R1063" t="str">
        <f t="shared" si="139"/>
        <v>C</v>
      </c>
      <c r="S1063">
        <f t="shared" si="140"/>
        <v>1.0309999999999999</v>
      </c>
      <c r="T1063">
        <f t="shared" si="141"/>
        <v>1.0327999999999999</v>
      </c>
      <c r="U1063">
        <f t="shared" si="142"/>
        <v>1.0315000000000001</v>
      </c>
      <c r="X1063" t="str">
        <f t="shared" si="143"/>
        <v>1586362</v>
      </c>
      <c r="Y1063">
        <f t="shared" si="144"/>
        <v>1.0309999999999999</v>
      </c>
      <c r="Z1063">
        <f t="shared" si="144"/>
        <v>1.0327999999999999</v>
      </c>
      <c r="AA1063">
        <f t="shared" si="144"/>
        <v>1.0315000000000001</v>
      </c>
    </row>
    <row r="1064" spans="1:27" x14ac:dyDescent="0.25">
      <c r="A1064">
        <v>1586341</v>
      </c>
      <c r="B1064">
        <v>22.87</v>
      </c>
      <c r="C1064">
        <v>1</v>
      </c>
      <c r="D1064">
        <v>13612.9</v>
      </c>
      <c r="E1064">
        <v>-4.8</v>
      </c>
      <c r="F1064">
        <v>1.0309999999999999</v>
      </c>
      <c r="G1064">
        <v>2</v>
      </c>
      <c r="H1064">
        <v>13635.4</v>
      </c>
      <c r="I1064">
        <v>-125</v>
      </c>
      <c r="J1064">
        <v>1.0327</v>
      </c>
      <c r="K1064">
        <v>3</v>
      </c>
      <c r="L1064">
        <v>13619</v>
      </c>
      <c r="M1064">
        <v>115.3</v>
      </c>
      <c r="N1064">
        <v>1.0314000000000001</v>
      </c>
      <c r="P1064" t="str">
        <f t="shared" si="137"/>
        <v>A</v>
      </c>
      <c r="Q1064" t="str">
        <f t="shared" si="138"/>
        <v>B</v>
      </c>
      <c r="R1064" t="str">
        <f t="shared" si="139"/>
        <v>C</v>
      </c>
      <c r="S1064">
        <f t="shared" si="140"/>
        <v>1.0309999999999999</v>
      </c>
      <c r="T1064">
        <f t="shared" si="141"/>
        <v>1.0327</v>
      </c>
      <c r="U1064">
        <f t="shared" si="142"/>
        <v>1.0314000000000001</v>
      </c>
      <c r="X1064" t="str">
        <f t="shared" si="143"/>
        <v>1586341</v>
      </c>
      <c r="Y1064">
        <f t="shared" si="144"/>
        <v>1.0309999999999999</v>
      </c>
      <c r="Z1064">
        <f t="shared" si="144"/>
        <v>1.0327</v>
      </c>
      <c r="AA1064">
        <f t="shared" si="144"/>
        <v>1.0314000000000001</v>
      </c>
    </row>
    <row r="1065" spans="1:27" x14ac:dyDescent="0.25">
      <c r="A1065">
        <v>26402847</v>
      </c>
      <c r="B1065">
        <v>22.87</v>
      </c>
      <c r="C1065">
        <v>1</v>
      </c>
      <c r="D1065">
        <v>438.58600000000001</v>
      </c>
      <c r="E1065">
        <v>115.2</v>
      </c>
      <c r="F1065">
        <v>3.3216000000000002E-2</v>
      </c>
      <c r="G1065">
        <v>2</v>
      </c>
      <c r="H1065">
        <v>438.58600000000001</v>
      </c>
      <c r="I1065">
        <v>115.2</v>
      </c>
      <c r="J1065">
        <v>3.3216000000000002E-2</v>
      </c>
      <c r="K1065">
        <v>3</v>
      </c>
      <c r="L1065">
        <v>13595.6</v>
      </c>
      <c r="M1065">
        <v>115.2</v>
      </c>
      <c r="N1065">
        <v>1.0297000000000001</v>
      </c>
      <c r="P1065" t="str">
        <f t="shared" si="137"/>
        <v>A</v>
      </c>
      <c r="Q1065" t="str">
        <f t="shared" si="138"/>
        <v>B</v>
      </c>
      <c r="R1065" t="str">
        <f t="shared" si="139"/>
        <v>C</v>
      </c>
      <c r="S1065">
        <f t="shared" si="140"/>
        <v>3.3216000000000002E-2</v>
      </c>
      <c r="T1065">
        <f t="shared" si="141"/>
        <v>3.3216000000000002E-2</v>
      </c>
      <c r="U1065">
        <f t="shared" si="142"/>
        <v>1.0297000000000001</v>
      </c>
      <c r="X1065" t="str">
        <f t="shared" si="143"/>
        <v>26402847</v>
      </c>
      <c r="Y1065">
        <f t="shared" si="144"/>
        <v>3.3216000000000002E-2</v>
      </c>
      <c r="Z1065">
        <f t="shared" si="144"/>
        <v>3.3216000000000002E-2</v>
      </c>
      <c r="AA1065">
        <f t="shared" si="144"/>
        <v>1.0297000000000001</v>
      </c>
    </row>
    <row r="1066" spans="1:27" x14ac:dyDescent="0.25">
      <c r="A1066">
        <v>1586001</v>
      </c>
      <c r="B1066">
        <v>22.87</v>
      </c>
      <c r="C1066">
        <v>3</v>
      </c>
      <c r="D1066">
        <v>13595.5</v>
      </c>
      <c r="E1066">
        <v>115.2</v>
      </c>
      <c r="F1066">
        <v>1.0297000000000001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P1066" t="str">
        <f t="shared" si="137"/>
        <v>C</v>
      </c>
      <c r="Q1066" t="e">
        <f t="shared" si="138"/>
        <v>#N/A</v>
      </c>
      <c r="R1066" t="e">
        <f t="shared" si="139"/>
        <v>#N/A</v>
      </c>
      <c r="S1066">
        <f t="shared" si="140"/>
        <v>1.0297000000000001</v>
      </c>
      <c r="T1066">
        <f t="shared" si="141"/>
        <v>0</v>
      </c>
      <c r="U1066">
        <f t="shared" si="142"/>
        <v>0</v>
      </c>
      <c r="X1066" t="str">
        <f t="shared" si="143"/>
        <v>1586001</v>
      </c>
      <c r="Y1066">
        <f t="shared" si="144"/>
        <v>0</v>
      </c>
      <c r="Z1066">
        <f t="shared" si="144"/>
        <v>0</v>
      </c>
      <c r="AA1066">
        <f t="shared" si="144"/>
        <v>1.0297000000000001</v>
      </c>
    </row>
    <row r="1067" spans="1:27" x14ac:dyDescent="0.25">
      <c r="A1067">
        <v>1599161</v>
      </c>
      <c r="B1067">
        <v>22.87</v>
      </c>
      <c r="C1067">
        <v>2</v>
      </c>
      <c r="D1067">
        <v>13640.8</v>
      </c>
      <c r="E1067">
        <v>-122.7</v>
      </c>
      <c r="F1067">
        <v>1.0330999999999999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P1067" t="str">
        <f t="shared" si="137"/>
        <v>B</v>
      </c>
      <c r="Q1067" t="e">
        <f t="shared" si="138"/>
        <v>#N/A</v>
      </c>
      <c r="R1067" t="e">
        <f t="shared" si="139"/>
        <v>#N/A</v>
      </c>
      <c r="S1067">
        <f t="shared" si="140"/>
        <v>1.0330999999999999</v>
      </c>
      <c r="T1067">
        <f t="shared" si="141"/>
        <v>0</v>
      </c>
      <c r="U1067">
        <f t="shared" si="142"/>
        <v>0</v>
      </c>
      <c r="X1067" t="str">
        <f t="shared" si="143"/>
        <v>1599161</v>
      </c>
      <c r="Y1067">
        <f t="shared" si="144"/>
        <v>0</v>
      </c>
      <c r="Z1067">
        <f t="shared" si="144"/>
        <v>1.0330999999999999</v>
      </c>
      <c r="AA1067">
        <f t="shared" si="144"/>
        <v>0</v>
      </c>
    </row>
    <row r="1068" spans="1:27" x14ac:dyDescent="0.25">
      <c r="A1068">
        <v>1599139</v>
      </c>
      <c r="B1068">
        <v>22.87</v>
      </c>
      <c r="C1068">
        <v>2</v>
      </c>
      <c r="D1068">
        <v>13640.7</v>
      </c>
      <c r="E1068">
        <v>-122.7</v>
      </c>
      <c r="F1068">
        <v>1.0330999999999999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P1068" t="str">
        <f t="shared" si="137"/>
        <v>B</v>
      </c>
      <c r="Q1068" t="e">
        <f t="shared" si="138"/>
        <v>#N/A</v>
      </c>
      <c r="R1068" t="e">
        <f t="shared" si="139"/>
        <v>#N/A</v>
      </c>
      <c r="S1068">
        <f t="shared" si="140"/>
        <v>1.0330999999999999</v>
      </c>
      <c r="T1068">
        <f t="shared" si="141"/>
        <v>0</v>
      </c>
      <c r="U1068">
        <f t="shared" si="142"/>
        <v>0</v>
      </c>
      <c r="X1068" t="str">
        <f t="shared" si="143"/>
        <v>1599139</v>
      </c>
      <c r="Y1068">
        <f t="shared" si="144"/>
        <v>0</v>
      </c>
      <c r="Z1068">
        <f t="shared" si="144"/>
        <v>1.0330999999999999</v>
      </c>
      <c r="AA1068">
        <f t="shared" si="144"/>
        <v>0</v>
      </c>
    </row>
    <row r="1069" spans="1:27" x14ac:dyDescent="0.25">
      <c r="A1069">
        <v>1714657</v>
      </c>
      <c r="B1069">
        <v>22.87</v>
      </c>
      <c r="C1069">
        <v>1</v>
      </c>
      <c r="D1069">
        <v>13677.5</v>
      </c>
      <c r="E1069">
        <v>-3.4</v>
      </c>
      <c r="F1069">
        <v>1.0359</v>
      </c>
      <c r="G1069">
        <v>2</v>
      </c>
      <c r="H1069">
        <v>13662.8</v>
      </c>
      <c r="I1069">
        <v>-123.7</v>
      </c>
      <c r="J1069">
        <v>1.0347</v>
      </c>
      <c r="K1069">
        <v>3</v>
      </c>
      <c r="L1069">
        <v>13712.5</v>
      </c>
      <c r="M1069">
        <v>116.6</v>
      </c>
      <c r="N1069">
        <v>1.0385</v>
      </c>
      <c r="P1069" t="str">
        <f t="shared" si="137"/>
        <v>A</v>
      </c>
      <c r="Q1069" t="str">
        <f t="shared" si="138"/>
        <v>B</v>
      </c>
      <c r="R1069" t="str">
        <f t="shared" si="139"/>
        <v>C</v>
      </c>
      <c r="S1069">
        <f t="shared" si="140"/>
        <v>1.0359</v>
      </c>
      <c r="T1069">
        <f t="shared" si="141"/>
        <v>1.0347</v>
      </c>
      <c r="U1069">
        <f t="shared" si="142"/>
        <v>1.0385</v>
      </c>
      <c r="X1069" t="str">
        <f t="shared" si="143"/>
        <v>1714657</v>
      </c>
      <c r="Y1069">
        <f t="shared" si="144"/>
        <v>1.0359</v>
      </c>
      <c r="Z1069">
        <f t="shared" si="144"/>
        <v>1.0347</v>
      </c>
      <c r="AA1069">
        <f t="shared" si="144"/>
        <v>1.0385</v>
      </c>
    </row>
    <row r="1070" spans="1:27" x14ac:dyDescent="0.25">
      <c r="A1070">
        <v>1714675</v>
      </c>
      <c r="B1070">
        <v>22.87</v>
      </c>
      <c r="C1070">
        <v>1</v>
      </c>
      <c r="D1070">
        <v>13677.7</v>
      </c>
      <c r="E1070">
        <v>-3.4</v>
      </c>
      <c r="F1070">
        <v>1.0359</v>
      </c>
      <c r="G1070">
        <v>2</v>
      </c>
      <c r="H1070">
        <v>13662.8</v>
      </c>
      <c r="I1070">
        <v>-123.7</v>
      </c>
      <c r="J1070">
        <v>1.0347</v>
      </c>
      <c r="K1070">
        <v>3</v>
      </c>
      <c r="L1070">
        <v>13712.6</v>
      </c>
      <c r="M1070">
        <v>116.6</v>
      </c>
      <c r="N1070">
        <v>1.0385</v>
      </c>
      <c r="P1070" t="str">
        <f t="shared" si="137"/>
        <v>A</v>
      </c>
      <c r="Q1070" t="str">
        <f t="shared" si="138"/>
        <v>B</v>
      </c>
      <c r="R1070" t="str">
        <f t="shared" si="139"/>
        <v>C</v>
      </c>
      <c r="S1070">
        <f t="shared" si="140"/>
        <v>1.0359</v>
      </c>
      <c r="T1070">
        <f t="shared" si="141"/>
        <v>1.0347</v>
      </c>
      <c r="U1070">
        <f t="shared" si="142"/>
        <v>1.0385</v>
      </c>
      <c r="X1070" t="str">
        <f t="shared" si="143"/>
        <v>1714675</v>
      </c>
      <c r="Y1070">
        <f t="shared" si="144"/>
        <v>1.0359</v>
      </c>
      <c r="Z1070">
        <f t="shared" si="144"/>
        <v>1.0347</v>
      </c>
      <c r="AA1070">
        <f t="shared" si="144"/>
        <v>1.0385</v>
      </c>
    </row>
    <row r="1071" spans="1:27" x14ac:dyDescent="0.25">
      <c r="A1071">
        <v>1586185</v>
      </c>
      <c r="B1071">
        <v>22.87</v>
      </c>
      <c r="C1071">
        <v>1</v>
      </c>
      <c r="D1071">
        <v>438.99</v>
      </c>
      <c r="E1071">
        <v>115.3</v>
      </c>
      <c r="F1071">
        <v>3.3246999999999999E-2</v>
      </c>
      <c r="G1071">
        <v>2</v>
      </c>
      <c r="H1071">
        <v>438.99</v>
      </c>
      <c r="I1071">
        <v>115.3</v>
      </c>
      <c r="J1071">
        <v>3.3246999999999999E-2</v>
      </c>
      <c r="K1071">
        <v>3</v>
      </c>
      <c r="L1071">
        <v>13608.8</v>
      </c>
      <c r="M1071">
        <v>115.3</v>
      </c>
      <c r="N1071">
        <v>1.0306999999999999</v>
      </c>
      <c r="P1071" t="str">
        <f t="shared" si="137"/>
        <v>A</v>
      </c>
      <c r="Q1071" t="str">
        <f t="shared" si="138"/>
        <v>B</v>
      </c>
      <c r="R1071" t="str">
        <f t="shared" si="139"/>
        <v>C</v>
      </c>
      <c r="S1071">
        <f t="shared" si="140"/>
        <v>3.3246999999999999E-2</v>
      </c>
      <c r="T1071">
        <f t="shared" si="141"/>
        <v>3.3246999999999999E-2</v>
      </c>
      <c r="U1071">
        <f t="shared" si="142"/>
        <v>1.0306999999999999</v>
      </c>
      <c r="X1071" t="str">
        <f t="shared" si="143"/>
        <v>1586185</v>
      </c>
      <c r="Y1071">
        <f t="shared" si="144"/>
        <v>3.3246999999999999E-2</v>
      </c>
      <c r="Z1071">
        <f t="shared" si="144"/>
        <v>3.3246999999999999E-2</v>
      </c>
      <c r="AA1071">
        <f t="shared" si="144"/>
        <v>1.0306999999999999</v>
      </c>
    </row>
    <row r="1072" spans="1:27" x14ac:dyDescent="0.25">
      <c r="A1072">
        <v>1713382</v>
      </c>
      <c r="B1072">
        <v>22.87</v>
      </c>
      <c r="C1072">
        <v>1</v>
      </c>
      <c r="D1072">
        <v>443.12599999999998</v>
      </c>
      <c r="E1072">
        <v>-124</v>
      </c>
      <c r="F1072">
        <v>3.356E-2</v>
      </c>
      <c r="G1072">
        <v>2</v>
      </c>
      <c r="H1072">
        <v>13734.3</v>
      </c>
      <c r="I1072">
        <v>-124</v>
      </c>
      <c r="J1072">
        <v>1.0402</v>
      </c>
      <c r="K1072">
        <v>3</v>
      </c>
      <c r="L1072">
        <v>443.12599999999998</v>
      </c>
      <c r="M1072">
        <v>-124</v>
      </c>
      <c r="N1072">
        <v>3.356E-2</v>
      </c>
      <c r="P1072" t="str">
        <f t="shared" si="137"/>
        <v>A</v>
      </c>
      <c r="Q1072" t="str">
        <f t="shared" si="138"/>
        <v>B</v>
      </c>
      <c r="R1072" t="str">
        <f t="shared" si="139"/>
        <v>C</v>
      </c>
      <c r="S1072">
        <f t="shared" si="140"/>
        <v>3.356E-2</v>
      </c>
      <c r="T1072">
        <f t="shared" si="141"/>
        <v>1.0402</v>
      </c>
      <c r="U1072">
        <f t="shared" si="142"/>
        <v>3.356E-2</v>
      </c>
      <c r="X1072" t="str">
        <f t="shared" si="143"/>
        <v>1713382</v>
      </c>
      <c r="Y1072">
        <f t="shared" si="144"/>
        <v>3.356E-2</v>
      </c>
      <c r="Z1072">
        <f t="shared" si="144"/>
        <v>1.0402</v>
      </c>
      <c r="AA1072">
        <f t="shared" si="144"/>
        <v>3.356E-2</v>
      </c>
    </row>
    <row r="1073" spans="1:27" x14ac:dyDescent="0.25">
      <c r="A1073" t="s">
        <v>1609</v>
      </c>
      <c r="B1073">
        <v>22.87</v>
      </c>
      <c r="C1073">
        <v>2</v>
      </c>
      <c r="D1073">
        <v>13734.3</v>
      </c>
      <c r="E1073">
        <v>-124</v>
      </c>
      <c r="F1073">
        <v>1.0402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P1073" t="str">
        <f t="shared" si="137"/>
        <v>B</v>
      </c>
      <c r="Q1073" t="e">
        <f t="shared" si="138"/>
        <v>#N/A</v>
      </c>
      <c r="R1073" t="e">
        <f t="shared" si="139"/>
        <v>#N/A</v>
      </c>
      <c r="S1073">
        <f t="shared" si="140"/>
        <v>1.0402</v>
      </c>
      <c r="T1073">
        <f t="shared" si="141"/>
        <v>0</v>
      </c>
      <c r="U1073">
        <f t="shared" si="142"/>
        <v>0</v>
      </c>
      <c r="X1073" t="str">
        <f t="shared" si="143"/>
        <v>T5240B12_10000058</v>
      </c>
      <c r="Y1073">
        <f t="shared" si="144"/>
        <v>0</v>
      </c>
      <c r="Z1073">
        <f t="shared" si="144"/>
        <v>1.0402</v>
      </c>
      <c r="AA1073">
        <f t="shared" si="144"/>
        <v>0</v>
      </c>
    </row>
    <row r="1074" spans="1:27" x14ac:dyDescent="0.25">
      <c r="A1074">
        <v>1709642</v>
      </c>
      <c r="B1074">
        <v>22.87</v>
      </c>
      <c r="C1074">
        <v>2</v>
      </c>
      <c r="D1074">
        <v>13659</v>
      </c>
      <c r="E1074">
        <v>-123.9</v>
      </c>
      <c r="F1074">
        <v>1.0345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P1074" t="str">
        <f t="shared" si="137"/>
        <v>B</v>
      </c>
      <c r="Q1074" t="e">
        <f t="shared" si="138"/>
        <v>#N/A</v>
      </c>
      <c r="R1074" t="e">
        <f t="shared" si="139"/>
        <v>#N/A</v>
      </c>
      <c r="S1074">
        <f t="shared" si="140"/>
        <v>1.0345</v>
      </c>
      <c r="T1074">
        <f t="shared" si="141"/>
        <v>0</v>
      </c>
      <c r="U1074">
        <f t="shared" si="142"/>
        <v>0</v>
      </c>
      <c r="X1074" t="str">
        <f t="shared" si="143"/>
        <v>1709642</v>
      </c>
      <c r="Y1074">
        <f t="shared" si="144"/>
        <v>0</v>
      </c>
      <c r="Z1074">
        <f t="shared" si="144"/>
        <v>1.0345</v>
      </c>
      <c r="AA1074">
        <f t="shared" si="144"/>
        <v>0</v>
      </c>
    </row>
    <row r="1075" spans="1:27" x14ac:dyDescent="0.25">
      <c r="A1075">
        <v>103610800</v>
      </c>
      <c r="B1075">
        <v>22.87</v>
      </c>
      <c r="C1075">
        <v>1</v>
      </c>
      <c r="D1075">
        <v>13676.3</v>
      </c>
      <c r="E1075">
        <v>-3.3</v>
      </c>
      <c r="F1075">
        <v>1.0358000000000001</v>
      </c>
      <c r="G1075">
        <v>2</v>
      </c>
      <c r="H1075">
        <v>13663</v>
      </c>
      <c r="I1075">
        <v>-123.7</v>
      </c>
      <c r="J1075">
        <v>1.0347999999999999</v>
      </c>
      <c r="K1075">
        <v>3</v>
      </c>
      <c r="L1075">
        <v>13712.4</v>
      </c>
      <c r="M1075">
        <v>116.7</v>
      </c>
      <c r="N1075">
        <v>1.0385</v>
      </c>
      <c r="P1075" t="str">
        <f t="shared" si="137"/>
        <v>A</v>
      </c>
      <c r="Q1075" t="str">
        <f t="shared" si="138"/>
        <v>B</v>
      </c>
      <c r="R1075" t="str">
        <f t="shared" si="139"/>
        <v>C</v>
      </c>
      <c r="S1075">
        <f t="shared" si="140"/>
        <v>1.0358000000000001</v>
      </c>
      <c r="T1075">
        <f t="shared" si="141"/>
        <v>1.0347999999999999</v>
      </c>
      <c r="U1075">
        <f t="shared" si="142"/>
        <v>1.0385</v>
      </c>
      <c r="X1075" t="str">
        <f t="shared" si="143"/>
        <v>103610800</v>
      </c>
      <c r="Y1075">
        <f t="shared" si="144"/>
        <v>1.0358000000000001</v>
      </c>
      <c r="Z1075">
        <f t="shared" si="144"/>
        <v>1.0347999999999999</v>
      </c>
      <c r="AA1075">
        <f t="shared" si="144"/>
        <v>1.0385</v>
      </c>
    </row>
    <row r="1076" spans="1:27" x14ac:dyDescent="0.25">
      <c r="A1076">
        <v>1709548</v>
      </c>
      <c r="B1076">
        <v>22.87</v>
      </c>
      <c r="C1076">
        <v>1</v>
      </c>
      <c r="D1076">
        <v>440.63</v>
      </c>
      <c r="E1076">
        <v>-123.9</v>
      </c>
      <c r="F1076">
        <v>3.3370999999999998E-2</v>
      </c>
      <c r="G1076">
        <v>2</v>
      </c>
      <c r="H1076">
        <v>13657</v>
      </c>
      <c r="I1076">
        <v>-123.9</v>
      </c>
      <c r="J1076">
        <v>1.0343</v>
      </c>
      <c r="K1076">
        <v>3</v>
      </c>
      <c r="L1076">
        <v>440.63</v>
      </c>
      <c r="M1076">
        <v>-123.9</v>
      </c>
      <c r="N1076">
        <v>3.3370999999999998E-2</v>
      </c>
      <c r="P1076" t="str">
        <f t="shared" si="137"/>
        <v>A</v>
      </c>
      <c r="Q1076" t="str">
        <f t="shared" si="138"/>
        <v>B</v>
      </c>
      <c r="R1076" t="str">
        <f t="shared" si="139"/>
        <v>C</v>
      </c>
      <c r="S1076">
        <f t="shared" si="140"/>
        <v>3.3370999999999998E-2</v>
      </c>
      <c r="T1076">
        <f t="shared" si="141"/>
        <v>1.0343</v>
      </c>
      <c r="U1076">
        <f t="shared" si="142"/>
        <v>3.3370999999999998E-2</v>
      </c>
      <c r="X1076" t="str">
        <f t="shared" si="143"/>
        <v>1709548</v>
      </c>
      <c r="Y1076">
        <f t="shared" si="144"/>
        <v>3.3370999999999998E-2</v>
      </c>
      <c r="Z1076">
        <f t="shared" si="144"/>
        <v>1.0343</v>
      </c>
      <c r="AA1076">
        <f t="shared" si="144"/>
        <v>3.3370999999999998E-2</v>
      </c>
    </row>
    <row r="1077" spans="1:27" x14ac:dyDescent="0.25">
      <c r="A1077">
        <v>1587277</v>
      </c>
      <c r="B1077">
        <v>22.87</v>
      </c>
      <c r="C1077">
        <v>1</v>
      </c>
      <c r="D1077">
        <v>443.21499999999997</v>
      </c>
      <c r="E1077">
        <v>-124.1</v>
      </c>
      <c r="F1077">
        <v>3.3567E-2</v>
      </c>
      <c r="G1077">
        <v>2</v>
      </c>
      <c r="H1077">
        <v>13739.7</v>
      </c>
      <c r="I1077">
        <v>-124.1</v>
      </c>
      <c r="J1077">
        <v>1.0406</v>
      </c>
      <c r="K1077">
        <v>3</v>
      </c>
      <c r="L1077">
        <v>443.21499999999997</v>
      </c>
      <c r="M1077">
        <v>-124.1</v>
      </c>
      <c r="N1077">
        <v>3.3567E-2</v>
      </c>
      <c r="P1077" t="str">
        <f t="shared" si="137"/>
        <v>A</v>
      </c>
      <c r="Q1077" t="str">
        <f t="shared" si="138"/>
        <v>B</v>
      </c>
      <c r="R1077" t="str">
        <f t="shared" si="139"/>
        <v>C</v>
      </c>
      <c r="S1077">
        <f t="shared" si="140"/>
        <v>3.3567E-2</v>
      </c>
      <c r="T1077">
        <f t="shared" si="141"/>
        <v>1.0406</v>
      </c>
      <c r="U1077">
        <f t="shared" si="142"/>
        <v>3.3567E-2</v>
      </c>
      <c r="X1077" t="str">
        <f t="shared" si="143"/>
        <v>1587277</v>
      </c>
      <c r="Y1077">
        <f t="shared" si="144"/>
        <v>3.3567E-2</v>
      </c>
      <c r="Z1077">
        <f t="shared" si="144"/>
        <v>1.0406</v>
      </c>
      <c r="AA1077">
        <f t="shared" si="144"/>
        <v>3.3567E-2</v>
      </c>
    </row>
    <row r="1078" spans="1:27" x14ac:dyDescent="0.25">
      <c r="A1078">
        <v>1586828</v>
      </c>
      <c r="B1078">
        <v>22.87</v>
      </c>
      <c r="C1078">
        <v>1</v>
      </c>
      <c r="D1078">
        <v>13625.8</v>
      </c>
      <c r="E1078">
        <v>-4.0999999999999996</v>
      </c>
      <c r="F1078">
        <v>1.0319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P1078" t="str">
        <f t="shared" si="137"/>
        <v>A</v>
      </c>
      <c r="Q1078" t="e">
        <f t="shared" si="138"/>
        <v>#N/A</v>
      </c>
      <c r="R1078" t="e">
        <f t="shared" si="139"/>
        <v>#N/A</v>
      </c>
      <c r="S1078">
        <f t="shared" si="140"/>
        <v>1.0319</v>
      </c>
      <c r="T1078">
        <f t="shared" si="141"/>
        <v>0</v>
      </c>
      <c r="U1078">
        <f t="shared" si="142"/>
        <v>0</v>
      </c>
      <c r="X1078" t="str">
        <f t="shared" si="143"/>
        <v>1586828</v>
      </c>
      <c r="Y1078">
        <f t="shared" si="144"/>
        <v>1.0319</v>
      </c>
      <c r="Z1078">
        <f t="shared" si="144"/>
        <v>0</v>
      </c>
      <c r="AA1078">
        <f t="shared" si="144"/>
        <v>0</v>
      </c>
    </row>
    <row r="1079" spans="1:27" x14ac:dyDescent="0.25">
      <c r="A1079">
        <v>1713183</v>
      </c>
      <c r="B1079">
        <v>22.87</v>
      </c>
      <c r="C1079">
        <v>1</v>
      </c>
      <c r="D1079">
        <v>13382.7</v>
      </c>
      <c r="E1079">
        <v>-5.6</v>
      </c>
      <c r="F1079">
        <v>1.0135000000000001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P1079" t="str">
        <f t="shared" si="137"/>
        <v>A</v>
      </c>
      <c r="Q1079" t="e">
        <f t="shared" si="138"/>
        <v>#N/A</v>
      </c>
      <c r="R1079" t="e">
        <f t="shared" si="139"/>
        <v>#N/A</v>
      </c>
      <c r="S1079">
        <f t="shared" si="140"/>
        <v>1.0135000000000001</v>
      </c>
      <c r="T1079">
        <f t="shared" si="141"/>
        <v>0</v>
      </c>
      <c r="U1079">
        <f t="shared" si="142"/>
        <v>0</v>
      </c>
      <c r="X1079" t="str">
        <f t="shared" si="143"/>
        <v>1713183</v>
      </c>
      <c r="Y1079">
        <f t="shared" si="144"/>
        <v>1.0135000000000001</v>
      </c>
      <c r="Z1079">
        <f t="shared" si="144"/>
        <v>0</v>
      </c>
      <c r="AA1079">
        <f t="shared" si="144"/>
        <v>0</v>
      </c>
    </row>
    <row r="1080" spans="1:27" x14ac:dyDescent="0.25">
      <c r="A1080">
        <v>1713181</v>
      </c>
      <c r="B1080">
        <v>22.87</v>
      </c>
      <c r="C1080">
        <v>1</v>
      </c>
      <c r="D1080">
        <v>13382.4</v>
      </c>
      <c r="E1080">
        <v>-5.6</v>
      </c>
      <c r="F1080">
        <v>1.0135000000000001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P1080" t="str">
        <f t="shared" si="137"/>
        <v>A</v>
      </c>
      <c r="Q1080" t="e">
        <f t="shared" si="138"/>
        <v>#N/A</v>
      </c>
      <c r="R1080" t="e">
        <f t="shared" si="139"/>
        <v>#N/A</v>
      </c>
      <c r="S1080">
        <f t="shared" si="140"/>
        <v>1.0135000000000001</v>
      </c>
      <c r="T1080">
        <f t="shared" si="141"/>
        <v>0</v>
      </c>
      <c r="U1080">
        <f t="shared" si="142"/>
        <v>0</v>
      </c>
      <c r="X1080" t="str">
        <f t="shared" si="143"/>
        <v>1713181</v>
      </c>
      <c r="Y1080">
        <f t="shared" si="144"/>
        <v>1.0135000000000001</v>
      </c>
      <c r="Z1080">
        <f t="shared" si="144"/>
        <v>0</v>
      </c>
      <c r="AA1080">
        <f t="shared" si="144"/>
        <v>0</v>
      </c>
    </row>
    <row r="1081" spans="1:27" x14ac:dyDescent="0.25">
      <c r="A1081">
        <v>1586050</v>
      </c>
      <c r="B1081">
        <v>22.87</v>
      </c>
      <c r="C1081">
        <v>3</v>
      </c>
      <c r="D1081">
        <v>13597.6</v>
      </c>
      <c r="E1081">
        <v>115.3</v>
      </c>
      <c r="F1081">
        <v>1.0298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P1081" t="str">
        <f t="shared" si="137"/>
        <v>C</v>
      </c>
      <c r="Q1081" t="e">
        <f t="shared" si="138"/>
        <v>#N/A</v>
      </c>
      <c r="R1081" t="e">
        <f t="shared" si="139"/>
        <v>#N/A</v>
      </c>
      <c r="S1081">
        <f t="shared" si="140"/>
        <v>1.0298</v>
      </c>
      <c r="T1081">
        <f t="shared" si="141"/>
        <v>0</v>
      </c>
      <c r="U1081">
        <f t="shared" si="142"/>
        <v>0</v>
      </c>
      <c r="X1081" t="str">
        <f t="shared" si="143"/>
        <v>1586050</v>
      </c>
      <c r="Y1081">
        <f t="shared" si="144"/>
        <v>0</v>
      </c>
      <c r="Z1081">
        <f t="shared" si="144"/>
        <v>0</v>
      </c>
      <c r="AA1081">
        <f t="shared" si="144"/>
        <v>1.0298</v>
      </c>
    </row>
    <row r="1082" spans="1:27" x14ac:dyDescent="0.25">
      <c r="A1082">
        <v>1586229</v>
      </c>
      <c r="B1082">
        <v>22.87</v>
      </c>
      <c r="C1082">
        <v>2</v>
      </c>
      <c r="D1082">
        <v>13611.8</v>
      </c>
      <c r="E1082">
        <v>-125.1</v>
      </c>
      <c r="F1082">
        <v>1.0308999999999999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P1082" t="str">
        <f t="shared" si="137"/>
        <v>B</v>
      </c>
      <c r="Q1082" t="e">
        <f t="shared" si="138"/>
        <v>#N/A</v>
      </c>
      <c r="R1082" t="e">
        <f t="shared" si="139"/>
        <v>#N/A</v>
      </c>
      <c r="S1082">
        <f t="shared" si="140"/>
        <v>1.0308999999999999</v>
      </c>
      <c r="T1082">
        <f t="shared" si="141"/>
        <v>0</v>
      </c>
      <c r="U1082">
        <f t="shared" si="142"/>
        <v>0</v>
      </c>
      <c r="X1082" t="str">
        <f t="shared" si="143"/>
        <v>1586229</v>
      </c>
      <c r="Y1082">
        <f t="shared" si="144"/>
        <v>0</v>
      </c>
      <c r="Z1082">
        <f t="shared" si="144"/>
        <v>1.0308999999999999</v>
      </c>
      <c r="AA1082">
        <f t="shared" si="144"/>
        <v>0</v>
      </c>
    </row>
    <row r="1083" spans="1:27" x14ac:dyDescent="0.25">
      <c r="A1083" t="s">
        <v>981</v>
      </c>
      <c r="B1083">
        <v>22.87</v>
      </c>
      <c r="C1083">
        <v>2</v>
      </c>
      <c r="D1083">
        <v>13611.8</v>
      </c>
      <c r="E1083">
        <v>-125.1</v>
      </c>
      <c r="F1083">
        <v>1.0308999999999999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P1083" t="str">
        <f t="shared" si="137"/>
        <v>B</v>
      </c>
      <c r="Q1083" t="e">
        <f t="shared" si="138"/>
        <v>#N/A</v>
      </c>
      <c r="R1083" t="e">
        <f t="shared" si="139"/>
        <v>#N/A</v>
      </c>
      <c r="S1083">
        <f t="shared" si="140"/>
        <v>1.0308999999999999</v>
      </c>
      <c r="T1083">
        <f t="shared" si="141"/>
        <v>0</v>
      </c>
      <c r="U1083">
        <f t="shared" si="142"/>
        <v>0</v>
      </c>
      <c r="X1083" t="str">
        <f t="shared" si="143"/>
        <v>T5240B12_10000060</v>
      </c>
      <c r="Y1083">
        <f t="shared" si="144"/>
        <v>0</v>
      </c>
      <c r="Z1083">
        <f t="shared" si="144"/>
        <v>1.0308999999999999</v>
      </c>
      <c r="AA1083">
        <f t="shared" si="144"/>
        <v>0</v>
      </c>
    </row>
    <row r="1084" spans="1:27" x14ac:dyDescent="0.25">
      <c r="A1084">
        <v>1709505</v>
      </c>
      <c r="B1084">
        <v>22.87</v>
      </c>
      <c r="C1084">
        <v>3</v>
      </c>
      <c r="D1084">
        <v>13708.3</v>
      </c>
      <c r="E1084">
        <v>116.2</v>
      </c>
      <c r="F1084">
        <v>1.0382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P1084" t="str">
        <f t="shared" si="137"/>
        <v>C</v>
      </c>
      <c r="Q1084" t="e">
        <f t="shared" si="138"/>
        <v>#N/A</v>
      </c>
      <c r="R1084" t="e">
        <f t="shared" si="139"/>
        <v>#N/A</v>
      </c>
      <c r="S1084">
        <f t="shared" si="140"/>
        <v>1.0382</v>
      </c>
      <c r="T1084">
        <f t="shared" si="141"/>
        <v>0</v>
      </c>
      <c r="U1084">
        <f t="shared" si="142"/>
        <v>0</v>
      </c>
      <c r="X1084" t="str">
        <f t="shared" si="143"/>
        <v>1709505</v>
      </c>
      <c r="Y1084">
        <f t="shared" si="144"/>
        <v>0</v>
      </c>
      <c r="Z1084">
        <f t="shared" si="144"/>
        <v>0</v>
      </c>
      <c r="AA1084">
        <f t="shared" si="144"/>
        <v>1.0382</v>
      </c>
    </row>
    <row r="1085" spans="1:27" x14ac:dyDescent="0.25">
      <c r="A1085">
        <v>26833778</v>
      </c>
      <c r="B1085">
        <v>22.87</v>
      </c>
      <c r="C1085">
        <v>1</v>
      </c>
      <c r="D1085">
        <v>13424.4</v>
      </c>
      <c r="E1085">
        <v>-5.5</v>
      </c>
      <c r="F1085">
        <v>1.0166999999999999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P1085" t="str">
        <f t="shared" si="137"/>
        <v>A</v>
      </c>
      <c r="Q1085" t="e">
        <f t="shared" si="138"/>
        <v>#N/A</v>
      </c>
      <c r="R1085" t="e">
        <f t="shared" si="139"/>
        <v>#N/A</v>
      </c>
      <c r="S1085">
        <f t="shared" si="140"/>
        <v>1.0166999999999999</v>
      </c>
      <c r="T1085">
        <f t="shared" si="141"/>
        <v>0</v>
      </c>
      <c r="U1085">
        <f t="shared" si="142"/>
        <v>0</v>
      </c>
      <c r="X1085" t="str">
        <f t="shared" si="143"/>
        <v>26833778</v>
      </c>
      <c r="Y1085">
        <f t="shared" si="144"/>
        <v>1.0166999999999999</v>
      </c>
      <c r="Z1085">
        <f t="shared" si="144"/>
        <v>0</v>
      </c>
      <c r="AA1085">
        <f t="shared" si="144"/>
        <v>0</v>
      </c>
    </row>
    <row r="1086" spans="1:27" x14ac:dyDescent="0.25">
      <c r="A1086">
        <v>1708662</v>
      </c>
      <c r="B1086">
        <v>22.87</v>
      </c>
      <c r="C1086">
        <v>2</v>
      </c>
      <c r="D1086">
        <v>13617.6</v>
      </c>
      <c r="E1086">
        <v>-125.1</v>
      </c>
      <c r="F1086">
        <v>1.0313000000000001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P1086" t="str">
        <f t="shared" si="137"/>
        <v>B</v>
      </c>
      <c r="Q1086" t="e">
        <f t="shared" si="138"/>
        <v>#N/A</v>
      </c>
      <c r="R1086" t="e">
        <f t="shared" si="139"/>
        <v>#N/A</v>
      </c>
      <c r="S1086">
        <f t="shared" si="140"/>
        <v>1.0313000000000001</v>
      </c>
      <c r="T1086">
        <f t="shared" si="141"/>
        <v>0</v>
      </c>
      <c r="U1086">
        <f t="shared" si="142"/>
        <v>0</v>
      </c>
      <c r="X1086" t="str">
        <f t="shared" si="143"/>
        <v>1708662</v>
      </c>
      <c r="Y1086">
        <f t="shared" si="144"/>
        <v>0</v>
      </c>
      <c r="Z1086">
        <f t="shared" si="144"/>
        <v>1.0313000000000001</v>
      </c>
      <c r="AA1086">
        <f t="shared" si="144"/>
        <v>0</v>
      </c>
    </row>
    <row r="1087" spans="1:27" x14ac:dyDescent="0.25">
      <c r="A1087">
        <v>1713426</v>
      </c>
      <c r="B1087">
        <v>22.87</v>
      </c>
      <c r="C1087">
        <v>1</v>
      </c>
      <c r="D1087">
        <v>13642.9</v>
      </c>
      <c r="E1087">
        <v>-3.5</v>
      </c>
      <c r="F1087">
        <v>1.0331999999999999</v>
      </c>
      <c r="G1087">
        <v>2</v>
      </c>
      <c r="H1087">
        <v>13643.2</v>
      </c>
      <c r="I1087">
        <v>-123.9</v>
      </c>
      <c r="J1087">
        <v>1.0333000000000001</v>
      </c>
      <c r="K1087">
        <v>3</v>
      </c>
      <c r="L1087">
        <v>13700.2</v>
      </c>
      <c r="M1087">
        <v>116.5</v>
      </c>
      <c r="N1087">
        <v>1.0376000000000001</v>
      </c>
      <c r="P1087" t="str">
        <f t="shared" si="137"/>
        <v>A</v>
      </c>
      <c r="Q1087" t="str">
        <f t="shared" si="138"/>
        <v>B</v>
      </c>
      <c r="R1087" t="str">
        <f t="shared" si="139"/>
        <v>C</v>
      </c>
      <c r="S1087">
        <f t="shared" si="140"/>
        <v>1.0331999999999999</v>
      </c>
      <c r="T1087">
        <f t="shared" si="141"/>
        <v>1.0333000000000001</v>
      </c>
      <c r="U1087">
        <f t="shared" si="142"/>
        <v>1.0376000000000001</v>
      </c>
      <c r="X1087" t="str">
        <f t="shared" si="143"/>
        <v>1713426</v>
      </c>
      <c r="Y1087">
        <f t="shared" si="144"/>
        <v>1.0331999999999999</v>
      </c>
      <c r="Z1087">
        <f t="shared" si="144"/>
        <v>1.0333000000000001</v>
      </c>
      <c r="AA1087">
        <f t="shared" si="144"/>
        <v>1.0376000000000001</v>
      </c>
    </row>
    <row r="1088" spans="1:27" x14ac:dyDescent="0.25">
      <c r="A1088">
        <v>25118747</v>
      </c>
      <c r="B1088">
        <v>22.87</v>
      </c>
      <c r="C1088">
        <v>1</v>
      </c>
      <c r="D1088">
        <v>13675.2</v>
      </c>
      <c r="E1088">
        <v>-2.9</v>
      </c>
      <c r="F1088">
        <v>1.0357000000000001</v>
      </c>
      <c r="G1088">
        <v>2</v>
      </c>
      <c r="H1088">
        <v>13653.6</v>
      </c>
      <c r="I1088">
        <v>-123.3</v>
      </c>
      <c r="J1088">
        <v>1.034</v>
      </c>
      <c r="K1088">
        <v>3</v>
      </c>
      <c r="L1088">
        <v>13698.9</v>
      </c>
      <c r="M1088">
        <v>117</v>
      </c>
      <c r="N1088">
        <v>1.0375000000000001</v>
      </c>
      <c r="P1088" t="str">
        <f t="shared" si="137"/>
        <v>A</v>
      </c>
      <c r="Q1088" t="str">
        <f t="shared" si="138"/>
        <v>B</v>
      </c>
      <c r="R1088" t="str">
        <f t="shared" si="139"/>
        <v>C</v>
      </c>
      <c r="S1088">
        <f t="shared" si="140"/>
        <v>1.0357000000000001</v>
      </c>
      <c r="T1088">
        <f t="shared" si="141"/>
        <v>1.034</v>
      </c>
      <c r="U1088">
        <f t="shared" si="142"/>
        <v>1.0375000000000001</v>
      </c>
      <c r="X1088" t="str">
        <f t="shared" si="143"/>
        <v>25118747</v>
      </c>
      <c r="Y1088">
        <f t="shared" si="144"/>
        <v>1.0357000000000001</v>
      </c>
      <c r="Z1088">
        <f t="shared" si="144"/>
        <v>1.034</v>
      </c>
      <c r="AA1088">
        <f t="shared" si="144"/>
        <v>1.0375000000000001</v>
      </c>
    </row>
    <row r="1089" spans="1:27" x14ac:dyDescent="0.25">
      <c r="A1089">
        <v>1710221</v>
      </c>
      <c r="B1089">
        <v>22.87</v>
      </c>
      <c r="C1089">
        <v>1</v>
      </c>
      <c r="D1089">
        <v>13684.1</v>
      </c>
      <c r="E1089">
        <v>-3.6</v>
      </c>
      <c r="F1089">
        <v>1.0364</v>
      </c>
      <c r="G1089">
        <v>2</v>
      </c>
      <c r="H1089">
        <v>13665.2</v>
      </c>
      <c r="I1089">
        <v>-123.9</v>
      </c>
      <c r="J1089">
        <v>1.0348999999999999</v>
      </c>
      <c r="K1089">
        <v>3</v>
      </c>
      <c r="L1089">
        <v>13712.3</v>
      </c>
      <c r="M1089">
        <v>116.3</v>
      </c>
      <c r="N1089">
        <v>1.0385</v>
      </c>
      <c r="P1089" t="str">
        <f t="shared" si="137"/>
        <v>A</v>
      </c>
      <c r="Q1089" t="str">
        <f t="shared" si="138"/>
        <v>B</v>
      </c>
      <c r="R1089" t="str">
        <f t="shared" si="139"/>
        <v>C</v>
      </c>
      <c r="S1089">
        <f t="shared" si="140"/>
        <v>1.0364</v>
      </c>
      <c r="T1089">
        <f t="shared" si="141"/>
        <v>1.0348999999999999</v>
      </c>
      <c r="U1089">
        <f t="shared" si="142"/>
        <v>1.0385</v>
      </c>
      <c r="X1089" t="str">
        <f t="shared" si="143"/>
        <v>1710221</v>
      </c>
      <c r="Y1089">
        <f t="shared" si="144"/>
        <v>1.0364</v>
      </c>
      <c r="Z1089">
        <f t="shared" si="144"/>
        <v>1.0348999999999999</v>
      </c>
      <c r="AA1089">
        <f t="shared" si="144"/>
        <v>1.0385</v>
      </c>
    </row>
    <row r="1090" spans="1:27" x14ac:dyDescent="0.25">
      <c r="A1090">
        <v>1599307</v>
      </c>
      <c r="B1090">
        <v>22.87</v>
      </c>
      <c r="C1090">
        <v>1</v>
      </c>
      <c r="D1090">
        <v>13673.1</v>
      </c>
      <c r="E1090">
        <v>-2.2999999999999998</v>
      </c>
      <c r="F1090">
        <v>1.0355000000000001</v>
      </c>
      <c r="G1090">
        <v>2</v>
      </c>
      <c r="H1090">
        <v>13642.4</v>
      </c>
      <c r="I1090">
        <v>-122.7</v>
      </c>
      <c r="J1090">
        <v>1.0331999999999999</v>
      </c>
      <c r="K1090">
        <v>3</v>
      </c>
      <c r="L1090">
        <v>13678.9</v>
      </c>
      <c r="M1090">
        <v>117.6</v>
      </c>
      <c r="N1090">
        <v>1.036</v>
      </c>
      <c r="P1090" t="str">
        <f t="shared" ref="P1090:P1153" si="145">VLOOKUP(C1090,PhaseLookup,2,FALSE)</f>
        <v>A</v>
      </c>
      <c r="Q1090" t="str">
        <f t="shared" ref="Q1090:Q1153" si="146">VLOOKUP(G1090,PhaseLookup,2,FALSE)</f>
        <v>B</v>
      </c>
      <c r="R1090" t="str">
        <f t="shared" ref="R1090:R1153" si="147">VLOOKUP(K1090,PhaseLookup,2,FALSE)</f>
        <v>C</v>
      </c>
      <c r="S1090">
        <f t="shared" ref="S1090:S1153" si="148">F1090</f>
        <v>1.0355000000000001</v>
      </c>
      <c r="T1090">
        <f t="shared" ref="T1090:T1153" si="149">J1090</f>
        <v>1.0331999999999999</v>
      </c>
      <c r="U1090">
        <f t="shared" ref="U1090:U1153" si="150">N1090</f>
        <v>1.036</v>
      </c>
      <c r="X1090" t="str">
        <f t="shared" ref="X1090:X1153" si="151">TEXT(A1090,"0")</f>
        <v>1599307</v>
      </c>
      <c r="Y1090">
        <f t="shared" si="144"/>
        <v>1.0355000000000001</v>
      </c>
      <c r="Z1090">
        <f t="shared" si="144"/>
        <v>1.0331999999999999</v>
      </c>
      <c r="AA1090">
        <f t="shared" si="144"/>
        <v>1.036</v>
      </c>
    </row>
    <row r="1091" spans="1:27" x14ac:dyDescent="0.25">
      <c r="A1091">
        <v>1713267</v>
      </c>
      <c r="B1091">
        <v>22.87</v>
      </c>
      <c r="C1091">
        <v>3</v>
      </c>
      <c r="D1091">
        <v>13692.4</v>
      </c>
      <c r="E1091">
        <v>116.5</v>
      </c>
      <c r="F1091">
        <v>1.0369999999999999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P1091" t="str">
        <f t="shared" si="145"/>
        <v>C</v>
      </c>
      <c r="Q1091" t="e">
        <f t="shared" si="146"/>
        <v>#N/A</v>
      </c>
      <c r="R1091" t="e">
        <f t="shared" si="147"/>
        <v>#N/A</v>
      </c>
      <c r="S1091">
        <f t="shared" si="148"/>
        <v>1.0369999999999999</v>
      </c>
      <c r="T1091">
        <f t="shared" si="149"/>
        <v>0</v>
      </c>
      <c r="U1091">
        <f t="shared" si="150"/>
        <v>0</v>
      </c>
      <c r="X1091" t="str">
        <f t="shared" si="151"/>
        <v>1713267</v>
      </c>
      <c r="Y1091">
        <f t="shared" ref="Y1091:AA1154" si="152">IFERROR(INDEX($S1091:$U1091,1,MATCH(Y$1,$P1091:$R1091,0)),0)</f>
        <v>0</v>
      </c>
      <c r="Z1091">
        <f t="shared" si="152"/>
        <v>0</v>
      </c>
      <c r="AA1091">
        <f t="shared" si="152"/>
        <v>1.0369999999999999</v>
      </c>
    </row>
    <row r="1092" spans="1:27" x14ac:dyDescent="0.25">
      <c r="A1092">
        <v>1708608</v>
      </c>
      <c r="B1092">
        <v>22.87</v>
      </c>
      <c r="C1092">
        <v>1</v>
      </c>
      <c r="D1092">
        <v>439.15100000000001</v>
      </c>
      <c r="E1092">
        <v>-125.1</v>
      </c>
      <c r="F1092">
        <v>3.3258999999999997E-2</v>
      </c>
      <c r="G1092">
        <v>2</v>
      </c>
      <c r="H1092">
        <v>13611.1</v>
      </c>
      <c r="I1092">
        <v>-125.1</v>
      </c>
      <c r="J1092">
        <v>1.0307999999999999</v>
      </c>
      <c r="K1092">
        <v>3</v>
      </c>
      <c r="L1092">
        <v>439.15100000000001</v>
      </c>
      <c r="M1092">
        <v>-125.1</v>
      </c>
      <c r="N1092">
        <v>3.3258999999999997E-2</v>
      </c>
      <c r="P1092" t="str">
        <f t="shared" si="145"/>
        <v>A</v>
      </c>
      <c r="Q1092" t="str">
        <f t="shared" si="146"/>
        <v>B</v>
      </c>
      <c r="R1092" t="str">
        <f t="shared" si="147"/>
        <v>C</v>
      </c>
      <c r="S1092">
        <f t="shared" si="148"/>
        <v>3.3258999999999997E-2</v>
      </c>
      <c r="T1092">
        <f t="shared" si="149"/>
        <v>1.0307999999999999</v>
      </c>
      <c r="U1092">
        <f t="shared" si="150"/>
        <v>3.3258999999999997E-2</v>
      </c>
      <c r="X1092" t="str">
        <f t="shared" si="151"/>
        <v>1708608</v>
      </c>
      <c r="Y1092">
        <f t="shared" si="152"/>
        <v>3.3258999999999997E-2</v>
      </c>
      <c r="Z1092">
        <f t="shared" si="152"/>
        <v>1.0307999999999999</v>
      </c>
      <c r="AA1092">
        <f t="shared" si="152"/>
        <v>3.3258999999999997E-2</v>
      </c>
    </row>
    <row r="1093" spans="1:27" x14ac:dyDescent="0.25">
      <c r="A1093">
        <v>26402838</v>
      </c>
      <c r="B1093">
        <v>22.87</v>
      </c>
      <c r="C1093">
        <v>1</v>
      </c>
      <c r="D1093">
        <v>13613.1</v>
      </c>
      <c r="E1093">
        <v>-4.8</v>
      </c>
      <c r="F1093">
        <v>1.0309999999999999</v>
      </c>
      <c r="G1093">
        <v>2</v>
      </c>
      <c r="H1093">
        <v>13633.1</v>
      </c>
      <c r="I1093">
        <v>-125</v>
      </c>
      <c r="J1093">
        <v>1.0325</v>
      </c>
      <c r="K1093">
        <v>3</v>
      </c>
      <c r="L1093">
        <v>13617.5</v>
      </c>
      <c r="M1093">
        <v>115.3</v>
      </c>
      <c r="N1093">
        <v>1.0313000000000001</v>
      </c>
      <c r="P1093" t="str">
        <f t="shared" si="145"/>
        <v>A</v>
      </c>
      <c r="Q1093" t="str">
        <f t="shared" si="146"/>
        <v>B</v>
      </c>
      <c r="R1093" t="str">
        <f t="shared" si="147"/>
        <v>C</v>
      </c>
      <c r="S1093">
        <f t="shared" si="148"/>
        <v>1.0309999999999999</v>
      </c>
      <c r="T1093">
        <f t="shared" si="149"/>
        <v>1.0325</v>
      </c>
      <c r="U1093">
        <f t="shared" si="150"/>
        <v>1.0313000000000001</v>
      </c>
      <c r="X1093" t="str">
        <f t="shared" si="151"/>
        <v>26402838</v>
      </c>
      <c r="Y1093">
        <f t="shared" si="152"/>
        <v>1.0309999999999999</v>
      </c>
      <c r="Z1093">
        <f t="shared" si="152"/>
        <v>1.0325</v>
      </c>
      <c r="AA1093">
        <f t="shared" si="152"/>
        <v>1.0313000000000001</v>
      </c>
    </row>
    <row r="1094" spans="1:27" x14ac:dyDescent="0.25">
      <c r="A1094">
        <v>1586243</v>
      </c>
      <c r="B1094">
        <v>22.87</v>
      </c>
      <c r="C1094">
        <v>1</v>
      </c>
      <c r="D1094">
        <v>428.32600000000002</v>
      </c>
      <c r="E1094">
        <v>175.2</v>
      </c>
      <c r="F1094">
        <v>3.2439000000000003E-2</v>
      </c>
      <c r="G1094">
        <v>2</v>
      </c>
      <c r="H1094">
        <v>13631.6</v>
      </c>
      <c r="I1094">
        <v>-125.1</v>
      </c>
      <c r="J1094">
        <v>1.0324</v>
      </c>
      <c r="K1094">
        <v>3</v>
      </c>
      <c r="L1094">
        <v>13616.6</v>
      </c>
      <c r="M1094">
        <v>115.3</v>
      </c>
      <c r="N1094">
        <v>1.0311999999999999</v>
      </c>
      <c r="P1094" t="str">
        <f t="shared" si="145"/>
        <v>A</v>
      </c>
      <c r="Q1094" t="str">
        <f t="shared" si="146"/>
        <v>B</v>
      </c>
      <c r="R1094" t="str">
        <f t="shared" si="147"/>
        <v>C</v>
      </c>
      <c r="S1094">
        <f t="shared" si="148"/>
        <v>3.2439000000000003E-2</v>
      </c>
      <c r="T1094">
        <f t="shared" si="149"/>
        <v>1.0324</v>
      </c>
      <c r="U1094">
        <f t="shared" si="150"/>
        <v>1.0311999999999999</v>
      </c>
      <c r="X1094" t="str">
        <f t="shared" si="151"/>
        <v>1586243</v>
      </c>
      <c r="Y1094">
        <f t="shared" si="152"/>
        <v>3.2439000000000003E-2</v>
      </c>
      <c r="Z1094">
        <f t="shared" si="152"/>
        <v>1.0324</v>
      </c>
      <c r="AA1094">
        <f t="shared" si="152"/>
        <v>1.0311999999999999</v>
      </c>
    </row>
    <row r="1095" spans="1:27" x14ac:dyDescent="0.25">
      <c r="A1095">
        <v>26403474</v>
      </c>
      <c r="B1095">
        <v>22.87</v>
      </c>
      <c r="C1095">
        <v>1</v>
      </c>
      <c r="D1095">
        <v>13669.2</v>
      </c>
      <c r="E1095">
        <v>-3.9</v>
      </c>
      <c r="F1095">
        <v>1.0351999999999999</v>
      </c>
      <c r="G1095">
        <v>2</v>
      </c>
      <c r="H1095">
        <v>13738.8</v>
      </c>
      <c r="I1095">
        <v>-124.1</v>
      </c>
      <c r="J1095">
        <v>1.0405</v>
      </c>
      <c r="K1095">
        <v>3</v>
      </c>
      <c r="L1095">
        <v>13688.8</v>
      </c>
      <c r="M1095">
        <v>116.4</v>
      </c>
      <c r="N1095">
        <v>1.0367</v>
      </c>
      <c r="P1095" t="str">
        <f t="shared" si="145"/>
        <v>A</v>
      </c>
      <c r="Q1095" t="str">
        <f t="shared" si="146"/>
        <v>B</v>
      </c>
      <c r="R1095" t="str">
        <f t="shared" si="147"/>
        <v>C</v>
      </c>
      <c r="S1095">
        <f t="shared" si="148"/>
        <v>1.0351999999999999</v>
      </c>
      <c r="T1095">
        <f t="shared" si="149"/>
        <v>1.0405</v>
      </c>
      <c r="U1095">
        <f t="shared" si="150"/>
        <v>1.0367</v>
      </c>
      <c r="X1095" t="str">
        <f t="shared" si="151"/>
        <v>26403474</v>
      </c>
      <c r="Y1095">
        <f t="shared" si="152"/>
        <v>1.0351999999999999</v>
      </c>
      <c r="Z1095">
        <f t="shared" si="152"/>
        <v>1.0405</v>
      </c>
      <c r="AA1095">
        <f t="shared" si="152"/>
        <v>1.0367</v>
      </c>
    </row>
    <row r="1096" spans="1:27" x14ac:dyDescent="0.25">
      <c r="A1096">
        <v>25401424</v>
      </c>
      <c r="B1096">
        <v>22.87</v>
      </c>
      <c r="C1096">
        <v>2</v>
      </c>
      <c r="D1096">
        <v>13738.8</v>
      </c>
      <c r="E1096">
        <v>-124.1</v>
      </c>
      <c r="F1096">
        <v>1.0405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P1096" t="str">
        <f t="shared" si="145"/>
        <v>B</v>
      </c>
      <c r="Q1096" t="e">
        <f t="shared" si="146"/>
        <v>#N/A</v>
      </c>
      <c r="R1096" t="e">
        <f t="shared" si="147"/>
        <v>#N/A</v>
      </c>
      <c r="S1096">
        <f t="shared" si="148"/>
        <v>1.0405</v>
      </c>
      <c r="T1096">
        <f t="shared" si="149"/>
        <v>0</v>
      </c>
      <c r="U1096">
        <f t="shared" si="150"/>
        <v>0</v>
      </c>
      <c r="X1096" t="str">
        <f t="shared" si="151"/>
        <v>25401424</v>
      </c>
      <c r="Y1096">
        <f t="shared" si="152"/>
        <v>0</v>
      </c>
      <c r="Z1096">
        <f t="shared" si="152"/>
        <v>1.0405</v>
      </c>
      <c r="AA1096">
        <f t="shared" si="152"/>
        <v>0</v>
      </c>
    </row>
    <row r="1097" spans="1:27" x14ac:dyDescent="0.25">
      <c r="A1097">
        <v>1714930</v>
      </c>
      <c r="B1097">
        <v>22.87</v>
      </c>
      <c r="C1097">
        <v>3</v>
      </c>
      <c r="D1097">
        <v>13709.5</v>
      </c>
      <c r="E1097">
        <v>116.6</v>
      </c>
      <c r="F1097">
        <v>1.0383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P1097" t="str">
        <f t="shared" si="145"/>
        <v>C</v>
      </c>
      <c r="Q1097" t="e">
        <f t="shared" si="146"/>
        <v>#N/A</v>
      </c>
      <c r="R1097" t="e">
        <f t="shared" si="147"/>
        <v>#N/A</v>
      </c>
      <c r="S1097">
        <f t="shared" si="148"/>
        <v>1.0383</v>
      </c>
      <c r="T1097">
        <f t="shared" si="149"/>
        <v>0</v>
      </c>
      <c r="U1097">
        <f t="shared" si="150"/>
        <v>0</v>
      </c>
      <c r="X1097" t="str">
        <f t="shared" si="151"/>
        <v>1714930</v>
      </c>
      <c r="Y1097">
        <f t="shared" si="152"/>
        <v>0</v>
      </c>
      <c r="Z1097">
        <f t="shared" si="152"/>
        <v>0</v>
      </c>
      <c r="AA1097">
        <f t="shared" si="152"/>
        <v>1.0383</v>
      </c>
    </row>
    <row r="1098" spans="1:27" x14ac:dyDescent="0.25">
      <c r="A1098">
        <v>1714928</v>
      </c>
      <c r="B1098">
        <v>22.87</v>
      </c>
      <c r="C1098">
        <v>3</v>
      </c>
      <c r="D1098">
        <v>13709.4</v>
      </c>
      <c r="E1098">
        <v>116.6</v>
      </c>
      <c r="F1098">
        <v>1.0383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P1098" t="str">
        <f t="shared" si="145"/>
        <v>C</v>
      </c>
      <c r="Q1098" t="e">
        <f t="shared" si="146"/>
        <v>#N/A</v>
      </c>
      <c r="R1098" t="e">
        <f t="shared" si="147"/>
        <v>#N/A</v>
      </c>
      <c r="S1098">
        <f t="shared" si="148"/>
        <v>1.0383</v>
      </c>
      <c r="T1098">
        <f t="shared" si="149"/>
        <v>0</v>
      </c>
      <c r="U1098">
        <f t="shared" si="150"/>
        <v>0</v>
      </c>
      <c r="X1098" t="str">
        <f t="shared" si="151"/>
        <v>1714928</v>
      </c>
      <c r="Y1098">
        <f t="shared" si="152"/>
        <v>0</v>
      </c>
      <c r="Z1098">
        <f t="shared" si="152"/>
        <v>0</v>
      </c>
      <c r="AA1098">
        <f t="shared" si="152"/>
        <v>1.0383</v>
      </c>
    </row>
    <row r="1099" spans="1:27" x14ac:dyDescent="0.25">
      <c r="A1099">
        <v>1713350</v>
      </c>
      <c r="B1099">
        <v>22.87</v>
      </c>
      <c r="C1099">
        <v>3</v>
      </c>
      <c r="D1099">
        <v>13695.5</v>
      </c>
      <c r="E1099">
        <v>116.5</v>
      </c>
      <c r="F1099">
        <v>1.0371999999999999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P1099" t="str">
        <f t="shared" si="145"/>
        <v>C</v>
      </c>
      <c r="Q1099" t="e">
        <f t="shared" si="146"/>
        <v>#N/A</v>
      </c>
      <c r="R1099" t="e">
        <f t="shared" si="147"/>
        <v>#N/A</v>
      </c>
      <c r="S1099">
        <f t="shared" si="148"/>
        <v>1.0371999999999999</v>
      </c>
      <c r="T1099">
        <f t="shared" si="149"/>
        <v>0</v>
      </c>
      <c r="U1099">
        <f t="shared" si="150"/>
        <v>0</v>
      </c>
      <c r="X1099" t="str">
        <f t="shared" si="151"/>
        <v>1713350</v>
      </c>
      <c r="Y1099">
        <f t="shared" si="152"/>
        <v>0</v>
      </c>
      <c r="Z1099">
        <f t="shared" si="152"/>
        <v>0</v>
      </c>
      <c r="AA1099">
        <f t="shared" si="152"/>
        <v>1.0371999999999999</v>
      </c>
    </row>
    <row r="1100" spans="1:27" x14ac:dyDescent="0.25">
      <c r="A1100">
        <v>1713305</v>
      </c>
      <c r="B1100">
        <v>22.87</v>
      </c>
      <c r="C1100">
        <v>3</v>
      </c>
      <c r="D1100">
        <v>13695.5</v>
      </c>
      <c r="E1100">
        <v>116.5</v>
      </c>
      <c r="F1100">
        <v>1.0371999999999999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P1100" t="str">
        <f t="shared" si="145"/>
        <v>C</v>
      </c>
      <c r="Q1100" t="e">
        <f t="shared" si="146"/>
        <v>#N/A</v>
      </c>
      <c r="R1100" t="e">
        <f t="shared" si="147"/>
        <v>#N/A</v>
      </c>
      <c r="S1100">
        <f t="shared" si="148"/>
        <v>1.0371999999999999</v>
      </c>
      <c r="T1100">
        <f t="shared" si="149"/>
        <v>0</v>
      </c>
      <c r="U1100">
        <f t="shared" si="150"/>
        <v>0</v>
      </c>
      <c r="X1100" t="str">
        <f t="shared" si="151"/>
        <v>1713305</v>
      </c>
      <c r="Y1100">
        <f t="shared" si="152"/>
        <v>0</v>
      </c>
      <c r="Z1100">
        <f t="shared" si="152"/>
        <v>0</v>
      </c>
      <c r="AA1100">
        <f t="shared" si="152"/>
        <v>1.0371999999999999</v>
      </c>
    </row>
    <row r="1101" spans="1:27" x14ac:dyDescent="0.25">
      <c r="A1101">
        <v>1709791</v>
      </c>
      <c r="B1101">
        <v>22.87</v>
      </c>
      <c r="C1101">
        <v>1</v>
      </c>
      <c r="D1101">
        <v>13680.4</v>
      </c>
      <c r="E1101">
        <v>-3.5</v>
      </c>
      <c r="F1101">
        <v>1.0361</v>
      </c>
      <c r="G1101">
        <v>2</v>
      </c>
      <c r="H1101">
        <v>13663.2</v>
      </c>
      <c r="I1101">
        <v>-123.8</v>
      </c>
      <c r="J1101">
        <v>1.0347999999999999</v>
      </c>
      <c r="K1101">
        <v>3</v>
      </c>
      <c r="L1101">
        <v>13712.8</v>
      </c>
      <c r="M1101">
        <v>116.4</v>
      </c>
      <c r="N1101">
        <v>1.0385</v>
      </c>
      <c r="P1101" t="str">
        <f t="shared" si="145"/>
        <v>A</v>
      </c>
      <c r="Q1101" t="str">
        <f t="shared" si="146"/>
        <v>B</v>
      </c>
      <c r="R1101" t="str">
        <f t="shared" si="147"/>
        <v>C</v>
      </c>
      <c r="S1101">
        <f t="shared" si="148"/>
        <v>1.0361</v>
      </c>
      <c r="T1101">
        <f t="shared" si="149"/>
        <v>1.0347999999999999</v>
      </c>
      <c r="U1101">
        <f t="shared" si="150"/>
        <v>1.0385</v>
      </c>
      <c r="X1101" t="str">
        <f t="shared" si="151"/>
        <v>1709791</v>
      </c>
      <c r="Y1101">
        <f t="shared" si="152"/>
        <v>1.0361</v>
      </c>
      <c r="Z1101">
        <f t="shared" si="152"/>
        <v>1.0347999999999999</v>
      </c>
      <c r="AA1101">
        <f t="shared" si="152"/>
        <v>1.0385</v>
      </c>
    </row>
    <row r="1102" spans="1:27" x14ac:dyDescent="0.25">
      <c r="A1102">
        <v>103097912</v>
      </c>
      <c r="B1102">
        <v>22.87</v>
      </c>
      <c r="C1102">
        <v>1</v>
      </c>
      <c r="D1102">
        <v>13680.4</v>
      </c>
      <c r="E1102">
        <v>-3.5</v>
      </c>
      <c r="F1102">
        <v>1.0361</v>
      </c>
      <c r="G1102">
        <v>2</v>
      </c>
      <c r="H1102">
        <v>13663.2</v>
      </c>
      <c r="I1102">
        <v>-123.8</v>
      </c>
      <c r="J1102">
        <v>1.0347999999999999</v>
      </c>
      <c r="K1102">
        <v>3</v>
      </c>
      <c r="L1102">
        <v>13712.8</v>
      </c>
      <c r="M1102">
        <v>116.4</v>
      </c>
      <c r="N1102">
        <v>1.0385</v>
      </c>
      <c r="P1102" t="str">
        <f t="shared" si="145"/>
        <v>A</v>
      </c>
      <c r="Q1102" t="str">
        <f t="shared" si="146"/>
        <v>B</v>
      </c>
      <c r="R1102" t="str">
        <f t="shared" si="147"/>
        <v>C</v>
      </c>
      <c r="S1102">
        <f t="shared" si="148"/>
        <v>1.0361</v>
      </c>
      <c r="T1102">
        <f t="shared" si="149"/>
        <v>1.0347999999999999</v>
      </c>
      <c r="U1102">
        <f t="shared" si="150"/>
        <v>1.0385</v>
      </c>
      <c r="X1102" t="str">
        <f t="shared" si="151"/>
        <v>103097912</v>
      </c>
      <c r="Y1102">
        <f t="shared" si="152"/>
        <v>1.0361</v>
      </c>
      <c r="Z1102">
        <f t="shared" si="152"/>
        <v>1.0347999999999999</v>
      </c>
      <c r="AA1102">
        <f t="shared" si="152"/>
        <v>1.0385</v>
      </c>
    </row>
    <row r="1103" spans="1:27" x14ac:dyDescent="0.25">
      <c r="A1103">
        <v>1586959</v>
      </c>
      <c r="B1103">
        <v>22.87</v>
      </c>
      <c r="C1103">
        <v>1</v>
      </c>
      <c r="D1103">
        <v>13622.3</v>
      </c>
      <c r="E1103">
        <v>-4.0999999999999996</v>
      </c>
      <c r="F1103">
        <v>1.0317000000000001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P1103" t="str">
        <f t="shared" si="145"/>
        <v>A</v>
      </c>
      <c r="Q1103" t="e">
        <f t="shared" si="146"/>
        <v>#N/A</v>
      </c>
      <c r="R1103" t="e">
        <f t="shared" si="147"/>
        <v>#N/A</v>
      </c>
      <c r="S1103">
        <f t="shared" si="148"/>
        <v>1.0317000000000001</v>
      </c>
      <c r="T1103">
        <f t="shared" si="149"/>
        <v>0</v>
      </c>
      <c r="U1103">
        <f t="shared" si="150"/>
        <v>0</v>
      </c>
      <c r="X1103" t="str">
        <f t="shared" si="151"/>
        <v>1586959</v>
      </c>
      <c r="Y1103">
        <f t="shared" si="152"/>
        <v>1.0317000000000001</v>
      </c>
      <c r="Z1103">
        <f t="shared" si="152"/>
        <v>0</v>
      </c>
      <c r="AA1103">
        <f t="shared" si="152"/>
        <v>0</v>
      </c>
    </row>
    <row r="1104" spans="1:27" x14ac:dyDescent="0.25">
      <c r="A1104">
        <v>1729213</v>
      </c>
      <c r="B1104">
        <v>22.87</v>
      </c>
      <c r="C1104">
        <v>1</v>
      </c>
      <c r="D1104">
        <v>13672.5</v>
      </c>
      <c r="E1104">
        <v>-2.6</v>
      </c>
      <c r="F1104">
        <v>1.0355000000000001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P1104" t="str">
        <f t="shared" si="145"/>
        <v>A</v>
      </c>
      <c r="Q1104" t="e">
        <f t="shared" si="146"/>
        <v>#N/A</v>
      </c>
      <c r="R1104" t="e">
        <f t="shared" si="147"/>
        <v>#N/A</v>
      </c>
      <c r="S1104">
        <f t="shared" si="148"/>
        <v>1.0355000000000001</v>
      </c>
      <c r="T1104">
        <f t="shared" si="149"/>
        <v>0</v>
      </c>
      <c r="U1104">
        <f t="shared" si="150"/>
        <v>0</v>
      </c>
      <c r="X1104" t="str">
        <f t="shared" si="151"/>
        <v>1729213</v>
      </c>
      <c r="Y1104">
        <f t="shared" si="152"/>
        <v>1.0355000000000001</v>
      </c>
      <c r="Z1104">
        <f t="shared" si="152"/>
        <v>0</v>
      </c>
      <c r="AA1104">
        <f t="shared" si="152"/>
        <v>0</v>
      </c>
    </row>
    <row r="1105" spans="1:27" x14ac:dyDescent="0.25">
      <c r="A1105">
        <v>1729205</v>
      </c>
      <c r="B1105">
        <v>22.87</v>
      </c>
      <c r="C1105">
        <v>1</v>
      </c>
      <c r="D1105">
        <v>13672.4</v>
      </c>
      <c r="E1105">
        <v>-2.6</v>
      </c>
      <c r="F1105">
        <v>1.0355000000000001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P1105" t="str">
        <f t="shared" si="145"/>
        <v>A</v>
      </c>
      <c r="Q1105" t="e">
        <f t="shared" si="146"/>
        <v>#N/A</v>
      </c>
      <c r="R1105" t="e">
        <f t="shared" si="147"/>
        <v>#N/A</v>
      </c>
      <c r="S1105">
        <f t="shared" si="148"/>
        <v>1.0355000000000001</v>
      </c>
      <c r="T1105">
        <f t="shared" si="149"/>
        <v>0</v>
      </c>
      <c r="U1105">
        <f t="shared" si="150"/>
        <v>0</v>
      </c>
      <c r="X1105" t="str">
        <f t="shared" si="151"/>
        <v>1729205</v>
      </c>
      <c r="Y1105">
        <f t="shared" si="152"/>
        <v>1.0355000000000001</v>
      </c>
      <c r="Z1105">
        <f t="shared" si="152"/>
        <v>0</v>
      </c>
      <c r="AA1105">
        <f t="shared" si="152"/>
        <v>0</v>
      </c>
    </row>
    <row r="1106" spans="1:27" x14ac:dyDescent="0.25">
      <c r="A1106">
        <v>103634774</v>
      </c>
      <c r="B1106">
        <v>22.87</v>
      </c>
      <c r="C1106">
        <v>1</v>
      </c>
      <c r="D1106">
        <v>13677.1</v>
      </c>
      <c r="E1106">
        <v>-3</v>
      </c>
      <c r="F1106">
        <v>1.0358000000000001</v>
      </c>
      <c r="G1106">
        <v>2</v>
      </c>
      <c r="H1106">
        <v>13655.8</v>
      </c>
      <c r="I1106">
        <v>-123.4</v>
      </c>
      <c r="J1106">
        <v>1.0342</v>
      </c>
      <c r="K1106">
        <v>3</v>
      </c>
      <c r="L1106">
        <v>13702.5</v>
      </c>
      <c r="M1106">
        <v>117</v>
      </c>
      <c r="N1106">
        <v>1.0378000000000001</v>
      </c>
      <c r="P1106" t="str">
        <f t="shared" si="145"/>
        <v>A</v>
      </c>
      <c r="Q1106" t="str">
        <f t="shared" si="146"/>
        <v>B</v>
      </c>
      <c r="R1106" t="str">
        <f t="shared" si="147"/>
        <v>C</v>
      </c>
      <c r="S1106">
        <f t="shared" si="148"/>
        <v>1.0358000000000001</v>
      </c>
      <c r="T1106">
        <f t="shared" si="149"/>
        <v>1.0342</v>
      </c>
      <c r="U1106">
        <f t="shared" si="150"/>
        <v>1.0378000000000001</v>
      </c>
      <c r="X1106" t="str">
        <f t="shared" si="151"/>
        <v>103634774</v>
      </c>
      <c r="Y1106">
        <f t="shared" si="152"/>
        <v>1.0358000000000001</v>
      </c>
      <c r="Z1106">
        <f t="shared" si="152"/>
        <v>1.0342</v>
      </c>
      <c r="AA1106">
        <f t="shared" si="152"/>
        <v>1.0378000000000001</v>
      </c>
    </row>
    <row r="1107" spans="1:27" x14ac:dyDescent="0.25">
      <c r="A1107">
        <v>1715817</v>
      </c>
      <c r="B1107">
        <v>22.87</v>
      </c>
      <c r="C1107">
        <v>1</v>
      </c>
      <c r="D1107">
        <v>13677.1</v>
      </c>
      <c r="E1107">
        <v>-3</v>
      </c>
      <c r="F1107">
        <v>1.0358000000000001</v>
      </c>
      <c r="G1107">
        <v>2</v>
      </c>
      <c r="H1107">
        <v>13655.2</v>
      </c>
      <c r="I1107">
        <v>-123.4</v>
      </c>
      <c r="J1107">
        <v>1.0342</v>
      </c>
      <c r="K1107">
        <v>3</v>
      </c>
      <c r="L1107">
        <v>13702.2</v>
      </c>
      <c r="M1107">
        <v>117</v>
      </c>
      <c r="N1107">
        <v>1.0377000000000001</v>
      </c>
      <c r="P1107" t="str">
        <f t="shared" si="145"/>
        <v>A</v>
      </c>
      <c r="Q1107" t="str">
        <f t="shared" si="146"/>
        <v>B</v>
      </c>
      <c r="R1107" t="str">
        <f t="shared" si="147"/>
        <v>C</v>
      </c>
      <c r="S1107">
        <f t="shared" si="148"/>
        <v>1.0358000000000001</v>
      </c>
      <c r="T1107">
        <f t="shared" si="149"/>
        <v>1.0342</v>
      </c>
      <c r="U1107">
        <f t="shared" si="150"/>
        <v>1.0377000000000001</v>
      </c>
      <c r="X1107" t="str">
        <f t="shared" si="151"/>
        <v>1715817</v>
      </c>
      <c r="Y1107">
        <f t="shared" si="152"/>
        <v>1.0358000000000001</v>
      </c>
      <c r="Z1107">
        <f t="shared" si="152"/>
        <v>1.0342</v>
      </c>
      <c r="AA1107">
        <f t="shared" si="152"/>
        <v>1.0377000000000001</v>
      </c>
    </row>
    <row r="1108" spans="1:27" x14ac:dyDescent="0.25">
      <c r="A1108">
        <v>1709169</v>
      </c>
      <c r="B1108">
        <v>22.87</v>
      </c>
      <c r="C1108">
        <v>1</v>
      </c>
      <c r="D1108">
        <v>440.35</v>
      </c>
      <c r="E1108">
        <v>-125.1</v>
      </c>
      <c r="F1108">
        <v>3.3349999999999998E-2</v>
      </c>
      <c r="G1108">
        <v>2</v>
      </c>
      <c r="H1108">
        <v>13648.3</v>
      </c>
      <c r="I1108">
        <v>-125.1</v>
      </c>
      <c r="J1108">
        <v>1.0336000000000001</v>
      </c>
      <c r="K1108">
        <v>3</v>
      </c>
      <c r="L1108">
        <v>440.35</v>
      </c>
      <c r="M1108">
        <v>-125.1</v>
      </c>
      <c r="N1108">
        <v>3.3349999999999998E-2</v>
      </c>
      <c r="P1108" t="str">
        <f t="shared" si="145"/>
        <v>A</v>
      </c>
      <c r="Q1108" t="str">
        <f t="shared" si="146"/>
        <v>B</v>
      </c>
      <c r="R1108" t="str">
        <f t="shared" si="147"/>
        <v>C</v>
      </c>
      <c r="S1108">
        <f t="shared" si="148"/>
        <v>3.3349999999999998E-2</v>
      </c>
      <c r="T1108">
        <f t="shared" si="149"/>
        <v>1.0336000000000001</v>
      </c>
      <c r="U1108">
        <f t="shared" si="150"/>
        <v>3.3349999999999998E-2</v>
      </c>
      <c r="X1108" t="str">
        <f t="shared" si="151"/>
        <v>1709169</v>
      </c>
      <c r="Y1108">
        <f t="shared" si="152"/>
        <v>3.3349999999999998E-2</v>
      </c>
      <c r="Z1108">
        <f t="shared" si="152"/>
        <v>1.0336000000000001</v>
      </c>
      <c r="AA1108">
        <f t="shared" si="152"/>
        <v>3.3349999999999998E-2</v>
      </c>
    </row>
    <row r="1109" spans="1:27" x14ac:dyDescent="0.25">
      <c r="A1109">
        <v>26400137</v>
      </c>
      <c r="B1109">
        <v>22.87</v>
      </c>
      <c r="C1109">
        <v>1</v>
      </c>
      <c r="D1109">
        <v>442.21899999999999</v>
      </c>
      <c r="E1109">
        <v>116.2</v>
      </c>
      <c r="F1109">
        <v>3.3491E-2</v>
      </c>
      <c r="G1109">
        <v>2</v>
      </c>
      <c r="H1109">
        <v>442.21899999999999</v>
      </c>
      <c r="I1109">
        <v>116.2</v>
      </c>
      <c r="J1109">
        <v>3.3491E-2</v>
      </c>
      <c r="K1109">
        <v>3</v>
      </c>
      <c r="L1109">
        <v>13706.2</v>
      </c>
      <c r="M1109">
        <v>116.2</v>
      </c>
      <c r="N1109">
        <v>1.038</v>
      </c>
      <c r="P1109" t="str">
        <f t="shared" si="145"/>
        <v>A</v>
      </c>
      <c r="Q1109" t="str">
        <f t="shared" si="146"/>
        <v>B</v>
      </c>
      <c r="R1109" t="str">
        <f t="shared" si="147"/>
        <v>C</v>
      </c>
      <c r="S1109">
        <f t="shared" si="148"/>
        <v>3.3491E-2</v>
      </c>
      <c r="T1109">
        <f t="shared" si="149"/>
        <v>3.3491E-2</v>
      </c>
      <c r="U1109">
        <f t="shared" si="150"/>
        <v>1.038</v>
      </c>
      <c r="X1109" t="str">
        <f t="shared" si="151"/>
        <v>26400137</v>
      </c>
      <c r="Y1109">
        <f t="shared" si="152"/>
        <v>3.3491E-2</v>
      </c>
      <c r="Z1109">
        <f t="shared" si="152"/>
        <v>3.3491E-2</v>
      </c>
      <c r="AA1109">
        <f t="shared" si="152"/>
        <v>1.038</v>
      </c>
    </row>
    <row r="1110" spans="1:27" x14ac:dyDescent="0.25">
      <c r="A1110">
        <v>1709257</v>
      </c>
      <c r="B1110">
        <v>22.87</v>
      </c>
      <c r="C1110">
        <v>3</v>
      </c>
      <c r="D1110">
        <v>13705.7</v>
      </c>
      <c r="E1110">
        <v>116.2</v>
      </c>
      <c r="F1110">
        <v>1.038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P1110" t="str">
        <f t="shared" si="145"/>
        <v>C</v>
      </c>
      <c r="Q1110" t="e">
        <f t="shared" si="146"/>
        <v>#N/A</v>
      </c>
      <c r="R1110" t="e">
        <f t="shared" si="147"/>
        <v>#N/A</v>
      </c>
      <c r="S1110">
        <f t="shared" si="148"/>
        <v>1.038</v>
      </c>
      <c r="T1110">
        <f t="shared" si="149"/>
        <v>0</v>
      </c>
      <c r="U1110">
        <f t="shared" si="150"/>
        <v>0</v>
      </c>
      <c r="X1110" t="str">
        <f t="shared" si="151"/>
        <v>1709257</v>
      </c>
      <c r="Y1110">
        <f t="shared" si="152"/>
        <v>0</v>
      </c>
      <c r="Z1110">
        <f t="shared" si="152"/>
        <v>0</v>
      </c>
      <c r="AA1110">
        <f t="shared" si="152"/>
        <v>1.038</v>
      </c>
    </row>
    <row r="1111" spans="1:27" x14ac:dyDescent="0.25">
      <c r="A1111">
        <v>1599369</v>
      </c>
      <c r="B1111">
        <v>22.87</v>
      </c>
      <c r="C1111">
        <v>2</v>
      </c>
      <c r="D1111">
        <v>13641.3</v>
      </c>
      <c r="E1111">
        <v>-122.7</v>
      </c>
      <c r="F1111">
        <v>1.0330999999999999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P1111" t="str">
        <f t="shared" si="145"/>
        <v>B</v>
      </c>
      <c r="Q1111" t="e">
        <f t="shared" si="146"/>
        <v>#N/A</v>
      </c>
      <c r="R1111" t="e">
        <f t="shared" si="147"/>
        <v>#N/A</v>
      </c>
      <c r="S1111">
        <f t="shared" si="148"/>
        <v>1.0330999999999999</v>
      </c>
      <c r="T1111">
        <f t="shared" si="149"/>
        <v>0</v>
      </c>
      <c r="U1111">
        <f t="shared" si="150"/>
        <v>0</v>
      </c>
      <c r="X1111" t="str">
        <f t="shared" si="151"/>
        <v>1599369</v>
      </c>
      <c r="Y1111">
        <f t="shared" si="152"/>
        <v>0</v>
      </c>
      <c r="Z1111">
        <f t="shared" si="152"/>
        <v>1.0330999999999999</v>
      </c>
      <c r="AA1111">
        <f t="shared" si="152"/>
        <v>0</v>
      </c>
    </row>
    <row r="1112" spans="1:27" x14ac:dyDescent="0.25">
      <c r="A1112">
        <v>1708633</v>
      </c>
      <c r="B1112">
        <v>22.87</v>
      </c>
      <c r="C1112">
        <v>1</v>
      </c>
      <c r="D1112">
        <v>13406.5</v>
      </c>
      <c r="E1112">
        <v>-5.5</v>
      </c>
      <c r="F1112">
        <v>1.0153000000000001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P1112" t="str">
        <f t="shared" si="145"/>
        <v>A</v>
      </c>
      <c r="Q1112" t="e">
        <f t="shared" si="146"/>
        <v>#N/A</v>
      </c>
      <c r="R1112" t="e">
        <f t="shared" si="147"/>
        <v>#N/A</v>
      </c>
      <c r="S1112">
        <f t="shared" si="148"/>
        <v>1.0153000000000001</v>
      </c>
      <c r="T1112">
        <f t="shared" si="149"/>
        <v>0</v>
      </c>
      <c r="U1112">
        <f t="shared" si="150"/>
        <v>0</v>
      </c>
      <c r="X1112" t="str">
        <f t="shared" si="151"/>
        <v>1708633</v>
      </c>
      <c r="Y1112">
        <f t="shared" si="152"/>
        <v>1.0153000000000001</v>
      </c>
      <c r="Z1112">
        <f t="shared" si="152"/>
        <v>0</v>
      </c>
      <c r="AA1112">
        <f t="shared" si="152"/>
        <v>0</v>
      </c>
    </row>
    <row r="1113" spans="1:27" x14ac:dyDescent="0.25">
      <c r="A1113">
        <v>1586919</v>
      </c>
      <c r="B1113">
        <v>22.87</v>
      </c>
      <c r="C1113">
        <v>1</v>
      </c>
      <c r="D1113">
        <v>13624.1</v>
      </c>
      <c r="E1113">
        <v>-4.0999999999999996</v>
      </c>
      <c r="F1113">
        <v>1.0318000000000001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P1113" t="str">
        <f t="shared" si="145"/>
        <v>A</v>
      </c>
      <c r="Q1113" t="e">
        <f t="shared" si="146"/>
        <v>#N/A</v>
      </c>
      <c r="R1113" t="e">
        <f t="shared" si="147"/>
        <v>#N/A</v>
      </c>
      <c r="S1113">
        <f t="shared" si="148"/>
        <v>1.0318000000000001</v>
      </c>
      <c r="T1113">
        <f t="shared" si="149"/>
        <v>0</v>
      </c>
      <c r="U1113">
        <f t="shared" si="150"/>
        <v>0</v>
      </c>
      <c r="X1113" t="str">
        <f t="shared" si="151"/>
        <v>1586919</v>
      </c>
      <c r="Y1113">
        <f t="shared" si="152"/>
        <v>1.0318000000000001</v>
      </c>
      <c r="Z1113">
        <f t="shared" si="152"/>
        <v>0</v>
      </c>
      <c r="AA1113">
        <f t="shared" si="152"/>
        <v>0</v>
      </c>
    </row>
    <row r="1114" spans="1:27" x14ac:dyDescent="0.25">
      <c r="A1114">
        <v>1585831</v>
      </c>
      <c r="B1114">
        <v>22.87</v>
      </c>
      <c r="C1114">
        <v>3</v>
      </c>
      <c r="D1114">
        <v>13597.8</v>
      </c>
      <c r="E1114">
        <v>115.3</v>
      </c>
      <c r="F1114">
        <v>1.0298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P1114" t="str">
        <f t="shared" si="145"/>
        <v>C</v>
      </c>
      <c r="Q1114" t="e">
        <f t="shared" si="146"/>
        <v>#N/A</v>
      </c>
      <c r="R1114" t="e">
        <f t="shared" si="147"/>
        <v>#N/A</v>
      </c>
      <c r="S1114">
        <f t="shared" si="148"/>
        <v>1.0298</v>
      </c>
      <c r="T1114">
        <f t="shared" si="149"/>
        <v>0</v>
      </c>
      <c r="U1114">
        <f t="shared" si="150"/>
        <v>0</v>
      </c>
      <c r="X1114" t="str">
        <f t="shared" si="151"/>
        <v>1585831</v>
      </c>
      <c r="Y1114">
        <f t="shared" si="152"/>
        <v>0</v>
      </c>
      <c r="Z1114">
        <f t="shared" si="152"/>
        <v>0</v>
      </c>
      <c r="AA1114">
        <f t="shared" si="152"/>
        <v>1.0298</v>
      </c>
    </row>
    <row r="1115" spans="1:27" x14ac:dyDescent="0.25">
      <c r="A1115">
        <v>1586767</v>
      </c>
      <c r="B1115">
        <v>22.87</v>
      </c>
      <c r="C1115">
        <v>1</v>
      </c>
      <c r="D1115">
        <v>13631.2</v>
      </c>
      <c r="E1115">
        <v>-4.0999999999999996</v>
      </c>
      <c r="F1115">
        <v>1.0324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P1115" t="str">
        <f t="shared" si="145"/>
        <v>A</v>
      </c>
      <c r="Q1115" t="e">
        <f t="shared" si="146"/>
        <v>#N/A</v>
      </c>
      <c r="R1115" t="e">
        <f t="shared" si="147"/>
        <v>#N/A</v>
      </c>
      <c r="S1115">
        <f t="shared" si="148"/>
        <v>1.0324</v>
      </c>
      <c r="T1115">
        <f t="shared" si="149"/>
        <v>0</v>
      </c>
      <c r="U1115">
        <f t="shared" si="150"/>
        <v>0</v>
      </c>
      <c r="X1115" t="str">
        <f t="shared" si="151"/>
        <v>1586767</v>
      </c>
      <c r="Y1115">
        <f t="shared" si="152"/>
        <v>1.0324</v>
      </c>
      <c r="Z1115">
        <f t="shared" si="152"/>
        <v>0</v>
      </c>
      <c r="AA1115">
        <f t="shared" si="152"/>
        <v>0</v>
      </c>
    </row>
    <row r="1116" spans="1:27" x14ac:dyDescent="0.25">
      <c r="A1116">
        <v>1586742</v>
      </c>
      <c r="B1116">
        <v>22.87</v>
      </c>
      <c r="C1116">
        <v>1</v>
      </c>
      <c r="D1116">
        <v>13631.1</v>
      </c>
      <c r="E1116">
        <v>-4.0999999999999996</v>
      </c>
      <c r="F1116">
        <v>1.0323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P1116" t="str">
        <f t="shared" si="145"/>
        <v>A</v>
      </c>
      <c r="Q1116" t="e">
        <f t="shared" si="146"/>
        <v>#N/A</v>
      </c>
      <c r="R1116" t="e">
        <f t="shared" si="147"/>
        <v>#N/A</v>
      </c>
      <c r="S1116">
        <f t="shared" si="148"/>
        <v>1.0323</v>
      </c>
      <c r="T1116">
        <f t="shared" si="149"/>
        <v>0</v>
      </c>
      <c r="U1116">
        <f t="shared" si="150"/>
        <v>0</v>
      </c>
      <c r="X1116" t="str">
        <f t="shared" si="151"/>
        <v>1586742</v>
      </c>
      <c r="Y1116">
        <f t="shared" si="152"/>
        <v>1.0323</v>
      </c>
      <c r="Z1116">
        <f t="shared" si="152"/>
        <v>0</v>
      </c>
      <c r="AA1116">
        <f t="shared" si="152"/>
        <v>0</v>
      </c>
    </row>
    <row r="1117" spans="1:27" x14ac:dyDescent="0.25">
      <c r="A1117">
        <v>25117302</v>
      </c>
      <c r="B1117">
        <v>22.87</v>
      </c>
      <c r="C1117">
        <v>1</v>
      </c>
      <c r="D1117">
        <v>13382.4</v>
      </c>
      <c r="E1117">
        <v>-5.6</v>
      </c>
      <c r="F1117">
        <v>1.0135000000000001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P1117" t="str">
        <f t="shared" si="145"/>
        <v>A</v>
      </c>
      <c r="Q1117" t="e">
        <f t="shared" si="146"/>
        <v>#N/A</v>
      </c>
      <c r="R1117" t="e">
        <f t="shared" si="147"/>
        <v>#N/A</v>
      </c>
      <c r="S1117">
        <f t="shared" si="148"/>
        <v>1.0135000000000001</v>
      </c>
      <c r="T1117">
        <f t="shared" si="149"/>
        <v>0</v>
      </c>
      <c r="U1117">
        <f t="shared" si="150"/>
        <v>0</v>
      </c>
      <c r="X1117" t="str">
        <f t="shared" si="151"/>
        <v>25117302</v>
      </c>
      <c r="Y1117">
        <f t="shared" si="152"/>
        <v>1.0135000000000001</v>
      </c>
      <c r="Z1117">
        <f t="shared" si="152"/>
        <v>0</v>
      </c>
      <c r="AA1117">
        <f t="shared" si="152"/>
        <v>0</v>
      </c>
    </row>
    <row r="1118" spans="1:27" x14ac:dyDescent="0.25">
      <c r="A1118">
        <v>1715970</v>
      </c>
      <c r="B1118">
        <v>22.87</v>
      </c>
      <c r="C1118">
        <v>1</v>
      </c>
      <c r="D1118">
        <v>13676.7</v>
      </c>
      <c r="E1118">
        <v>-3.1</v>
      </c>
      <c r="F1118">
        <v>1.0358000000000001</v>
      </c>
      <c r="G1118">
        <v>2</v>
      </c>
      <c r="H1118">
        <v>13657.1</v>
      </c>
      <c r="I1118">
        <v>-123.4</v>
      </c>
      <c r="J1118">
        <v>1.0343</v>
      </c>
      <c r="K1118">
        <v>3</v>
      </c>
      <c r="L1118">
        <v>13704.6</v>
      </c>
      <c r="M1118">
        <v>116.9</v>
      </c>
      <c r="N1118">
        <v>1.0379</v>
      </c>
      <c r="P1118" t="str">
        <f t="shared" si="145"/>
        <v>A</v>
      </c>
      <c r="Q1118" t="str">
        <f t="shared" si="146"/>
        <v>B</v>
      </c>
      <c r="R1118" t="str">
        <f t="shared" si="147"/>
        <v>C</v>
      </c>
      <c r="S1118">
        <f t="shared" si="148"/>
        <v>1.0358000000000001</v>
      </c>
      <c r="T1118">
        <f t="shared" si="149"/>
        <v>1.0343</v>
      </c>
      <c r="U1118">
        <f t="shared" si="150"/>
        <v>1.0379</v>
      </c>
      <c r="X1118" t="str">
        <f t="shared" si="151"/>
        <v>1715970</v>
      </c>
      <c r="Y1118">
        <f t="shared" si="152"/>
        <v>1.0358000000000001</v>
      </c>
      <c r="Z1118">
        <f t="shared" si="152"/>
        <v>1.0343</v>
      </c>
      <c r="AA1118">
        <f t="shared" si="152"/>
        <v>1.0379</v>
      </c>
    </row>
    <row r="1119" spans="1:27" x14ac:dyDescent="0.25">
      <c r="A1119">
        <v>1715968</v>
      </c>
      <c r="B1119">
        <v>22.87</v>
      </c>
      <c r="C1119">
        <v>1</v>
      </c>
      <c r="D1119">
        <v>13676.7</v>
      </c>
      <c r="E1119">
        <v>-3.1</v>
      </c>
      <c r="F1119">
        <v>1.0358000000000001</v>
      </c>
      <c r="G1119">
        <v>2</v>
      </c>
      <c r="H1119">
        <v>13657.3</v>
      </c>
      <c r="I1119">
        <v>-123.5</v>
      </c>
      <c r="J1119">
        <v>1.0343</v>
      </c>
      <c r="K1119">
        <v>3</v>
      </c>
      <c r="L1119">
        <v>13705.1</v>
      </c>
      <c r="M1119">
        <v>116.9</v>
      </c>
      <c r="N1119">
        <v>1.038</v>
      </c>
      <c r="P1119" t="str">
        <f t="shared" si="145"/>
        <v>A</v>
      </c>
      <c r="Q1119" t="str">
        <f t="shared" si="146"/>
        <v>B</v>
      </c>
      <c r="R1119" t="str">
        <f t="shared" si="147"/>
        <v>C</v>
      </c>
      <c r="S1119">
        <f t="shared" si="148"/>
        <v>1.0358000000000001</v>
      </c>
      <c r="T1119">
        <f t="shared" si="149"/>
        <v>1.0343</v>
      </c>
      <c r="U1119">
        <f t="shared" si="150"/>
        <v>1.038</v>
      </c>
      <c r="X1119" t="str">
        <f t="shared" si="151"/>
        <v>1715968</v>
      </c>
      <c r="Y1119">
        <f t="shared" si="152"/>
        <v>1.0358000000000001</v>
      </c>
      <c r="Z1119">
        <f t="shared" si="152"/>
        <v>1.0343</v>
      </c>
      <c r="AA1119">
        <f t="shared" si="152"/>
        <v>1.038</v>
      </c>
    </row>
    <row r="1120" spans="1:27" x14ac:dyDescent="0.25">
      <c r="A1120">
        <v>1713854</v>
      </c>
      <c r="B1120">
        <v>22.87</v>
      </c>
      <c r="C1120">
        <v>1</v>
      </c>
      <c r="D1120">
        <v>13668.7</v>
      </c>
      <c r="E1120">
        <v>-3.3</v>
      </c>
      <c r="F1120">
        <v>1.0351999999999999</v>
      </c>
      <c r="G1120">
        <v>2</v>
      </c>
      <c r="H1120">
        <v>13658.4</v>
      </c>
      <c r="I1120">
        <v>-123.7</v>
      </c>
      <c r="J1120">
        <v>1.0344</v>
      </c>
      <c r="K1120">
        <v>3</v>
      </c>
      <c r="L1120">
        <v>13710.2</v>
      </c>
      <c r="M1120">
        <v>116.6</v>
      </c>
      <c r="N1120">
        <v>1.0383</v>
      </c>
      <c r="P1120" t="str">
        <f t="shared" si="145"/>
        <v>A</v>
      </c>
      <c r="Q1120" t="str">
        <f t="shared" si="146"/>
        <v>B</v>
      </c>
      <c r="R1120" t="str">
        <f t="shared" si="147"/>
        <v>C</v>
      </c>
      <c r="S1120">
        <f t="shared" si="148"/>
        <v>1.0351999999999999</v>
      </c>
      <c r="T1120">
        <f t="shared" si="149"/>
        <v>1.0344</v>
      </c>
      <c r="U1120">
        <f t="shared" si="150"/>
        <v>1.0383</v>
      </c>
      <c r="X1120" t="str">
        <f t="shared" si="151"/>
        <v>1713854</v>
      </c>
      <c r="Y1120">
        <f t="shared" si="152"/>
        <v>1.0351999999999999</v>
      </c>
      <c r="Z1120">
        <f t="shared" si="152"/>
        <v>1.0344</v>
      </c>
      <c r="AA1120">
        <f t="shared" si="152"/>
        <v>1.0383</v>
      </c>
    </row>
    <row r="1121" spans="1:27" x14ac:dyDescent="0.25">
      <c r="A1121">
        <v>1713524</v>
      </c>
      <c r="B1121">
        <v>22.87</v>
      </c>
      <c r="C1121">
        <v>1</v>
      </c>
      <c r="D1121">
        <v>13665.2</v>
      </c>
      <c r="E1121">
        <v>-3.4</v>
      </c>
      <c r="F1121">
        <v>1.0348999999999999</v>
      </c>
      <c r="G1121">
        <v>2</v>
      </c>
      <c r="H1121">
        <v>13656.1</v>
      </c>
      <c r="I1121">
        <v>-123.7</v>
      </c>
      <c r="J1121">
        <v>1.0342</v>
      </c>
      <c r="K1121">
        <v>3</v>
      </c>
      <c r="L1121">
        <v>13709</v>
      </c>
      <c r="M1121">
        <v>116.6</v>
      </c>
      <c r="N1121">
        <v>1.0382</v>
      </c>
      <c r="P1121" t="str">
        <f t="shared" si="145"/>
        <v>A</v>
      </c>
      <c r="Q1121" t="str">
        <f t="shared" si="146"/>
        <v>B</v>
      </c>
      <c r="R1121" t="str">
        <f t="shared" si="147"/>
        <v>C</v>
      </c>
      <c r="S1121">
        <f t="shared" si="148"/>
        <v>1.0348999999999999</v>
      </c>
      <c r="T1121">
        <f t="shared" si="149"/>
        <v>1.0342</v>
      </c>
      <c r="U1121">
        <f t="shared" si="150"/>
        <v>1.0382</v>
      </c>
      <c r="X1121" t="str">
        <f t="shared" si="151"/>
        <v>1713524</v>
      </c>
      <c r="Y1121">
        <f t="shared" si="152"/>
        <v>1.0348999999999999</v>
      </c>
      <c r="Z1121">
        <f t="shared" si="152"/>
        <v>1.0342</v>
      </c>
      <c r="AA1121">
        <f t="shared" si="152"/>
        <v>1.0382</v>
      </c>
    </row>
    <row r="1122" spans="1:27" x14ac:dyDescent="0.25">
      <c r="A1122">
        <v>25237716</v>
      </c>
      <c r="B1122">
        <v>22.87</v>
      </c>
      <c r="C1122">
        <v>1</v>
      </c>
      <c r="D1122">
        <v>13651</v>
      </c>
      <c r="E1122">
        <v>-3.4</v>
      </c>
      <c r="F1122">
        <v>1.0339</v>
      </c>
      <c r="G1122">
        <v>2</v>
      </c>
      <c r="H1122">
        <v>13647</v>
      </c>
      <c r="I1122">
        <v>-123.8</v>
      </c>
      <c r="J1122">
        <v>1.0335000000000001</v>
      </c>
      <c r="K1122">
        <v>3</v>
      </c>
      <c r="L1122">
        <v>13704</v>
      </c>
      <c r="M1122">
        <v>116.6</v>
      </c>
      <c r="N1122">
        <v>1.0379</v>
      </c>
      <c r="P1122" t="str">
        <f t="shared" si="145"/>
        <v>A</v>
      </c>
      <c r="Q1122" t="str">
        <f t="shared" si="146"/>
        <v>B</v>
      </c>
      <c r="R1122" t="str">
        <f t="shared" si="147"/>
        <v>C</v>
      </c>
      <c r="S1122">
        <f t="shared" si="148"/>
        <v>1.0339</v>
      </c>
      <c r="T1122">
        <f t="shared" si="149"/>
        <v>1.0335000000000001</v>
      </c>
      <c r="U1122">
        <f t="shared" si="150"/>
        <v>1.0379</v>
      </c>
      <c r="X1122" t="str">
        <f t="shared" si="151"/>
        <v>25237716</v>
      </c>
      <c r="Y1122">
        <f t="shared" si="152"/>
        <v>1.0339</v>
      </c>
      <c r="Z1122">
        <f t="shared" si="152"/>
        <v>1.0335000000000001</v>
      </c>
      <c r="AA1122">
        <f t="shared" si="152"/>
        <v>1.0379</v>
      </c>
    </row>
    <row r="1123" spans="1:27" x14ac:dyDescent="0.25">
      <c r="A1123">
        <v>1713430</v>
      </c>
      <c r="B1123">
        <v>22.87</v>
      </c>
      <c r="C1123">
        <v>1</v>
      </c>
      <c r="D1123">
        <v>13648.6</v>
      </c>
      <c r="E1123">
        <v>-3.5</v>
      </c>
      <c r="F1123">
        <v>1.0337000000000001</v>
      </c>
      <c r="G1123">
        <v>2</v>
      </c>
      <c r="H1123">
        <v>13645.4</v>
      </c>
      <c r="I1123">
        <v>-123.9</v>
      </c>
      <c r="J1123">
        <v>1.0334000000000001</v>
      </c>
      <c r="K1123">
        <v>3</v>
      </c>
      <c r="L1123">
        <v>13703.2</v>
      </c>
      <c r="M1123">
        <v>116.5</v>
      </c>
      <c r="N1123">
        <v>1.0378000000000001</v>
      </c>
      <c r="P1123" t="str">
        <f t="shared" si="145"/>
        <v>A</v>
      </c>
      <c r="Q1123" t="str">
        <f t="shared" si="146"/>
        <v>B</v>
      </c>
      <c r="R1123" t="str">
        <f t="shared" si="147"/>
        <v>C</v>
      </c>
      <c r="S1123">
        <f t="shared" si="148"/>
        <v>1.0337000000000001</v>
      </c>
      <c r="T1123">
        <f t="shared" si="149"/>
        <v>1.0334000000000001</v>
      </c>
      <c r="U1123">
        <f t="shared" si="150"/>
        <v>1.0378000000000001</v>
      </c>
      <c r="X1123" t="str">
        <f t="shared" si="151"/>
        <v>1713430</v>
      </c>
      <c r="Y1123">
        <f t="shared" si="152"/>
        <v>1.0337000000000001</v>
      </c>
      <c r="Z1123">
        <f t="shared" si="152"/>
        <v>1.0334000000000001</v>
      </c>
      <c r="AA1123">
        <f t="shared" si="152"/>
        <v>1.0378000000000001</v>
      </c>
    </row>
    <row r="1124" spans="1:27" x14ac:dyDescent="0.25">
      <c r="A1124">
        <v>1715869</v>
      </c>
      <c r="B1124">
        <v>22.87</v>
      </c>
      <c r="C1124">
        <v>1</v>
      </c>
      <c r="D1124">
        <v>13676.2</v>
      </c>
      <c r="E1124">
        <v>-3</v>
      </c>
      <c r="F1124">
        <v>1.0358000000000001</v>
      </c>
      <c r="G1124">
        <v>3</v>
      </c>
      <c r="H1124">
        <v>13703.1</v>
      </c>
      <c r="I1124">
        <v>116.9</v>
      </c>
      <c r="J1124">
        <v>1.0378000000000001</v>
      </c>
      <c r="K1124">
        <v>0</v>
      </c>
      <c r="L1124">
        <v>0</v>
      </c>
      <c r="M1124">
        <v>0</v>
      </c>
      <c r="N1124">
        <v>0</v>
      </c>
      <c r="P1124" t="str">
        <f t="shared" si="145"/>
        <v>A</v>
      </c>
      <c r="Q1124" t="str">
        <f t="shared" si="146"/>
        <v>C</v>
      </c>
      <c r="R1124" t="e">
        <f t="shared" si="147"/>
        <v>#N/A</v>
      </c>
      <c r="S1124">
        <f t="shared" si="148"/>
        <v>1.0358000000000001</v>
      </c>
      <c r="T1124">
        <f t="shared" si="149"/>
        <v>1.0378000000000001</v>
      </c>
      <c r="U1124">
        <f t="shared" si="150"/>
        <v>0</v>
      </c>
      <c r="X1124" t="str">
        <f t="shared" si="151"/>
        <v>1715869</v>
      </c>
      <c r="Y1124">
        <f t="shared" si="152"/>
        <v>1.0358000000000001</v>
      </c>
      <c r="Z1124">
        <f t="shared" si="152"/>
        <v>0</v>
      </c>
      <c r="AA1124">
        <f t="shared" si="152"/>
        <v>1.0378000000000001</v>
      </c>
    </row>
    <row r="1125" spans="1:27" x14ac:dyDescent="0.25">
      <c r="A1125">
        <v>1586536</v>
      </c>
      <c r="B1125">
        <v>22.87</v>
      </c>
      <c r="C1125">
        <v>1</v>
      </c>
      <c r="D1125">
        <v>13394.4</v>
      </c>
      <c r="E1125">
        <v>-5.6</v>
      </c>
      <c r="F1125">
        <v>1.0144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P1125" t="str">
        <f t="shared" si="145"/>
        <v>A</v>
      </c>
      <c r="Q1125" t="e">
        <f t="shared" si="146"/>
        <v>#N/A</v>
      </c>
      <c r="R1125" t="e">
        <f t="shared" si="147"/>
        <v>#N/A</v>
      </c>
      <c r="S1125">
        <f t="shared" si="148"/>
        <v>1.0144</v>
      </c>
      <c r="T1125">
        <f t="shared" si="149"/>
        <v>0</v>
      </c>
      <c r="U1125">
        <f t="shared" si="150"/>
        <v>0</v>
      </c>
      <c r="X1125" t="str">
        <f t="shared" si="151"/>
        <v>1586536</v>
      </c>
      <c r="Y1125">
        <f t="shared" si="152"/>
        <v>1.0144</v>
      </c>
      <c r="Z1125">
        <f t="shared" si="152"/>
        <v>0</v>
      </c>
      <c r="AA1125">
        <f t="shared" si="152"/>
        <v>0</v>
      </c>
    </row>
    <row r="1126" spans="1:27" x14ac:dyDescent="0.25">
      <c r="A1126">
        <v>26400502</v>
      </c>
      <c r="B1126">
        <v>22.87</v>
      </c>
      <c r="C1126">
        <v>1</v>
      </c>
      <c r="D1126">
        <v>439.08199999999999</v>
      </c>
      <c r="E1126">
        <v>-125.1</v>
      </c>
      <c r="F1126">
        <v>3.3253999999999999E-2</v>
      </c>
      <c r="G1126">
        <v>2</v>
      </c>
      <c r="H1126">
        <v>13609</v>
      </c>
      <c r="I1126">
        <v>-125.1</v>
      </c>
      <c r="J1126">
        <v>1.0306999999999999</v>
      </c>
      <c r="K1126">
        <v>3</v>
      </c>
      <c r="L1126">
        <v>439.08199999999999</v>
      </c>
      <c r="M1126">
        <v>-125.1</v>
      </c>
      <c r="N1126">
        <v>3.3253999999999999E-2</v>
      </c>
      <c r="P1126" t="str">
        <f t="shared" si="145"/>
        <v>A</v>
      </c>
      <c r="Q1126" t="str">
        <f t="shared" si="146"/>
        <v>B</v>
      </c>
      <c r="R1126" t="str">
        <f t="shared" si="147"/>
        <v>C</v>
      </c>
      <c r="S1126">
        <f t="shared" si="148"/>
        <v>3.3253999999999999E-2</v>
      </c>
      <c r="T1126">
        <f t="shared" si="149"/>
        <v>1.0306999999999999</v>
      </c>
      <c r="U1126">
        <f t="shared" si="150"/>
        <v>3.3253999999999999E-2</v>
      </c>
      <c r="X1126" t="str">
        <f t="shared" si="151"/>
        <v>26400502</v>
      </c>
      <c r="Y1126">
        <f t="shared" si="152"/>
        <v>3.3253999999999999E-2</v>
      </c>
      <c r="Z1126">
        <f t="shared" si="152"/>
        <v>1.0306999999999999</v>
      </c>
      <c r="AA1126">
        <f t="shared" si="152"/>
        <v>3.3253999999999999E-2</v>
      </c>
    </row>
    <row r="1127" spans="1:27" x14ac:dyDescent="0.25">
      <c r="A1127">
        <v>1586510</v>
      </c>
      <c r="B1127">
        <v>22.87</v>
      </c>
      <c r="C1127">
        <v>1</v>
      </c>
      <c r="D1127">
        <v>439.06599999999997</v>
      </c>
      <c r="E1127">
        <v>-125.1</v>
      </c>
      <c r="F1127">
        <v>3.3251999999999997E-2</v>
      </c>
      <c r="G1127">
        <v>2</v>
      </c>
      <c r="H1127">
        <v>13608.5</v>
      </c>
      <c r="I1127">
        <v>-125.1</v>
      </c>
      <c r="J1127">
        <v>1.0306</v>
      </c>
      <c r="K1127">
        <v>3</v>
      </c>
      <c r="L1127">
        <v>439.06599999999997</v>
      </c>
      <c r="M1127">
        <v>-125.1</v>
      </c>
      <c r="N1127">
        <v>3.3251999999999997E-2</v>
      </c>
      <c r="P1127" t="str">
        <f t="shared" si="145"/>
        <v>A</v>
      </c>
      <c r="Q1127" t="str">
        <f t="shared" si="146"/>
        <v>B</v>
      </c>
      <c r="R1127" t="str">
        <f t="shared" si="147"/>
        <v>C</v>
      </c>
      <c r="S1127">
        <f t="shared" si="148"/>
        <v>3.3251999999999997E-2</v>
      </c>
      <c r="T1127">
        <f t="shared" si="149"/>
        <v>1.0306</v>
      </c>
      <c r="U1127">
        <f t="shared" si="150"/>
        <v>3.3251999999999997E-2</v>
      </c>
      <c r="X1127" t="str">
        <f t="shared" si="151"/>
        <v>1586510</v>
      </c>
      <c r="Y1127">
        <f t="shared" si="152"/>
        <v>3.3251999999999997E-2</v>
      </c>
      <c r="Z1127">
        <f t="shared" si="152"/>
        <v>1.0306</v>
      </c>
      <c r="AA1127">
        <f t="shared" si="152"/>
        <v>3.3251999999999997E-2</v>
      </c>
    </row>
    <row r="1128" spans="1:27" x14ac:dyDescent="0.25">
      <c r="A1128">
        <v>1710406</v>
      </c>
      <c r="B1128">
        <v>22.87</v>
      </c>
      <c r="C1128">
        <v>1</v>
      </c>
      <c r="D1128">
        <v>13693.4</v>
      </c>
      <c r="E1128">
        <v>-4.2</v>
      </c>
      <c r="F1128">
        <v>1.0370999999999999</v>
      </c>
      <c r="G1128">
        <v>2</v>
      </c>
      <c r="H1128">
        <v>13702.4</v>
      </c>
      <c r="I1128">
        <v>-124.5</v>
      </c>
      <c r="J1128">
        <v>1.0377000000000001</v>
      </c>
      <c r="K1128">
        <v>3</v>
      </c>
      <c r="L1128">
        <v>13654.8</v>
      </c>
      <c r="M1128">
        <v>115.7</v>
      </c>
      <c r="N1128">
        <v>1.0341</v>
      </c>
      <c r="P1128" t="str">
        <f t="shared" si="145"/>
        <v>A</v>
      </c>
      <c r="Q1128" t="str">
        <f t="shared" si="146"/>
        <v>B</v>
      </c>
      <c r="R1128" t="str">
        <f t="shared" si="147"/>
        <v>C</v>
      </c>
      <c r="S1128">
        <f t="shared" si="148"/>
        <v>1.0370999999999999</v>
      </c>
      <c r="T1128">
        <f t="shared" si="149"/>
        <v>1.0377000000000001</v>
      </c>
      <c r="U1128">
        <f t="shared" si="150"/>
        <v>1.0341</v>
      </c>
      <c r="X1128" t="str">
        <f t="shared" si="151"/>
        <v>1710406</v>
      </c>
      <c r="Y1128">
        <f t="shared" si="152"/>
        <v>1.0370999999999999</v>
      </c>
      <c r="Z1128">
        <f t="shared" si="152"/>
        <v>1.0377000000000001</v>
      </c>
      <c r="AA1128">
        <f t="shared" si="152"/>
        <v>1.0341</v>
      </c>
    </row>
    <row r="1129" spans="1:27" x14ac:dyDescent="0.25">
      <c r="A1129">
        <v>1710402</v>
      </c>
      <c r="B1129">
        <v>22.87</v>
      </c>
      <c r="C1129">
        <v>3</v>
      </c>
      <c r="D1129">
        <v>13654.8</v>
      </c>
      <c r="E1129">
        <v>115.7</v>
      </c>
      <c r="F1129">
        <v>1.0341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P1129" t="str">
        <f t="shared" si="145"/>
        <v>C</v>
      </c>
      <c r="Q1129" t="e">
        <f t="shared" si="146"/>
        <v>#N/A</v>
      </c>
      <c r="R1129" t="e">
        <f t="shared" si="147"/>
        <v>#N/A</v>
      </c>
      <c r="S1129">
        <f t="shared" si="148"/>
        <v>1.0341</v>
      </c>
      <c r="T1129">
        <f t="shared" si="149"/>
        <v>0</v>
      </c>
      <c r="U1129">
        <f t="shared" si="150"/>
        <v>0</v>
      </c>
      <c r="X1129" t="str">
        <f t="shared" si="151"/>
        <v>1710402</v>
      </c>
      <c r="Y1129">
        <f t="shared" si="152"/>
        <v>0</v>
      </c>
      <c r="Z1129">
        <f t="shared" si="152"/>
        <v>0</v>
      </c>
      <c r="AA1129">
        <f t="shared" si="152"/>
        <v>1.0341</v>
      </c>
    </row>
    <row r="1130" spans="1:27" x14ac:dyDescent="0.25">
      <c r="A1130">
        <v>26400161</v>
      </c>
      <c r="B1130">
        <v>22.87</v>
      </c>
      <c r="C1130">
        <v>1</v>
      </c>
      <c r="D1130">
        <v>439.851</v>
      </c>
      <c r="E1130">
        <v>-125.1</v>
      </c>
      <c r="F1130">
        <v>3.3312000000000001E-2</v>
      </c>
      <c r="G1130">
        <v>2</v>
      </c>
      <c r="H1130">
        <v>13632.8</v>
      </c>
      <c r="I1130">
        <v>-125.1</v>
      </c>
      <c r="J1130">
        <v>1.0325</v>
      </c>
      <c r="K1130">
        <v>3</v>
      </c>
      <c r="L1130">
        <v>439.851</v>
      </c>
      <c r="M1130">
        <v>-125.1</v>
      </c>
      <c r="N1130">
        <v>3.3312000000000001E-2</v>
      </c>
      <c r="P1130" t="str">
        <f t="shared" si="145"/>
        <v>A</v>
      </c>
      <c r="Q1130" t="str">
        <f t="shared" si="146"/>
        <v>B</v>
      </c>
      <c r="R1130" t="str">
        <f t="shared" si="147"/>
        <v>C</v>
      </c>
      <c r="S1130">
        <f t="shared" si="148"/>
        <v>3.3312000000000001E-2</v>
      </c>
      <c r="T1130">
        <f t="shared" si="149"/>
        <v>1.0325</v>
      </c>
      <c r="U1130">
        <f t="shared" si="150"/>
        <v>3.3312000000000001E-2</v>
      </c>
      <c r="X1130" t="str">
        <f t="shared" si="151"/>
        <v>26400161</v>
      </c>
      <c r="Y1130">
        <f t="shared" si="152"/>
        <v>3.3312000000000001E-2</v>
      </c>
      <c r="Z1130">
        <f t="shared" si="152"/>
        <v>1.0325</v>
      </c>
      <c r="AA1130">
        <f t="shared" si="152"/>
        <v>3.3312000000000001E-2</v>
      </c>
    </row>
    <row r="1131" spans="1:27" x14ac:dyDescent="0.25">
      <c r="A1131">
        <v>1709458</v>
      </c>
      <c r="B1131">
        <v>22.87</v>
      </c>
      <c r="C1131">
        <v>2</v>
      </c>
      <c r="D1131">
        <v>13632.7</v>
      </c>
      <c r="E1131">
        <v>-125.1</v>
      </c>
      <c r="F1131">
        <v>1.0325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P1131" t="str">
        <f t="shared" si="145"/>
        <v>B</v>
      </c>
      <c r="Q1131" t="e">
        <f t="shared" si="146"/>
        <v>#N/A</v>
      </c>
      <c r="R1131" t="e">
        <f t="shared" si="147"/>
        <v>#N/A</v>
      </c>
      <c r="S1131">
        <f t="shared" si="148"/>
        <v>1.0325</v>
      </c>
      <c r="T1131">
        <f t="shared" si="149"/>
        <v>0</v>
      </c>
      <c r="U1131">
        <f t="shared" si="150"/>
        <v>0</v>
      </c>
      <c r="X1131" t="str">
        <f t="shared" si="151"/>
        <v>1709458</v>
      </c>
      <c r="Y1131">
        <f t="shared" si="152"/>
        <v>0</v>
      </c>
      <c r="Z1131">
        <f t="shared" si="152"/>
        <v>1.0325</v>
      </c>
      <c r="AA1131">
        <f t="shared" si="152"/>
        <v>0</v>
      </c>
    </row>
    <row r="1132" spans="1:27" x14ac:dyDescent="0.25">
      <c r="A1132">
        <v>1715723</v>
      </c>
      <c r="B1132">
        <v>22.87</v>
      </c>
      <c r="C1132">
        <v>2</v>
      </c>
      <c r="D1132">
        <v>13625.9</v>
      </c>
      <c r="E1132">
        <v>-123.9</v>
      </c>
      <c r="F1132">
        <v>1.032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P1132" t="str">
        <f t="shared" si="145"/>
        <v>B</v>
      </c>
      <c r="Q1132" t="e">
        <f t="shared" si="146"/>
        <v>#N/A</v>
      </c>
      <c r="R1132" t="e">
        <f t="shared" si="147"/>
        <v>#N/A</v>
      </c>
      <c r="S1132">
        <f t="shared" si="148"/>
        <v>1.032</v>
      </c>
      <c r="T1132">
        <f t="shared" si="149"/>
        <v>0</v>
      </c>
      <c r="U1132">
        <f t="shared" si="150"/>
        <v>0</v>
      </c>
      <c r="X1132" t="str">
        <f t="shared" si="151"/>
        <v>1715723</v>
      </c>
      <c r="Y1132">
        <f t="shared" si="152"/>
        <v>0</v>
      </c>
      <c r="Z1132">
        <f t="shared" si="152"/>
        <v>1.032</v>
      </c>
      <c r="AA1132">
        <f t="shared" si="152"/>
        <v>0</v>
      </c>
    </row>
    <row r="1133" spans="1:27" x14ac:dyDescent="0.25">
      <c r="A1133">
        <v>1586268</v>
      </c>
      <c r="B1133">
        <v>22.87</v>
      </c>
      <c r="C1133">
        <v>1</v>
      </c>
      <c r="D1133">
        <v>13413.2</v>
      </c>
      <c r="E1133">
        <v>-5.5</v>
      </c>
      <c r="F1133">
        <v>1.0158</v>
      </c>
      <c r="G1133">
        <v>2</v>
      </c>
      <c r="H1133">
        <v>432.76499999999999</v>
      </c>
      <c r="I1133">
        <v>-5.5</v>
      </c>
      <c r="J1133">
        <v>3.2774999999999999E-2</v>
      </c>
      <c r="K1133">
        <v>3</v>
      </c>
      <c r="L1133">
        <v>432.76499999999999</v>
      </c>
      <c r="M1133">
        <v>-5.5</v>
      </c>
      <c r="N1133">
        <v>3.2774999999999999E-2</v>
      </c>
      <c r="P1133" t="str">
        <f t="shared" si="145"/>
        <v>A</v>
      </c>
      <c r="Q1133" t="str">
        <f t="shared" si="146"/>
        <v>B</v>
      </c>
      <c r="R1133" t="str">
        <f t="shared" si="147"/>
        <v>C</v>
      </c>
      <c r="S1133">
        <f t="shared" si="148"/>
        <v>1.0158</v>
      </c>
      <c r="T1133">
        <f t="shared" si="149"/>
        <v>3.2774999999999999E-2</v>
      </c>
      <c r="U1133">
        <f t="shared" si="150"/>
        <v>3.2774999999999999E-2</v>
      </c>
      <c r="X1133" t="str">
        <f t="shared" si="151"/>
        <v>1586268</v>
      </c>
      <c r="Y1133">
        <f t="shared" si="152"/>
        <v>1.0158</v>
      </c>
      <c r="Z1133">
        <f t="shared" si="152"/>
        <v>3.2774999999999999E-2</v>
      </c>
      <c r="AA1133">
        <f t="shared" si="152"/>
        <v>3.2774999999999999E-2</v>
      </c>
    </row>
    <row r="1134" spans="1:27" x14ac:dyDescent="0.25">
      <c r="A1134">
        <v>103392725</v>
      </c>
      <c r="B1134">
        <v>22.87</v>
      </c>
      <c r="C1134">
        <v>1</v>
      </c>
      <c r="D1134">
        <v>13544.4</v>
      </c>
      <c r="E1134">
        <v>-5</v>
      </c>
      <c r="F1134">
        <v>1.0258</v>
      </c>
      <c r="G1134">
        <v>2</v>
      </c>
      <c r="H1134">
        <v>13652.4</v>
      </c>
      <c r="I1134">
        <v>-125.1</v>
      </c>
      <c r="J1134">
        <v>1.034</v>
      </c>
      <c r="K1134">
        <v>3</v>
      </c>
      <c r="L1134">
        <v>0</v>
      </c>
      <c r="M1134">
        <v>0</v>
      </c>
      <c r="N1134">
        <v>0</v>
      </c>
      <c r="P1134" t="str">
        <f t="shared" si="145"/>
        <v>A</v>
      </c>
      <c r="Q1134" t="str">
        <f t="shared" si="146"/>
        <v>B</v>
      </c>
      <c r="R1134" t="str">
        <f t="shared" si="147"/>
        <v>C</v>
      </c>
      <c r="S1134">
        <f t="shared" si="148"/>
        <v>1.0258</v>
      </c>
      <c r="T1134">
        <f t="shared" si="149"/>
        <v>1.034</v>
      </c>
      <c r="U1134">
        <f t="shared" si="150"/>
        <v>0</v>
      </c>
      <c r="X1134" t="str">
        <f t="shared" si="151"/>
        <v>103392725</v>
      </c>
      <c r="Y1134">
        <f t="shared" si="152"/>
        <v>1.0258</v>
      </c>
      <c r="Z1134">
        <f t="shared" si="152"/>
        <v>1.034</v>
      </c>
      <c r="AA1134">
        <f t="shared" si="152"/>
        <v>0</v>
      </c>
    </row>
    <row r="1135" spans="1:27" x14ac:dyDescent="0.25">
      <c r="A1135">
        <v>1709706</v>
      </c>
      <c r="B1135">
        <v>22.87</v>
      </c>
      <c r="C1135">
        <v>1</v>
      </c>
      <c r="D1135">
        <v>13767.2</v>
      </c>
      <c r="E1135">
        <v>-3.8</v>
      </c>
      <c r="F1135">
        <v>1.0427</v>
      </c>
      <c r="G1135">
        <v>2</v>
      </c>
      <c r="H1135">
        <v>13750.1</v>
      </c>
      <c r="I1135">
        <v>-124.1</v>
      </c>
      <c r="J1135">
        <v>1.0414000000000001</v>
      </c>
      <c r="K1135">
        <v>3</v>
      </c>
      <c r="L1135">
        <v>13706.6</v>
      </c>
      <c r="M1135">
        <v>116.1</v>
      </c>
      <c r="N1135">
        <v>1.0381</v>
      </c>
      <c r="P1135" t="str">
        <f t="shared" si="145"/>
        <v>A</v>
      </c>
      <c r="Q1135" t="str">
        <f t="shared" si="146"/>
        <v>B</v>
      </c>
      <c r="R1135" t="str">
        <f t="shared" si="147"/>
        <v>C</v>
      </c>
      <c r="S1135">
        <f t="shared" si="148"/>
        <v>1.0427</v>
      </c>
      <c r="T1135">
        <f t="shared" si="149"/>
        <v>1.0414000000000001</v>
      </c>
      <c r="U1135">
        <f t="shared" si="150"/>
        <v>1.0381</v>
      </c>
      <c r="X1135" t="str">
        <f t="shared" si="151"/>
        <v>1709706</v>
      </c>
      <c r="Y1135">
        <f t="shared" si="152"/>
        <v>1.0427</v>
      </c>
      <c r="Z1135">
        <f t="shared" si="152"/>
        <v>1.0414000000000001</v>
      </c>
      <c r="AA1135">
        <f t="shared" si="152"/>
        <v>1.0381</v>
      </c>
    </row>
    <row r="1136" spans="1:27" x14ac:dyDescent="0.25">
      <c r="A1136">
        <v>1710321</v>
      </c>
      <c r="B1136">
        <v>22.87</v>
      </c>
      <c r="C1136">
        <v>1</v>
      </c>
      <c r="D1136">
        <v>13762.2</v>
      </c>
      <c r="E1136">
        <v>-3.8</v>
      </c>
      <c r="F1136">
        <v>1.0423</v>
      </c>
      <c r="G1136">
        <v>2</v>
      </c>
      <c r="H1136">
        <v>13746.2</v>
      </c>
      <c r="I1136">
        <v>-124.1</v>
      </c>
      <c r="J1136">
        <v>1.0410999999999999</v>
      </c>
      <c r="K1136">
        <v>3</v>
      </c>
      <c r="L1136">
        <v>13702.2</v>
      </c>
      <c r="M1136">
        <v>116.1</v>
      </c>
      <c r="N1136">
        <v>1.0377000000000001</v>
      </c>
      <c r="P1136" t="str">
        <f t="shared" si="145"/>
        <v>A</v>
      </c>
      <c r="Q1136" t="str">
        <f t="shared" si="146"/>
        <v>B</v>
      </c>
      <c r="R1136" t="str">
        <f t="shared" si="147"/>
        <v>C</v>
      </c>
      <c r="S1136">
        <f t="shared" si="148"/>
        <v>1.0423</v>
      </c>
      <c r="T1136">
        <f t="shared" si="149"/>
        <v>1.0410999999999999</v>
      </c>
      <c r="U1136">
        <f t="shared" si="150"/>
        <v>1.0377000000000001</v>
      </c>
      <c r="X1136" t="str">
        <f t="shared" si="151"/>
        <v>1710321</v>
      </c>
      <c r="Y1136">
        <f t="shared" si="152"/>
        <v>1.0423</v>
      </c>
      <c r="Z1136">
        <f t="shared" si="152"/>
        <v>1.0410999999999999</v>
      </c>
      <c r="AA1136">
        <f t="shared" si="152"/>
        <v>1.0377000000000001</v>
      </c>
    </row>
    <row r="1137" spans="1:27" x14ac:dyDescent="0.25">
      <c r="A1137">
        <v>1713210</v>
      </c>
      <c r="B1137">
        <v>22.87</v>
      </c>
      <c r="C1137">
        <v>1</v>
      </c>
      <c r="D1137">
        <v>13380.8</v>
      </c>
      <c r="E1137">
        <v>-5.6</v>
      </c>
      <c r="F1137">
        <v>1.0134000000000001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P1137" t="str">
        <f t="shared" si="145"/>
        <v>A</v>
      </c>
      <c r="Q1137" t="e">
        <f t="shared" si="146"/>
        <v>#N/A</v>
      </c>
      <c r="R1137" t="e">
        <f t="shared" si="147"/>
        <v>#N/A</v>
      </c>
      <c r="S1137">
        <f t="shared" si="148"/>
        <v>1.0134000000000001</v>
      </c>
      <c r="T1137">
        <f t="shared" si="149"/>
        <v>0</v>
      </c>
      <c r="U1137">
        <f t="shared" si="150"/>
        <v>0</v>
      </c>
      <c r="X1137" t="str">
        <f t="shared" si="151"/>
        <v>1713210</v>
      </c>
      <c r="Y1137">
        <f t="shared" si="152"/>
        <v>1.0134000000000001</v>
      </c>
      <c r="Z1137">
        <f t="shared" si="152"/>
        <v>0</v>
      </c>
      <c r="AA1137">
        <f t="shared" si="152"/>
        <v>0</v>
      </c>
    </row>
    <row r="1138" spans="1:27" x14ac:dyDescent="0.25">
      <c r="A1138">
        <v>1713164</v>
      </c>
      <c r="B1138">
        <v>22.87</v>
      </c>
      <c r="C1138">
        <v>1</v>
      </c>
      <c r="D1138">
        <v>13380.5</v>
      </c>
      <c r="E1138">
        <v>-5.6</v>
      </c>
      <c r="F1138">
        <v>1.0134000000000001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P1138" t="str">
        <f t="shared" si="145"/>
        <v>A</v>
      </c>
      <c r="Q1138" t="e">
        <f t="shared" si="146"/>
        <v>#N/A</v>
      </c>
      <c r="R1138" t="e">
        <f t="shared" si="147"/>
        <v>#N/A</v>
      </c>
      <c r="S1138">
        <f t="shared" si="148"/>
        <v>1.0134000000000001</v>
      </c>
      <c r="T1138">
        <f t="shared" si="149"/>
        <v>0</v>
      </c>
      <c r="U1138">
        <f t="shared" si="150"/>
        <v>0</v>
      </c>
      <c r="X1138" t="str">
        <f t="shared" si="151"/>
        <v>1713164</v>
      </c>
      <c r="Y1138">
        <f t="shared" si="152"/>
        <v>1.0134000000000001</v>
      </c>
      <c r="Z1138">
        <f t="shared" si="152"/>
        <v>0</v>
      </c>
      <c r="AA1138">
        <f t="shared" si="152"/>
        <v>0</v>
      </c>
    </row>
    <row r="1139" spans="1:27" x14ac:dyDescent="0.25">
      <c r="A1139">
        <v>1713422</v>
      </c>
      <c r="B1139">
        <v>22.87</v>
      </c>
      <c r="C1139">
        <v>2</v>
      </c>
      <c r="D1139">
        <v>13638.2</v>
      </c>
      <c r="E1139">
        <v>-123.9</v>
      </c>
      <c r="F1139">
        <v>1.0328999999999999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P1139" t="str">
        <f t="shared" si="145"/>
        <v>B</v>
      </c>
      <c r="Q1139" t="e">
        <f t="shared" si="146"/>
        <v>#N/A</v>
      </c>
      <c r="R1139" t="e">
        <f t="shared" si="147"/>
        <v>#N/A</v>
      </c>
      <c r="S1139">
        <f t="shared" si="148"/>
        <v>1.0328999999999999</v>
      </c>
      <c r="T1139">
        <f t="shared" si="149"/>
        <v>0</v>
      </c>
      <c r="U1139">
        <f t="shared" si="150"/>
        <v>0</v>
      </c>
      <c r="X1139" t="str">
        <f t="shared" si="151"/>
        <v>1713422</v>
      </c>
      <c r="Y1139">
        <f t="shared" si="152"/>
        <v>0</v>
      </c>
      <c r="Z1139">
        <f t="shared" si="152"/>
        <v>1.0328999999999999</v>
      </c>
      <c r="AA1139">
        <f t="shared" si="152"/>
        <v>0</v>
      </c>
    </row>
    <row r="1140" spans="1:27" x14ac:dyDescent="0.25">
      <c r="A1140">
        <v>1587147</v>
      </c>
      <c r="B1140">
        <v>22.87</v>
      </c>
      <c r="C1140">
        <v>1</v>
      </c>
      <c r="D1140">
        <v>13673.3</v>
      </c>
      <c r="E1140">
        <v>-3.9</v>
      </c>
      <c r="F1140">
        <v>1.0355000000000001</v>
      </c>
      <c r="G1140">
        <v>2</v>
      </c>
      <c r="H1140">
        <v>13743.2</v>
      </c>
      <c r="I1140">
        <v>-124.1</v>
      </c>
      <c r="J1140">
        <v>1.0407999999999999</v>
      </c>
      <c r="K1140">
        <v>3</v>
      </c>
      <c r="L1140">
        <v>13692.3</v>
      </c>
      <c r="M1140">
        <v>116.4</v>
      </c>
      <c r="N1140">
        <v>1.0369999999999999</v>
      </c>
      <c r="P1140" t="str">
        <f t="shared" si="145"/>
        <v>A</v>
      </c>
      <c r="Q1140" t="str">
        <f t="shared" si="146"/>
        <v>B</v>
      </c>
      <c r="R1140" t="str">
        <f t="shared" si="147"/>
        <v>C</v>
      </c>
      <c r="S1140">
        <f t="shared" si="148"/>
        <v>1.0355000000000001</v>
      </c>
      <c r="T1140">
        <f t="shared" si="149"/>
        <v>1.0407999999999999</v>
      </c>
      <c r="U1140">
        <f t="shared" si="150"/>
        <v>1.0369999999999999</v>
      </c>
      <c r="X1140" t="str">
        <f t="shared" si="151"/>
        <v>1587147</v>
      </c>
      <c r="Y1140">
        <f t="shared" si="152"/>
        <v>1.0355000000000001</v>
      </c>
      <c r="Z1140">
        <f t="shared" si="152"/>
        <v>1.0407999999999999</v>
      </c>
      <c r="AA1140">
        <f t="shared" si="152"/>
        <v>1.0369999999999999</v>
      </c>
    </row>
    <row r="1141" spans="1:27" x14ac:dyDescent="0.25">
      <c r="A1141">
        <v>1587158</v>
      </c>
      <c r="B1141">
        <v>22.87</v>
      </c>
      <c r="C1141">
        <v>1</v>
      </c>
      <c r="D1141">
        <v>13672.9</v>
      </c>
      <c r="E1141">
        <v>-3.9</v>
      </c>
      <c r="F1141">
        <v>1.0355000000000001</v>
      </c>
      <c r="G1141">
        <v>2</v>
      </c>
      <c r="H1141">
        <v>13742.8</v>
      </c>
      <c r="I1141">
        <v>-124.1</v>
      </c>
      <c r="J1141">
        <v>1.0407999999999999</v>
      </c>
      <c r="K1141">
        <v>3</v>
      </c>
      <c r="L1141">
        <v>13692</v>
      </c>
      <c r="M1141">
        <v>116.4</v>
      </c>
      <c r="N1141">
        <v>1.0369999999999999</v>
      </c>
      <c r="P1141" t="str">
        <f t="shared" si="145"/>
        <v>A</v>
      </c>
      <c r="Q1141" t="str">
        <f t="shared" si="146"/>
        <v>B</v>
      </c>
      <c r="R1141" t="str">
        <f t="shared" si="147"/>
        <v>C</v>
      </c>
      <c r="S1141">
        <f t="shared" si="148"/>
        <v>1.0355000000000001</v>
      </c>
      <c r="T1141">
        <f t="shared" si="149"/>
        <v>1.0407999999999999</v>
      </c>
      <c r="U1141">
        <f t="shared" si="150"/>
        <v>1.0369999999999999</v>
      </c>
      <c r="X1141" t="str">
        <f t="shared" si="151"/>
        <v>1587158</v>
      </c>
      <c r="Y1141">
        <f t="shared" si="152"/>
        <v>1.0355000000000001</v>
      </c>
      <c r="Z1141">
        <f t="shared" si="152"/>
        <v>1.0407999999999999</v>
      </c>
      <c r="AA1141">
        <f t="shared" si="152"/>
        <v>1.0369999999999999</v>
      </c>
    </row>
    <row r="1142" spans="1:27" x14ac:dyDescent="0.25">
      <c r="A1142">
        <v>1586639</v>
      </c>
      <c r="B1142">
        <v>22.87</v>
      </c>
      <c r="C1142">
        <v>1</v>
      </c>
      <c r="D1142">
        <v>13377.1</v>
      </c>
      <c r="E1142">
        <v>-5.6</v>
      </c>
      <c r="F1142">
        <v>1.0130999999999999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P1142" t="str">
        <f t="shared" si="145"/>
        <v>A</v>
      </c>
      <c r="Q1142" t="e">
        <f t="shared" si="146"/>
        <v>#N/A</v>
      </c>
      <c r="R1142" t="e">
        <f t="shared" si="147"/>
        <v>#N/A</v>
      </c>
      <c r="S1142">
        <f t="shared" si="148"/>
        <v>1.0130999999999999</v>
      </c>
      <c r="T1142">
        <f t="shared" si="149"/>
        <v>0</v>
      </c>
      <c r="U1142">
        <f t="shared" si="150"/>
        <v>0</v>
      </c>
      <c r="X1142" t="str">
        <f t="shared" si="151"/>
        <v>1586639</v>
      </c>
      <c r="Y1142">
        <f t="shared" si="152"/>
        <v>1.0130999999999999</v>
      </c>
      <c r="Z1142">
        <f t="shared" si="152"/>
        <v>0</v>
      </c>
      <c r="AA1142">
        <f t="shared" si="152"/>
        <v>0</v>
      </c>
    </row>
    <row r="1143" spans="1:27" x14ac:dyDescent="0.25">
      <c r="A1143">
        <v>26402839</v>
      </c>
      <c r="B1143">
        <v>22.87</v>
      </c>
      <c r="C1143">
        <v>1</v>
      </c>
      <c r="D1143">
        <v>438.99</v>
      </c>
      <c r="E1143">
        <v>115.3</v>
      </c>
      <c r="F1143">
        <v>3.3246999999999999E-2</v>
      </c>
      <c r="G1143">
        <v>2</v>
      </c>
      <c r="H1143">
        <v>438.99</v>
      </c>
      <c r="I1143">
        <v>115.3</v>
      </c>
      <c r="J1143">
        <v>3.3246999999999999E-2</v>
      </c>
      <c r="K1143">
        <v>3</v>
      </c>
      <c r="L1143">
        <v>13608.8</v>
      </c>
      <c r="M1143">
        <v>115.3</v>
      </c>
      <c r="N1143">
        <v>1.0306999999999999</v>
      </c>
      <c r="P1143" t="str">
        <f t="shared" si="145"/>
        <v>A</v>
      </c>
      <c r="Q1143" t="str">
        <f t="shared" si="146"/>
        <v>B</v>
      </c>
      <c r="R1143" t="str">
        <f t="shared" si="147"/>
        <v>C</v>
      </c>
      <c r="S1143">
        <f t="shared" si="148"/>
        <v>3.3246999999999999E-2</v>
      </c>
      <c r="T1143">
        <f t="shared" si="149"/>
        <v>3.3246999999999999E-2</v>
      </c>
      <c r="U1143">
        <f t="shared" si="150"/>
        <v>1.0306999999999999</v>
      </c>
      <c r="X1143" t="str">
        <f t="shared" si="151"/>
        <v>26402839</v>
      </c>
      <c r="Y1143">
        <f t="shared" si="152"/>
        <v>3.3246999999999999E-2</v>
      </c>
      <c r="Z1143">
        <f t="shared" si="152"/>
        <v>3.3246999999999999E-2</v>
      </c>
      <c r="AA1143">
        <f t="shared" si="152"/>
        <v>1.0306999999999999</v>
      </c>
    </row>
    <row r="1144" spans="1:27" x14ac:dyDescent="0.25">
      <c r="A1144">
        <v>103016289</v>
      </c>
      <c r="B1144">
        <v>22.87</v>
      </c>
      <c r="C1144">
        <v>3</v>
      </c>
      <c r="D1144">
        <v>13608.7</v>
      </c>
      <c r="E1144">
        <v>115.3</v>
      </c>
      <c r="F1144">
        <v>1.0306999999999999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P1144" t="str">
        <f t="shared" si="145"/>
        <v>C</v>
      </c>
      <c r="Q1144" t="e">
        <f t="shared" si="146"/>
        <v>#N/A</v>
      </c>
      <c r="R1144" t="e">
        <f t="shared" si="147"/>
        <v>#N/A</v>
      </c>
      <c r="S1144">
        <f t="shared" si="148"/>
        <v>1.0306999999999999</v>
      </c>
      <c r="T1144">
        <f t="shared" si="149"/>
        <v>0</v>
      </c>
      <c r="U1144">
        <f t="shared" si="150"/>
        <v>0</v>
      </c>
      <c r="X1144" t="str">
        <f t="shared" si="151"/>
        <v>103016289</v>
      </c>
      <c r="Y1144">
        <f t="shared" si="152"/>
        <v>0</v>
      </c>
      <c r="Z1144">
        <f t="shared" si="152"/>
        <v>0</v>
      </c>
      <c r="AA1144">
        <f t="shared" si="152"/>
        <v>1.0306999999999999</v>
      </c>
    </row>
    <row r="1145" spans="1:27" x14ac:dyDescent="0.25">
      <c r="A1145">
        <v>1586171</v>
      </c>
      <c r="B1145">
        <v>22.87</v>
      </c>
      <c r="C1145">
        <v>1</v>
      </c>
      <c r="D1145">
        <v>439.55</v>
      </c>
      <c r="E1145">
        <v>-125.1</v>
      </c>
      <c r="F1145">
        <v>3.3288999999999999E-2</v>
      </c>
      <c r="G1145">
        <v>2</v>
      </c>
      <c r="H1145">
        <v>13626.1</v>
      </c>
      <c r="I1145">
        <v>-125.1</v>
      </c>
      <c r="J1145">
        <v>1.032</v>
      </c>
      <c r="K1145">
        <v>3</v>
      </c>
      <c r="L1145">
        <v>439.55</v>
      </c>
      <c r="M1145">
        <v>-125.1</v>
      </c>
      <c r="N1145">
        <v>3.3288999999999999E-2</v>
      </c>
      <c r="P1145" t="str">
        <f t="shared" si="145"/>
        <v>A</v>
      </c>
      <c r="Q1145" t="str">
        <f t="shared" si="146"/>
        <v>B</v>
      </c>
      <c r="R1145" t="str">
        <f t="shared" si="147"/>
        <v>C</v>
      </c>
      <c r="S1145">
        <f t="shared" si="148"/>
        <v>3.3288999999999999E-2</v>
      </c>
      <c r="T1145">
        <f t="shared" si="149"/>
        <v>1.032</v>
      </c>
      <c r="U1145">
        <f t="shared" si="150"/>
        <v>3.3288999999999999E-2</v>
      </c>
      <c r="X1145" t="str">
        <f t="shared" si="151"/>
        <v>1586171</v>
      </c>
      <c r="Y1145">
        <f t="shared" si="152"/>
        <v>3.3288999999999999E-2</v>
      </c>
      <c r="Z1145">
        <f t="shared" si="152"/>
        <v>1.032</v>
      </c>
      <c r="AA1145">
        <f t="shared" si="152"/>
        <v>3.3288999999999999E-2</v>
      </c>
    </row>
    <row r="1146" spans="1:27" x14ac:dyDescent="0.25">
      <c r="A1146">
        <v>1729151</v>
      </c>
      <c r="B1146">
        <v>22.87</v>
      </c>
      <c r="C1146">
        <v>1</v>
      </c>
      <c r="D1146">
        <v>13673.4</v>
      </c>
      <c r="E1146">
        <v>-2.6</v>
      </c>
      <c r="F1146">
        <v>1.0356000000000001</v>
      </c>
      <c r="G1146">
        <v>2</v>
      </c>
      <c r="H1146">
        <v>13649</v>
      </c>
      <c r="I1146">
        <v>-123</v>
      </c>
      <c r="J1146">
        <v>1.0337000000000001</v>
      </c>
      <c r="K1146">
        <v>3</v>
      </c>
      <c r="L1146">
        <v>13689.8</v>
      </c>
      <c r="M1146">
        <v>117.4</v>
      </c>
      <c r="N1146">
        <v>1.0367999999999999</v>
      </c>
      <c r="P1146" t="str">
        <f t="shared" si="145"/>
        <v>A</v>
      </c>
      <c r="Q1146" t="str">
        <f t="shared" si="146"/>
        <v>B</v>
      </c>
      <c r="R1146" t="str">
        <f t="shared" si="147"/>
        <v>C</v>
      </c>
      <c r="S1146">
        <f t="shared" si="148"/>
        <v>1.0356000000000001</v>
      </c>
      <c r="T1146">
        <f t="shared" si="149"/>
        <v>1.0337000000000001</v>
      </c>
      <c r="U1146">
        <f t="shared" si="150"/>
        <v>1.0367999999999999</v>
      </c>
      <c r="X1146" t="str">
        <f t="shared" si="151"/>
        <v>1729151</v>
      </c>
      <c r="Y1146">
        <f t="shared" si="152"/>
        <v>1.0356000000000001</v>
      </c>
      <c r="Z1146">
        <f t="shared" si="152"/>
        <v>1.0337000000000001</v>
      </c>
      <c r="AA1146">
        <f t="shared" si="152"/>
        <v>1.0367999999999999</v>
      </c>
    </row>
    <row r="1147" spans="1:27" x14ac:dyDescent="0.25">
      <c r="A1147">
        <v>1729148</v>
      </c>
      <c r="B1147">
        <v>22.87</v>
      </c>
      <c r="C1147">
        <v>1</v>
      </c>
      <c r="D1147">
        <v>13673</v>
      </c>
      <c r="E1147">
        <v>-2.6</v>
      </c>
      <c r="F1147">
        <v>1.0355000000000001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P1147" t="str">
        <f t="shared" si="145"/>
        <v>A</v>
      </c>
      <c r="Q1147" t="e">
        <f t="shared" si="146"/>
        <v>#N/A</v>
      </c>
      <c r="R1147" t="e">
        <f t="shared" si="147"/>
        <v>#N/A</v>
      </c>
      <c r="S1147">
        <f t="shared" si="148"/>
        <v>1.0355000000000001</v>
      </c>
      <c r="T1147">
        <f t="shared" si="149"/>
        <v>0</v>
      </c>
      <c r="U1147">
        <f t="shared" si="150"/>
        <v>0</v>
      </c>
      <c r="X1147" t="str">
        <f t="shared" si="151"/>
        <v>1729148</v>
      </c>
      <c r="Y1147">
        <f t="shared" si="152"/>
        <v>1.0355000000000001</v>
      </c>
      <c r="Z1147">
        <f t="shared" si="152"/>
        <v>0</v>
      </c>
      <c r="AA1147">
        <f t="shared" si="152"/>
        <v>0</v>
      </c>
    </row>
    <row r="1148" spans="1:27" x14ac:dyDescent="0.25">
      <c r="A1148">
        <v>26403380</v>
      </c>
      <c r="B1148">
        <v>22.87</v>
      </c>
      <c r="C1148">
        <v>1</v>
      </c>
      <c r="D1148">
        <v>13672.9</v>
      </c>
      <c r="E1148">
        <v>-3.3</v>
      </c>
      <c r="F1148">
        <v>1.0355000000000001</v>
      </c>
      <c r="G1148">
        <v>2</v>
      </c>
      <c r="H1148">
        <v>13660.8</v>
      </c>
      <c r="I1148">
        <v>-123.7</v>
      </c>
      <c r="J1148">
        <v>1.0346</v>
      </c>
      <c r="K1148">
        <v>3</v>
      </c>
      <c r="L1148">
        <v>13711.3</v>
      </c>
      <c r="M1148">
        <v>116.7</v>
      </c>
      <c r="N1148">
        <v>1.0384</v>
      </c>
      <c r="P1148" t="str">
        <f t="shared" si="145"/>
        <v>A</v>
      </c>
      <c r="Q1148" t="str">
        <f t="shared" si="146"/>
        <v>B</v>
      </c>
      <c r="R1148" t="str">
        <f t="shared" si="147"/>
        <v>C</v>
      </c>
      <c r="S1148">
        <f t="shared" si="148"/>
        <v>1.0355000000000001</v>
      </c>
      <c r="T1148">
        <f t="shared" si="149"/>
        <v>1.0346</v>
      </c>
      <c r="U1148">
        <f t="shared" si="150"/>
        <v>1.0384</v>
      </c>
      <c r="X1148" t="str">
        <f t="shared" si="151"/>
        <v>26403380</v>
      </c>
      <c r="Y1148">
        <f t="shared" si="152"/>
        <v>1.0355000000000001</v>
      </c>
      <c r="Z1148">
        <f t="shared" si="152"/>
        <v>1.0346</v>
      </c>
      <c r="AA1148">
        <f t="shared" si="152"/>
        <v>1.0384</v>
      </c>
    </row>
    <row r="1149" spans="1:27" x14ac:dyDescent="0.25">
      <c r="A1149">
        <v>1713860</v>
      </c>
      <c r="B1149">
        <v>22.87</v>
      </c>
      <c r="C1149">
        <v>1</v>
      </c>
      <c r="D1149">
        <v>13672.7</v>
      </c>
      <c r="E1149">
        <v>-3.3</v>
      </c>
      <c r="F1149">
        <v>1.0355000000000001</v>
      </c>
      <c r="G1149">
        <v>2</v>
      </c>
      <c r="H1149">
        <v>13660.9</v>
      </c>
      <c r="I1149">
        <v>-123.7</v>
      </c>
      <c r="J1149">
        <v>1.0346</v>
      </c>
      <c r="K1149">
        <v>3</v>
      </c>
      <c r="L1149">
        <v>13711.5</v>
      </c>
      <c r="M1149">
        <v>116.6</v>
      </c>
      <c r="N1149">
        <v>1.0384</v>
      </c>
      <c r="P1149" t="str">
        <f t="shared" si="145"/>
        <v>A</v>
      </c>
      <c r="Q1149" t="str">
        <f t="shared" si="146"/>
        <v>B</v>
      </c>
      <c r="R1149" t="str">
        <f t="shared" si="147"/>
        <v>C</v>
      </c>
      <c r="S1149">
        <f t="shared" si="148"/>
        <v>1.0355000000000001</v>
      </c>
      <c r="T1149">
        <f t="shared" si="149"/>
        <v>1.0346</v>
      </c>
      <c r="U1149">
        <f t="shared" si="150"/>
        <v>1.0384</v>
      </c>
      <c r="X1149" t="str">
        <f t="shared" si="151"/>
        <v>1713860</v>
      </c>
      <c r="Y1149">
        <f t="shared" si="152"/>
        <v>1.0355000000000001</v>
      </c>
      <c r="Z1149">
        <f t="shared" si="152"/>
        <v>1.0346</v>
      </c>
      <c r="AA1149">
        <f t="shared" si="152"/>
        <v>1.0384</v>
      </c>
    </row>
    <row r="1150" spans="1:27" x14ac:dyDescent="0.25">
      <c r="A1150">
        <v>1586424</v>
      </c>
      <c r="B1150">
        <v>22.87</v>
      </c>
      <c r="C1150">
        <v>1</v>
      </c>
      <c r="D1150">
        <v>13374.8</v>
      </c>
      <c r="E1150">
        <v>-5.6</v>
      </c>
      <c r="F1150">
        <v>1.0128999999999999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P1150" t="str">
        <f t="shared" si="145"/>
        <v>A</v>
      </c>
      <c r="Q1150" t="e">
        <f t="shared" si="146"/>
        <v>#N/A</v>
      </c>
      <c r="R1150" t="e">
        <f t="shared" si="147"/>
        <v>#N/A</v>
      </c>
      <c r="S1150">
        <f t="shared" si="148"/>
        <v>1.0128999999999999</v>
      </c>
      <c r="T1150">
        <f t="shared" si="149"/>
        <v>0</v>
      </c>
      <c r="U1150">
        <f t="shared" si="150"/>
        <v>0</v>
      </c>
      <c r="X1150" t="str">
        <f t="shared" si="151"/>
        <v>1586424</v>
      </c>
      <c r="Y1150">
        <f t="shared" si="152"/>
        <v>1.0128999999999999</v>
      </c>
      <c r="Z1150">
        <f t="shared" si="152"/>
        <v>0</v>
      </c>
      <c r="AA1150">
        <f t="shared" si="152"/>
        <v>0</v>
      </c>
    </row>
    <row r="1151" spans="1:27" x14ac:dyDescent="0.25">
      <c r="A1151">
        <v>1586423</v>
      </c>
      <c r="B1151">
        <v>22.87</v>
      </c>
      <c r="C1151">
        <v>1</v>
      </c>
      <c r="D1151">
        <v>13374.5</v>
      </c>
      <c r="E1151">
        <v>-5.6</v>
      </c>
      <c r="F1151">
        <v>1.0128999999999999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P1151" t="str">
        <f t="shared" si="145"/>
        <v>A</v>
      </c>
      <c r="Q1151" t="e">
        <f t="shared" si="146"/>
        <v>#N/A</v>
      </c>
      <c r="R1151" t="e">
        <f t="shared" si="147"/>
        <v>#N/A</v>
      </c>
      <c r="S1151">
        <f t="shared" si="148"/>
        <v>1.0128999999999999</v>
      </c>
      <c r="T1151">
        <f t="shared" si="149"/>
        <v>0</v>
      </c>
      <c r="U1151">
        <f t="shared" si="150"/>
        <v>0</v>
      </c>
      <c r="X1151" t="str">
        <f t="shared" si="151"/>
        <v>1586423</v>
      </c>
      <c r="Y1151">
        <f t="shared" si="152"/>
        <v>1.0128999999999999</v>
      </c>
      <c r="Z1151">
        <f t="shared" si="152"/>
        <v>0</v>
      </c>
      <c r="AA1151">
        <f t="shared" si="152"/>
        <v>0</v>
      </c>
    </row>
    <row r="1152" spans="1:27" x14ac:dyDescent="0.25">
      <c r="A1152">
        <v>1586026</v>
      </c>
      <c r="B1152">
        <v>22.87</v>
      </c>
      <c r="C1152">
        <v>1</v>
      </c>
      <c r="D1152">
        <v>13405.5</v>
      </c>
      <c r="E1152">
        <v>-5.5</v>
      </c>
      <c r="F1152">
        <v>1.0153000000000001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P1152" t="str">
        <f t="shared" si="145"/>
        <v>A</v>
      </c>
      <c r="Q1152" t="e">
        <f t="shared" si="146"/>
        <v>#N/A</v>
      </c>
      <c r="R1152" t="e">
        <f t="shared" si="147"/>
        <v>#N/A</v>
      </c>
      <c r="S1152">
        <f t="shared" si="148"/>
        <v>1.0153000000000001</v>
      </c>
      <c r="T1152">
        <f t="shared" si="149"/>
        <v>0</v>
      </c>
      <c r="U1152">
        <f t="shared" si="150"/>
        <v>0</v>
      </c>
      <c r="X1152" t="str">
        <f t="shared" si="151"/>
        <v>1586026</v>
      </c>
      <c r="Y1152">
        <f t="shared" si="152"/>
        <v>1.0153000000000001</v>
      </c>
      <c r="Z1152">
        <f t="shared" si="152"/>
        <v>0</v>
      </c>
      <c r="AA1152">
        <f t="shared" si="152"/>
        <v>0</v>
      </c>
    </row>
    <row r="1153" spans="1:27" x14ac:dyDescent="0.25">
      <c r="A1153">
        <v>1586024</v>
      </c>
      <c r="B1153">
        <v>22.87</v>
      </c>
      <c r="C1153">
        <v>1</v>
      </c>
      <c r="D1153">
        <v>13405.5</v>
      </c>
      <c r="E1153">
        <v>-5.5</v>
      </c>
      <c r="F1153">
        <v>1.0153000000000001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P1153" t="str">
        <f t="shared" si="145"/>
        <v>A</v>
      </c>
      <c r="Q1153" t="e">
        <f t="shared" si="146"/>
        <v>#N/A</v>
      </c>
      <c r="R1153" t="e">
        <f t="shared" si="147"/>
        <v>#N/A</v>
      </c>
      <c r="S1153">
        <f t="shared" si="148"/>
        <v>1.0153000000000001</v>
      </c>
      <c r="T1153">
        <f t="shared" si="149"/>
        <v>0</v>
      </c>
      <c r="U1153">
        <f t="shared" si="150"/>
        <v>0</v>
      </c>
      <c r="X1153" t="str">
        <f t="shared" si="151"/>
        <v>1586024</v>
      </c>
      <c r="Y1153">
        <f t="shared" si="152"/>
        <v>1.0153000000000001</v>
      </c>
      <c r="Z1153">
        <f t="shared" si="152"/>
        <v>0</v>
      </c>
      <c r="AA1153">
        <f t="shared" si="152"/>
        <v>0</v>
      </c>
    </row>
    <row r="1154" spans="1:27" x14ac:dyDescent="0.25">
      <c r="A1154">
        <v>1586230</v>
      </c>
      <c r="B1154">
        <v>22.87</v>
      </c>
      <c r="C1154">
        <v>2</v>
      </c>
      <c r="D1154">
        <v>13611.8</v>
      </c>
      <c r="E1154">
        <v>-125.1</v>
      </c>
      <c r="F1154">
        <v>1.0308999999999999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P1154" t="str">
        <f t="shared" ref="P1154:P1217" si="153">VLOOKUP(C1154,PhaseLookup,2,FALSE)</f>
        <v>B</v>
      </c>
      <c r="Q1154" t="e">
        <f t="shared" ref="Q1154:Q1217" si="154">VLOOKUP(G1154,PhaseLookup,2,FALSE)</f>
        <v>#N/A</v>
      </c>
      <c r="R1154" t="e">
        <f t="shared" ref="R1154:R1217" si="155">VLOOKUP(K1154,PhaseLookup,2,FALSE)</f>
        <v>#N/A</v>
      </c>
      <c r="S1154">
        <f t="shared" ref="S1154:S1217" si="156">F1154</f>
        <v>1.0308999999999999</v>
      </c>
      <c r="T1154">
        <f t="shared" ref="T1154:T1217" si="157">J1154</f>
        <v>0</v>
      </c>
      <c r="U1154">
        <f t="shared" ref="U1154:U1217" si="158">N1154</f>
        <v>0</v>
      </c>
      <c r="X1154" t="str">
        <f t="shared" ref="X1154:X1217" si="159">TEXT(A1154,"0")</f>
        <v>1586230</v>
      </c>
      <c r="Y1154">
        <f t="shared" si="152"/>
        <v>0</v>
      </c>
      <c r="Z1154">
        <f t="shared" si="152"/>
        <v>1.0308999999999999</v>
      </c>
      <c r="AA1154">
        <f t="shared" si="152"/>
        <v>0</v>
      </c>
    </row>
    <row r="1155" spans="1:27" x14ac:dyDescent="0.25">
      <c r="A1155" t="s">
        <v>982</v>
      </c>
      <c r="B1155">
        <v>22.87</v>
      </c>
      <c r="C1155">
        <v>2</v>
      </c>
      <c r="D1155">
        <v>13611.8</v>
      </c>
      <c r="E1155">
        <v>-125.1</v>
      </c>
      <c r="F1155">
        <v>1.0308999999999999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P1155" t="str">
        <f t="shared" si="153"/>
        <v>B</v>
      </c>
      <c r="Q1155" t="e">
        <f t="shared" si="154"/>
        <v>#N/A</v>
      </c>
      <c r="R1155" t="e">
        <f t="shared" si="155"/>
        <v>#N/A</v>
      </c>
      <c r="S1155">
        <f t="shared" si="156"/>
        <v>1.0308999999999999</v>
      </c>
      <c r="T1155">
        <f t="shared" si="157"/>
        <v>0</v>
      </c>
      <c r="U1155">
        <f t="shared" si="158"/>
        <v>0</v>
      </c>
      <c r="X1155" t="str">
        <f t="shared" si="159"/>
        <v>T5240B12_10000068</v>
      </c>
      <c r="Y1155">
        <f t="shared" ref="Y1155:AA1218" si="160">IFERROR(INDEX($S1155:$U1155,1,MATCH(Y$1,$P1155:$R1155,0)),0)</f>
        <v>0</v>
      </c>
      <c r="Z1155">
        <f t="shared" si="160"/>
        <v>1.0308999999999999</v>
      </c>
      <c r="AA1155">
        <f t="shared" si="160"/>
        <v>0</v>
      </c>
    </row>
    <row r="1156" spans="1:27" x14ac:dyDescent="0.25">
      <c r="A1156">
        <v>1709817</v>
      </c>
      <c r="B1156">
        <v>22.87</v>
      </c>
      <c r="C1156">
        <v>1</v>
      </c>
      <c r="D1156">
        <v>13681.2</v>
      </c>
      <c r="E1156">
        <v>-3.5</v>
      </c>
      <c r="F1156">
        <v>1.0361</v>
      </c>
      <c r="G1156">
        <v>2</v>
      </c>
      <c r="H1156">
        <v>13663.4</v>
      </c>
      <c r="I1156">
        <v>-123.9</v>
      </c>
      <c r="J1156">
        <v>1.0347999999999999</v>
      </c>
      <c r="K1156">
        <v>3</v>
      </c>
      <c r="L1156">
        <v>13713.5</v>
      </c>
      <c r="M1156">
        <v>116.4</v>
      </c>
      <c r="N1156">
        <v>1.0386</v>
      </c>
      <c r="P1156" t="str">
        <f t="shared" si="153"/>
        <v>A</v>
      </c>
      <c r="Q1156" t="str">
        <f t="shared" si="154"/>
        <v>B</v>
      </c>
      <c r="R1156" t="str">
        <f t="shared" si="155"/>
        <v>C</v>
      </c>
      <c r="S1156">
        <f t="shared" si="156"/>
        <v>1.0361</v>
      </c>
      <c r="T1156">
        <f t="shared" si="157"/>
        <v>1.0347999999999999</v>
      </c>
      <c r="U1156">
        <f t="shared" si="158"/>
        <v>1.0386</v>
      </c>
      <c r="X1156" t="str">
        <f t="shared" si="159"/>
        <v>1709817</v>
      </c>
      <c r="Y1156">
        <f t="shared" si="160"/>
        <v>1.0361</v>
      </c>
      <c r="Z1156">
        <f t="shared" si="160"/>
        <v>1.0347999999999999</v>
      </c>
      <c r="AA1156">
        <f t="shared" si="160"/>
        <v>1.0386</v>
      </c>
    </row>
    <row r="1157" spans="1:27" x14ac:dyDescent="0.25">
      <c r="A1157">
        <v>1709808</v>
      </c>
      <c r="B1157">
        <v>22.87</v>
      </c>
      <c r="C1157">
        <v>2</v>
      </c>
      <c r="D1157">
        <v>13662.6</v>
      </c>
      <c r="E1157">
        <v>-123.9</v>
      </c>
      <c r="F1157">
        <v>1.0347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P1157" t="str">
        <f t="shared" si="153"/>
        <v>B</v>
      </c>
      <c r="Q1157" t="e">
        <f t="shared" si="154"/>
        <v>#N/A</v>
      </c>
      <c r="R1157" t="e">
        <f t="shared" si="155"/>
        <v>#N/A</v>
      </c>
      <c r="S1157">
        <f t="shared" si="156"/>
        <v>1.0347</v>
      </c>
      <c r="T1157">
        <f t="shared" si="157"/>
        <v>0</v>
      </c>
      <c r="U1157">
        <f t="shared" si="158"/>
        <v>0</v>
      </c>
      <c r="X1157" t="str">
        <f t="shared" si="159"/>
        <v>1709808</v>
      </c>
      <c r="Y1157">
        <f t="shared" si="160"/>
        <v>0</v>
      </c>
      <c r="Z1157">
        <f t="shared" si="160"/>
        <v>1.0347</v>
      </c>
      <c r="AA1157">
        <f t="shared" si="160"/>
        <v>0</v>
      </c>
    </row>
    <row r="1158" spans="1:27" x14ac:dyDescent="0.25">
      <c r="A1158">
        <v>1585958</v>
      </c>
      <c r="B1158">
        <v>22.87</v>
      </c>
      <c r="C1158">
        <v>1</v>
      </c>
      <c r="D1158">
        <v>438.56200000000001</v>
      </c>
      <c r="E1158">
        <v>115.2</v>
      </c>
      <c r="F1158">
        <v>3.3214E-2</v>
      </c>
      <c r="G1158">
        <v>2</v>
      </c>
      <c r="H1158">
        <v>438.56200000000001</v>
      </c>
      <c r="I1158">
        <v>115.2</v>
      </c>
      <c r="J1158">
        <v>3.3214E-2</v>
      </c>
      <c r="K1158">
        <v>3</v>
      </c>
      <c r="L1158">
        <v>13592.9</v>
      </c>
      <c r="M1158">
        <v>115.2</v>
      </c>
      <c r="N1158">
        <v>1.0295000000000001</v>
      </c>
      <c r="P1158" t="str">
        <f t="shared" si="153"/>
        <v>A</v>
      </c>
      <c r="Q1158" t="str">
        <f t="shared" si="154"/>
        <v>B</v>
      </c>
      <c r="R1158" t="str">
        <f t="shared" si="155"/>
        <v>C</v>
      </c>
      <c r="S1158">
        <f t="shared" si="156"/>
        <v>3.3214E-2</v>
      </c>
      <c r="T1158">
        <f t="shared" si="157"/>
        <v>3.3214E-2</v>
      </c>
      <c r="U1158">
        <f t="shared" si="158"/>
        <v>1.0295000000000001</v>
      </c>
      <c r="X1158" t="str">
        <f t="shared" si="159"/>
        <v>1585958</v>
      </c>
      <c r="Y1158">
        <f t="shared" si="160"/>
        <v>3.3214E-2</v>
      </c>
      <c r="Z1158">
        <f t="shared" si="160"/>
        <v>3.3214E-2</v>
      </c>
      <c r="AA1158">
        <f t="shared" si="160"/>
        <v>1.0295000000000001</v>
      </c>
    </row>
    <row r="1159" spans="1:27" x14ac:dyDescent="0.25">
      <c r="A1159">
        <v>25223463</v>
      </c>
      <c r="B1159">
        <v>22.87</v>
      </c>
      <c r="C1159">
        <v>2</v>
      </c>
      <c r="D1159">
        <v>13621.1</v>
      </c>
      <c r="E1159">
        <v>-125.1</v>
      </c>
      <c r="F1159">
        <v>1.0316000000000001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P1159" t="str">
        <f t="shared" si="153"/>
        <v>B</v>
      </c>
      <c r="Q1159" t="e">
        <f t="shared" si="154"/>
        <v>#N/A</v>
      </c>
      <c r="R1159" t="e">
        <f t="shared" si="155"/>
        <v>#N/A</v>
      </c>
      <c r="S1159">
        <f t="shared" si="156"/>
        <v>1.0316000000000001</v>
      </c>
      <c r="T1159">
        <f t="shared" si="157"/>
        <v>0</v>
      </c>
      <c r="U1159">
        <f t="shared" si="158"/>
        <v>0</v>
      </c>
      <c r="X1159" t="str">
        <f t="shared" si="159"/>
        <v>25223463</v>
      </c>
      <c r="Y1159">
        <f t="shared" si="160"/>
        <v>0</v>
      </c>
      <c r="Z1159">
        <f t="shared" si="160"/>
        <v>1.0316000000000001</v>
      </c>
      <c r="AA1159">
        <f t="shared" si="160"/>
        <v>0</v>
      </c>
    </row>
    <row r="1160" spans="1:27" x14ac:dyDescent="0.25">
      <c r="A1160">
        <v>25223466</v>
      </c>
      <c r="B1160">
        <v>22.87</v>
      </c>
      <c r="C1160">
        <v>2</v>
      </c>
      <c r="D1160">
        <v>13621</v>
      </c>
      <c r="E1160">
        <v>-125.1</v>
      </c>
      <c r="F1160">
        <v>1.0316000000000001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P1160" t="str">
        <f t="shared" si="153"/>
        <v>B</v>
      </c>
      <c r="Q1160" t="e">
        <f t="shared" si="154"/>
        <v>#N/A</v>
      </c>
      <c r="R1160" t="e">
        <f t="shared" si="155"/>
        <v>#N/A</v>
      </c>
      <c r="S1160">
        <f t="shared" si="156"/>
        <v>1.0316000000000001</v>
      </c>
      <c r="T1160">
        <f t="shared" si="157"/>
        <v>0</v>
      </c>
      <c r="U1160">
        <f t="shared" si="158"/>
        <v>0</v>
      </c>
      <c r="X1160" t="str">
        <f t="shared" si="159"/>
        <v>25223466</v>
      </c>
      <c r="Y1160">
        <f t="shared" si="160"/>
        <v>0</v>
      </c>
      <c r="Z1160">
        <f t="shared" si="160"/>
        <v>1.0316000000000001</v>
      </c>
      <c r="AA1160">
        <f t="shared" si="160"/>
        <v>0</v>
      </c>
    </row>
    <row r="1161" spans="1:27" x14ac:dyDescent="0.25">
      <c r="A1161">
        <v>1586014</v>
      </c>
      <c r="B1161">
        <v>22.87</v>
      </c>
      <c r="C1161">
        <v>1</v>
      </c>
      <c r="D1161">
        <v>13415.6</v>
      </c>
      <c r="E1161">
        <v>-5.5</v>
      </c>
      <c r="F1161">
        <v>1.016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P1161" t="str">
        <f t="shared" si="153"/>
        <v>A</v>
      </c>
      <c r="Q1161" t="e">
        <f t="shared" si="154"/>
        <v>#N/A</v>
      </c>
      <c r="R1161" t="e">
        <f t="shared" si="155"/>
        <v>#N/A</v>
      </c>
      <c r="S1161">
        <f t="shared" si="156"/>
        <v>1.016</v>
      </c>
      <c r="T1161">
        <f t="shared" si="157"/>
        <v>0</v>
      </c>
      <c r="U1161">
        <f t="shared" si="158"/>
        <v>0</v>
      </c>
      <c r="X1161" t="str">
        <f t="shared" si="159"/>
        <v>1586014</v>
      </c>
      <c r="Y1161">
        <f t="shared" si="160"/>
        <v>1.016</v>
      </c>
      <c r="Z1161">
        <f t="shared" si="160"/>
        <v>0</v>
      </c>
      <c r="AA1161">
        <f t="shared" si="160"/>
        <v>0</v>
      </c>
    </row>
    <row r="1162" spans="1:27" x14ac:dyDescent="0.25">
      <c r="A1162">
        <v>1585965</v>
      </c>
      <c r="B1162">
        <v>22.87</v>
      </c>
      <c r="C1162">
        <v>1</v>
      </c>
      <c r="D1162">
        <v>13415.6</v>
      </c>
      <c r="E1162">
        <v>-5.5</v>
      </c>
      <c r="F1162">
        <v>1.016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P1162" t="str">
        <f t="shared" si="153"/>
        <v>A</v>
      </c>
      <c r="Q1162" t="e">
        <f t="shared" si="154"/>
        <v>#N/A</v>
      </c>
      <c r="R1162" t="e">
        <f t="shared" si="155"/>
        <v>#N/A</v>
      </c>
      <c r="S1162">
        <f t="shared" si="156"/>
        <v>1.016</v>
      </c>
      <c r="T1162">
        <f t="shared" si="157"/>
        <v>0</v>
      </c>
      <c r="U1162">
        <f t="shared" si="158"/>
        <v>0</v>
      </c>
      <c r="X1162" t="str">
        <f t="shared" si="159"/>
        <v>1585965</v>
      </c>
      <c r="Y1162">
        <f t="shared" si="160"/>
        <v>1.016</v>
      </c>
      <c r="Z1162">
        <f t="shared" si="160"/>
        <v>0</v>
      </c>
      <c r="AA1162">
        <f t="shared" si="160"/>
        <v>0</v>
      </c>
    </row>
    <row r="1163" spans="1:27" x14ac:dyDescent="0.25">
      <c r="A1163">
        <v>1729137</v>
      </c>
      <c r="B1163">
        <v>22.87</v>
      </c>
      <c r="C1163">
        <v>1</v>
      </c>
      <c r="D1163">
        <v>13672.6</v>
      </c>
      <c r="E1163">
        <v>-2.6</v>
      </c>
      <c r="F1163">
        <v>1.0355000000000001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P1163" t="str">
        <f t="shared" si="153"/>
        <v>A</v>
      </c>
      <c r="Q1163" t="e">
        <f t="shared" si="154"/>
        <v>#N/A</v>
      </c>
      <c r="R1163" t="e">
        <f t="shared" si="155"/>
        <v>#N/A</v>
      </c>
      <c r="S1163">
        <f t="shared" si="156"/>
        <v>1.0355000000000001</v>
      </c>
      <c r="T1163">
        <f t="shared" si="157"/>
        <v>0</v>
      </c>
      <c r="U1163">
        <f t="shared" si="158"/>
        <v>0</v>
      </c>
      <c r="X1163" t="str">
        <f t="shared" si="159"/>
        <v>1729137</v>
      </c>
      <c r="Y1163">
        <f t="shared" si="160"/>
        <v>1.0355000000000001</v>
      </c>
      <c r="Z1163">
        <f t="shared" si="160"/>
        <v>0</v>
      </c>
      <c r="AA1163">
        <f t="shared" si="160"/>
        <v>0</v>
      </c>
    </row>
    <row r="1164" spans="1:27" x14ac:dyDescent="0.25">
      <c r="A1164">
        <v>1599441</v>
      </c>
      <c r="B1164">
        <v>22.87</v>
      </c>
      <c r="C1164">
        <v>1</v>
      </c>
      <c r="D1164">
        <v>13672.5</v>
      </c>
      <c r="E1164">
        <v>-2.6</v>
      </c>
      <c r="F1164">
        <v>1.0355000000000001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P1164" t="str">
        <f t="shared" si="153"/>
        <v>A</v>
      </c>
      <c r="Q1164" t="e">
        <f t="shared" si="154"/>
        <v>#N/A</v>
      </c>
      <c r="R1164" t="e">
        <f t="shared" si="155"/>
        <v>#N/A</v>
      </c>
      <c r="S1164">
        <f t="shared" si="156"/>
        <v>1.0355000000000001</v>
      </c>
      <c r="T1164">
        <f t="shared" si="157"/>
        <v>0</v>
      </c>
      <c r="U1164">
        <f t="shared" si="158"/>
        <v>0</v>
      </c>
      <c r="X1164" t="str">
        <f t="shared" si="159"/>
        <v>1599441</v>
      </c>
      <c r="Y1164">
        <f t="shared" si="160"/>
        <v>1.0355000000000001</v>
      </c>
      <c r="Z1164">
        <f t="shared" si="160"/>
        <v>0</v>
      </c>
      <c r="AA1164">
        <f t="shared" si="160"/>
        <v>0</v>
      </c>
    </row>
    <row r="1165" spans="1:27" x14ac:dyDescent="0.25">
      <c r="A1165">
        <v>1586475</v>
      </c>
      <c r="B1165">
        <v>22.87</v>
      </c>
      <c r="C1165">
        <v>1</v>
      </c>
      <c r="D1165">
        <v>13612.7</v>
      </c>
      <c r="E1165">
        <v>-4.8</v>
      </c>
      <c r="F1165">
        <v>1.0309999999999999</v>
      </c>
      <c r="G1165">
        <v>2</v>
      </c>
      <c r="H1165">
        <v>13639.7</v>
      </c>
      <c r="I1165">
        <v>-125</v>
      </c>
      <c r="J1165">
        <v>1.0329999999999999</v>
      </c>
      <c r="K1165">
        <v>3</v>
      </c>
      <c r="L1165">
        <v>13622.2</v>
      </c>
      <c r="M1165">
        <v>115.4</v>
      </c>
      <c r="N1165">
        <v>1.0317000000000001</v>
      </c>
      <c r="P1165" t="str">
        <f t="shared" si="153"/>
        <v>A</v>
      </c>
      <c r="Q1165" t="str">
        <f t="shared" si="154"/>
        <v>B</v>
      </c>
      <c r="R1165" t="str">
        <f t="shared" si="155"/>
        <v>C</v>
      </c>
      <c r="S1165">
        <f t="shared" si="156"/>
        <v>1.0309999999999999</v>
      </c>
      <c r="T1165">
        <f t="shared" si="157"/>
        <v>1.0329999999999999</v>
      </c>
      <c r="U1165">
        <f t="shared" si="158"/>
        <v>1.0317000000000001</v>
      </c>
      <c r="X1165" t="str">
        <f t="shared" si="159"/>
        <v>1586475</v>
      </c>
      <c r="Y1165">
        <f t="shared" si="160"/>
        <v>1.0309999999999999</v>
      </c>
      <c r="Z1165">
        <f t="shared" si="160"/>
        <v>1.0329999999999999</v>
      </c>
      <c r="AA1165">
        <f t="shared" si="160"/>
        <v>1.0317000000000001</v>
      </c>
    </row>
    <row r="1166" spans="1:27" x14ac:dyDescent="0.25">
      <c r="A1166">
        <v>1586470</v>
      </c>
      <c r="B1166">
        <v>22.87</v>
      </c>
      <c r="C1166">
        <v>3</v>
      </c>
      <c r="D1166">
        <v>13622.1</v>
      </c>
      <c r="E1166">
        <v>115.4</v>
      </c>
      <c r="F1166">
        <v>1.0317000000000001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P1166" t="str">
        <f t="shared" si="153"/>
        <v>C</v>
      </c>
      <c r="Q1166" t="e">
        <f t="shared" si="154"/>
        <v>#N/A</v>
      </c>
      <c r="R1166" t="e">
        <f t="shared" si="155"/>
        <v>#N/A</v>
      </c>
      <c r="S1166">
        <f t="shared" si="156"/>
        <v>1.0317000000000001</v>
      </c>
      <c r="T1166">
        <f t="shared" si="157"/>
        <v>0</v>
      </c>
      <c r="U1166">
        <f t="shared" si="158"/>
        <v>0</v>
      </c>
      <c r="X1166" t="str">
        <f t="shared" si="159"/>
        <v>1586470</v>
      </c>
      <c r="Y1166">
        <f t="shared" si="160"/>
        <v>0</v>
      </c>
      <c r="Z1166">
        <f t="shared" si="160"/>
        <v>0</v>
      </c>
      <c r="AA1166">
        <f t="shared" si="160"/>
        <v>1.0317000000000001</v>
      </c>
    </row>
    <row r="1167" spans="1:27" x14ac:dyDescent="0.25">
      <c r="A1167">
        <v>1713324</v>
      </c>
      <c r="B1167">
        <v>22.87</v>
      </c>
      <c r="C1167">
        <v>3</v>
      </c>
      <c r="D1167">
        <v>13696.9</v>
      </c>
      <c r="E1167">
        <v>116.5</v>
      </c>
      <c r="F1167">
        <v>1.0373000000000001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P1167" t="str">
        <f t="shared" si="153"/>
        <v>C</v>
      </c>
      <c r="Q1167" t="e">
        <f t="shared" si="154"/>
        <v>#N/A</v>
      </c>
      <c r="R1167" t="e">
        <f t="shared" si="155"/>
        <v>#N/A</v>
      </c>
      <c r="S1167">
        <f t="shared" si="156"/>
        <v>1.0373000000000001</v>
      </c>
      <c r="T1167">
        <f t="shared" si="157"/>
        <v>0</v>
      </c>
      <c r="U1167">
        <f t="shared" si="158"/>
        <v>0</v>
      </c>
      <c r="X1167" t="str">
        <f t="shared" si="159"/>
        <v>1713324</v>
      </c>
      <c r="Y1167">
        <f t="shared" si="160"/>
        <v>0</v>
      </c>
      <c r="Z1167">
        <f t="shared" si="160"/>
        <v>0</v>
      </c>
      <c r="AA1167">
        <f t="shared" si="160"/>
        <v>1.0373000000000001</v>
      </c>
    </row>
    <row r="1168" spans="1:27" x14ac:dyDescent="0.25">
      <c r="A1168">
        <v>1713322</v>
      </c>
      <c r="B1168">
        <v>22.87</v>
      </c>
      <c r="C1168">
        <v>3</v>
      </c>
      <c r="D1168">
        <v>13696.5</v>
      </c>
      <c r="E1168">
        <v>116.5</v>
      </c>
      <c r="F1168">
        <v>1.0373000000000001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P1168" t="str">
        <f t="shared" si="153"/>
        <v>C</v>
      </c>
      <c r="Q1168" t="e">
        <f t="shared" si="154"/>
        <v>#N/A</v>
      </c>
      <c r="R1168" t="e">
        <f t="shared" si="155"/>
        <v>#N/A</v>
      </c>
      <c r="S1168">
        <f t="shared" si="156"/>
        <v>1.0373000000000001</v>
      </c>
      <c r="T1168">
        <f t="shared" si="157"/>
        <v>0</v>
      </c>
      <c r="U1168">
        <f t="shared" si="158"/>
        <v>0</v>
      </c>
      <c r="X1168" t="str">
        <f t="shared" si="159"/>
        <v>1713322</v>
      </c>
      <c r="Y1168">
        <f t="shared" si="160"/>
        <v>0</v>
      </c>
      <c r="Z1168">
        <f t="shared" si="160"/>
        <v>0</v>
      </c>
      <c r="AA1168">
        <f t="shared" si="160"/>
        <v>1.0373000000000001</v>
      </c>
    </row>
    <row r="1169" spans="1:27" x14ac:dyDescent="0.25">
      <c r="A1169">
        <v>1709879</v>
      </c>
      <c r="B1169">
        <v>22.87</v>
      </c>
      <c r="C1169">
        <v>3</v>
      </c>
      <c r="D1169">
        <v>13713.2</v>
      </c>
      <c r="E1169">
        <v>116.3</v>
      </c>
      <c r="F1169">
        <v>1.0386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P1169" t="str">
        <f t="shared" si="153"/>
        <v>C</v>
      </c>
      <c r="Q1169" t="e">
        <f t="shared" si="154"/>
        <v>#N/A</v>
      </c>
      <c r="R1169" t="e">
        <f t="shared" si="155"/>
        <v>#N/A</v>
      </c>
      <c r="S1169">
        <f t="shared" si="156"/>
        <v>1.0386</v>
      </c>
      <c r="T1169">
        <f t="shared" si="157"/>
        <v>0</v>
      </c>
      <c r="U1169">
        <f t="shared" si="158"/>
        <v>0</v>
      </c>
      <c r="X1169" t="str">
        <f t="shared" si="159"/>
        <v>1709879</v>
      </c>
      <c r="Y1169">
        <f t="shared" si="160"/>
        <v>0</v>
      </c>
      <c r="Z1169">
        <f t="shared" si="160"/>
        <v>0</v>
      </c>
      <c r="AA1169">
        <f t="shared" si="160"/>
        <v>1.0386</v>
      </c>
    </row>
    <row r="1170" spans="1:27" x14ac:dyDescent="0.25">
      <c r="A1170">
        <v>1709877</v>
      </c>
      <c r="B1170">
        <v>22.87</v>
      </c>
      <c r="C1170">
        <v>3</v>
      </c>
      <c r="D1170">
        <v>13713.2</v>
      </c>
      <c r="E1170">
        <v>116.3</v>
      </c>
      <c r="F1170">
        <v>1.0386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P1170" t="str">
        <f t="shared" si="153"/>
        <v>C</v>
      </c>
      <c r="Q1170" t="e">
        <f t="shared" si="154"/>
        <v>#N/A</v>
      </c>
      <c r="R1170" t="e">
        <f t="shared" si="155"/>
        <v>#N/A</v>
      </c>
      <c r="S1170">
        <f t="shared" si="156"/>
        <v>1.0386</v>
      </c>
      <c r="T1170">
        <f t="shared" si="157"/>
        <v>0</v>
      </c>
      <c r="U1170">
        <f t="shared" si="158"/>
        <v>0</v>
      </c>
      <c r="X1170" t="str">
        <f t="shared" si="159"/>
        <v>1709877</v>
      </c>
      <c r="Y1170">
        <f t="shared" si="160"/>
        <v>0</v>
      </c>
      <c r="Z1170">
        <f t="shared" si="160"/>
        <v>0</v>
      </c>
      <c r="AA1170">
        <f t="shared" si="160"/>
        <v>1.0386</v>
      </c>
    </row>
    <row r="1171" spans="1:27" x14ac:dyDescent="0.25">
      <c r="A1171">
        <v>26115127</v>
      </c>
      <c r="B1171">
        <v>22.87</v>
      </c>
      <c r="C1171">
        <v>1</v>
      </c>
      <c r="D1171">
        <v>439.87400000000002</v>
      </c>
      <c r="E1171">
        <v>-123.9</v>
      </c>
      <c r="F1171">
        <v>3.3314000000000003E-2</v>
      </c>
      <c r="G1171">
        <v>2</v>
      </c>
      <c r="H1171">
        <v>13633.5</v>
      </c>
      <c r="I1171">
        <v>-123.9</v>
      </c>
      <c r="J1171">
        <v>1.0325</v>
      </c>
      <c r="K1171">
        <v>3</v>
      </c>
      <c r="L1171">
        <v>439.87400000000002</v>
      </c>
      <c r="M1171">
        <v>-123.9</v>
      </c>
      <c r="N1171">
        <v>3.3314000000000003E-2</v>
      </c>
      <c r="P1171" t="str">
        <f t="shared" si="153"/>
        <v>A</v>
      </c>
      <c r="Q1171" t="str">
        <f t="shared" si="154"/>
        <v>B</v>
      </c>
      <c r="R1171" t="str">
        <f t="shared" si="155"/>
        <v>C</v>
      </c>
      <c r="S1171">
        <f t="shared" si="156"/>
        <v>3.3314000000000003E-2</v>
      </c>
      <c r="T1171">
        <f t="shared" si="157"/>
        <v>1.0325</v>
      </c>
      <c r="U1171">
        <f t="shared" si="158"/>
        <v>3.3314000000000003E-2</v>
      </c>
      <c r="X1171" t="str">
        <f t="shared" si="159"/>
        <v>26115127</v>
      </c>
      <c r="Y1171">
        <f t="shared" si="160"/>
        <v>3.3314000000000003E-2</v>
      </c>
      <c r="Z1171">
        <f t="shared" si="160"/>
        <v>1.0325</v>
      </c>
      <c r="AA1171">
        <f t="shared" si="160"/>
        <v>3.3314000000000003E-2</v>
      </c>
    </row>
    <row r="1172" spans="1:27" x14ac:dyDescent="0.25">
      <c r="A1172">
        <v>1715808</v>
      </c>
      <c r="B1172">
        <v>22.87</v>
      </c>
      <c r="C1172">
        <v>1</v>
      </c>
      <c r="D1172">
        <v>13677.1</v>
      </c>
      <c r="E1172">
        <v>-3</v>
      </c>
      <c r="F1172">
        <v>1.0358000000000001</v>
      </c>
      <c r="G1172">
        <v>2</v>
      </c>
      <c r="H1172">
        <v>13654.4</v>
      </c>
      <c r="I1172">
        <v>-123.4</v>
      </c>
      <c r="J1172">
        <v>1.0341</v>
      </c>
      <c r="K1172">
        <v>3</v>
      </c>
      <c r="L1172">
        <v>13701.3</v>
      </c>
      <c r="M1172">
        <v>116.9</v>
      </c>
      <c r="N1172">
        <v>1.0377000000000001</v>
      </c>
      <c r="P1172" t="str">
        <f t="shared" si="153"/>
        <v>A</v>
      </c>
      <c r="Q1172" t="str">
        <f t="shared" si="154"/>
        <v>B</v>
      </c>
      <c r="R1172" t="str">
        <f t="shared" si="155"/>
        <v>C</v>
      </c>
      <c r="S1172">
        <f t="shared" si="156"/>
        <v>1.0358000000000001</v>
      </c>
      <c r="T1172">
        <f t="shared" si="157"/>
        <v>1.0341</v>
      </c>
      <c r="U1172">
        <f t="shared" si="158"/>
        <v>1.0377000000000001</v>
      </c>
      <c r="X1172" t="str">
        <f t="shared" si="159"/>
        <v>1715808</v>
      </c>
      <c r="Y1172">
        <f t="shared" si="160"/>
        <v>1.0358000000000001</v>
      </c>
      <c r="Z1172">
        <f t="shared" si="160"/>
        <v>1.0341</v>
      </c>
      <c r="AA1172">
        <f t="shared" si="160"/>
        <v>1.0377000000000001</v>
      </c>
    </row>
    <row r="1173" spans="1:27" x14ac:dyDescent="0.25">
      <c r="A1173">
        <v>1713185</v>
      </c>
      <c r="B1173">
        <v>22.87</v>
      </c>
      <c r="C1173">
        <v>1</v>
      </c>
      <c r="D1173">
        <v>13382.9</v>
      </c>
      <c r="E1173">
        <v>-5.6</v>
      </c>
      <c r="F1173">
        <v>1.0136000000000001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P1173" t="str">
        <f t="shared" si="153"/>
        <v>A</v>
      </c>
      <c r="Q1173" t="e">
        <f t="shared" si="154"/>
        <v>#N/A</v>
      </c>
      <c r="R1173" t="e">
        <f t="shared" si="155"/>
        <v>#N/A</v>
      </c>
      <c r="S1173">
        <f t="shared" si="156"/>
        <v>1.0136000000000001</v>
      </c>
      <c r="T1173">
        <f t="shared" si="157"/>
        <v>0</v>
      </c>
      <c r="U1173">
        <f t="shared" si="158"/>
        <v>0</v>
      </c>
      <c r="X1173" t="str">
        <f t="shared" si="159"/>
        <v>1713185</v>
      </c>
      <c r="Y1173">
        <f t="shared" si="160"/>
        <v>1.0136000000000001</v>
      </c>
      <c r="Z1173">
        <f t="shared" si="160"/>
        <v>0</v>
      </c>
      <c r="AA1173">
        <f t="shared" si="160"/>
        <v>0</v>
      </c>
    </row>
    <row r="1174" spans="1:27" x14ac:dyDescent="0.25">
      <c r="A1174">
        <v>1585891</v>
      </c>
      <c r="B1174">
        <v>22.87</v>
      </c>
      <c r="C1174">
        <v>1</v>
      </c>
      <c r="D1174">
        <v>439.173</v>
      </c>
      <c r="E1174">
        <v>-125.1</v>
      </c>
      <c r="F1174">
        <v>3.3260999999999999E-2</v>
      </c>
      <c r="G1174">
        <v>2</v>
      </c>
      <c r="H1174">
        <v>13611.8</v>
      </c>
      <c r="I1174">
        <v>-125.1</v>
      </c>
      <c r="J1174">
        <v>1.0308999999999999</v>
      </c>
      <c r="K1174">
        <v>3</v>
      </c>
      <c r="L1174">
        <v>439.173</v>
      </c>
      <c r="M1174">
        <v>-125.1</v>
      </c>
      <c r="N1174">
        <v>3.3260999999999999E-2</v>
      </c>
      <c r="P1174" t="str">
        <f t="shared" si="153"/>
        <v>A</v>
      </c>
      <c r="Q1174" t="str">
        <f t="shared" si="154"/>
        <v>B</v>
      </c>
      <c r="R1174" t="str">
        <f t="shared" si="155"/>
        <v>C</v>
      </c>
      <c r="S1174">
        <f t="shared" si="156"/>
        <v>3.3260999999999999E-2</v>
      </c>
      <c r="T1174">
        <f t="shared" si="157"/>
        <v>1.0308999999999999</v>
      </c>
      <c r="U1174">
        <f t="shared" si="158"/>
        <v>3.3260999999999999E-2</v>
      </c>
      <c r="X1174" t="str">
        <f t="shared" si="159"/>
        <v>1585891</v>
      </c>
      <c r="Y1174">
        <f t="shared" si="160"/>
        <v>3.3260999999999999E-2</v>
      </c>
      <c r="Z1174">
        <f t="shared" si="160"/>
        <v>1.0308999999999999</v>
      </c>
      <c r="AA1174">
        <f t="shared" si="160"/>
        <v>3.3260999999999999E-2</v>
      </c>
    </row>
    <row r="1175" spans="1:27" x14ac:dyDescent="0.25">
      <c r="A1175">
        <v>1710438</v>
      </c>
      <c r="B1175">
        <v>22.87</v>
      </c>
      <c r="C1175">
        <v>3</v>
      </c>
      <c r="D1175">
        <v>13659.1</v>
      </c>
      <c r="E1175">
        <v>115.8</v>
      </c>
      <c r="F1175">
        <v>1.0345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P1175" t="str">
        <f t="shared" si="153"/>
        <v>C</v>
      </c>
      <c r="Q1175" t="e">
        <f t="shared" si="154"/>
        <v>#N/A</v>
      </c>
      <c r="R1175" t="e">
        <f t="shared" si="155"/>
        <v>#N/A</v>
      </c>
      <c r="S1175">
        <f t="shared" si="156"/>
        <v>1.0345</v>
      </c>
      <c r="T1175">
        <f t="shared" si="157"/>
        <v>0</v>
      </c>
      <c r="U1175">
        <f t="shared" si="158"/>
        <v>0</v>
      </c>
      <c r="X1175" t="str">
        <f t="shared" si="159"/>
        <v>1710438</v>
      </c>
      <c r="Y1175">
        <f t="shared" si="160"/>
        <v>0</v>
      </c>
      <c r="Z1175">
        <f t="shared" si="160"/>
        <v>0</v>
      </c>
      <c r="AA1175">
        <f t="shared" si="160"/>
        <v>1.0345</v>
      </c>
    </row>
    <row r="1176" spans="1:27" x14ac:dyDescent="0.25">
      <c r="A1176">
        <v>1710448</v>
      </c>
      <c r="B1176">
        <v>22.87</v>
      </c>
      <c r="C1176">
        <v>3</v>
      </c>
      <c r="D1176">
        <v>13659.1</v>
      </c>
      <c r="E1176">
        <v>115.8</v>
      </c>
      <c r="F1176">
        <v>1.0345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P1176" t="str">
        <f t="shared" si="153"/>
        <v>C</v>
      </c>
      <c r="Q1176" t="e">
        <f t="shared" si="154"/>
        <v>#N/A</v>
      </c>
      <c r="R1176" t="e">
        <f t="shared" si="155"/>
        <v>#N/A</v>
      </c>
      <c r="S1176">
        <f t="shared" si="156"/>
        <v>1.0345</v>
      </c>
      <c r="T1176">
        <f t="shared" si="157"/>
        <v>0</v>
      </c>
      <c r="U1176">
        <f t="shared" si="158"/>
        <v>0</v>
      </c>
      <c r="X1176" t="str">
        <f t="shared" si="159"/>
        <v>1710448</v>
      </c>
      <c r="Y1176">
        <f t="shared" si="160"/>
        <v>0</v>
      </c>
      <c r="Z1176">
        <f t="shared" si="160"/>
        <v>0</v>
      </c>
      <c r="AA1176">
        <f t="shared" si="160"/>
        <v>1.0345</v>
      </c>
    </row>
    <row r="1177" spans="1:27" x14ac:dyDescent="0.25">
      <c r="A1177">
        <v>1586931</v>
      </c>
      <c r="B1177">
        <v>22.87</v>
      </c>
      <c r="C1177">
        <v>1</v>
      </c>
      <c r="D1177">
        <v>13622.7</v>
      </c>
      <c r="E1177">
        <v>-4.0999999999999996</v>
      </c>
      <c r="F1177">
        <v>1.0317000000000001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P1177" t="str">
        <f t="shared" si="153"/>
        <v>A</v>
      </c>
      <c r="Q1177" t="e">
        <f t="shared" si="154"/>
        <v>#N/A</v>
      </c>
      <c r="R1177" t="e">
        <f t="shared" si="155"/>
        <v>#N/A</v>
      </c>
      <c r="S1177">
        <f t="shared" si="156"/>
        <v>1.0317000000000001</v>
      </c>
      <c r="T1177">
        <f t="shared" si="157"/>
        <v>0</v>
      </c>
      <c r="U1177">
        <f t="shared" si="158"/>
        <v>0</v>
      </c>
      <c r="X1177" t="str">
        <f t="shared" si="159"/>
        <v>1586931</v>
      </c>
      <c r="Y1177">
        <f t="shared" si="160"/>
        <v>1.0317000000000001</v>
      </c>
      <c r="Z1177">
        <f t="shared" si="160"/>
        <v>0</v>
      </c>
      <c r="AA1177">
        <f t="shared" si="160"/>
        <v>0</v>
      </c>
    </row>
    <row r="1178" spans="1:27" x14ac:dyDescent="0.25">
      <c r="A1178">
        <v>1585855</v>
      </c>
      <c r="B1178">
        <v>22.87</v>
      </c>
      <c r="C1178">
        <v>1</v>
      </c>
      <c r="D1178">
        <v>13413.7</v>
      </c>
      <c r="E1178">
        <v>-5.5</v>
      </c>
      <c r="F1178">
        <v>1.0159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P1178" t="str">
        <f t="shared" si="153"/>
        <v>A</v>
      </c>
      <c r="Q1178" t="e">
        <f t="shared" si="154"/>
        <v>#N/A</v>
      </c>
      <c r="R1178" t="e">
        <f t="shared" si="155"/>
        <v>#N/A</v>
      </c>
      <c r="S1178">
        <f t="shared" si="156"/>
        <v>1.0159</v>
      </c>
      <c r="T1178">
        <f t="shared" si="157"/>
        <v>0</v>
      </c>
      <c r="U1178">
        <f t="shared" si="158"/>
        <v>0</v>
      </c>
      <c r="X1178" t="str">
        <f t="shared" si="159"/>
        <v>1585855</v>
      </c>
      <c r="Y1178">
        <f t="shared" si="160"/>
        <v>1.0159</v>
      </c>
      <c r="Z1178">
        <f t="shared" si="160"/>
        <v>0</v>
      </c>
      <c r="AA1178">
        <f t="shared" si="160"/>
        <v>0</v>
      </c>
    </row>
    <row r="1179" spans="1:27" x14ac:dyDescent="0.25">
      <c r="A1179">
        <v>1585854</v>
      </c>
      <c r="B1179">
        <v>22.87</v>
      </c>
      <c r="C1179">
        <v>1</v>
      </c>
      <c r="D1179">
        <v>13413.7</v>
      </c>
      <c r="E1179">
        <v>-5.5</v>
      </c>
      <c r="F1179">
        <v>1.0159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P1179" t="str">
        <f t="shared" si="153"/>
        <v>A</v>
      </c>
      <c r="Q1179" t="e">
        <f t="shared" si="154"/>
        <v>#N/A</v>
      </c>
      <c r="R1179" t="e">
        <f t="shared" si="155"/>
        <v>#N/A</v>
      </c>
      <c r="S1179">
        <f t="shared" si="156"/>
        <v>1.0159</v>
      </c>
      <c r="T1179">
        <f t="shared" si="157"/>
        <v>0</v>
      </c>
      <c r="U1179">
        <f t="shared" si="158"/>
        <v>0</v>
      </c>
      <c r="X1179" t="str">
        <f t="shared" si="159"/>
        <v>1585854</v>
      </c>
      <c r="Y1179">
        <f t="shared" si="160"/>
        <v>1.0159</v>
      </c>
      <c r="Z1179">
        <f t="shared" si="160"/>
        <v>0</v>
      </c>
      <c r="AA1179">
        <f t="shared" si="160"/>
        <v>0</v>
      </c>
    </row>
    <row r="1180" spans="1:27" x14ac:dyDescent="0.25">
      <c r="A1180">
        <v>1586249</v>
      </c>
      <c r="B1180">
        <v>22.87</v>
      </c>
      <c r="C1180">
        <v>1</v>
      </c>
      <c r="D1180">
        <v>13407</v>
      </c>
      <c r="E1180">
        <v>-5.5</v>
      </c>
      <c r="F1180">
        <v>1.0154000000000001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P1180" t="str">
        <f t="shared" si="153"/>
        <v>A</v>
      </c>
      <c r="Q1180" t="e">
        <f t="shared" si="154"/>
        <v>#N/A</v>
      </c>
      <c r="R1180" t="e">
        <f t="shared" si="155"/>
        <v>#N/A</v>
      </c>
      <c r="S1180">
        <f t="shared" si="156"/>
        <v>1.0154000000000001</v>
      </c>
      <c r="T1180">
        <f t="shared" si="157"/>
        <v>0</v>
      </c>
      <c r="U1180">
        <f t="shared" si="158"/>
        <v>0</v>
      </c>
      <c r="X1180" t="str">
        <f t="shared" si="159"/>
        <v>1586249</v>
      </c>
      <c r="Y1180">
        <f t="shared" si="160"/>
        <v>1.0154000000000001</v>
      </c>
      <c r="Z1180">
        <f t="shared" si="160"/>
        <v>0</v>
      </c>
      <c r="AA1180">
        <f t="shared" si="160"/>
        <v>0</v>
      </c>
    </row>
    <row r="1181" spans="1:27" x14ac:dyDescent="0.25">
      <c r="A1181">
        <v>1708788</v>
      </c>
      <c r="B1181">
        <v>22.87</v>
      </c>
      <c r="C1181">
        <v>2</v>
      </c>
      <c r="D1181">
        <v>13633.1</v>
      </c>
      <c r="E1181">
        <v>-125.2</v>
      </c>
      <c r="F1181">
        <v>1.0325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P1181" t="str">
        <f t="shared" si="153"/>
        <v>B</v>
      </c>
      <c r="Q1181" t="e">
        <f t="shared" si="154"/>
        <v>#N/A</v>
      </c>
      <c r="R1181" t="e">
        <f t="shared" si="155"/>
        <v>#N/A</v>
      </c>
      <c r="S1181">
        <f t="shared" si="156"/>
        <v>1.0325</v>
      </c>
      <c r="T1181">
        <f t="shared" si="157"/>
        <v>0</v>
      </c>
      <c r="U1181">
        <f t="shared" si="158"/>
        <v>0</v>
      </c>
      <c r="X1181" t="str">
        <f t="shared" si="159"/>
        <v>1708788</v>
      </c>
      <c r="Y1181">
        <f t="shared" si="160"/>
        <v>0</v>
      </c>
      <c r="Z1181">
        <f t="shared" si="160"/>
        <v>1.0325</v>
      </c>
      <c r="AA1181">
        <f t="shared" si="160"/>
        <v>0</v>
      </c>
    </row>
    <row r="1182" spans="1:27" x14ac:dyDescent="0.25">
      <c r="A1182">
        <v>1709568</v>
      </c>
      <c r="B1182">
        <v>22.87</v>
      </c>
      <c r="C1182">
        <v>3</v>
      </c>
      <c r="D1182">
        <v>13683.3</v>
      </c>
      <c r="E1182">
        <v>116</v>
      </c>
      <c r="F1182">
        <v>1.0363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P1182" t="str">
        <f t="shared" si="153"/>
        <v>C</v>
      </c>
      <c r="Q1182" t="e">
        <f t="shared" si="154"/>
        <v>#N/A</v>
      </c>
      <c r="R1182" t="e">
        <f t="shared" si="155"/>
        <v>#N/A</v>
      </c>
      <c r="S1182">
        <f t="shared" si="156"/>
        <v>1.0363</v>
      </c>
      <c r="T1182">
        <f t="shared" si="157"/>
        <v>0</v>
      </c>
      <c r="U1182">
        <f t="shared" si="158"/>
        <v>0</v>
      </c>
      <c r="X1182" t="str">
        <f t="shared" si="159"/>
        <v>1709568</v>
      </c>
      <c r="Y1182">
        <f t="shared" si="160"/>
        <v>0</v>
      </c>
      <c r="Z1182">
        <f t="shared" si="160"/>
        <v>0</v>
      </c>
      <c r="AA1182">
        <f t="shared" si="160"/>
        <v>1.0363</v>
      </c>
    </row>
    <row r="1183" spans="1:27" x14ac:dyDescent="0.25">
      <c r="A1183">
        <v>1709492</v>
      </c>
      <c r="B1183">
        <v>22.87</v>
      </c>
      <c r="C1183">
        <v>3</v>
      </c>
      <c r="D1183">
        <v>13683.3</v>
      </c>
      <c r="E1183">
        <v>116</v>
      </c>
      <c r="F1183">
        <v>1.0363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P1183" t="str">
        <f t="shared" si="153"/>
        <v>C</v>
      </c>
      <c r="Q1183" t="e">
        <f t="shared" si="154"/>
        <v>#N/A</v>
      </c>
      <c r="R1183" t="e">
        <f t="shared" si="155"/>
        <v>#N/A</v>
      </c>
      <c r="S1183">
        <f t="shared" si="156"/>
        <v>1.0363</v>
      </c>
      <c r="T1183">
        <f t="shared" si="157"/>
        <v>0</v>
      </c>
      <c r="U1183">
        <f t="shared" si="158"/>
        <v>0</v>
      </c>
      <c r="X1183" t="str">
        <f t="shared" si="159"/>
        <v>1709492</v>
      </c>
      <c r="Y1183">
        <f t="shared" si="160"/>
        <v>0</v>
      </c>
      <c r="Z1183">
        <f t="shared" si="160"/>
        <v>0</v>
      </c>
      <c r="AA1183">
        <f t="shared" si="160"/>
        <v>1.0363</v>
      </c>
    </row>
    <row r="1184" spans="1:27" x14ac:dyDescent="0.25">
      <c r="A1184">
        <v>103016080</v>
      </c>
      <c r="B1184">
        <v>22.87</v>
      </c>
      <c r="C1184">
        <v>3</v>
      </c>
      <c r="D1184">
        <v>13645.6</v>
      </c>
      <c r="E1184">
        <v>115.8</v>
      </c>
      <c r="F1184">
        <v>1.0334000000000001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P1184" t="str">
        <f t="shared" si="153"/>
        <v>C</v>
      </c>
      <c r="Q1184" t="e">
        <f t="shared" si="154"/>
        <v>#N/A</v>
      </c>
      <c r="R1184" t="e">
        <f t="shared" si="155"/>
        <v>#N/A</v>
      </c>
      <c r="S1184">
        <f t="shared" si="156"/>
        <v>1.0334000000000001</v>
      </c>
      <c r="T1184">
        <f t="shared" si="157"/>
        <v>0</v>
      </c>
      <c r="U1184">
        <f t="shared" si="158"/>
        <v>0</v>
      </c>
      <c r="X1184" t="str">
        <f t="shared" si="159"/>
        <v>103016080</v>
      </c>
      <c r="Y1184">
        <f t="shared" si="160"/>
        <v>0</v>
      </c>
      <c r="Z1184">
        <f t="shared" si="160"/>
        <v>0</v>
      </c>
      <c r="AA1184">
        <f t="shared" si="160"/>
        <v>1.0334000000000001</v>
      </c>
    </row>
    <row r="1185" spans="1:27" x14ac:dyDescent="0.25">
      <c r="A1185">
        <v>1708701</v>
      </c>
      <c r="B1185">
        <v>22.87</v>
      </c>
      <c r="C1185">
        <v>1</v>
      </c>
      <c r="D1185">
        <v>13385.8</v>
      </c>
      <c r="E1185">
        <v>-5.6</v>
      </c>
      <c r="F1185">
        <v>1.0138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P1185" t="str">
        <f t="shared" si="153"/>
        <v>A</v>
      </c>
      <c r="Q1185" t="e">
        <f t="shared" si="154"/>
        <v>#N/A</v>
      </c>
      <c r="R1185" t="e">
        <f t="shared" si="155"/>
        <v>#N/A</v>
      </c>
      <c r="S1185">
        <f t="shared" si="156"/>
        <v>1.0138</v>
      </c>
      <c r="T1185">
        <f t="shared" si="157"/>
        <v>0</v>
      </c>
      <c r="U1185">
        <f t="shared" si="158"/>
        <v>0</v>
      </c>
      <c r="X1185" t="str">
        <f t="shared" si="159"/>
        <v>1708701</v>
      </c>
      <c r="Y1185">
        <f t="shared" si="160"/>
        <v>1.0138</v>
      </c>
      <c r="Z1185">
        <f t="shared" si="160"/>
        <v>0</v>
      </c>
      <c r="AA1185">
        <f t="shared" si="160"/>
        <v>0</v>
      </c>
    </row>
    <row r="1186" spans="1:27" x14ac:dyDescent="0.25">
      <c r="A1186">
        <v>1708700</v>
      </c>
      <c r="B1186">
        <v>22.87</v>
      </c>
      <c r="C1186">
        <v>1</v>
      </c>
      <c r="D1186">
        <v>13385.7</v>
      </c>
      <c r="E1186">
        <v>-5.6</v>
      </c>
      <c r="F1186">
        <v>1.0138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P1186" t="str">
        <f t="shared" si="153"/>
        <v>A</v>
      </c>
      <c r="Q1186" t="e">
        <f t="shared" si="154"/>
        <v>#N/A</v>
      </c>
      <c r="R1186" t="e">
        <f t="shared" si="155"/>
        <v>#N/A</v>
      </c>
      <c r="S1186">
        <f t="shared" si="156"/>
        <v>1.0138</v>
      </c>
      <c r="T1186">
        <f t="shared" si="157"/>
        <v>0</v>
      </c>
      <c r="U1186">
        <f t="shared" si="158"/>
        <v>0</v>
      </c>
      <c r="X1186" t="str">
        <f t="shared" si="159"/>
        <v>1708700</v>
      </c>
      <c r="Y1186">
        <f t="shared" si="160"/>
        <v>1.0138</v>
      </c>
      <c r="Z1186">
        <f t="shared" si="160"/>
        <v>0</v>
      </c>
      <c r="AA1186">
        <f t="shared" si="160"/>
        <v>0</v>
      </c>
    </row>
    <row r="1187" spans="1:27" x14ac:dyDescent="0.25">
      <c r="A1187">
        <v>25566798</v>
      </c>
      <c r="B1187">
        <v>22.87</v>
      </c>
      <c r="C1187">
        <v>1</v>
      </c>
      <c r="D1187">
        <v>13622.9</v>
      </c>
      <c r="E1187">
        <v>-4.0999999999999996</v>
      </c>
      <c r="F1187">
        <v>1.0317000000000001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P1187" t="str">
        <f t="shared" si="153"/>
        <v>A</v>
      </c>
      <c r="Q1187" t="e">
        <f t="shared" si="154"/>
        <v>#N/A</v>
      </c>
      <c r="R1187" t="e">
        <f t="shared" si="155"/>
        <v>#N/A</v>
      </c>
      <c r="S1187">
        <f t="shared" si="156"/>
        <v>1.0317000000000001</v>
      </c>
      <c r="T1187">
        <f t="shared" si="157"/>
        <v>0</v>
      </c>
      <c r="U1187">
        <f t="shared" si="158"/>
        <v>0</v>
      </c>
      <c r="X1187" t="str">
        <f t="shared" si="159"/>
        <v>25566798</v>
      </c>
      <c r="Y1187">
        <f t="shared" si="160"/>
        <v>1.0317000000000001</v>
      </c>
      <c r="Z1187">
        <f t="shared" si="160"/>
        <v>0</v>
      </c>
      <c r="AA1187">
        <f t="shared" si="160"/>
        <v>0</v>
      </c>
    </row>
    <row r="1188" spans="1:27" x14ac:dyDescent="0.25">
      <c r="A1188">
        <v>1708901</v>
      </c>
      <c r="B1188">
        <v>22.87</v>
      </c>
      <c r="C1188">
        <v>1</v>
      </c>
      <c r="D1188">
        <v>440.12200000000001</v>
      </c>
      <c r="E1188">
        <v>115.7</v>
      </c>
      <c r="F1188">
        <v>3.3332000000000001E-2</v>
      </c>
      <c r="G1188">
        <v>2</v>
      </c>
      <c r="H1188">
        <v>440.12200000000001</v>
      </c>
      <c r="I1188">
        <v>115.7</v>
      </c>
      <c r="J1188">
        <v>3.3332000000000001E-2</v>
      </c>
      <c r="K1188">
        <v>3</v>
      </c>
      <c r="L1188">
        <v>13641.2</v>
      </c>
      <c r="M1188">
        <v>115.7</v>
      </c>
      <c r="N1188">
        <v>1.0330999999999999</v>
      </c>
      <c r="P1188" t="str">
        <f t="shared" si="153"/>
        <v>A</v>
      </c>
      <c r="Q1188" t="str">
        <f t="shared" si="154"/>
        <v>B</v>
      </c>
      <c r="R1188" t="str">
        <f t="shared" si="155"/>
        <v>C</v>
      </c>
      <c r="S1188">
        <f t="shared" si="156"/>
        <v>3.3332000000000001E-2</v>
      </c>
      <c r="T1188">
        <f t="shared" si="157"/>
        <v>3.3332000000000001E-2</v>
      </c>
      <c r="U1188">
        <f t="shared" si="158"/>
        <v>1.0330999999999999</v>
      </c>
      <c r="X1188" t="str">
        <f t="shared" si="159"/>
        <v>1708901</v>
      </c>
      <c r="Y1188">
        <f t="shared" si="160"/>
        <v>3.3332000000000001E-2</v>
      </c>
      <c r="Z1188">
        <f t="shared" si="160"/>
        <v>3.3332000000000001E-2</v>
      </c>
      <c r="AA1188">
        <f t="shared" si="160"/>
        <v>1.0330999999999999</v>
      </c>
    </row>
    <row r="1189" spans="1:27" x14ac:dyDescent="0.25">
      <c r="A1189">
        <v>1709733</v>
      </c>
      <c r="B1189">
        <v>22.87</v>
      </c>
      <c r="C1189">
        <v>2</v>
      </c>
      <c r="D1189">
        <v>13659.7</v>
      </c>
      <c r="E1189">
        <v>-123.9</v>
      </c>
      <c r="F1189">
        <v>1.0345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P1189" t="str">
        <f t="shared" si="153"/>
        <v>B</v>
      </c>
      <c r="Q1189" t="e">
        <f t="shared" si="154"/>
        <v>#N/A</v>
      </c>
      <c r="R1189" t="e">
        <f t="shared" si="155"/>
        <v>#N/A</v>
      </c>
      <c r="S1189">
        <f t="shared" si="156"/>
        <v>1.0345</v>
      </c>
      <c r="T1189">
        <f t="shared" si="157"/>
        <v>0</v>
      </c>
      <c r="U1189">
        <f t="shared" si="158"/>
        <v>0</v>
      </c>
      <c r="X1189" t="str">
        <f t="shared" si="159"/>
        <v>1709733</v>
      </c>
      <c r="Y1189">
        <f t="shared" si="160"/>
        <v>0</v>
      </c>
      <c r="Z1189">
        <f t="shared" si="160"/>
        <v>1.0345</v>
      </c>
      <c r="AA1189">
        <f t="shared" si="160"/>
        <v>0</v>
      </c>
    </row>
    <row r="1190" spans="1:27" x14ac:dyDescent="0.25">
      <c r="A1190">
        <v>25997523</v>
      </c>
      <c r="B1190">
        <v>22.87</v>
      </c>
      <c r="C1190">
        <v>3</v>
      </c>
      <c r="D1190">
        <v>13641.5</v>
      </c>
      <c r="E1190">
        <v>115.7</v>
      </c>
      <c r="F1190">
        <v>1.0330999999999999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P1190" t="str">
        <f t="shared" si="153"/>
        <v>C</v>
      </c>
      <c r="Q1190" t="e">
        <f t="shared" si="154"/>
        <v>#N/A</v>
      </c>
      <c r="R1190" t="e">
        <f t="shared" si="155"/>
        <v>#N/A</v>
      </c>
      <c r="S1190">
        <f t="shared" si="156"/>
        <v>1.0330999999999999</v>
      </c>
      <c r="T1190">
        <f t="shared" si="157"/>
        <v>0</v>
      </c>
      <c r="U1190">
        <f t="shared" si="158"/>
        <v>0</v>
      </c>
      <c r="X1190" t="str">
        <f t="shared" si="159"/>
        <v>25997523</v>
      </c>
      <c r="Y1190">
        <f t="shared" si="160"/>
        <v>0</v>
      </c>
      <c r="Z1190">
        <f t="shared" si="160"/>
        <v>0</v>
      </c>
      <c r="AA1190">
        <f t="shared" si="160"/>
        <v>1.0330999999999999</v>
      </c>
    </row>
    <row r="1191" spans="1:27" x14ac:dyDescent="0.25">
      <c r="A1191">
        <v>25997524</v>
      </c>
      <c r="B1191">
        <v>22.87</v>
      </c>
      <c r="C1191">
        <v>3</v>
      </c>
      <c r="D1191">
        <v>13641.5</v>
      </c>
      <c r="E1191">
        <v>115.7</v>
      </c>
      <c r="F1191">
        <v>1.0330999999999999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P1191" t="str">
        <f t="shared" si="153"/>
        <v>C</v>
      </c>
      <c r="Q1191" t="e">
        <f t="shared" si="154"/>
        <v>#N/A</v>
      </c>
      <c r="R1191" t="e">
        <f t="shared" si="155"/>
        <v>#N/A</v>
      </c>
      <c r="S1191">
        <f t="shared" si="156"/>
        <v>1.0330999999999999</v>
      </c>
      <c r="T1191">
        <f t="shared" si="157"/>
        <v>0</v>
      </c>
      <c r="U1191">
        <f t="shared" si="158"/>
        <v>0</v>
      </c>
      <c r="X1191" t="str">
        <f t="shared" si="159"/>
        <v>25997524</v>
      </c>
      <c r="Y1191">
        <f t="shared" si="160"/>
        <v>0</v>
      </c>
      <c r="Z1191">
        <f t="shared" si="160"/>
        <v>0</v>
      </c>
      <c r="AA1191">
        <f t="shared" si="160"/>
        <v>1.0330999999999999</v>
      </c>
    </row>
    <row r="1192" spans="1:27" x14ac:dyDescent="0.25">
      <c r="A1192">
        <v>1729181</v>
      </c>
      <c r="B1192">
        <v>22.87</v>
      </c>
      <c r="C1192">
        <v>1</v>
      </c>
      <c r="D1192">
        <v>13672.2</v>
      </c>
      <c r="E1192">
        <v>-2.6</v>
      </c>
      <c r="F1192">
        <v>1.0355000000000001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P1192" t="str">
        <f t="shared" si="153"/>
        <v>A</v>
      </c>
      <c r="Q1192" t="e">
        <f t="shared" si="154"/>
        <v>#N/A</v>
      </c>
      <c r="R1192" t="e">
        <f t="shared" si="155"/>
        <v>#N/A</v>
      </c>
      <c r="S1192">
        <f t="shared" si="156"/>
        <v>1.0355000000000001</v>
      </c>
      <c r="T1192">
        <f t="shared" si="157"/>
        <v>0</v>
      </c>
      <c r="U1192">
        <f t="shared" si="158"/>
        <v>0</v>
      </c>
      <c r="X1192" t="str">
        <f t="shared" si="159"/>
        <v>1729181</v>
      </c>
      <c r="Y1192">
        <f t="shared" si="160"/>
        <v>1.0355000000000001</v>
      </c>
      <c r="Z1192">
        <f t="shared" si="160"/>
        <v>0</v>
      </c>
      <c r="AA1192">
        <f t="shared" si="160"/>
        <v>0</v>
      </c>
    </row>
    <row r="1193" spans="1:27" x14ac:dyDescent="0.25">
      <c r="A1193">
        <v>1729146</v>
      </c>
      <c r="B1193">
        <v>22.87</v>
      </c>
      <c r="C1193">
        <v>1</v>
      </c>
      <c r="D1193">
        <v>13672.1</v>
      </c>
      <c r="E1193">
        <v>-2.6</v>
      </c>
      <c r="F1193">
        <v>1.0355000000000001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P1193" t="str">
        <f t="shared" si="153"/>
        <v>A</v>
      </c>
      <c r="Q1193" t="e">
        <f t="shared" si="154"/>
        <v>#N/A</v>
      </c>
      <c r="R1193" t="e">
        <f t="shared" si="155"/>
        <v>#N/A</v>
      </c>
      <c r="S1193">
        <f t="shared" si="156"/>
        <v>1.0355000000000001</v>
      </c>
      <c r="T1193">
        <f t="shared" si="157"/>
        <v>0</v>
      </c>
      <c r="U1193">
        <f t="shared" si="158"/>
        <v>0</v>
      </c>
      <c r="X1193" t="str">
        <f t="shared" si="159"/>
        <v>1729146</v>
      </c>
      <c r="Y1193">
        <f t="shared" si="160"/>
        <v>1.0355000000000001</v>
      </c>
      <c r="Z1193">
        <f t="shared" si="160"/>
        <v>0</v>
      </c>
      <c r="AA1193">
        <f t="shared" si="160"/>
        <v>0</v>
      </c>
    </row>
    <row r="1194" spans="1:27" x14ac:dyDescent="0.25">
      <c r="A1194">
        <v>1585861</v>
      </c>
      <c r="B1194">
        <v>22.87</v>
      </c>
      <c r="C1194">
        <v>1</v>
      </c>
      <c r="D1194">
        <v>13413.9</v>
      </c>
      <c r="E1194">
        <v>-5.5</v>
      </c>
      <c r="F1194">
        <v>1.0159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P1194" t="str">
        <f t="shared" si="153"/>
        <v>A</v>
      </c>
      <c r="Q1194" t="e">
        <f t="shared" si="154"/>
        <v>#N/A</v>
      </c>
      <c r="R1194" t="e">
        <f t="shared" si="155"/>
        <v>#N/A</v>
      </c>
      <c r="S1194">
        <f t="shared" si="156"/>
        <v>1.0159</v>
      </c>
      <c r="T1194">
        <f t="shared" si="157"/>
        <v>0</v>
      </c>
      <c r="U1194">
        <f t="shared" si="158"/>
        <v>0</v>
      </c>
      <c r="X1194" t="str">
        <f t="shared" si="159"/>
        <v>1585861</v>
      </c>
      <c r="Y1194">
        <f t="shared" si="160"/>
        <v>1.0159</v>
      </c>
      <c r="Z1194">
        <f t="shared" si="160"/>
        <v>0</v>
      </c>
      <c r="AA1194">
        <f t="shared" si="160"/>
        <v>0</v>
      </c>
    </row>
    <row r="1195" spans="1:27" x14ac:dyDescent="0.25">
      <c r="A1195">
        <v>1585860</v>
      </c>
      <c r="B1195">
        <v>22.87</v>
      </c>
      <c r="C1195">
        <v>1</v>
      </c>
      <c r="D1195">
        <v>13413.8</v>
      </c>
      <c r="E1195">
        <v>-5.5</v>
      </c>
      <c r="F1195">
        <v>1.0159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P1195" t="str">
        <f t="shared" si="153"/>
        <v>A</v>
      </c>
      <c r="Q1195" t="e">
        <f t="shared" si="154"/>
        <v>#N/A</v>
      </c>
      <c r="R1195" t="e">
        <f t="shared" si="155"/>
        <v>#N/A</v>
      </c>
      <c r="S1195">
        <f t="shared" si="156"/>
        <v>1.0159</v>
      </c>
      <c r="T1195">
        <f t="shared" si="157"/>
        <v>0</v>
      </c>
      <c r="U1195">
        <f t="shared" si="158"/>
        <v>0</v>
      </c>
      <c r="X1195" t="str">
        <f t="shared" si="159"/>
        <v>1585860</v>
      </c>
      <c r="Y1195">
        <f t="shared" si="160"/>
        <v>1.0159</v>
      </c>
      <c r="Z1195">
        <f t="shared" si="160"/>
        <v>0</v>
      </c>
      <c r="AA1195">
        <f t="shared" si="160"/>
        <v>0</v>
      </c>
    </row>
    <row r="1196" spans="1:27" x14ac:dyDescent="0.25">
      <c r="A1196">
        <v>1599310</v>
      </c>
      <c r="B1196">
        <v>22.87</v>
      </c>
      <c r="C1196">
        <v>1</v>
      </c>
      <c r="D1196">
        <v>13673.3</v>
      </c>
      <c r="E1196">
        <v>-2.2999999999999998</v>
      </c>
      <c r="F1196">
        <v>1.0355000000000001</v>
      </c>
      <c r="G1196">
        <v>2</v>
      </c>
      <c r="H1196">
        <v>13642</v>
      </c>
      <c r="I1196">
        <v>-122.7</v>
      </c>
      <c r="J1196">
        <v>1.0331999999999999</v>
      </c>
      <c r="K1196">
        <v>3</v>
      </c>
      <c r="L1196">
        <v>13678.1</v>
      </c>
      <c r="M1196">
        <v>117.7</v>
      </c>
      <c r="N1196">
        <v>1.0359</v>
      </c>
      <c r="P1196" t="str">
        <f t="shared" si="153"/>
        <v>A</v>
      </c>
      <c r="Q1196" t="str">
        <f t="shared" si="154"/>
        <v>B</v>
      </c>
      <c r="R1196" t="str">
        <f t="shared" si="155"/>
        <v>C</v>
      </c>
      <c r="S1196">
        <f t="shared" si="156"/>
        <v>1.0355000000000001</v>
      </c>
      <c r="T1196">
        <f t="shared" si="157"/>
        <v>1.0331999999999999</v>
      </c>
      <c r="U1196">
        <f t="shared" si="158"/>
        <v>1.0359</v>
      </c>
      <c r="X1196" t="str">
        <f t="shared" si="159"/>
        <v>1599310</v>
      </c>
      <c r="Y1196">
        <f t="shared" si="160"/>
        <v>1.0355000000000001</v>
      </c>
      <c r="Z1196">
        <f t="shared" si="160"/>
        <v>1.0331999999999999</v>
      </c>
      <c r="AA1196">
        <f t="shared" si="160"/>
        <v>1.0359</v>
      </c>
    </row>
    <row r="1197" spans="1:27" x14ac:dyDescent="0.25">
      <c r="A1197">
        <v>1599278</v>
      </c>
      <c r="B1197">
        <v>22.87</v>
      </c>
      <c r="C1197">
        <v>1</v>
      </c>
      <c r="D1197">
        <v>13673.3</v>
      </c>
      <c r="E1197">
        <v>-2.2999999999999998</v>
      </c>
      <c r="F1197">
        <v>1.0355000000000001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P1197" t="str">
        <f t="shared" si="153"/>
        <v>A</v>
      </c>
      <c r="Q1197" t="e">
        <f t="shared" si="154"/>
        <v>#N/A</v>
      </c>
      <c r="R1197" t="e">
        <f t="shared" si="155"/>
        <v>#N/A</v>
      </c>
      <c r="S1197">
        <f t="shared" si="156"/>
        <v>1.0355000000000001</v>
      </c>
      <c r="T1197">
        <f t="shared" si="157"/>
        <v>0</v>
      </c>
      <c r="U1197">
        <f t="shared" si="158"/>
        <v>0</v>
      </c>
      <c r="X1197" t="str">
        <f t="shared" si="159"/>
        <v>1599278</v>
      </c>
      <c r="Y1197">
        <f t="shared" si="160"/>
        <v>1.0355000000000001</v>
      </c>
      <c r="Z1197">
        <f t="shared" si="160"/>
        <v>0</v>
      </c>
      <c r="AA1197">
        <f t="shared" si="160"/>
        <v>0</v>
      </c>
    </row>
    <row r="1198" spans="1:27" x14ac:dyDescent="0.25">
      <c r="A1198">
        <v>1708985</v>
      </c>
      <c r="B1198">
        <v>22.87</v>
      </c>
      <c r="C1198">
        <v>2</v>
      </c>
      <c r="D1198">
        <v>13651.3</v>
      </c>
      <c r="E1198">
        <v>-125.1</v>
      </c>
      <c r="F1198">
        <v>1.0339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P1198" t="str">
        <f t="shared" si="153"/>
        <v>B</v>
      </c>
      <c r="Q1198" t="e">
        <f t="shared" si="154"/>
        <v>#N/A</v>
      </c>
      <c r="R1198" t="e">
        <f t="shared" si="155"/>
        <v>#N/A</v>
      </c>
      <c r="S1198">
        <f t="shared" si="156"/>
        <v>1.0339</v>
      </c>
      <c r="T1198">
        <f t="shared" si="157"/>
        <v>0</v>
      </c>
      <c r="U1198">
        <f t="shared" si="158"/>
        <v>0</v>
      </c>
      <c r="X1198" t="str">
        <f t="shared" si="159"/>
        <v>1708985</v>
      </c>
      <c r="Y1198">
        <f t="shared" si="160"/>
        <v>0</v>
      </c>
      <c r="Z1198">
        <f t="shared" si="160"/>
        <v>1.0339</v>
      </c>
      <c r="AA1198">
        <f t="shared" si="160"/>
        <v>0</v>
      </c>
    </row>
    <row r="1199" spans="1:27" x14ac:dyDescent="0.25">
      <c r="A1199">
        <v>1586408</v>
      </c>
      <c r="B1199">
        <v>22.87</v>
      </c>
      <c r="C1199">
        <v>1</v>
      </c>
      <c r="D1199">
        <v>13372.8</v>
      </c>
      <c r="E1199">
        <v>-5.6</v>
      </c>
      <c r="F1199">
        <v>1.0127999999999999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P1199" t="str">
        <f t="shared" si="153"/>
        <v>A</v>
      </c>
      <c r="Q1199" t="e">
        <f t="shared" si="154"/>
        <v>#N/A</v>
      </c>
      <c r="R1199" t="e">
        <f t="shared" si="155"/>
        <v>#N/A</v>
      </c>
      <c r="S1199">
        <f t="shared" si="156"/>
        <v>1.0127999999999999</v>
      </c>
      <c r="T1199">
        <f t="shared" si="157"/>
        <v>0</v>
      </c>
      <c r="U1199">
        <f t="shared" si="158"/>
        <v>0</v>
      </c>
      <c r="X1199" t="str">
        <f t="shared" si="159"/>
        <v>1586408</v>
      </c>
      <c r="Y1199">
        <f t="shared" si="160"/>
        <v>1.0127999999999999</v>
      </c>
      <c r="Z1199">
        <f t="shared" si="160"/>
        <v>0</v>
      </c>
      <c r="AA1199">
        <f t="shared" si="160"/>
        <v>0</v>
      </c>
    </row>
    <row r="1200" spans="1:27" x14ac:dyDescent="0.25">
      <c r="A1200">
        <v>1586158</v>
      </c>
      <c r="B1200">
        <v>22.87</v>
      </c>
      <c r="C1200">
        <v>2</v>
      </c>
      <c r="D1200">
        <v>13611.8</v>
      </c>
      <c r="E1200">
        <v>-125.1</v>
      </c>
      <c r="F1200">
        <v>1.0308999999999999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P1200" t="str">
        <f t="shared" si="153"/>
        <v>B</v>
      </c>
      <c r="Q1200" t="e">
        <f t="shared" si="154"/>
        <v>#N/A</v>
      </c>
      <c r="R1200" t="e">
        <f t="shared" si="155"/>
        <v>#N/A</v>
      </c>
      <c r="S1200">
        <f t="shared" si="156"/>
        <v>1.0308999999999999</v>
      </c>
      <c r="T1200">
        <f t="shared" si="157"/>
        <v>0</v>
      </c>
      <c r="U1200">
        <f t="shared" si="158"/>
        <v>0</v>
      </c>
      <c r="X1200" t="str">
        <f t="shared" si="159"/>
        <v>1586158</v>
      </c>
      <c r="Y1200">
        <f t="shared" si="160"/>
        <v>0</v>
      </c>
      <c r="Z1200">
        <f t="shared" si="160"/>
        <v>1.0308999999999999</v>
      </c>
      <c r="AA1200">
        <f t="shared" si="160"/>
        <v>0</v>
      </c>
    </row>
    <row r="1201" spans="1:27" x14ac:dyDescent="0.25">
      <c r="A1201">
        <v>1587128</v>
      </c>
      <c r="B1201">
        <v>22.87</v>
      </c>
      <c r="C1201">
        <v>2</v>
      </c>
      <c r="D1201">
        <v>13743.5</v>
      </c>
      <c r="E1201">
        <v>-124.1</v>
      </c>
      <c r="F1201">
        <v>1.0408999999999999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P1201" t="str">
        <f t="shared" si="153"/>
        <v>B</v>
      </c>
      <c r="Q1201" t="e">
        <f t="shared" si="154"/>
        <v>#N/A</v>
      </c>
      <c r="R1201" t="e">
        <f t="shared" si="155"/>
        <v>#N/A</v>
      </c>
      <c r="S1201">
        <f t="shared" si="156"/>
        <v>1.0408999999999999</v>
      </c>
      <c r="T1201">
        <f t="shared" si="157"/>
        <v>0</v>
      </c>
      <c r="U1201">
        <f t="shared" si="158"/>
        <v>0</v>
      </c>
      <c r="X1201" t="str">
        <f t="shared" si="159"/>
        <v>1587128</v>
      </c>
      <c r="Y1201">
        <f t="shared" si="160"/>
        <v>0</v>
      </c>
      <c r="Z1201">
        <f t="shared" si="160"/>
        <v>1.0408999999999999</v>
      </c>
      <c r="AA1201">
        <f t="shared" si="160"/>
        <v>0</v>
      </c>
    </row>
    <row r="1202" spans="1:27" x14ac:dyDescent="0.25">
      <c r="A1202">
        <v>25249191</v>
      </c>
      <c r="B1202">
        <v>22.87</v>
      </c>
      <c r="C1202">
        <v>2</v>
      </c>
      <c r="D1202">
        <v>13743.5</v>
      </c>
      <c r="E1202">
        <v>-124.1</v>
      </c>
      <c r="F1202">
        <v>1.0408999999999999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P1202" t="str">
        <f t="shared" si="153"/>
        <v>B</v>
      </c>
      <c r="Q1202" t="e">
        <f t="shared" si="154"/>
        <v>#N/A</v>
      </c>
      <c r="R1202" t="e">
        <f t="shared" si="155"/>
        <v>#N/A</v>
      </c>
      <c r="S1202">
        <f t="shared" si="156"/>
        <v>1.0408999999999999</v>
      </c>
      <c r="T1202">
        <f t="shared" si="157"/>
        <v>0</v>
      </c>
      <c r="U1202">
        <f t="shared" si="158"/>
        <v>0</v>
      </c>
      <c r="X1202" t="str">
        <f t="shared" si="159"/>
        <v>25249191</v>
      </c>
      <c r="Y1202">
        <f t="shared" si="160"/>
        <v>0</v>
      </c>
      <c r="Z1202">
        <f t="shared" si="160"/>
        <v>1.0408999999999999</v>
      </c>
      <c r="AA1202">
        <f t="shared" si="160"/>
        <v>0</v>
      </c>
    </row>
    <row r="1203" spans="1:27" x14ac:dyDescent="0.25">
      <c r="A1203">
        <v>26400131</v>
      </c>
      <c r="B1203">
        <v>22.87</v>
      </c>
      <c r="C1203">
        <v>1</v>
      </c>
      <c r="D1203">
        <v>440.63</v>
      </c>
      <c r="E1203">
        <v>-123.9</v>
      </c>
      <c r="F1203">
        <v>3.3370999999999998E-2</v>
      </c>
      <c r="G1203">
        <v>2</v>
      </c>
      <c r="H1203">
        <v>13657</v>
      </c>
      <c r="I1203">
        <v>-123.9</v>
      </c>
      <c r="J1203">
        <v>1.0343</v>
      </c>
      <c r="K1203">
        <v>3</v>
      </c>
      <c r="L1203">
        <v>440.63</v>
      </c>
      <c r="M1203">
        <v>-123.9</v>
      </c>
      <c r="N1203">
        <v>3.3370999999999998E-2</v>
      </c>
      <c r="P1203" t="str">
        <f t="shared" si="153"/>
        <v>A</v>
      </c>
      <c r="Q1203" t="str">
        <f t="shared" si="154"/>
        <v>B</v>
      </c>
      <c r="R1203" t="str">
        <f t="shared" si="155"/>
        <v>C</v>
      </c>
      <c r="S1203">
        <f t="shared" si="156"/>
        <v>3.3370999999999998E-2</v>
      </c>
      <c r="T1203">
        <f t="shared" si="157"/>
        <v>1.0343</v>
      </c>
      <c r="U1203">
        <f t="shared" si="158"/>
        <v>3.3370999999999998E-2</v>
      </c>
      <c r="X1203" t="str">
        <f t="shared" si="159"/>
        <v>26400131</v>
      </c>
      <c r="Y1203">
        <f t="shared" si="160"/>
        <v>3.3370999999999998E-2</v>
      </c>
      <c r="Z1203">
        <f t="shared" si="160"/>
        <v>1.0343</v>
      </c>
      <c r="AA1203">
        <f t="shared" si="160"/>
        <v>3.3370999999999998E-2</v>
      </c>
    </row>
    <row r="1204" spans="1:27" x14ac:dyDescent="0.25">
      <c r="A1204">
        <v>1709547</v>
      </c>
      <c r="B1204">
        <v>22.87</v>
      </c>
      <c r="C1204">
        <v>2</v>
      </c>
      <c r="D1204">
        <v>13656.9</v>
      </c>
      <c r="E1204">
        <v>-123.9</v>
      </c>
      <c r="F1204">
        <v>1.0343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P1204" t="str">
        <f t="shared" si="153"/>
        <v>B</v>
      </c>
      <c r="Q1204" t="e">
        <f t="shared" si="154"/>
        <v>#N/A</v>
      </c>
      <c r="R1204" t="e">
        <f t="shared" si="155"/>
        <v>#N/A</v>
      </c>
      <c r="S1204">
        <f t="shared" si="156"/>
        <v>1.0343</v>
      </c>
      <c r="T1204">
        <f t="shared" si="157"/>
        <v>0</v>
      </c>
      <c r="U1204">
        <f t="shared" si="158"/>
        <v>0</v>
      </c>
      <c r="X1204" t="str">
        <f t="shared" si="159"/>
        <v>1709547</v>
      </c>
      <c r="Y1204">
        <f t="shared" si="160"/>
        <v>0</v>
      </c>
      <c r="Z1204">
        <f t="shared" si="160"/>
        <v>1.0343</v>
      </c>
      <c r="AA1204">
        <f t="shared" si="160"/>
        <v>0</v>
      </c>
    </row>
    <row r="1205" spans="1:27" x14ac:dyDescent="0.25">
      <c r="A1205">
        <v>1715841</v>
      </c>
      <c r="B1205">
        <v>22.87</v>
      </c>
      <c r="C1205">
        <v>1</v>
      </c>
      <c r="D1205">
        <v>13675.3</v>
      </c>
      <c r="E1205">
        <v>-3</v>
      </c>
      <c r="F1205">
        <v>1.0357000000000001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P1205" t="str">
        <f t="shared" si="153"/>
        <v>A</v>
      </c>
      <c r="Q1205" t="e">
        <f t="shared" si="154"/>
        <v>#N/A</v>
      </c>
      <c r="R1205" t="e">
        <f t="shared" si="155"/>
        <v>#N/A</v>
      </c>
      <c r="S1205">
        <f t="shared" si="156"/>
        <v>1.0357000000000001</v>
      </c>
      <c r="T1205">
        <f t="shared" si="157"/>
        <v>0</v>
      </c>
      <c r="U1205">
        <f t="shared" si="158"/>
        <v>0</v>
      </c>
      <c r="X1205" t="str">
        <f t="shared" si="159"/>
        <v>1715841</v>
      </c>
      <c r="Y1205">
        <f t="shared" si="160"/>
        <v>1.0357000000000001</v>
      </c>
      <c r="Z1205">
        <f t="shared" si="160"/>
        <v>0</v>
      </c>
      <c r="AA1205">
        <f t="shared" si="160"/>
        <v>0</v>
      </c>
    </row>
    <row r="1206" spans="1:27" x14ac:dyDescent="0.25">
      <c r="A1206">
        <v>1715847</v>
      </c>
      <c r="B1206">
        <v>22.87</v>
      </c>
      <c r="C1206">
        <v>1</v>
      </c>
      <c r="D1206">
        <v>13675</v>
      </c>
      <c r="E1206">
        <v>-3</v>
      </c>
      <c r="F1206">
        <v>1.0357000000000001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P1206" t="str">
        <f t="shared" si="153"/>
        <v>A</v>
      </c>
      <c r="Q1206" t="e">
        <f t="shared" si="154"/>
        <v>#N/A</v>
      </c>
      <c r="R1206" t="e">
        <f t="shared" si="155"/>
        <v>#N/A</v>
      </c>
      <c r="S1206">
        <f t="shared" si="156"/>
        <v>1.0357000000000001</v>
      </c>
      <c r="T1206">
        <f t="shared" si="157"/>
        <v>0</v>
      </c>
      <c r="U1206">
        <f t="shared" si="158"/>
        <v>0</v>
      </c>
      <c r="X1206" t="str">
        <f t="shared" si="159"/>
        <v>1715847</v>
      </c>
      <c r="Y1206">
        <f t="shared" si="160"/>
        <v>1.0357000000000001</v>
      </c>
      <c r="Z1206">
        <f t="shared" si="160"/>
        <v>0</v>
      </c>
      <c r="AA1206">
        <f t="shared" si="160"/>
        <v>0</v>
      </c>
    </row>
    <row r="1207" spans="1:27" x14ac:dyDescent="0.25">
      <c r="A1207">
        <v>1585790</v>
      </c>
      <c r="B1207">
        <v>22.87</v>
      </c>
      <c r="C1207">
        <v>2</v>
      </c>
      <c r="D1207">
        <v>13620</v>
      </c>
      <c r="E1207">
        <v>-125.1</v>
      </c>
      <c r="F1207">
        <v>1.0315000000000001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P1207" t="str">
        <f t="shared" si="153"/>
        <v>B</v>
      </c>
      <c r="Q1207" t="e">
        <f t="shared" si="154"/>
        <v>#N/A</v>
      </c>
      <c r="R1207" t="e">
        <f t="shared" si="155"/>
        <v>#N/A</v>
      </c>
      <c r="S1207">
        <f t="shared" si="156"/>
        <v>1.0315000000000001</v>
      </c>
      <c r="T1207">
        <f t="shared" si="157"/>
        <v>0</v>
      </c>
      <c r="U1207">
        <f t="shared" si="158"/>
        <v>0</v>
      </c>
      <c r="X1207" t="str">
        <f t="shared" si="159"/>
        <v>1585790</v>
      </c>
      <c r="Y1207">
        <f t="shared" si="160"/>
        <v>0</v>
      </c>
      <c r="Z1207">
        <f t="shared" si="160"/>
        <v>1.0315000000000001</v>
      </c>
      <c r="AA1207">
        <f t="shared" si="160"/>
        <v>0</v>
      </c>
    </row>
    <row r="1208" spans="1:27" x14ac:dyDescent="0.25">
      <c r="A1208">
        <v>1713179</v>
      </c>
      <c r="B1208">
        <v>22.87</v>
      </c>
      <c r="C1208">
        <v>1</v>
      </c>
      <c r="D1208">
        <v>13382</v>
      </c>
      <c r="E1208">
        <v>-5.6</v>
      </c>
      <c r="F1208">
        <v>1.0135000000000001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P1208" t="str">
        <f t="shared" si="153"/>
        <v>A</v>
      </c>
      <c r="Q1208" t="e">
        <f t="shared" si="154"/>
        <v>#N/A</v>
      </c>
      <c r="R1208" t="e">
        <f t="shared" si="155"/>
        <v>#N/A</v>
      </c>
      <c r="S1208">
        <f t="shared" si="156"/>
        <v>1.0135000000000001</v>
      </c>
      <c r="T1208">
        <f t="shared" si="157"/>
        <v>0</v>
      </c>
      <c r="U1208">
        <f t="shared" si="158"/>
        <v>0</v>
      </c>
      <c r="X1208" t="str">
        <f t="shared" si="159"/>
        <v>1713179</v>
      </c>
      <c r="Y1208">
        <f t="shared" si="160"/>
        <v>1.0135000000000001</v>
      </c>
      <c r="Z1208">
        <f t="shared" si="160"/>
        <v>0</v>
      </c>
      <c r="AA1208">
        <f t="shared" si="160"/>
        <v>0</v>
      </c>
    </row>
    <row r="1209" spans="1:27" x14ac:dyDescent="0.25">
      <c r="A1209">
        <v>1709691</v>
      </c>
      <c r="B1209">
        <v>22.87</v>
      </c>
      <c r="C1209">
        <v>1</v>
      </c>
      <c r="D1209">
        <v>13685</v>
      </c>
      <c r="E1209">
        <v>-3.6</v>
      </c>
      <c r="F1209">
        <v>1.0364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P1209" t="str">
        <f t="shared" si="153"/>
        <v>A</v>
      </c>
      <c r="Q1209" t="e">
        <f t="shared" si="154"/>
        <v>#N/A</v>
      </c>
      <c r="R1209" t="e">
        <f t="shared" si="155"/>
        <v>#N/A</v>
      </c>
      <c r="S1209">
        <f t="shared" si="156"/>
        <v>1.0364</v>
      </c>
      <c r="T1209">
        <f t="shared" si="157"/>
        <v>0</v>
      </c>
      <c r="U1209">
        <f t="shared" si="158"/>
        <v>0</v>
      </c>
      <c r="X1209" t="str">
        <f t="shared" si="159"/>
        <v>1709691</v>
      </c>
      <c r="Y1209">
        <f t="shared" si="160"/>
        <v>1.0364</v>
      </c>
      <c r="Z1209">
        <f t="shared" si="160"/>
        <v>0</v>
      </c>
      <c r="AA1209">
        <f t="shared" si="160"/>
        <v>0</v>
      </c>
    </row>
    <row r="1210" spans="1:27" x14ac:dyDescent="0.25">
      <c r="A1210">
        <v>1709614</v>
      </c>
      <c r="B1210">
        <v>22.87</v>
      </c>
      <c r="C1210">
        <v>1</v>
      </c>
      <c r="D1210">
        <v>440.58600000000001</v>
      </c>
      <c r="E1210">
        <v>-123.9</v>
      </c>
      <c r="F1210">
        <v>3.3368000000000002E-2</v>
      </c>
      <c r="G1210">
        <v>2</v>
      </c>
      <c r="H1210">
        <v>13655.6</v>
      </c>
      <c r="I1210">
        <v>-123.9</v>
      </c>
      <c r="J1210">
        <v>1.0342</v>
      </c>
      <c r="K1210">
        <v>3</v>
      </c>
      <c r="L1210">
        <v>440.58600000000001</v>
      </c>
      <c r="M1210">
        <v>-123.9</v>
      </c>
      <c r="N1210">
        <v>3.3368000000000002E-2</v>
      </c>
      <c r="P1210" t="str">
        <f t="shared" si="153"/>
        <v>A</v>
      </c>
      <c r="Q1210" t="str">
        <f t="shared" si="154"/>
        <v>B</v>
      </c>
      <c r="R1210" t="str">
        <f t="shared" si="155"/>
        <v>C</v>
      </c>
      <c r="S1210">
        <f t="shared" si="156"/>
        <v>3.3368000000000002E-2</v>
      </c>
      <c r="T1210">
        <f t="shared" si="157"/>
        <v>1.0342</v>
      </c>
      <c r="U1210">
        <f t="shared" si="158"/>
        <v>3.3368000000000002E-2</v>
      </c>
      <c r="X1210" t="str">
        <f t="shared" si="159"/>
        <v>1709614</v>
      </c>
      <c r="Y1210">
        <f t="shared" si="160"/>
        <v>3.3368000000000002E-2</v>
      </c>
      <c r="Z1210">
        <f t="shared" si="160"/>
        <v>1.0342</v>
      </c>
      <c r="AA1210">
        <f t="shared" si="160"/>
        <v>3.3368000000000002E-2</v>
      </c>
    </row>
    <row r="1211" spans="1:27" x14ac:dyDescent="0.25">
      <c r="A1211">
        <v>1714216</v>
      </c>
      <c r="B1211">
        <v>22.87</v>
      </c>
      <c r="C1211">
        <v>1</v>
      </c>
      <c r="D1211">
        <v>13677.3</v>
      </c>
      <c r="E1211">
        <v>-3.3</v>
      </c>
      <c r="F1211">
        <v>1.0358000000000001</v>
      </c>
      <c r="G1211">
        <v>2</v>
      </c>
      <c r="H1211">
        <v>13662.7</v>
      </c>
      <c r="I1211">
        <v>-123.7</v>
      </c>
      <c r="J1211">
        <v>1.0347</v>
      </c>
      <c r="K1211">
        <v>3</v>
      </c>
      <c r="L1211">
        <v>13712.4</v>
      </c>
      <c r="M1211">
        <v>116.6</v>
      </c>
      <c r="N1211">
        <v>1.0385</v>
      </c>
      <c r="P1211" t="str">
        <f t="shared" si="153"/>
        <v>A</v>
      </c>
      <c r="Q1211" t="str">
        <f t="shared" si="154"/>
        <v>B</v>
      </c>
      <c r="R1211" t="str">
        <f t="shared" si="155"/>
        <v>C</v>
      </c>
      <c r="S1211">
        <f t="shared" si="156"/>
        <v>1.0358000000000001</v>
      </c>
      <c r="T1211">
        <f t="shared" si="157"/>
        <v>1.0347</v>
      </c>
      <c r="U1211">
        <f t="shared" si="158"/>
        <v>1.0385</v>
      </c>
      <c r="X1211" t="str">
        <f t="shared" si="159"/>
        <v>1714216</v>
      </c>
      <c r="Y1211">
        <f t="shared" si="160"/>
        <v>1.0358000000000001</v>
      </c>
      <c r="Z1211">
        <f t="shared" si="160"/>
        <v>1.0347</v>
      </c>
      <c r="AA1211">
        <f t="shared" si="160"/>
        <v>1.0385</v>
      </c>
    </row>
    <row r="1212" spans="1:27" x14ac:dyDescent="0.25">
      <c r="A1212">
        <v>25255045</v>
      </c>
      <c r="B1212">
        <v>22.87</v>
      </c>
      <c r="C1212">
        <v>1</v>
      </c>
      <c r="D1212">
        <v>440.81200000000001</v>
      </c>
      <c r="E1212">
        <v>-123.7</v>
      </c>
      <c r="F1212">
        <v>3.3384999999999998E-2</v>
      </c>
      <c r="G1212">
        <v>2</v>
      </c>
      <c r="H1212">
        <v>13662.6</v>
      </c>
      <c r="I1212">
        <v>-123.7</v>
      </c>
      <c r="J1212">
        <v>1.0347</v>
      </c>
      <c r="K1212">
        <v>3</v>
      </c>
      <c r="L1212">
        <v>440.81200000000001</v>
      </c>
      <c r="M1212">
        <v>-123.7</v>
      </c>
      <c r="N1212">
        <v>3.3384999999999998E-2</v>
      </c>
      <c r="P1212" t="str">
        <f t="shared" si="153"/>
        <v>A</v>
      </c>
      <c r="Q1212" t="str">
        <f t="shared" si="154"/>
        <v>B</v>
      </c>
      <c r="R1212" t="str">
        <f t="shared" si="155"/>
        <v>C</v>
      </c>
      <c r="S1212">
        <f t="shared" si="156"/>
        <v>3.3384999999999998E-2</v>
      </c>
      <c r="T1212">
        <f t="shared" si="157"/>
        <v>1.0347</v>
      </c>
      <c r="U1212">
        <f t="shared" si="158"/>
        <v>3.3384999999999998E-2</v>
      </c>
      <c r="X1212" t="str">
        <f t="shared" si="159"/>
        <v>25255045</v>
      </c>
      <c r="Y1212">
        <f t="shared" si="160"/>
        <v>3.3384999999999998E-2</v>
      </c>
      <c r="Z1212">
        <f t="shared" si="160"/>
        <v>1.0347</v>
      </c>
      <c r="AA1212">
        <f t="shared" si="160"/>
        <v>3.3384999999999998E-2</v>
      </c>
    </row>
    <row r="1213" spans="1:27" x14ac:dyDescent="0.25">
      <c r="A1213">
        <v>1709209</v>
      </c>
      <c r="B1213">
        <v>22.87</v>
      </c>
      <c r="C1213">
        <v>3</v>
      </c>
      <c r="D1213">
        <v>13703.8</v>
      </c>
      <c r="E1213">
        <v>116.2</v>
      </c>
      <c r="F1213">
        <v>1.0379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P1213" t="str">
        <f t="shared" si="153"/>
        <v>C</v>
      </c>
      <c r="Q1213" t="e">
        <f t="shared" si="154"/>
        <v>#N/A</v>
      </c>
      <c r="R1213" t="e">
        <f t="shared" si="155"/>
        <v>#N/A</v>
      </c>
      <c r="S1213">
        <f t="shared" si="156"/>
        <v>1.0379</v>
      </c>
      <c r="T1213">
        <f t="shared" si="157"/>
        <v>0</v>
      </c>
      <c r="U1213">
        <f t="shared" si="158"/>
        <v>0</v>
      </c>
      <c r="X1213" t="str">
        <f t="shared" si="159"/>
        <v>1709209</v>
      </c>
      <c r="Y1213">
        <f t="shared" si="160"/>
        <v>0</v>
      </c>
      <c r="Z1213">
        <f t="shared" si="160"/>
        <v>0</v>
      </c>
      <c r="AA1213">
        <f t="shared" si="160"/>
        <v>1.0379</v>
      </c>
    </row>
    <row r="1214" spans="1:27" x14ac:dyDescent="0.25">
      <c r="A1214">
        <v>26401856</v>
      </c>
      <c r="B1214">
        <v>22.87</v>
      </c>
      <c r="C1214">
        <v>1</v>
      </c>
      <c r="D1214">
        <v>13418.3</v>
      </c>
      <c r="E1214">
        <v>-5.5</v>
      </c>
      <c r="F1214">
        <v>1.0162</v>
      </c>
      <c r="G1214">
        <v>2</v>
      </c>
      <c r="H1214">
        <v>432.84699999999998</v>
      </c>
      <c r="I1214">
        <v>-5.5</v>
      </c>
      <c r="J1214">
        <v>3.2781999999999999E-2</v>
      </c>
      <c r="K1214">
        <v>3</v>
      </c>
      <c r="L1214">
        <v>432.84699999999998</v>
      </c>
      <c r="M1214">
        <v>-5.5</v>
      </c>
      <c r="N1214">
        <v>3.2781999999999999E-2</v>
      </c>
      <c r="P1214" t="str">
        <f t="shared" si="153"/>
        <v>A</v>
      </c>
      <c r="Q1214" t="str">
        <f t="shared" si="154"/>
        <v>B</v>
      </c>
      <c r="R1214" t="str">
        <f t="shared" si="155"/>
        <v>C</v>
      </c>
      <c r="S1214">
        <f t="shared" si="156"/>
        <v>1.0162</v>
      </c>
      <c r="T1214">
        <f t="shared" si="157"/>
        <v>3.2781999999999999E-2</v>
      </c>
      <c r="U1214">
        <f t="shared" si="158"/>
        <v>3.2781999999999999E-2</v>
      </c>
      <c r="X1214" t="str">
        <f t="shared" si="159"/>
        <v>26401856</v>
      </c>
      <c r="Y1214">
        <f t="shared" si="160"/>
        <v>1.0162</v>
      </c>
      <c r="Z1214">
        <f t="shared" si="160"/>
        <v>3.2781999999999999E-2</v>
      </c>
      <c r="AA1214">
        <f t="shared" si="160"/>
        <v>3.2781999999999999E-2</v>
      </c>
    </row>
    <row r="1215" spans="1:27" x14ac:dyDescent="0.25">
      <c r="A1215">
        <v>1715672</v>
      </c>
      <c r="B1215">
        <v>22.87</v>
      </c>
      <c r="C1215">
        <v>2</v>
      </c>
      <c r="D1215">
        <v>13623.9</v>
      </c>
      <c r="E1215">
        <v>-124</v>
      </c>
      <c r="F1215">
        <v>1.0318000000000001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P1215" t="str">
        <f t="shared" si="153"/>
        <v>B</v>
      </c>
      <c r="Q1215" t="e">
        <f t="shared" si="154"/>
        <v>#N/A</v>
      </c>
      <c r="R1215" t="e">
        <f t="shared" si="155"/>
        <v>#N/A</v>
      </c>
      <c r="S1215">
        <f t="shared" si="156"/>
        <v>1.0318000000000001</v>
      </c>
      <c r="T1215">
        <f t="shared" si="157"/>
        <v>0</v>
      </c>
      <c r="U1215">
        <f t="shared" si="158"/>
        <v>0</v>
      </c>
      <c r="X1215" t="str">
        <f t="shared" si="159"/>
        <v>1715672</v>
      </c>
      <c r="Y1215">
        <f t="shared" si="160"/>
        <v>0</v>
      </c>
      <c r="Z1215">
        <f t="shared" si="160"/>
        <v>1.0318000000000001</v>
      </c>
      <c r="AA1215">
        <f t="shared" si="160"/>
        <v>0</v>
      </c>
    </row>
    <row r="1216" spans="1:27" x14ac:dyDescent="0.25">
      <c r="A1216">
        <v>1585876</v>
      </c>
      <c r="B1216">
        <v>22.87</v>
      </c>
      <c r="C1216">
        <v>1</v>
      </c>
      <c r="D1216">
        <v>13414</v>
      </c>
      <c r="E1216">
        <v>-5.5</v>
      </c>
      <c r="F1216">
        <v>1.0159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P1216" t="str">
        <f t="shared" si="153"/>
        <v>A</v>
      </c>
      <c r="Q1216" t="e">
        <f t="shared" si="154"/>
        <v>#N/A</v>
      </c>
      <c r="R1216" t="e">
        <f t="shared" si="155"/>
        <v>#N/A</v>
      </c>
      <c r="S1216">
        <f t="shared" si="156"/>
        <v>1.0159</v>
      </c>
      <c r="T1216">
        <f t="shared" si="157"/>
        <v>0</v>
      </c>
      <c r="U1216">
        <f t="shared" si="158"/>
        <v>0</v>
      </c>
      <c r="X1216" t="str">
        <f t="shared" si="159"/>
        <v>1585876</v>
      </c>
      <c r="Y1216">
        <f t="shared" si="160"/>
        <v>1.0159</v>
      </c>
      <c r="Z1216">
        <f t="shared" si="160"/>
        <v>0</v>
      </c>
      <c r="AA1216">
        <f t="shared" si="160"/>
        <v>0</v>
      </c>
    </row>
    <row r="1217" spans="1:27" x14ac:dyDescent="0.25">
      <c r="A1217">
        <v>1585875</v>
      </c>
      <c r="B1217">
        <v>22.87</v>
      </c>
      <c r="C1217">
        <v>1</v>
      </c>
      <c r="D1217">
        <v>13413.9</v>
      </c>
      <c r="E1217">
        <v>-5.5</v>
      </c>
      <c r="F1217">
        <v>1.0159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P1217" t="str">
        <f t="shared" si="153"/>
        <v>A</v>
      </c>
      <c r="Q1217" t="e">
        <f t="shared" si="154"/>
        <v>#N/A</v>
      </c>
      <c r="R1217" t="e">
        <f t="shared" si="155"/>
        <v>#N/A</v>
      </c>
      <c r="S1217">
        <f t="shared" si="156"/>
        <v>1.0159</v>
      </c>
      <c r="T1217">
        <f t="shared" si="157"/>
        <v>0</v>
      </c>
      <c r="U1217">
        <f t="shared" si="158"/>
        <v>0</v>
      </c>
      <c r="X1217" t="str">
        <f t="shared" si="159"/>
        <v>1585875</v>
      </c>
      <c r="Y1217">
        <f t="shared" si="160"/>
        <v>1.0159</v>
      </c>
      <c r="Z1217">
        <f t="shared" si="160"/>
        <v>0</v>
      </c>
      <c r="AA1217">
        <f t="shared" si="160"/>
        <v>0</v>
      </c>
    </row>
    <row r="1218" spans="1:27" x14ac:dyDescent="0.25">
      <c r="A1218">
        <v>1713165</v>
      </c>
      <c r="B1218">
        <v>22.87</v>
      </c>
      <c r="C1218">
        <v>1</v>
      </c>
      <c r="D1218">
        <v>13381</v>
      </c>
      <c r="E1218">
        <v>-5.6</v>
      </c>
      <c r="F1218">
        <v>1.0134000000000001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P1218" t="str">
        <f t="shared" ref="P1218:P1281" si="161">VLOOKUP(C1218,PhaseLookup,2,FALSE)</f>
        <v>A</v>
      </c>
      <c r="Q1218" t="e">
        <f t="shared" ref="Q1218:Q1281" si="162">VLOOKUP(G1218,PhaseLookup,2,FALSE)</f>
        <v>#N/A</v>
      </c>
      <c r="R1218" t="e">
        <f t="shared" ref="R1218:R1281" si="163">VLOOKUP(K1218,PhaseLookup,2,FALSE)</f>
        <v>#N/A</v>
      </c>
      <c r="S1218">
        <f t="shared" ref="S1218:S1281" si="164">F1218</f>
        <v>1.0134000000000001</v>
      </c>
      <c r="T1218">
        <f t="shared" ref="T1218:T1281" si="165">J1218</f>
        <v>0</v>
      </c>
      <c r="U1218">
        <f t="shared" ref="U1218:U1281" si="166">N1218</f>
        <v>0</v>
      </c>
      <c r="X1218" t="str">
        <f t="shared" ref="X1218:X1281" si="167">TEXT(A1218,"0")</f>
        <v>1713165</v>
      </c>
      <c r="Y1218">
        <f t="shared" si="160"/>
        <v>1.0134000000000001</v>
      </c>
      <c r="Z1218">
        <f t="shared" si="160"/>
        <v>0</v>
      </c>
      <c r="AA1218">
        <f t="shared" si="160"/>
        <v>0</v>
      </c>
    </row>
    <row r="1219" spans="1:27" x14ac:dyDescent="0.25">
      <c r="A1219">
        <v>26362819</v>
      </c>
      <c r="B1219">
        <v>22.87</v>
      </c>
      <c r="C1219">
        <v>3</v>
      </c>
      <c r="D1219">
        <v>13639.5</v>
      </c>
      <c r="E1219">
        <v>115.7</v>
      </c>
      <c r="F1219">
        <v>1.0329999999999999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P1219" t="str">
        <f t="shared" si="161"/>
        <v>C</v>
      </c>
      <c r="Q1219" t="e">
        <f t="shared" si="162"/>
        <v>#N/A</v>
      </c>
      <c r="R1219" t="e">
        <f t="shared" si="163"/>
        <v>#N/A</v>
      </c>
      <c r="S1219">
        <f t="shared" si="164"/>
        <v>1.0329999999999999</v>
      </c>
      <c r="T1219">
        <f t="shared" si="165"/>
        <v>0</v>
      </c>
      <c r="U1219">
        <f t="shared" si="166"/>
        <v>0</v>
      </c>
      <c r="X1219" t="str">
        <f t="shared" si="167"/>
        <v>26362819</v>
      </c>
      <c r="Y1219">
        <f t="shared" ref="Y1219:AA1282" si="168">IFERROR(INDEX($S1219:$U1219,1,MATCH(Y$1,$P1219:$R1219,0)),0)</f>
        <v>0</v>
      </c>
      <c r="Z1219">
        <f t="shared" si="168"/>
        <v>0</v>
      </c>
      <c r="AA1219">
        <f t="shared" si="168"/>
        <v>1.0329999999999999</v>
      </c>
    </row>
    <row r="1220" spans="1:27" x14ac:dyDescent="0.25">
      <c r="A1220">
        <v>26365186</v>
      </c>
      <c r="B1220">
        <v>22.87</v>
      </c>
      <c r="C1220">
        <v>1</v>
      </c>
      <c r="D1220">
        <v>440.065</v>
      </c>
      <c r="E1220">
        <v>115.7</v>
      </c>
      <c r="F1220">
        <v>3.3328000000000003E-2</v>
      </c>
      <c r="G1220">
        <v>2</v>
      </c>
      <c r="H1220">
        <v>440.065</v>
      </c>
      <c r="I1220">
        <v>115.7</v>
      </c>
      <c r="J1220">
        <v>3.3328000000000003E-2</v>
      </c>
      <c r="K1220">
        <v>3</v>
      </c>
      <c r="L1220">
        <v>13639.4</v>
      </c>
      <c r="M1220">
        <v>115.7</v>
      </c>
      <c r="N1220">
        <v>1.0329999999999999</v>
      </c>
      <c r="P1220" t="str">
        <f t="shared" si="161"/>
        <v>A</v>
      </c>
      <c r="Q1220" t="str">
        <f t="shared" si="162"/>
        <v>B</v>
      </c>
      <c r="R1220" t="str">
        <f t="shared" si="163"/>
        <v>C</v>
      </c>
      <c r="S1220">
        <f t="shared" si="164"/>
        <v>3.3328000000000003E-2</v>
      </c>
      <c r="T1220">
        <f t="shared" si="165"/>
        <v>3.3328000000000003E-2</v>
      </c>
      <c r="U1220">
        <f t="shared" si="166"/>
        <v>1.0329999999999999</v>
      </c>
      <c r="X1220" t="str">
        <f t="shared" si="167"/>
        <v>26365186</v>
      </c>
      <c r="Y1220">
        <f t="shared" si="168"/>
        <v>3.3328000000000003E-2</v>
      </c>
      <c r="Z1220">
        <f t="shared" si="168"/>
        <v>3.3328000000000003E-2</v>
      </c>
      <c r="AA1220">
        <f t="shared" si="168"/>
        <v>1.0329999999999999</v>
      </c>
    </row>
    <row r="1221" spans="1:27" x14ac:dyDescent="0.25">
      <c r="A1221">
        <v>1586786</v>
      </c>
      <c r="B1221">
        <v>22.87</v>
      </c>
      <c r="C1221">
        <v>1</v>
      </c>
      <c r="D1221">
        <v>13629.4</v>
      </c>
      <c r="E1221">
        <v>-4.0999999999999996</v>
      </c>
      <c r="F1221">
        <v>1.0322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P1221" t="str">
        <f t="shared" si="161"/>
        <v>A</v>
      </c>
      <c r="Q1221" t="e">
        <f t="shared" si="162"/>
        <v>#N/A</v>
      </c>
      <c r="R1221" t="e">
        <f t="shared" si="163"/>
        <v>#N/A</v>
      </c>
      <c r="S1221">
        <f t="shared" si="164"/>
        <v>1.0322</v>
      </c>
      <c r="T1221">
        <f t="shared" si="165"/>
        <v>0</v>
      </c>
      <c r="U1221">
        <f t="shared" si="166"/>
        <v>0</v>
      </c>
      <c r="X1221" t="str">
        <f t="shared" si="167"/>
        <v>1586786</v>
      </c>
      <c r="Y1221">
        <f t="shared" si="168"/>
        <v>1.0322</v>
      </c>
      <c r="Z1221">
        <f t="shared" si="168"/>
        <v>0</v>
      </c>
      <c r="AA1221">
        <f t="shared" si="168"/>
        <v>0</v>
      </c>
    </row>
    <row r="1222" spans="1:27" x14ac:dyDescent="0.25">
      <c r="A1222">
        <v>1586777</v>
      </c>
      <c r="B1222">
        <v>22.87</v>
      </c>
      <c r="C1222">
        <v>1</v>
      </c>
      <c r="D1222">
        <v>13628.2</v>
      </c>
      <c r="E1222">
        <v>-4.0999999999999996</v>
      </c>
      <c r="F1222">
        <v>1.0321</v>
      </c>
      <c r="G1222">
        <v>2</v>
      </c>
      <c r="H1222">
        <v>439.61700000000002</v>
      </c>
      <c r="I1222">
        <v>-4.0999999999999996</v>
      </c>
      <c r="J1222">
        <v>3.3293999999999997E-2</v>
      </c>
      <c r="K1222">
        <v>3</v>
      </c>
      <c r="L1222">
        <v>439.61700000000002</v>
      </c>
      <c r="M1222">
        <v>-4.0999999999999996</v>
      </c>
      <c r="N1222">
        <v>3.3293999999999997E-2</v>
      </c>
      <c r="P1222" t="str">
        <f t="shared" si="161"/>
        <v>A</v>
      </c>
      <c r="Q1222" t="str">
        <f t="shared" si="162"/>
        <v>B</v>
      </c>
      <c r="R1222" t="str">
        <f t="shared" si="163"/>
        <v>C</v>
      </c>
      <c r="S1222">
        <f t="shared" si="164"/>
        <v>1.0321</v>
      </c>
      <c r="T1222">
        <f t="shared" si="165"/>
        <v>3.3293999999999997E-2</v>
      </c>
      <c r="U1222">
        <f t="shared" si="166"/>
        <v>3.3293999999999997E-2</v>
      </c>
      <c r="X1222" t="str">
        <f t="shared" si="167"/>
        <v>1586777</v>
      </c>
      <c r="Y1222">
        <f t="shared" si="168"/>
        <v>1.0321</v>
      </c>
      <c r="Z1222">
        <f t="shared" si="168"/>
        <v>3.3293999999999997E-2</v>
      </c>
      <c r="AA1222">
        <f t="shared" si="168"/>
        <v>3.3293999999999997E-2</v>
      </c>
    </row>
    <row r="1223" spans="1:27" x14ac:dyDescent="0.25">
      <c r="A1223">
        <v>1709812</v>
      </c>
      <c r="B1223">
        <v>22.87</v>
      </c>
      <c r="C1223">
        <v>1</v>
      </c>
      <c r="D1223">
        <v>13681.8</v>
      </c>
      <c r="E1223">
        <v>-3.5</v>
      </c>
      <c r="F1223">
        <v>1.0362</v>
      </c>
      <c r="G1223">
        <v>2</v>
      </c>
      <c r="H1223">
        <v>13663.8</v>
      </c>
      <c r="I1223">
        <v>-123.9</v>
      </c>
      <c r="J1223">
        <v>1.0347999999999999</v>
      </c>
      <c r="K1223">
        <v>3</v>
      </c>
      <c r="L1223">
        <v>13713.2</v>
      </c>
      <c r="M1223">
        <v>116.3</v>
      </c>
      <c r="N1223">
        <v>1.0386</v>
      </c>
      <c r="P1223" t="str">
        <f t="shared" si="161"/>
        <v>A</v>
      </c>
      <c r="Q1223" t="str">
        <f t="shared" si="162"/>
        <v>B</v>
      </c>
      <c r="R1223" t="str">
        <f t="shared" si="163"/>
        <v>C</v>
      </c>
      <c r="S1223">
        <f t="shared" si="164"/>
        <v>1.0362</v>
      </c>
      <c r="T1223">
        <f t="shared" si="165"/>
        <v>1.0347999999999999</v>
      </c>
      <c r="U1223">
        <f t="shared" si="166"/>
        <v>1.0386</v>
      </c>
      <c r="X1223" t="str">
        <f t="shared" si="167"/>
        <v>1709812</v>
      </c>
      <c r="Y1223">
        <f t="shared" si="168"/>
        <v>1.0362</v>
      </c>
      <c r="Z1223">
        <f t="shared" si="168"/>
        <v>1.0347999999999999</v>
      </c>
      <c r="AA1223">
        <f t="shared" si="168"/>
        <v>1.0386</v>
      </c>
    </row>
    <row r="1224" spans="1:27" x14ac:dyDescent="0.25">
      <c r="A1224">
        <v>1708794</v>
      </c>
      <c r="B1224">
        <v>22.87</v>
      </c>
      <c r="C1224">
        <v>2</v>
      </c>
      <c r="D1224">
        <v>13633.3</v>
      </c>
      <c r="E1224">
        <v>-125.2</v>
      </c>
      <c r="F1224">
        <v>1.0325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P1224" t="str">
        <f t="shared" si="161"/>
        <v>B</v>
      </c>
      <c r="Q1224" t="e">
        <f t="shared" si="162"/>
        <v>#N/A</v>
      </c>
      <c r="R1224" t="e">
        <f t="shared" si="163"/>
        <v>#N/A</v>
      </c>
      <c r="S1224">
        <f t="shared" si="164"/>
        <v>1.0325</v>
      </c>
      <c r="T1224">
        <f t="shared" si="165"/>
        <v>0</v>
      </c>
      <c r="U1224">
        <f t="shared" si="166"/>
        <v>0</v>
      </c>
      <c r="X1224" t="str">
        <f t="shared" si="167"/>
        <v>1708794</v>
      </c>
      <c r="Y1224">
        <f t="shared" si="168"/>
        <v>0</v>
      </c>
      <c r="Z1224">
        <f t="shared" si="168"/>
        <v>1.0325</v>
      </c>
      <c r="AA1224">
        <f t="shared" si="168"/>
        <v>0</v>
      </c>
    </row>
    <row r="1225" spans="1:27" x14ac:dyDescent="0.25">
      <c r="A1225">
        <v>1598883</v>
      </c>
      <c r="B1225">
        <v>22.87</v>
      </c>
      <c r="C1225">
        <v>1</v>
      </c>
      <c r="D1225">
        <v>13676.4</v>
      </c>
      <c r="E1225">
        <v>-1.9</v>
      </c>
      <c r="F1225">
        <v>1.0358000000000001</v>
      </c>
      <c r="G1225">
        <v>2</v>
      </c>
      <c r="H1225">
        <v>13636.2</v>
      </c>
      <c r="I1225">
        <v>-122.3</v>
      </c>
      <c r="J1225">
        <v>1.0327</v>
      </c>
      <c r="K1225">
        <v>3</v>
      </c>
      <c r="L1225">
        <v>13663.1</v>
      </c>
      <c r="M1225">
        <v>118</v>
      </c>
      <c r="N1225">
        <v>1.0347999999999999</v>
      </c>
      <c r="P1225" t="str">
        <f t="shared" si="161"/>
        <v>A</v>
      </c>
      <c r="Q1225" t="str">
        <f t="shared" si="162"/>
        <v>B</v>
      </c>
      <c r="R1225" t="str">
        <f t="shared" si="163"/>
        <v>C</v>
      </c>
      <c r="S1225">
        <f t="shared" si="164"/>
        <v>1.0358000000000001</v>
      </c>
      <c r="T1225">
        <f t="shared" si="165"/>
        <v>1.0327</v>
      </c>
      <c r="U1225">
        <f t="shared" si="166"/>
        <v>1.0347999999999999</v>
      </c>
      <c r="X1225" t="str">
        <f t="shared" si="167"/>
        <v>1598883</v>
      </c>
      <c r="Y1225">
        <f t="shared" si="168"/>
        <v>1.0358000000000001</v>
      </c>
      <c r="Z1225">
        <f t="shared" si="168"/>
        <v>1.0327</v>
      </c>
      <c r="AA1225">
        <f t="shared" si="168"/>
        <v>1.0347999999999999</v>
      </c>
    </row>
    <row r="1226" spans="1:27" x14ac:dyDescent="0.25">
      <c r="A1226">
        <v>1709581</v>
      </c>
      <c r="B1226">
        <v>22.87</v>
      </c>
      <c r="C1226">
        <v>2</v>
      </c>
      <c r="D1226">
        <v>13638.5</v>
      </c>
      <c r="E1226">
        <v>-125.1</v>
      </c>
      <c r="F1226">
        <v>1.0328999999999999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P1226" t="str">
        <f t="shared" si="161"/>
        <v>B</v>
      </c>
      <c r="Q1226" t="e">
        <f t="shared" si="162"/>
        <v>#N/A</v>
      </c>
      <c r="R1226" t="e">
        <f t="shared" si="163"/>
        <v>#N/A</v>
      </c>
      <c r="S1226">
        <f t="shared" si="164"/>
        <v>1.0328999999999999</v>
      </c>
      <c r="T1226">
        <f t="shared" si="165"/>
        <v>0</v>
      </c>
      <c r="U1226">
        <f t="shared" si="166"/>
        <v>0</v>
      </c>
      <c r="X1226" t="str">
        <f t="shared" si="167"/>
        <v>1709581</v>
      </c>
      <c r="Y1226">
        <f t="shared" si="168"/>
        <v>0</v>
      </c>
      <c r="Z1226">
        <f t="shared" si="168"/>
        <v>1.0328999999999999</v>
      </c>
      <c r="AA1226">
        <f t="shared" si="168"/>
        <v>0</v>
      </c>
    </row>
    <row r="1227" spans="1:27" x14ac:dyDescent="0.25">
      <c r="A1227">
        <v>1710977</v>
      </c>
      <c r="B1227">
        <v>22.87</v>
      </c>
      <c r="C1227">
        <v>2</v>
      </c>
      <c r="D1227">
        <v>13638.5</v>
      </c>
      <c r="E1227">
        <v>-125.1</v>
      </c>
      <c r="F1227">
        <v>1.0328999999999999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P1227" t="str">
        <f t="shared" si="161"/>
        <v>B</v>
      </c>
      <c r="Q1227" t="e">
        <f t="shared" si="162"/>
        <v>#N/A</v>
      </c>
      <c r="R1227" t="e">
        <f t="shared" si="163"/>
        <v>#N/A</v>
      </c>
      <c r="S1227">
        <f t="shared" si="164"/>
        <v>1.0328999999999999</v>
      </c>
      <c r="T1227">
        <f t="shared" si="165"/>
        <v>0</v>
      </c>
      <c r="U1227">
        <f t="shared" si="166"/>
        <v>0</v>
      </c>
      <c r="X1227" t="str">
        <f t="shared" si="167"/>
        <v>1710977</v>
      </c>
      <c r="Y1227">
        <f t="shared" si="168"/>
        <v>0</v>
      </c>
      <c r="Z1227">
        <f t="shared" si="168"/>
        <v>1.0328999999999999</v>
      </c>
      <c r="AA1227">
        <f t="shared" si="168"/>
        <v>0</v>
      </c>
    </row>
    <row r="1228" spans="1:27" x14ac:dyDescent="0.25">
      <c r="A1228">
        <v>1587260</v>
      </c>
      <c r="B1228">
        <v>22.87</v>
      </c>
      <c r="C1228">
        <v>2</v>
      </c>
      <c r="D1228">
        <v>13741.5</v>
      </c>
      <c r="E1228">
        <v>-124.1</v>
      </c>
      <c r="F1228">
        <v>1.0407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P1228" t="str">
        <f t="shared" si="161"/>
        <v>B</v>
      </c>
      <c r="Q1228" t="e">
        <f t="shared" si="162"/>
        <v>#N/A</v>
      </c>
      <c r="R1228" t="e">
        <f t="shared" si="163"/>
        <v>#N/A</v>
      </c>
      <c r="S1228">
        <f t="shared" si="164"/>
        <v>1.0407</v>
      </c>
      <c r="T1228">
        <f t="shared" si="165"/>
        <v>0</v>
      </c>
      <c r="U1228">
        <f t="shared" si="166"/>
        <v>0</v>
      </c>
      <c r="X1228" t="str">
        <f t="shared" si="167"/>
        <v>1587260</v>
      </c>
      <c r="Y1228">
        <f t="shared" si="168"/>
        <v>0</v>
      </c>
      <c r="Z1228">
        <f t="shared" si="168"/>
        <v>1.0407</v>
      </c>
      <c r="AA1228">
        <f t="shared" si="168"/>
        <v>0</v>
      </c>
    </row>
    <row r="1229" spans="1:27" x14ac:dyDescent="0.25">
      <c r="A1229">
        <v>1587239</v>
      </c>
      <c r="B1229">
        <v>22.87</v>
      </c>
      <c r="C1229">
        <v>2</v>
      </c>
      <c r="D1229">
        <v>13741.1</v>
      </c>
      <c r="E1229">
        <v>-124.1</v>
      </c>
      <c r="F1229">
        <v>1.0407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P1229" t="str">
        <f t="shared" si="161"/>
        <v>B</v>
      </c>
      <c r="Q1229" t="e">
        <f t="shared" si="162"/>
        <v>#N/A</v>
      </c>
      <c r="R1229" t="e">
        <f t="shared" si="163"/>
        <v>#N/A</v>
      </c>
      <c r="S1229">
        <f t="shared" si="164"/>
        <v>1.0407</v>
      </c>
      <c r="T1229">
        <f t="shared" si="165"/>
        <v>0</v>
      </c>
      <c r="U1229">
        <f t="shared" si="166"/>
        <v>0</v>
      </c>
      <c r="X1229" t="str">
        <f t="shared" si="167"/>
        <v>1587239</v>
      </c>
      <c r="Y1229">
        <f t="shared" si="168"/>
        <v>0</v>
      </c>
      <c r="Z1229">
        <f t="shared" si="168"/>
        <v>1.0407</v>
      </c>
      <c r="AA1229">
        <f t="shared" si="168"/>
        <v>0</v>
      </c>
    </row>
    <row r="1230" spans="1:27" x14ac:dyDescent="0.25">
      <c r="A1230">
        <v>1709160</v>
      </c>
      <c r="B1230">
        <v>22.87</v>
      </c>
      <c r="C1230">
        <v>2</v>
      </c>
      <c r="D1230">
        <v>13648.2</v>
      </c>
      <c r="E1230">
        <v>-125.1</v>
      </c>
      <c r="F1230">
        <v>1.0336000000000001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P1230" t="str">
        <f t="shared" si="161"/>
        <v>B</v>
      </c>
      <c r="Q1230" t="e">
        <f t="shared" si="162"/>
        <v>#N/A</v>
      </c>
      <c r="R1230" t="e">
        <f t="shared" si="163"/>
        <v>#N/A</v>
      </c>
      <c r="S1230">
        <f t="shared" si="164"/>
        <v>1.0336000000000001</v>
      </c>
      <c r="T1230">
        <f t="shared" si="165"/>
        <v>0</v>
      </c>
      <c r="U1230">
        <f t="shared" si="166"/>
        <v>0</v>
      </c>
      <c r="X1230" t="str">
        <f t="shared" si="167"/>
        <v>1709160</v>
      </c>
      <c r="Y1230">
        <f t="shared" si="168"/>
        <v>0</v>
      </c>
      <c r="Z1230">
        <f t="shared" si="168"/>
        <v>1.0336000000000001</v>
      </c>
      <c r="AA1230">
        <f t="shared" si="168"/>
        <v>0</v>
      </c>
    </row>
    <row r="1231" spans="1:27" x14ac:dyDescent="0.25">
      <c r="A1231">
        <v>1709102</v>
      </c>
      <c r="B1231">
        <v>22.87</v>
      </c>
      <c r="C1231">
        <v>2</v>
      </c>
      <c r="D1231">
        <v>13648.2</v>
      </c>
      <c r="E1231">
        <v>-125.1</v>
      </c>
      <c r="F1231">
        <v>1.0336000000000001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P1231" t="str">
        <f t="shared" si="161"/>
        <v>B</v>
      </c>
      <c r="Q1231" t="e">
        <f t="shared" si="162"/>
        <v>#N/A</v>
      </c>
      <c r="R1231" t="e">
        <f t="shared" si="163"/>
        <v>#N/A</v>
      </c>
      <c r="S1231">
        <f t="shared" si="164"/>
        <v>1.0336000000000001</v>
      </c>
      <c r="T1231">
        <f t="shared" si="165"/>
        <v>0</v>
      </c>
      <c r="U1231">
        <f t="shared" si="166"/>
        <v>0</v>
      </c>
      <c r="X1231" t="str">
        <f t="shared" si="167"/>
        <v>1709102</v>
      </c>
      <c r="Y1231">
        <f t="shared" si="168"/>
        <v>0</v>
      </c>
      <c r="Z1231">
        <f t="shared" si="168"/>
        <v>1.0336000000000001</v>
      </c>
      <c r="AA1231">
        <f t="shared" si="168"/>
        <v>0</v>
      </c>
    </row>
    <row r="1232" spans="1:27" x14ac:dyDescent="0.25">
      <c r="A1232">
        <v>103258279</v>
      </c>
      <c r="B1232">
        <v>22.87</v>
      </c>
      <c r="C1232">
        <v>1</v>
      </c>
      <c r="D1232">
        <v>13618.4</v>
      </c>
      <c r="E1232">
        <v>-4.0999999999999996</v>
      </c>
      <c r="F1232">
        <v>1.0314000000000001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P1232" t="str">
        <f t="shared" si="161"/>
        <v>A</v>
      </c>
      <c r="Q1232" t="e">
        <f t="shared" si="162"/>
        <v>#N/A</v>
      </c>
      <c r="R1232" t="e">
        <f t="shared" si="163"/>
        <v>#N/A</v>
      </c>
      <c r="S1232">
        <f t="shared" si="164"/>
        <v>1.0314000000000001</v>
      </c>
      <c r="T1232">
        <f t="shared" si="165"/>
        <v>0</v>
      </c>
      <c r="U1232">
        <f t="shared" si="166"/>
        <v>0</v>
      </c>
      <c r="X1232" t="str">
        <f t="shared" si="167"/>
        <v>103258279</v>
      </c>
      <c r="Y1232">
        <f t="shared" si="168"/>
        <v>1.0314000000000001</v>
      </c>
      <c r="Z1232">
        <f t="shared" si="168"/>
        <v>0</v>
      </c>
      <c r="AA1232">
        <f t="shared" si="168"/>
        <v>0</v>
      </c>
    </row>
    <row r="1233" spans="1:27" x14ac:dyDescent="0.25">
      <c r="A1233">
        <v>1587141</v>
      </c>
      <c r="B1233">
        <v>22.87</v>
      </c>
      <c r="C1233">
        <v>1</v>
      </c>
      <c r="D1233">
        <v>13672.7</v>
      </c>
      <c r="E1233">
        <v>-3.9</v>
      </c>
      <c r="F1233">
        <v>1.0355000000000001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P1233" t="str">
        <f t="shared" si="161"/>
        <v>A</v>
      </c>
      <c r="Q1233" t="e">
        <f t="shared" si="162"/>
        <v>#N/A</v>
      </c>
      <c r="R1233" t="e">
        <f t="shared" si="163"/>
        <v>#N/A</v>
      </c>
      <c r="S1233">
        <f t="shared" si="164"/>
        <v>1.0355000000000001</v>
      </c>
      <c r="T1233">
        <f t="shared" si="165"/>
        <v>0</v>
      </c>
      <c r="U1233">
        <f t="shared" si="166"/>
        <v>0</v>
      </c>
      <c r="X1233" t="str">
        <f t="shared" si="167"/>
        <v>1587141</v>
      </c>
      <c r="Y1233">
        <f t="shared" si="168"/>
        <v>1.0355000000000001</v>
      </c>
      <c r="Z1233">
        <f t="shared" si="168"/>
        <v>0</v>
      </c>
      <c r="AA1233">
        <f t="shared" si="168"/>
        <v>0</v>
      </c>
    </row>
    <row r="1234" spans="1:27" x14ac:dyDescent="0.25">
      <c r="A1234">
        <v>1587022</v>
      </c>
      <c r="B1234">
        <v>22.87</v>
      </c>
      <c r="C1234">
        <v>1</v>
      </c>
      <c r="D1234">
        <v>13671.8</v>
      </c>
      <c r="E1234">
        <v>-3.9</v>
      </c>
      <c r="F1234">
        <v>1.0354000000000001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P1234" t="str">
        <f t="shared" si="161"/>
        <v>A</v>
      </c>
      <c r="Q1234" t="e">
        <f t="shared" si="162"/>
        <v>#N/A</v>
      </c>
      <c r="R1234" t="e">
        <f t="shared" si="163"/>
        <v>#N/A</v>
      </c>
      <c r="S1234">
        <f t="shared" si="164"/>
        <v>1.0354000000000001</v>
      </c>
      <c r="T1234">
        <f t="shared" si="165"/>
        <v>0</v>
      </c>
      <c r="U1234">
        <f t="shared" si="166"/>
        <v>0</v>
      </c>
      <c r="X1234" t="str">
        <f t="shared" si="167"/>
        <v>1587022</v>
      </c>
      <c r="Y1234">
        <f t="shared" si="168"/>
        <v>1.0354000000000001</v>
      </c>
      <c r="Z1234">
        <f t="shared" si="168"/>
        <v>0</v>
      </c>
      <c r="AA1234">
        <f t="shared" si="168"/>
        <v>0</v>
      </c>
    </row>
    <row r="1235" spans="1:27" x14ac:dyDescent="0.25">
      <c r="A1235">
        <v>1713915</v>
      </c>
      <c r="B1235">
        <v>22.87</v>
      </c>
      <c r="C1235">
        <v>1</v>
      </c>
      <c r="D1235">
        <v>13676.2</v>
      </c>
      <c r="E1235">
        <v>-3.2</v>
      </c>
      <c r="F1235">
        <v>1.0358000000000001</v>
      </c>
      <c r="G1235">
        <v>2</v>
      </c>
      <c r="H1235">
        <v>13661.7</v>
      </c>
      <c r="I1235">
        <v>-123.6</v>
      </c>
      <c r="J1235">
        <v>1.0347</v>
      </c>
      <c r="K1235">
        <v>3</v>
      </c>
      <c r="L1235">
        <v>13711.3</v>
      </c>
      <c r="M1235">
        <v>116.7</v>
      </c>
      <c r="N1235">
        <v>1.0384</v>
      </c>
      <c r="P1235" t="str">
        <f t="shared" si="161"/>
        <v>A</v>
      </c>
      <c r="Q1235" t="str">
        <f t="shared" si="162"/>
        <v>B</v>
      </c>
      <c r="R1235" t="str">
        <f t="shared" si="163"/>
        <v>C</v>
      </c>
      <c r="S1235">
        <f t="shared" si="164"/>
        <v>1.0358000000000001</v>
      </c>
      <c r="T1235">
        <f t="shared" si="165"/>
        <v>1.0347</v>
      </c>
      <c r="U1235">
        <f t="shared" si="166"/>
        <v>1.0384</v>
      </c>
      <c r="X1235" t="str">
        <f t="shared" si="167"/>
        <v>1713915</v>
      </c>
      <c r="Y1235">
        <f t="shared" si="168"/>
        <v>1.0358000000000001</v>
      </c>
      <c r="Z1235">
        <f t="shared" si="168"/>
        <v>1.0347</v>
      </c>
      <c r="AA1235">
        <f t="shared" si="168"/>
        <v>1.0384</v>
      </c>
    </row>
    <row r="1236" spans="1:27" x14ac:dyDescent="0.25">
      <c r="A1236">
        <v>1586534</v>
      </c>
      <c r="B1236">
        <v>22.87</v>
      </c>
      <c r="C1236">
        <v>1</v>
      </c>
      <c r="D1236">
        <v>13394.2</v>
      </c>
      <c r="E1236">
        <v>-5.6</v>
      </c>
      <c r="F1236">
        <v>1.0144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P1236" t="str">
        <f t="shared" si="161"/>
        <v>A</v>
      </c>
      <c r="Q1236" t="e">
        <f t="shared" si="162"/>
        <v>#N/A</v>
      </c>
      <c r="R1236" t="e">
        <f t="shared" si="163"/>
        <v>#N/A</v>
      </c>
      <c r="S1236">
        <f t="shared" si="164"/>
        <v>1.0144</v>
      </c>
      <c r="T1236">
        <f t="shared" si="165"/>
        <v>0</v>
      </c>
      <c r="U1236">
        <f t="shared" si="166"/>
        <v>0</v>
      </c>
      <c r="X1236" t="str">
        <f t="shared" si="167"/>
        <v>1586534</v>
      </c>
      <c r="Y1236">
        <f t="shared" si="168"/>
        <v>1.0144</v>
      </c>
      <c r="Z1236">
        <f t="shared" si="168"/>
        <v>0</v>
      </c>
      <c r="AA1236">
        <f t="shared" si="168"/>
        <v>0</v>
      </c>
    </row>
    <row r="1237" spans="1:27" x14ac:dyDescent="0.25">
      <c r="A1237">
        <v>103015869</v>
      </c>
      <c r="B1237">
        <v>22.87</v>
      </c>
      <c r="C1237">
        <v>1</v>
      </c>
      <c r="D1237">
        <v>439.17599999999999</v>
      </c>
      <c r="E1237">
        <v>-125.1</v>
      </c>
      <c r="F1237">
        <v>3.3260999999999999E-2</v>
      </c>
      <c r="G1237">
        <v>2</v>
      </c>
      <c r="H1237">
        <v>13611.9</v>
      </c>
      <c r="I1237">
        <v>-125.1</v>
      </c>
      <c r="J1237">
        <v>1.0308999999999999</v>
      </c>
      <c r="K1237">
        <v>3</v>
      </c>
      <c r="L1237">
        <v>439.17599999999999</v>
      </c>
      <c r="M1237">
        <v>-125.1</v>
      </c>
      <c r="N1237">
        <v>3.3260999999999999E-2</v>
      </c>
      <c r="P1237" t="str">
        <f t="shared" si="161"/>
        <v>A</v>
      </c>
      <c r="Q1237" t="str">
        <f t="shared" si="162"/>
        <v>B</v>
      </c>
      <c r="R1237" t="str">
        <f t="shared" si="163"/>
        <v>C</v>
      </c>
      <c r="S1237">
        <f t="shared" si="164"/>
        <v>3.3260999999999999E-2</v>
      </c>
      <c r="T1237">
        <f t="shared" si="165"/>
        <v>1.0308999999999999</v>
      </c>
      <c r="U1237">
        <f t="shared" si="166"/>
        <v>3.3260999999999999E-2</v>
      </c>
      <c r="X1237" t="str">
        <f t="shared" si="167"/>
        <v>103015869</v>
      </c>
      <c r="Y1237">
        <f t="shared" si="168"/>
        <v>3.3260999999999999E-2</v>
      </c>
      <c r="Z1237">
        <f t="shared" si="168"/>
        <v>1.0308999999999999</v>
      </c>
      <c r="AA1237">
        <f t="shared" si="168"/>
        <v>3.3260999999999999E-2</v>
      </c>
    </row>
    <row r="1238" spans="1:27" x14ac:dyDescent="0.25">
      <c r="A1238">
        <v>1708612</v>
      </c>
      <c r="B1238">
        <v>22.87</v>
      </c>
      <c r="C1238">
        <v>2</v>
      </c>
      <c r="D1238">
        <v>13611.6</v>
      </c>
      <c r="E1238">
        <v>-125.1</v>
      </c>
      <c r="F1238">
        <v>1.0308999999999999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P1238" t="str">
        <f t="shared" si="161"/>
        <v>B</v>
      </c>
      <c r="Q1238" t="e">
        <f t="shared" si="162"/>
        <v>#N/A</v>
      </c>
      <c r="R1238" t="e">
        <f t="shared" si="163"/>
        <v>#N/A</v>
      </c>
      <c r="S1238">
        <f t="shared" si="164"/>
        <v>1.0308999999999999</v>
      </c>
      <c r="T1238">
        <f t="shared" si="165"/>
        <v>0</v>
      </c>
      <c r="U1238">
        <f t="shared" si="166"/>
        <v>0</v>
      </c>
      <c r="X1238" t="str">
        <f t="shared" si="167"/>
        <v>1708612</v>
      </c>
      <c r="Y1238">
        <f t="shared" si="168"/>
        <v>0</v>
      </c>
      <c r="Z1238">
        <f t="shared" si="168"/>
        <v>1.0308999999999999</v>
      </c>
      <c r="AA1238">
        <f t="shared" si="168"/>
        <v>0</v>
      </c>
    </row>
    <row r="1239" spans="1:27" x14ac:dyDescent="0.25">
      <c r="A1239">
        <v>1586257</v>
      </c>
      <c r="B1239">
        <v>22.87</v>
      </c>
      <c r="C1239">
        <v>1</v>
      </c>
      <c r="D1239">
        <v>13612.9</v>
      </c>
      <c r="E1239">
        <v>-4.8</v>
      </c>
      <c r="F1239">
        <v>1.0309999999999999</v>
      </c>
      <c r="G1239">
        <v>2</v>
      </c>
      <c r="H1239">
        <v>13634.2</v>
      </c>
      <c r="I1239">
        <v>-125</v>
      </c>
      <c r="J1239">
        <v>1.0326</v>
      </c>
      <c r="K1239">
        <v>3</v>
      </c>
      <c r="L1239">
        <v>13618.1</v>
      </c>
      <c r="M1239">
        <v>115.3</v>
      </c>
      <c r="N1239">
        <v>1.0314000000000001</v>
      </c>
      <c r="P1239" t="str">
        <f t="shared" si="161"/>
        <v>A</v>
      </c>
      <c r="Q1239" t="str">
        <f t="shared" si="162"/>
        <v>B</v>
      </c>
      <c r="R1239" t="str">
        <f t="shared" si="163"/>
        <v>C</v>
      </c>
      <c r="S1239">
        <f t="shared" si="164"/>
        <v>1.0309999999999999</v>
      </c>
      <c r="T1239">
        <f t="shared" si="165"/>
        <v>1.0326</v>
      </c>
      <c r="U1239">
        <f t="shared" si="166"/>
        <v>1.0314000000000001</v>
      </c>
      <c r="X1239" t="str">
        <f t="shared" si="167"/>
        <v>1586257</v>
      </c>
      <c r="Y1239">
        <f t="shared" si="168"/>
        <v>1.0309999999999999</v>
      </c>
      <c r="Z1239">
        <f t="shared" si="168"/>
        <v>1.0326</v>
      </c>
      <c r="AA1239">
        <f t="shared" si="168"/>
        <v>1.0314000000000001</v>
      </c>
    </row>
    <row r="1240" spans="1:27" x14ac:dyDescent="0.25">
      <c r="A1240">
        <v>1729203</v>
      </c>
      <c r="B1240">
        <v>22.87</v>
      </c>
      <c r="C1240">
        <v>1</v>
      </c>
      <c r="D1240">
        <v>13672.3</v>
      </c>
      <c r="E1240">
        <v>-2.6</v>
      </c>
      <c r="F1240">
        <v>1.0355000000000001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P1240" t="str">
        <f t="shared" si="161"/>
        <v>A</v>
      </c>
      <c r="Q1240" t="e">
        <f t="shared" si="162"/>
        <v>#N/A</v>
      </c>
      <c r="R1240" t="e">
        <f t="shared" si="163"/>
        <v>#N/A</v>
      </c>
      <c r="S1240">
        <f t="shared" si="164"/>
        <v>1.0355000000000001</v>
      </c>
      <c r="T1240">
        <f t="shared" si="165"/>
        <v>0</v>
      </c>
      <c r="U1240">
        <f t="shared" si="166"/>
        <v>0</v>
      </c>
      <c r="X1240" t="str">
        <f t="shared" si="167"/>
        <v>1729203</v>
      </c>
      <c r="Y1240">
        <f t="shared" si="168"/>
        <v>1.0355000000000001</v>
      </c>
      <c r="Z1240">
        <f t="shared" si="168"/>
        <v>0</v>
      </c>
      <c r="AA1240">
        <f t="shared" si="168"/>
        <v>0</v>
      </c>
    </row>
    <row r="1241" spans="1:27" x14ac:dyDescent="0.25">
      <c r="A1241">
        <v>1710461</v>
      </c>
      <c r="B1241">
        <v>22.87</v>
      </c>
      <c r="C1241">
        <v>3</v>
      </c>
      <c r="D1241">
        <v>13659.3</v>
      </c>
      <c r="E1241">
        <v>115.8</v>
      </c>
      <c r="F1241">
        <v>1.0345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P1241" t="str">
        <f t="shared" si="161"/>
        <v>C</v>
      </c>
      <c r="Q1241" t="e">
        <f t="shared" si="162"/>
        <v>#N/A</v>
      </c>
      <c r="R1241" t="e">
        <f t="shared" si="163"/>
        <v>#N/A</v>
      </c>
      <c r="S1241">
        <f t="shared" si="164"/>
        <v>1.0345</v>
      </c>
      <c r="T1241">
        <f t="shared" si="165"/>
        <v>0</v>
      </c>
      <c r="U1241">
        <f t="shared" si="166"/>
        <v>0</v>
      </c>
      <c r="X1241" t="str">
        <f t="shared" si="167"/>
        <v>1710461</v>
      </c>
      <c r="Y1241">
        <f t="shared" si="168"/>
        <v>0</v>
      </c>
      <c r="Z1241">
        <f t="shared" si="168"/>
        <v>0</v>
      </c>
      <c r="AA1241">
        <f t="shared" si="168"/>
        <v>1.0345</v>
      </c>
    </row>
    <row r="1242" spans="1:27" x14ac:dyDescent="0.25">
      <c r="A1242">
        <v>103015647</v>
      </c>
      <c r="B1242">
        <v>22.87</v>
      </c>
      <c r="C1242">
        <v>2</v>
      </c>
      <c r="D1242">
        <v>13606.3</v>
      </c>
      <c r="E1242">
        <v>-125.1</v>
      </c>
      <c r="F1242">
        <v>1.0305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P1242" t="str">
        <f t="shared" si="161"/>
        <v>B</v>
      </c>
      <c r="Q1242" t="e">
        <f t="shared" si="162"/>
        <v>#N/A</v>
      </c>
      <c r="R1242" t="e">
        <f t="shared" si="163"/>
        <v>#N/A</v>
      </c>
      <c r="S1242">
        <f t="shared" si="164"/>
        <v>1.0305</v>
      </c>
      <c r="T1242">
        <f t="shared" si="165"/>
        <v>0</v>
      </c>
      <c r="U1242">
        <f t="shared" si="166"/>
        <v>0</v>
      </c>
      <c r="X1242" t="str">
        <f t="shared" si="167"/>
        <v>103015647</v>
      </c>
      <c r="Y1242">
        <f t="shared" si="168"/>
        <v>0</v>
      </c>
      <c r="Z1242">
        <f t="shared" si="168"/>
        <v>1.0305</v>
      </c>
      <c r="AA1242">
        <f t="shared" si="168"/>
        <v>0</v>
      </c>
    </row>
    <row r="1243" spans="1:27" x14ac:dyDescent="0.25">
      <c r="A1243">
        <v>103015648</v>
      </c>
      <c r="B1243">
        <v>22.87</v>
      </c>
      <c r="C1243">
        <v>2</v>
      </c>
      <c r="D1243">
        <v>13606.3</v>
      </c>
      <c r="E1243">
        <v>-125.1</v>
      </c>
      <c r="F1243">
        <v>1.0305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P1243" t="str">
        <f t="shared" si="161"/>
        <v>B</v>
      </c>
      <c r="Q1243" t="e">
        <f t="shared" si="162"/>
        <v>#N/A</v>
      </c>
      <c r="R1243" t="e">
        <f t="shared" si="163"/>
        <v>#N/A</v>
      </c>
      <c r="S1243">
        <f t="shared" si="164"/>
        <v>1.0305</v>
      </c>
      <c r="T1243">
        <f t="shared" si="165"/>
        <v>0</v>
      </c>
      <c r="U1243">
        <f t="shared" si="166"/>
        <v>0</v>
      </c>
      <c r="X1243" t="str">
        <f t="shared" si="167"/>
        <v>103015648</v>
      </c>
      <c r="Y1243">
        <f t="shared" si="168"/>
        <v>0</v>
      </c>
      <c r="Z1243">
        <f t="shared" si="168"/>
        <v>1.0305</v>
      </c>
      <c r="AA1243">
        <f t="shared" si="168"/>
        <v>0</v>
      </c>
    </row>
    <row r="1244" spans="1:27" x14ac:dyDescent="0.25">
      <c r="A1244">
        <v>26403391</v>
      </c>
      <c r="B1244">
        <v>22.87</v>
      </c>
      <c r="C1244">
        <v>1</v>
      </c>
      <c r="D1244">
        <v>13618.8</v>
      </c>
      <c r="E1244">
        <v>-4.0999999999999996</v>
      </c>
      <c r="F1244">
        <v>1.0314000000000001</v>
      </c>
      <c r="G1244">
        <v>2</v>
      </c>
      <c r="H1244">
        <v>439.39800000000002</v>
      </c>
      <c r="I1244">
        <v>-4.0999999999999996</v>
      </c>
      <c r="J1244">
        <v>3.3278000000000002E-2</v>
      </c>
      <c r="K1244">
        <v>3</v>
      </c>
      <c r="L1244">
        <v>439.39800000000002</v>
      </c>
      <c r="M1244">
        <v>-4.0999999999999996</v>
      </c>
      <c r="N1244">
        <v>3.3278000000000002E-2</v>
      </c>
      <c r="P1244" t="str">
        <f t="shared" si="161"/>
        <v>A</v>
      </c>
      <c r="Q1244" t="str">
        <f t="shared" si="162"/>
        <v>B</v>
      </c>
      <c r="R1244" t="str">
        <f t="shared" si="163"/>
        <v>C</v>
      </c>
      <c r="S1244">
        <f t="shared" si="164"/>
        <v>1.0314000000000001</v>
      </c>
      <c r="T1244">
        <f t="shared" si="165"/>
        <v>3.3278000000000002E-2</v>
      </c>
      <c r="U1244">
        <f t="shared" si="166"/>
        <v>3.3278000000000002E-2</v>
      </c>
      <c r="X1244" t="str">
        <f t="shared" si="167"/>
        <v>26403391</v>
      </c>
      <c r="Y1244">
        <f t="shared" si="168"/>
        <v>1.0314000000000001</v>
      </c>
      <c r="Z1244">
        <f t="shared" si="168"/>
        <v>3.3278000000000002E-2</v>
      </c>
      <c r="AA1244">
        <f t="shared" si="168"/>
        <v>3.3278000000000002E-2</v>
      </c>
    </row>
    <row r="1245" spans="1:27" x14ac:dyDescent="0.25">
      <c r="A1245">
        <v>1585969</v>
      </c>
      <c r="B1245">
        <v>22.87</v>
      </c>
      <c r="C1245">
        <v>1</v>
      </c>
      <c r="D1245">
        <v>13413.7</v>
      </c>
      <c r="E1245">
        <v>-5.5</v>
      </c>
      <c r="F1245">
        <v>1.0159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P1245" t="str">
        <f t="shared" si="161"/>
        <v>A</v>
      </c>
      <c r="Q1245" t="e">
        <f t="shared" si="162"/>
        <v>#N/A</v>
      </c>
      <c r="R1245" t="e">
        <f t="shared" si="163"/>
        <v>#N/A</v>
      </c>
      <c r="S1245">
        <f t="shared" si="164"/>
        <v>1.0159</v>
      </c>
      <c r="T1245">
        <f t="shared" si="165"/>
        <v>0</v>
      </c>
      <c r="U1245">
        <f t="shared" si="166"/>
        <v>0</v>
      </c>
      <c r="X1245" t="str">
        <f t="shared" si="167"/>
        <v>1585969</v>
      </c>
      <c r="Y1245">
        <f t="shared" si="168"/>
        <v>1.0159</v>
      </c>
      <c r="Z1245">
        <f t="shared" si="168"/>
        <v>0</v>
      </c>
      <c r="AA1245">
        <f t="shared" si="168"/>
        <v>0</v>
      </c>
    </row>
    <row r="1246" spans="1:27" x14ac:dyDescent="0.25">
      <c r="A1246">
        <v>1587177</v>
      </c>
      <c r="B1246">
        <v>22.87</v>
      </c>
      <c r="C1246">
        <v>1</v>
      </c>
      <c r="D1246">
        <v>13671.2</v>
      </c>
      <c r="E1246">
        <v>-3.9</v>
      </c>
      <c r="F1246">
        <v>1.0354000000000001</v>
      </c>
      <c r="G1246">
        <v>2</v>
      </c>
      <c r="H1246">
        <v>13741</v>
      </c>
      <c r="I1246">
        <v>-124.1</v>
      </c>
      <c r="J1246">
        <v>1.0407</v>
      </c>
      <c r="K1246">
        <v>3</v>
      </c>
      <c r="L1246">
        <v>13690.5</v>
      </c>
      <c r="M1246">
        <v>116.4</v>
      </c>
      <c r="N1246">
        <v>1.0367999999999999</v>
      </c>
      <c r="P1246" t="str">
        <f t="shared" si="161"/>
        <v>A</v>
      </c>
      <c r="Q1246" t="str">
        <f t="shared" si="162"/>
        <v>B</v>
      </c>
      <c r="R1246" t="str">
        <f t="shared" si="163"/>
        <v>C</v>
      </c>
      <c r="S1246">
        <f t="shared" si="164"/>
        <v>1.0354000000000001</v>
      </c>
      <c r="T1246">
        <f t="shared" si="165"/>
        <v>1.0407</v>
      </c>
      <c r="U1246">
        <f t="shared" si="166"/>
        <v>1.0367999999999999</v>
      </c>
      <c r="X1246" t="str">
        <f t="shared" si="167"/>
        <v>1587177</v>
      </c>
      <c r="Y1246">
        <f t="shared" si="168"/>
        <v>1.0354000000000001</v>
      </c>
      <c r="Z1246">
        <f t="shared" si="168"/>
        <v>1.0407</v>
      </c>
      <c r="AA1246">
        <f t="shared" si="168"/>
        <v>1.0367999999999999</v>
      </c>
    </row>
    <row r="1247" spans="1:27" x14ac:dyDescent="0.25">
      <c r="A1247">
        <v>1587172</v>
      </c>
      <c r="B1247">
        <v>22.87</v>
      </c>
      <c r="C1247">
        <v>1</v>
      </c>
      <c r="D1247">
        <v>13671</v>
      </c>
      <c r="E1247">
        <v>-3.9</v>
      </c>
      <c r="F1247">
        <v>1.0354000000000001</v>
      </c>
      <c r="G1247">
        <v>2</v>
      </c>
      <c r="H1247">
        <v>13740.7</v>
      </c>
      <c r="I1247">
        <v>-124.1</v>
      </c>
      <c r="J1247">
        <v>1.0406</v>
      </c>
      <c r="K1247">
        <v>3</v>
      </c>
      <c r="L1247">
        <v>13690.3</v>
      </c>
      <c r="M1247">
        <v>116.4</v>
      </c>
      <c r="N1247">
        <v>1.0367999999999999</v>
      </c>
      <c r="P1247" t="str">
        <f t="shared" si="161"/>
        <v>A</v>
      </c>
      <c r="Q1247" t="str">
        <f t="shared" si="162"/>
        <v>B</v>
      </c>
      <c r="R1247" t="str">
        <f t="shared" si="163"/>
        <v>C</v>
      </c>
      <c r="S1247">
        <f t="shared" si="164"/>
        <v>1.0354000000000001</v>
      </c>
      <c r="T1247">
        <f t="shared" si="165"/>
        <v>1.0406</v>
      </c>
      <c r="U1247">
        <f t="shared" si="166"/>
        <v>1.0367999999999999</v>
      </c>
      <c r="X1247" t="str">
        <f t="shared" si="167"/>
        <v>1587172</v>
      </c>
      <c r="Y1247">
        <f t="shared" si="168"/>
        <v>1.0354000000000001</v>
      </c>
      <c r="Z1247">
        <f t="shared" si="168"/>
        <v>1.0406</v>
      </c>
      <c r="AA1247">
        <f t="shared" si="168"/>
        <v>1.0367999999999999</v>
      </c>
    </row>
    <row r="1248" spans="1:27" x14ac:dyDescent="0.25">
      <c r="A1248">
        <v>1708631</v>
      </c>
      <c r="B1248">
        <v>22.87</v>
      </c>
      <c r="C1248">
        <v>1</v>
      </c>
      <c r="D1248">
        <v>13427.8</v>
      </c>
      <c r="E1248">
        <v>-5.4</v>
      </c>
      <c r="F1248">
        <v>1.0169999999999999</v>
      </c>
      <c r="G1248">
        <v>2</v>
      </c>
      <c r="H1248">
        <v>433.23700000000002</v>
      </c>
      <c r="I1248">
        <v>-5.4</v>
      </c>
      <c r="J1248">
        <v>3.2811E-2</v>
      </c>
      <c r="K1248">
        <v>3</v>
      </c>
      <c r="L1248">
        <v>433.23700000000002</v>
      </c>
      <c r="M1248">
        <v>-5.4</v>
      </c>
      <c r="N1248">
        <v>3.2811E-2</v>
      </c>
      <c r="P1248" t="str">
        <f t="shared" si="161"/>
        <v>A</v>
      </c>
      <c r="Q1248" t="str">
        <f t="shared" si="162"/>
        <v>B</v>
      </c>
      <c r="R1248" t="str">
        <f t="shared" si="163"/>
        <v>C</v>
      </c>
      <c r="S1248">
        <f t="shared" si="164"/>
        <v>1.0169999999999999</v>
      </c>
      <c r="T1248">
        <f t="shared" si="165"/>
        <v>3.2811E-2</v>
      </c>
      <c r="U1248">
        <f t="shared" si="166"/>
        <v>3.2811E-2</v>
      </c>
      <c r="X1248" t="str">
        <f t="shared" si="167"/>
        <v>1708631</v>
      </c>
      <c r="Y1248">
        <f t="shared" si="168"/>
        <v>1.0169999999999999</v>
      </c>
      <c r="Z1248">
        <f t="shared" si="168"/>
        <v>3.2811E-2</v>
      </c>
      <c r="AA1248">
        <f t="shared" si="168"/>
        <v>3.2811E-2</v>
      </c>
    </row>
    <row r="1249" spans="1:27" x14ac:dyDescent="0.25">
      <c r="A1249">
        <v>26548697</v>
      </c>
      <c r="B1249">
        <v>22.87</v>
      </c>
      <c r="C1249">
        <v>1</v>
      </c>
      <c r="D1249">
        <v>13416.2</v>
      </c>
      <c r="E1249">
        <v>-5.5</v>
      </c>
      <c r="F1249">
        <v>1.0161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P1249" t="str">
        <f t="shared" si="161"/>
        <v>A</v>
      </c>
      <c r="Q1249" t="e">
        <f t="shared" si="162"/>
        <v>#N/A</v>
      </c>
      <c r="R1249" t="e">
        <f t="shared" si="163"/>
        <v>#N/A</v>
      </c>
      <c r="S1249">
        <f t="shared" si="164"/>
        <v>1.0161</v>
      </c>
      <c r="T1249">
        <f t="shared" si="165"/>
        <v>0</v>
      </c>
      <c r="U1249">
        <f t="shared" si="166"/>
        <v>0</v>
      </c>
      <c r="X1249" t="str">
        <f t="shared" si="167"/>
        <v>26548697</v>
      </c>
      <c r="Y1249">
        <f t="shared" si="168"/>
        <v>1.0161</v>
      </c>
      <c r="Z1249">
        <f t="shared" si="168"/>
        <v>0</v>
      </c>
      <c r="AA1249">
        <f t="shared" si="168"/>
        <v>0</v>
      </c>
    </row>
    <row r="1250" spans="1:27" x14ac:dyDescent="0.25">
      <c r="A1250">
        <v>25153936</v>
      </c>
      <c r="B1250">
        <v>22.87</v>
      </c>
      <c r="C1250">
        <v>1</v>
      </c>
      <c r="D1250">
        <v>13627.7</v>
      </c>
      <c r="E1250">
        <v>-4.0999999999999996</v>
      </c>
      <c r="F1250">
        <v>1.0321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P1250" t="str">
        <f t="shared" si="161"/>
        <v>A</v>
      </c>
      <c r="Q1250" t="e">
        <f t="shared" si="162"/>
        <v>#N/A</v>
      </c>
      <c r="R1250" t="e">
        <f t="shared" si="163"/>
        <v>#N/A</v>
      </c>
      <c r="S1250">
        <f t="shared" si="164"/>
        <v>1.0321</v>
      </c>
      <c r="T1250">
        <f t="shared" si="165"/>
        <v>0</v>
      </c>
      <c r="U1250">
        <f t="shared" si="166"/>
        <v>0</v>
      </c>
      <c r="X1250" t="str">
        <f t="shared" si="167"/>
        <v>25153936</v>
      </c>
      <c r="Y1250">
        <f t="shared" si="168"/>
        <v>1.0321</v>
      </c>
      <c r="Z1250">
        <f t="shared" si="168"/>
        <v>0</v>
      </c>
      <c r="AA1250">
        <f t="shared" si="168"/>
        <v>0</v>
      </c>
    </row>
    <row r="1251" spans="1:27" x14ac:dyDescent="0.25">
      <c r="A1251">
        <v>1599436</v>
      </c>
      <c r="B1251">
        <v>22.87</v>
      </c>
      <c r="C1251">
        <v>1</v>
      </c>
      <c r="D1251">
        <v>13672.4</v>
      </c>
      <c r="E1251">
        <v>-2.6</v>
      </c>
      <c r="F1251">
        <v>1.0355000000000001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P1251" t="str">
        <f t="shared" si="161"/>
        <v>A</v>
      </c>
      <c r="Q1251" t="e">
        <f t="shared" si="162"/>
        <v>#N/A</v>
      </c>
      <c r="R1251" t="e">
        <f t="shared" si="163"/>
        <v>#N/A</v>
      </c>
      <c r="S1251">
        <f t="shared" si="164"/>
        <v>1.0355000000000001</v>
      </c>
      <c r="T1251">
        <f t="shared" si="165"/>
        <v>0</v>
      </c>
      <c r="U1251">
        <f t="shared" si="166"/>
        <v>0</v>
      </c>
      <c r="X1251" t="str">
        <f t="shared" si="167"/>
        <v>1599436</v>
      </c>
      <c r="Y1251">
        <f t="shared" si="168"/>
        <v>1.0355000000000001</v>
      </c>
      <c r="Z1251">
        <f t="shared" si="168"/>
        <v>0</v>
      </c>
      <c r="AA1251">
        <f t="shared" si="168"/>
        <v>0</v>
      </c>
    </row>
    <row r="1252" spans="1:27" x14ac:dyDescent="0.25">
      <c r="A1252">
        <v>1713385</v>
      </c>
      <c r="B1252">
        <v>22.87</v>
      </c>
      <c r="C1252">
        <v>2</v>
      </c>
      <c r="D1252">
        <v>13734.6</v>
      </c>
      <c r="E1252">
        <v>-124</v>
      </c>
      <c r="F1252">
        <v>1.0402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P1252" t="str">
        <f t="shared" si="161"/>
        <v>B</v>
      </c>
      <c r="Q1252" t="e">
        <f t="shared" si="162"/>
        <v>#N/A</v>
      </c>
      <c r="R1252" t="e">
        <f t="shared" si="163"/>
        <v>#N/A</v>
      </c>
      <c r="S1252">
        <f t="shared" si="164"/>
        <v>1.0402</v>
      </c>
      <c r="T1252">
        <f t="shared" si="165"/>
        <v>0</v>
      </c>
      <c r="U1252">
        <f t="shared" si="166"/>
        <v>0</v>
      </c>
      <c r="X1252" t="str">
        <f t="shared" si="167"/>
        <v>1713385</v>
      </c>
      <c r="Y1252">
        <f t="shared" si="168"/>
        <v>0</v>
      </c>
      <c r="Z1252">
        <f t="shared" si="168"/>
        <v>1.0402</v>
      </c>
      <c r="AA1252">
        <f t="shared" si="168"/>
        <v>0</v>
      </c>
    </row>
    <row r="1253" spans="1:27" x14ac:dyDescent="0.25">
      <c r="A1253">
        <v>1713395</v>
      </c>
      <c r="B1253">
        <v>22.87</v>
      </c>
      <c r="C1253">
        <v>1</v>
      </c>
      <c r="D1253">
        <v>443.13499999999999</v>
      </c>
      <c r="E1253">
        <v>-124</v>
      </c>
      <c r="F1253">
        <v>3.3561000000000001E-2</v>
      </c>
      <c r="G1253">
        <v>2</v>
      </c>
      <c r="H1253">
        <v>13734.6</v>
      </c>
      <c r="I1253">
        <v>-124</v>
      </c>
      <c r="J1253">
        <v>1.0402</v>
      </c>
      <c r="K1253">
        <v>3</v>
      </c>
      <c r="L1253">
        <v>443.13499999999999</v>
      </c>
      <c r="M1253">
        <v>-124</v>
      </c>
      <c r="N1253">
        <v>3.3561000000000001E-2</v>
      </c>
      <c r="P1253" t="str">
        <f t="shared" si="161"/>
        <v>A</v>
      </c>
      <c r="Q1253" t="str">
        <f t="shared" si="162"/>
        <v>B</v>
      </c>
      <c r="R1253" t="str">
        <f t="shared" si="163"/>
        <v>C</v>
      </c>
      <c r="S1253">
        <f t="shared" si="164"/>
        <v>3.3561000000000001E-2</v>
      </c>
      <c r="T1253">
        <f t="shared" si="165"/>
        <v>1.0402</v>
      </c>
      <c r="U1253">
        <f t="shared" si="166"/>
        <v>3.3561000000000001E-2</v>
      </c>
      <c r="X1253" t="str">
        <f t="shared" si="167"/>
        <v>1713395</v>
      </c>
      <c r="Y1253">
        <f t="shared" si="168"/>
        <v>3.3561000000000001E-2</v>
      </c>
      <c r="Z1253">
        <f t="shared" si="168"/>
        <v>1.0402</v>
      </c>
      <c r="AA1253">
        <f t="shared" si="168"/>
        <v>3.3561000000000001E-2</v>
      </c>
    </row>
    <row r="1254" spans="1:27" x14ac:dyDescent="0.25">
      <c r="A1254">
        <v>26400159</v>
      </c>
      <c r="B1254">
        <v>22.87</v>
      </c>
      <c r="C1254">
        <v>1</v>
      </c>
      <c r="D1254">
        <v>440.036</v>
      </c>
      <c r="E1254">
        <v>-125.1</v>
      </c>
      <c r="F1254">
        <v>3.3326000000000001E-2</v>
      </c>
      <c r="G1254">
        <v>2</v>
      </c>
      <c r="H1254">
        <v>13638.6</v>
      </c>
      <c r="I1254">
        <v>-125.1</v>
      </c>
      <c r="J1254">
        <v>1.0328999999999999</v>
      </c>
      <c r="K1254">
        <v>3</v>
      </c>
      <c r="L1254">
        <v>440.036</v>
      </c>
      <c r="M1254">
        <v>-125.1</v>
      </c>
      <c r="N1254">
        <v>3.3326000000000001E-2</v>
      </c>
      <c r="P1254" t="str">
        <f t="shared" si="161"/>
        <v>A</v>
      </c>
      <c r="Q1254" t="str">
        <f t="shared" si="162"/>
        <v>B</v>
      </c>
      <c r="R1254" t="str">
        <f t="shared" si="163"/>
        <v>C</v>
      </c>
      <c r="S1254">
        <f t="shared" si="164"/>
        <v>3.3326000000000001E-2</v>
      </c>
      <c r="T1254">
        <f t="shared" si="165"/>
        <v>1.0328999999999999</v>
      </c>
      <c r="U1254">
        <f t="shared" si="166"/>
        <v>3.3326000000000001E-2</v>
      </c>
      <c r="X1254" t="str">
        <f t="shared" si="167"/>
        <v>26400159</v>
      </c>
      <c r="Y1254">
        <f t="shared" si="168"/>
        <v>3.3326000000000001E-2</v>
      </c>
      <c r="Z1254">
        <f t="shared" si="168"/>
        <v>1.0328999999999999</v>
      </c>
      <c r="AA1254">
        <f t="shared" si="168"/>
        <v>3.3326000000000001E-2</v>
      </c>
    </row>
    <row r="1255" spans="1:27" x14ac:dyDescent="0.25">
      <c r="A1255">
        <v>1599275</v>
      </c>
      <c r="B1255">
        <v>22.87</v>
      </c>
      <c r="C1255">
        <v>1</v>
      </c>
      <c r="D1255">
        <v>13672.2</v>
      </c>
      <c r="E1255">
        <v>-2.2999999999999998</v>
      </c>
      <c r="F1255">
        <v>1.0355000000000001</v>
      </c>
      <c r="G1255">
        <v>2</v>
      </c>
      <c r="H1255">
        <v>13642.2</v>
      </c>
      <c r="I1255">
        <v>-122.7</v>
      </c>
      <c r="J1255">
        <v>1.0331999999999999</v>
      </c>
      <c r="K1255">
        <v>3</v>
      </c>
      <c r="L1255">
        <v>13680.9</v>
      </c>
      <c r="M1255">
        <v>117.6</v>
      </c>
      <c r="N1255">
        <v>1.0361</v>
      </c>
      <c r="P1255" t="str">
        <f t="shared" si="161"/>
        <v>A</v>
      </c>
      <c r="Q1255" t="str">
        <f t="shared" si="162"/>
        <v>B</v>
      </c>
      <c r="R1255" t="str">
        <f t="shared" si="163"/>
        <v>C</v>
      </c>
      <c r="S1255">
        <f t="shared" si="164"/>
        <v>1.0355000000000001</v>
      </c>
      <c r="T1255">
        <f t="shared" si="165"/>
        <v>1.0331999999999999</v>
      </c>
      <c r="U1255">
        <f t="shared" si="166"/>
        <v>1.0361</v>
      </c>
      <c r="X1255" t="str">
        <f t="shared" si="167"/>
        <v>1599275</v>
      </c>
      <c r="Y1255">
        <f t="shared" si="168"/>
        <v>1.0355000000000001</v>
      </c>
      <c r="Z1255">
        <f t="shared" si="168"/>
        <v>1.0331999999999999</v>
      </c>
      <c r="AA1255">
        <f t="shared" si="168"/>
        <v>1.0361</v>
      </c>
    </row>
    <row r="1256" spans="1:27" x14ac:dyDescent="0.25">
      <c r="A1256">
        <v>1708769</v>
      </c>
      <c r="B1256">
        <v>22.87</v>
      </c>
      <c r="C1256">
        <v>3</v>
      </c>
      <c r="D1256">
        <v>13639.6</v>
      </c>
      <c r="E1256">
        <v>115.7</v>
      </c>
      <c r="F1256">
        <v>1.0329999999999999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P1256" t="str">
        <f t="shared" si="161"/>
        <v>C</v>
      </c>
      <c r="Q1256" t="e">
        <f t="shared" si="162"/>
        <v>#N/A</v>
      </c>
      <c r="R1256" t="e">
        <f t="shared" si="163"/>
        <v>#N/A</v>
      </c>
      <c r="S1256">
        <f t="shared" si="164"/>
        <v>1.0329999999999999</v>
      </c>
      <c r="T1256">
        <f t="shared" si="165"/>
        <v>0</v>
      </c>
      <c r="U1256">
        <f t="shared" si="166"/>
        <v>0</v>
      </c>
      <c r="X1256" t="str">
        <f t="shared" si="167"/>
        <v>1708769</v>
      </c>
      <c r="Y1256">
        <f t="shared" si="168"/>
        <v>0</v>
      </c>
      <c r="Z1256">
        <f t="shared" si="168"/>
        <v>0</v>
      </c>
      <c r="AA1256">
        <f t="shared" si="168"/>
        <v>1.0329999999999999</v>
      </c>
    </row>
    <row r="1257" spans="1:27" x14ac:dyDescent="0.25">
      <c r="A1257">
        <v>1708734</v>
      </c>
      <c r="B1257">
        <v>22.87</v>
      </c>
      <c r="C1257">
        <v>3</v>
      </c>
      <c r="D1257">
        <v>13639.6</v>
      </c>
      <c r="E1257">
        <v>115.7</v>
      </c>
      <c r="F1257">
        <v>1.0329999999999999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P1257" t="str">
        <f t="shared" si="161"/>
        <v>C</v>
      </c>
      <c r="Q1257" t="e">
        <f t="shared" si="162"/>
        <v>#N/A</v>
      </c>
      <c r="R1257" t="e">
        <f t="shared" si="163"/>
        <v>#N/A</v>
      </c>
      <c r="S1257">
        <f t="shared" si="164"/>
        <v>1.0329999999999999</v>
      </c>
      <c r="T1257">
        <f t="shared" si="165"/>
        <v>0</v>
      </c>
      <c r="U1257">
        <f t="shared" si="166"/>
        <v>0</v>
      </c>
      <c r="X1257" t="str">
        <f t="shared" si="167"/>
        <v>1708734</v>
      </c>
      <c r="Y1257">
        <f t="shared" si="168"/>
        <v>0</v>
      </c>
      <c r="Z1257">
        <f t="shared" si="168"/>
        <v>0</v>
      </c>
      <c r="AA1257">
        <f t="shared" si="168"/>
        <v>1.0329999999999999</v>
      </c>
    </row>
    <row r="1258" spans="1:27" x14ac:dyDescent="0.25">
      <c r="A1258">
        <v>1709373</v>
      </c>
      <c r="B1258">
        <v>22.87</v>
      </c>
      <c r="C1258">
        <v>3</v>
      </c>
      <c r="D1258">
        <v>13650.8</v>
      </c>
      <c r="E1258">
        <v>115.8</v>
      </c>
      <c r="F1258">
        <v>1.0338000000000001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P1258" t="str">
        <f t="shared" si="161"/>
        <v>C</v>
      </c>
      <c r="Q1258" t="e">
        <f t="shared" si="162"/>
        <v>#N/A</v>
      </c>
      <c r="R1258" t="e">
        <f t="shared" si="163"/>
        <v>#N/A</v>
      </c>
      <c r="S1258">
        <f t="shared" si="164"/>
        <v>1.0338000000000001</v>
      </c>
      <c r="T1258">
        <f t="shared" si="165"/>
        <v>0</v>
      </c>
      <c r="U1258">
        <f t="shared" si="166"/>
        <v>0</v>
      </c>
      <c r="X1258" t="str">
        <f t="shared" si="167"/>
        <v>1709373</v>
      </c>
      <c r="Y1258">
        <f t="shared" si="168"/>
        <v>0</v>
      </c>
      <c r="Z1258">
        <f t="shared" si="168"/>
        <v>0</v>
      </c>
      <c r="AA1258">
        <f t="shared" si="168"/>
        <v>1.0338000000000001</v>
      </c>
    </row>
    <row r="1259" spans="1:27" x14ac:dyDescent="0.25">
      <c r="A1259">
        <v>1585915</v>
      </c>
      <c r="B1259">
        <v>22.87</v>
      </c>
      <c r="C1259">
        <v>3</v>
      </c>
      <c r="D1259">
        <v>13595.2</v>
      </c>
      <c r="E1259">
        <v>115.2</v>
      </c>
      <c r="F1259">
        <v>1.0296000000000001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P1259" t="str">
        <f t="shared" si="161"/>
        <v>C</v>
      </c>
      <c r="Q1259" t="e">
        <f t="shared" si="162"/>
        <v>#N/A</v>
      </c>
      <c r="R1259" t="e">
        <f t="shared" si="163"/>
        <v>#N/A</v>
      </c>
      <c r="S1259">
        <f t="shared" si="164"/>
        <v>1.0296000000000001</v>
      </c>
      <c r="T1259">
        <f t="shared" si="165"/>
        <v>0</v>
      </c>
      <c r="U1259">
        <f t="shared" si="166"/>
        <v>0</v>
      </c>
      <c r="X1259" t="str">
        <f t="shared" si="167"/>
        <v>1585915</v>
      </c>
      <c r="Y1259">
        <f t="shared" si="168"/>
        <v>0</v>
      </c>
      <c r="Z1259">
        <f t="shared" si="168"/>
        <v>0</v>
      </c>
      <c r="AA1259">
        <f t="shared" si="168"/>
        <v>1.0296000000000001</v>
      </c>
    </row>
    <row r="1260" spans="1:27" x14ac:dyDescent="0.25">
      <c r="A1260">
        <v>1599252</v>
      </c>
      <c r="B1260">
        <v>22.87</v>
      </c>
      <c r="C1260">
        <v>1</v>
      </c>
      <c r="D1260">
        <v>13671.9</v>
      </c>
      <c r="E1260">
        <v>-2.2999999999999998</v>
      </c>
      <c r="F1260">
        <v>1.0354000000000001</v>
      </c>
      <c r="G1260">
        <v>2</v>
      </c>
      <c r="H1260">
        <v>13641.7</v>
      </c>
      <c r="I1260">
        <v>-122.7</v>
      </c>
      <c r="J1260">
        <v>1.0331999999999999</v>
      </c>
      <c r="K1260">
        <v>3</v>
      </c>
      <c r="L1260">
        <v>13681</v>
      </c>
      <c r="M1260">
        <v>117.6</v>
      </c>
      <c r="N1260">
        <v>1.0361</v>
      </c>
      <c r="P1260" t="str">
        <f t="shared" si="161"/>
        <v>A</v>
      </c>
      <c r="Q1260" t="str">
        <f t="shared" si="162"/>
        <v>B</v>
      </c>
      <c r="R1260" t="str">
        <f t="shared" si="163"/>
        <v>C</v>
      </c>
      <c r="S1260">
        <f t="shared" si="164"/>
        <v>1.0354000000000001</v>
      </c>
      <c r="T1260">
        <f t="shared" si="165"/>
        <v>1.0331999999999999</v>
      </c>
      <c r="U1260">
        <f t="shared" si="166"/>
        <v>1.0361</v>
      </c>
      <c r="X1260" t="str">
        <f t="shared" si="167"/>
        <v>1599252</v>
      </c>
      <c r="Y1260">
        <f t="shared" si="168"/>
        <v>1.0354000000000001</v>
      </c>
      <c r="Z1260">
        <f t="shared" si="168"/>
        <v>1.0331999999999999</v>
      </c>
      <c r="AA1260">
        <f t="shared" si="168"/>
        <v>1.0361</v>
      </c>
    </row>
    <row r="1261" spans="1:27" x14ac:dyDescent="0.25">
      <c r="A1261">
        <v>1599246</v>
      </c>
      <c r="B1261">
        <v>22.87</v>
      </c>
      <c r="C1261">
        <v>1</v>
      </c>
      <c r="D1261">
        <v>13671.8</v>
      </c>
      <c r="E1261">
        <v>-2.2999999999999998</v>
      </c>
      <c r="F1261">
        <v>1.0354000000000001</v>
      </c>
      <c r="G1261">
        <v>2</v>
      </c>
      <c r="H1261">
        <v>13641.7</v>
      </c>
      <c r="I1261">
        <v>-122.7</v>
      </c>
      <c r="J1261">
        <v>1.0330999999999999</v>
      </c>
      <c r="K1261">
        <v>3</v>
      </c>
      <c r="L1261">
        <v>13681</v>
      </c>
      <c r="M1261">
        <v>117.6</v>
      </c>
      <c r="N1261">
        <v>1.0361</v>
      </c>
      <c r="P1261" t="str">
        <f t="shared" si="161"/>
        <v>A</v>
      </c>
      <c r="Q1261" t="str">
        <f t="shared" si="162"/>
        <v>B</v>
      </c>
      <c r="R1261" t="str">
        <f t="shared" si="163"/>
        <v>C</v>
      </c>
      <c r="S1261">
        <f t="shared" si="164"/>
        <v>1.0354000000000001</v>
      </c>
      <c r="T1261">
        <f t="shared" si="165"/>
        <v>1.0330999999999999</v>
      </c>
      <c r="U1261">
        <f t="shared" si="166"/>
        <v>1.0361</v>
      </c>
      <c r="X1261" t="str">
        <f t="shared" si="167"/>
        <v>1599246</v>
      </c>
      <c r="Y1261">
        <f t="shared" si="168"/>
        <v>1.0354000000000001</v>
      </c>
      <c r="Z1261">
        <f t="shared" si="168"/>
        <v>1.0330999999999999</v>
      </c>
      <c r="AA1261">
        <f t="shared" si="168"/>
        <v>1.0361</v>
      </c>
    </row>
    <row r="1262" spans="1:27" x14ac:dyDescent="0.25">
      <c r="A1262">
        <v>1710295</v>
      </c>
      <c r="B1262">
        <v>22.87</v>
      </c>
      <c r="C1262">
        <v>3</v>
      </c>
      <c r="D1262">
        <v>13706.6</v>
      </c>
      <c r="E1262">
        <v>116.1</v>
      </c>
      <c r="F1262">
        <v>1.0381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P1262" t="str">
        <f t="shared" si="161"/>
        <v>C</v>
      </c>
      <c r="Q1262" t="e">
        <f t="shared" si="162"/>
        <v>#N/A</v>
      </c>
      <c r="R1262" t="e">
        <f t="shared" si="163"/>
        <v>#N/A</v>
      </c>
      <c r="S1262">
        <f t="shared" si="164"/>
        <v>1.0381</v>
      </c>
      <c r="T1262">
        <f t="shared" si="165"/>
        <v>0</v>
      </c>
      <c r="U1262">
        <f t="shared" si="166"/>
        <v>0</v>
      </c>
      <c r="X1262" t="str">
        <f t="shared" si="167"/>
        <v>1710295</v>
      </c>
      <c r="Y1262">
        <f t="shared" si="168"/>
        <v>0</v>
      </c>
      <c r="Z1262">
        <f t="shared" si="168"/>
        <v>0</v>
      </c>
      <c r="AA1262">
        <f t="shared" si="168"/>
        <v>1.0381</v>
      </c>
    </row>
    <row r="1263" spans="1:27" x14ac:dyDescent="0.25">
      <c r="A1263">
        <v>1708835</v>
      </c>
      <c r="B1263">
        <v>22.87</v>
      </c>
      <c r="C1263">
        <v>1</v>
      </c>
      <c r="D1263">
        <v>13620.4</v>
      </c>
      <c r="E1263">
        <v>-4.7</v>
      </c>
      <c r="F1263">
        <v>1.0315000000000001</v>
      </c>
      <c r="G1263">
        <v>2</v>
      </c>
      <c r="H1263">
        <v>13665.2</v>
      </c>
      <c r="I1263">
        <v>-124.9</v>
      </c>
      <c r="J1263">
        <v>1.0348999999999999</v>
      </c>
      <c r="K1263">
        <v>3</v>
      </c>
      <c r="L1263">
        <v>13643</v>
      </c>
      <c r="M1263">
        <v>115.5</v>
      </c>
      <c r="N1263">
        <v>1.0331999999999999</v>
      </c>
      <c r="P1263" t="str">
        <f t="shared" si="161"/>
        <v>A</v>
      </c>
      <c r="Q1263" t="str">
        <f t="shared" si="162"/>
        <v>B</v>
      </c>
      <c r="R1263" t="str">
        <f t="shared" si="163"/>
        <v>C</v>
      </c>
      <c r="S1263">
        <f t="shared" si="164"/>
        <v>1.0315000000000001</v>
      </c>
      <c r="T1263">
        <f t="shared" si="165"/>
        <v>1.0348999999999999</v>
      </c>
      <c r="U1263">
        <f t="shared" si="166"/>
        <v>1.0331999999999999</v>
      </c>
      <c r="X1263" t="str">
        <f t="shared" si="167"/>
        <v>1708835</v>
      </c>
      <c r="Y1263">
        <f t="shared" si="168"/>
        <v>1.0315000000000001</v>
      </c>
      <c r="Z1263">
        <f t="shared" si="168"/>
        <v>1.0348999999999999</v>
      </c>
      <c r="AA1263">
        <f t="shared" si="168"/>
        <v>1.0331999999999999</v>
      </c>
    </row>
    <row r="1264" spans="1:27" x14ac:dyDescent="0.25">
      <c r="A1264">
        <v>1708808</v>
      </c>
      <c r="B1264">
        <v>22.87</v>
      </c>
      <c r="C1264">
        <v>1</v>
      </c>
      <c r="D1264">
        <v>13620.3</v>
      </c>
      <c r="E1264">
        <v>-4.7</v>
      </c>
      <c r="F1264">
        <v>1.0315000000000001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P1264" t="str">
        <f t="shared" si="161"/>
        <v>A</v>
      </c>
      <c r="Q1264" t="e">
        <f t="shared" si="162"/>
        <v>#N/A</v>
      </c>
      <c r="R1264" t="e">
        <f t="shared" si="163"/>
        <v>#N/A</v>
      </c>
      <c r="S1264">
        <f t="shared" si="164"/>
        <v>1.0315000000000001</v>
      </c>
      <c r="T1264">
        <f t="shared" si="165"/>
        <v>0</v>
      </c>
      <c r="U1264">
        <f t="shared" si="166"/>
        <v>0</v>
      </c>
      <c r="X1264" t="str">
        <f t="shared" si="167"/>
        <v>1708808</v>
      </c>
      <c r="Y1264">
        <f t="shared" si="168"/>
        <v>1.0315000000000001</v>
      </c>
      <c r="Z1264">
        <f t="shared" si="168"/>
        <v>0</v>
      </c>
      <c r="AA1264">
        <f t="shared" si="168"/>
        <v>0</v>
      </c>
    </row>
    <row r="1265" spans="1:27" x14ac:dyDescent="0.25">
      <c r="A1265">
        <v>1713327</v>
      </c>
      <c r="B1265">
        <v>22.87</v>
      </c>
      <c r="C1265">
        <v>1</v>
      </c>
      <c r="D1265">
        <v>441.84800000000001</v>
      </c>
      <c r="E1265">
        <v>116.5</v>
      </c>
      <c r="F1265">
        <v>3.3463E-2</v>
      </c>
      <c r="G1265">
        <v>2</v>
      </c>
      <c r="H1265">
        <v>441.84800000000001</v>
      </c>
      <c r="I1265">
        <v>116.5</v>
      </c>
      <c r="J1265">
        <v>3.3463E-2</v>
      </c>
      <c r="K1265">
        <v>3</v>
      </c>
      <c r="L1265">
        <v>13697.4</v>
      </c>
      <c r="M1265">
        <v>116.5</v>
      </c>
      <c r="N1265">
        <v>1.0374000000000001</v>
      </c>
      <c r="P1265" t="str">
        <f t="shared" si="161"/>
        <v>A</v>
      </c>
      <c r="Q1265" t="str">
        <f t="shared" si="162"/>
        <v>B</v>
      </c>
      <c r="R1265" t="str">
        <f t="shared" si="163"/>
        <v>C</v>
      </c>
      <c r="S1265">
        <f t="shared" si="164"/>
        <v>3.3463E-2</v>
      </c>
      <c r="T1265">
        <f t="shared" si="165"/>
        <v>3.3463E-2</v>
      </c>
      <c r="U1265">
        <f t="shared" si="166"/>
        <v>1.0374000000000001</v>
      </c>
      <c r="X1265" t="str">
        <f t="shared" si="167"/>
        <v>1713327</v>
      </c>
      <c r="Y1265">
        <f t="shared" si="168"/>
        <v>3.3463E-2</v>
      </c>
      <c r="Z1265">
        <f t="shared" si="168"/>
        <v>3.3463E-2</v>
      </c>
      <c r="AA1265">
        <f t="shared" si="168"/>
        <v>1.0374000000000001</v>
      </c>
    </row>
    <row r="1266" spans="1:27" x14ac:dyDescent="0.25">
      <c r="A1266">
        <v>1715920</v>
      </c>
      <c r="B1266">
        <v>22.87</v>
      </c>
      <c r="C1266">
        <v>1</v>
      </c>
      <c r="D1266">
        <v>13674.3</v>
      </c>
      <c r="E1266">
        <v>-3</v>
      </c>
      <c r="F1266">
        <v>1.0356000000000001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P1266" t="str">
        <f t="shared" si="161"/>
        <v>A</v>
      </c>
      <c r="Q1266" t="e">
        <f t="shared" si="162"/>
        <v>#N/A</v>
      </c>
      <c r="R1266" t="e">
        <f t="shared" si="163"/>
        <v>#N/A</v>
      </c>
      <c r="S1266">
        <f t="shared" si="164"/>
        <v>1.0356000000000001</v>
      </c>
      <c r="T1266">
        <f t="shared" si="165"/>
        <v>0</v>
      </c>
      <c r="U1266">
        <f t="shared" si="166"/>
        <v>0</v>
      </c>
      <c r="X1266" t="str">
        <f t="shared" si="167"/>
        <v>1715920</v>
      </c>
      <c r="Y1266">
        <f t="shared" si="168"/>
        <v>1.0356000000000001</v>
      </c>
      <c r="Z1266">
        <f t="shared" si="168"/>
        <v>0</v>
      </c>
      <c r="AA1266">
        <f t="shared" si="168"/>
        <v>0</v>
      </c>
    </row>
    <row r="1267" spans="1:27" x14ac:dyDescent="0.25">
      <c r="A1267">
        <v>1715918</v>
      </c>
      <c r="B1267">
        <v>22.87</v>
      </c>
      <c r="C1267">
        <v>1</v>
      </c>
      <c r="D1267">
        <v>13674.3</v>
      </c>
      <c r="E1267">
        <v>-3</v>
      </c>
      <c r="F1267">
        <v>1.0356000000000001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P1267" t="str">
        <f t="shared" si="161"/>
        <v>A</v>
      </c>
      <c r="Q1267" t="e">
        <f t="shared" si="162"/>
        <v>#N/A</v>
      </c>
      <c r="R1267" t="e">
        <f t="shared" si="163"/>
        <v>#N/A</v>
      </c>
      <c r="S1267">
        <f t="shared" si="164"/>
        <v>1.0356000000000001</v>
      </c>
      <c r="T1267">
        <f t="shared" si="165"/>
        <v>0</v>
      </c>
      <c r="U1267">
        <f t="shared" si="166"/>
        <v>0</v>
      </c>
      <c r="X1267" t="str">
        <f t="shared" si="167"/>
        <v>1715918</v>
      </c>
      <c r="Y1267">
        <f t="shared" si="168"/>
        <v>1.0356000000000001</v>
      </c>
      <c r="Z1267">
        <f t="shared" si="168"/>
        <v>0</v>
      </c>
      <c r="AA1267">
        <f t="shared" si="168"/>
        <v>0</v>
      </c>
    </row>
    <row r="1268" spans="1:27" x14ac:dyDescent="0.25">
      <c r="A1268">
        <v>1713098</v>
      </c>
      <c r="B1268">
        <v>22.87</v>
      </c>
      <c r="C1268">
        <v>1</v>
      </c>
      <c r="D1268">
        <v>439.7</v>
      </c>
      <c r="E1268">
        <v>-125.2</v>
      </c>
      <c r="F1268">
        <v>3.3300000000000003E-2</v>
      </c>
      <c r="G1268">
        <v>2</v>
      </c>
      <c r="H1268">
        <v>13630.8</v>
      </c>
      <c r="I1268">
        <v>-125.1</v>
      </c>
      <c r="J1268">
        <v>1.0323</v>
      </c>
      <c r="K1268">
        <v>3</v>
      </c>
      <c r="L1268">
        <v>439.7</v>
      </c>
      <c r="M1268">
        <v>-125.2</v>
      </c>
      <c r="N1268">
        <v>3.3300000000000003E-2</v>
      </c>
      <c r="P1268" t="str">
        <f t="shared" si="161"/>
        <v>A</v>
      </c>
      <c r="Q1268" t="str">
        <f t="shared" si="162"/>
        <v>B</v>
      </c>
      <c r="R1268" t="str">
        <f t="shared" si="163"/>
        <v>C</v>
      </c>
      <c r="S1268">
        <f t="shared" si="164"/>
        <v>3.3300000000000003E-2</v>
      </c>
      <c r="T1268">
        <f t="shared" si="165"/>
        <v>1.0323</v>
      </c>
      <c r="U1268">
        <f t="shared" si="166"/>
        <v>3.3300000000000003E-2</v>
      </c>
      <c r="X1268" t="str">
        <f t="shared" si="167"/>
        <v>1713098</v>
      </c>
      <c r="Y1268">
        <f t="shared" si="168"/>
        <v>3.3300000000000003E-2</v>
      </c>
      <c r="Z1268">
        <f t="shared" si="168"/>
        <v>1.0323</v>
      </c>
      <c r="AA1268">
        <f t="shared" si="168"/>
        <v>3.3300000000000003E-2</v>
      </c>
    </row>
    <row r="1269" spans="1:27" x14ac:dyDescent="0.25">
      <c r="A1269">
        <v>1586838</v>
      </c>
      <c r="B1269">
        <v>22.87</v>
      </c>
      <c r="C1269">
        <v>1</v>
      </c>
      <c r="D1269">
        <v>13624.6</v>
      </c>
      <c r="E1269">
        <v>-4.0999999999999996</v>
      </c>
      <c r="F1269">
        <v>1.0319</v>
      </c>
      <c r="G1269">
        <v>2</v>
      </c>
      <c r="H1269">
        <v>439.58499999999998</v>
      </c>
      <c r="I1269">
        <v>-4.0999999999999996</v>
      </c>
      <c r="J1269">
        <v>3.3292000000000002E-2</v>
      </c>
      <c r="K1269">
        <v>3</v>
      </c>
      <c r="L1269">
        <v>439.58499999999998</v>
      </c>
      <c r="M1269">
        <v>-4.0999999999999996</v>
      </c>
      <c r="N1269">
        <v>3.3292000000000002E-2</v>
      </c>
      <c r="P1269" t="str">
        <f t="shared" si="161"/>
        <v>A</v>
      </c>
      <c r="Q1269" t="str">
        <f t="shared" si="162"/>
        <v>B</v>
      </c>
      <c r="R1269" t="str">
        <f t="shared" si="163"/>
        <v>C</v>
      </c>
      <c r="S1269">
        <f t="shared" si="164"/>
        <v>1.0319</v>
      </c>
      <c r="T1269">
        <f t="shared" si="165"/>
        <v>3.3292000000000002E-2</v>
      </c>
      <c r="U1269">
        <f t="shared" si="166"/>
        <v>3.3292000000000002E-2</v>
      </c>
      <c r="X1269" t="str">
        <f t="shared" si="167"/>
        <v>1586838</v>
      </c>
      <c r="Y1269">
        <f t="shared" si="168"/>
        <v>1.0319</v>
      </c>
      <c r="Z1269">
        <f t="shared" si="168"/>
        <v>3.3292000000000002E-2</v>
      </c>
      <c r="AA1269">
        <f t="shared" si="168"/>
        <v>3.3292000000000002E-2</v>
      </c>
    </row>
    <row r="1270" spans="1:27" x14ac:dyDescent="0.25">
      <c r="A1270">
        <v>1715632</v>
      </c>
      <c r="B1270">
        <v>22.87</v>
      </c>
      <c r="C1270">
        <v>2</v>
      </c>
      <c r="D1270">
        <v>13627.4</v>
      </c>
      <c r="E1270">
        <v>-123.9</v>
      </c>
      <c r="F1270">
        <v>1.0321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P1270" t="str">
        <f t="shared" si="161"/>
        <v>B</v>
      </c>
      <c r="Q1270" t="e">
        <f t="shared" si="162"/>
        <v>#N/A</v>
      </c>
      <c r="R1270" t="e">
        <f t="shared" si="163"/>
        <v>#N/A</v>
      </c>
      <c r="S1270">
        <f t="shared" si="164"/>
        <v>1.0321</v>
      </c>
      <c r="T1270">
        <f t="shared" si="165"/>
        <v>0</v>
      </c>
      <c r="U1270">
        <f t="shared" si="166"/>
        <v>0</v>
      </c>
      <c r="X1270" t="str">
        <f t="shared" si="167"/>
        <v>1715632</v>
      </c>
      <c r="Y1270">
        <f t="shared" si="168"/>
        <v>0</v>
      </c>
      <c r="Z1270">
        <f t="shared" si="168"/>
        <v>1.0321</v>
      </c>
      <c r="AA1270">
        <f t="shared" si="168"/>
        <v>0</v>
      </c>
    </row>
    <row r="1271" spans="1:27" x14ac:dyDescent="0.25">
      <c r="A1271">
        <v>1715707</v>
      </c>
      <c r="B1271">
        <v>22.87</v>
      </c>
      <c r="C1271">
        <v>2</v>
      </c>
      <c r="D1271">
        <v>13626.2</v>
      </c>
      <c r="E1271">
        <v>-123.9</v>
      </c>
      <c r="F1271">
        <v>1.032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P1271" t="str">
        <f t="shared" si="161"/>
        <v>B</v>
      </c>
      <c r="Q1271" t="e">
        <f t="shared" si="162"/>
        <v>#N/A</v>
      </c>
      <c r="R1271" t="e">
        <f t="shared" si="163"/>
        <v>#N/A</v>
      </c>
      <c r="S1271">
        <f t="shared" si="164"/>
        <v>1.032</v>
      </c>
      <c r="T1271">
        <f t="shared" si="165"/>
        <v>0</v>
      </c>
      <c r="U1271">
        <f t="shared" si="166"/>
        <v>0</v>
      </c>
      <c r="X1271" t="str">
        <f t="shared" si="167"/>
        <v>1715707</v>
      </c>
      <c r="Y1271">
        <f t="shared" si="168"/>
        <v>0</v>
      </c>
      <c r="Z1271">
        <f t="shared" si="168"/>
        <v>1.032</v>
      </c>
      <c r="AA1271">
        <f t="shared" si="168"/>
        <v>0</v>
      </c>
    </row>
    <row r="1272" spans="1:27" x14ac:dyDescent="0.25">
      <c r="A1272">
        <v>1586870</v>
      </c>
      <c r="B1272">
        <v>22.87</v>
      </c>
      <c r="C1272">
        <v>1</v>
      </c>
      <c r="D1272">
        <v>13648.1</v>
      </c>
      <c r="E1272">
        <v>-4</v>
      </c>
      <c r="F1272">
        <v>1.0336000000000001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P1272" t="str">
        <f t="shared" si="161"/>
        <v>A</v>
      </c>
      <c r="Q1272" t="e">
        <f t="shared" si="162"/>
        <v>#N/A</v>
      </c>
      <c r="R1272" t="e">
        <f t="shared" si="163"/>
        <v>#N/A</v>
      </c>
      <c r="S1272">
        <f t="shared" si="164"/>
        <v>1.0336000000000001</v>
      </c>
      <c r="T1272">
        <f t="shared" si="165"/>
        <v>0</v>
      </c>
      <c r="U1272">
        <f t="shared" si="166"/>
        <v>0</v>
      </c>
      <c r="X1272" t="str">
        <f t="shared" si="167"/>
        <v>1586870</v>
      </c>
      <c r="Y1272">
        <f t="shared" si="168"/>
        <v>1.0336000000000001</v>
      </c>
      <c r="Z1272">
        <f t="shared" si="168"/>
        <v>0</v>
      </c>
      <c r="AA1272">
        <f t="shared" si="168"/>
        <v>0</v>
      </c>
    </row>
    <row r="1273" spans="1:27" x14ac:dyDescent="0.25">
      <c r="A1273">
        <v>1586252</v>
      </c>
      <c r="B1273">
        <v>22.87</v>
      </c>
      <c r="C1273">
        <v>1</v>
      </c>
      <c r="D1273">
        <v>13408.6</v>
      </c>
      <c r="E1273">
        <v>-5.5</v>
      </c>
      <c r="F1273">
        <v>1.0155000000000001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P1273" t="str">
        <f t="shared" si="161"/>
        <v>A</v>
      </c>
      <c r="Q1273" t="e">
        <f t="shared" si="162"/>
        <v>#N/A</v>
      </c>
      <c r="R1273" t="e">
        <f t="shared" si="163"/>
        <v>#N/A</v>
      </c>
      <c r="S1273">
        <f t="shared" si="164"/>
        <v>1.0155000000000001</v>
      </c>
      <c r="T1273">
        <f t="shared" si="165"/>
        <v>0</v>
      </c>
      <c r="U1273">
        <f t="shared" si="166"/>
        <v>0</v>
      </c>
      <c r="X1273" t="str">
        <f t="shared" si="167"/>
        <v>1586252</v>
      </c>
      <c r="Y1273">
        <f t="shared" si="168"/>
        <v>1.0155000000000001</v>
      </c>
      <c r="Z1273">
        <f t="shared" si="168"/>
        <v>0</v>
      </c>
      <c r="AA1273">
        <f t="shared" si="168"/>
        <v>0</v>
      </c>
    </row>
    <row r="1274" spans="1:27" x14ac:dyDescent="0.25">
      <c r="A1274">
        <v>103016334</v>
      </c>
      <c r="B1274">
        <v>22.87</v>
      </c>
      <c r="C1274">
        <v>1</v>
      </c>
      <c r="D1274">
        <v>440.67700000000002</v>
      </c>
      <c r="E1274">
        <v>-125.2</v>
      </c>
      <c r="F1274">
        <v>3.3374000000000001E-2</v>
      </c>
      <c r="G1274">
        <v>2</v>
      </c>
      <c r="H1274">
        <v>13658.4</v>
      </c>
      <c r="I1274">
        <v>-125.2</v>
      </c>
      <c r="J1274">
        <v>1.0344</v>
      </c>
      <c r="K1274">
        <v>3</v>
      </c>
      <c r="L1274">
        <v>440.67700000000002</v>
      </c>
      <c r="M1274">
        <v>-125.2</v>
      </c>
      <c r="N1274">
        <v>3.3374000000000001E-2</v>
      </c>
      <c r="P1274" t="str">
        <f t="shared" si="161"/>
        <v>A</v>
      </c>
      <c r="Q1274" t="str">
        <f t="shared" si="162"/>
        <v>B</v>
      </c>
      <c r="R1274" t="str">
        <f t="shared" si="163"/>
        <v>C</v>
      </c>
      <c r="S1274">
        <f t="shared" si="164"/>
        <v>3.3374000000000001E-2</v>
      </c>
      <c r="T1274">
        <f t="shared" si="165"/>
        <v>1.0344</v>
      </c>
      <c r="U1274">
        <f t="shared" si="166"/>
        <v>3.3374000000000001E-2</v>
      </c>
      <c r="X1274" t="str">
        <f t="shared" si="167"/>
        <v>103016334</v>
      </c>
      <c r="Y1274">
        <f t="shared" si="168"/>
        <v>3.3374000000000001E-2</v>
      </c>
      <c r="Z1274">
        <f t="shared" si="168"/>
        <v>1.0344</v>
      </c>
      <c r="AA1274">
        <f t="shared" si="168"/>
        <v>3.3374000000000001E-2</v>
      </c>
    </row>
    <row r="1275" spans="1:27" x14ac:dyDescent="0.25">
      <c r="A1275">
        <v>1708875</v>
      </c>
      <c r="B1275">
        <v>22.87</v>
      </c>
      <c r="C1275">
        <v>2</v>
      </c>
      <c r="D1275">
        <v>13658.3</v>
      </c>
      <c r="E1275">
        <v>-125.2</v>
      </c>
      <c r="F1275">
        <v>1.0344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P1275" t="str">
        <f t="shared" si="161"/>
        <v>B</v>
      </c>
      <c r="Q1275" t="e">
        <f t="shared" si="162"/>
        <v>#N/A</v>
      </c>
      <c r="R1275" t="e">
        <f t="shared" si="163"/>
        <v>#N/A</v>
      </c>
      <c r="S1275">
        <f t="shared" si="164"/>
        <v>1.0344</v>
      </c>
      <c r="T1275">
        <f t="shared" si="165"/>
        <v>0</v>
      </c>
      <c r="U1275">
        <f t="shared" si="166"/>
        <v>0</v>
      </c>
      <c r="X1275" t="str">
        <f t="shared" si="167"/>
        <v>1708875</v>
      </c>
      <c r="Y1275">
        <f t="shared" si="168"/>
        <v>0</v>
      </c>
      <c r="Z1275">
        <f t="shared" si="168"/>
        <v>1.0344</v>
      </c>
      <c r="AA1275">
        <f t="shared" si="168"/>
        <v>0</v>
      </c>
    </row>
    <row r="1276" spans="1:27" x14ac:dyDescent="0.25">
      <c r="A1276">
        <v>26829766</v>
      </c>
      <c r="B1276">
        <v>22.87</v>
      </c>
      <c r="C1276">
        <v>1</v>
      </c>
      <c r="D1276">
        <v>13677.4</v>
      </c>
      <c r="E1276">
        <v>-2.9</v>
      </c>
      <c r="F1276">
        <v>1.0359</v>
      </c>
      <c r="G1276">
        <v>2</v>
      </c>
      <c r="H1276">
        <v>13655.9</v>
      </c>
      <c r="I1276">
        <v>-123.3</v>
      </c>
      <c r="J1276">
        <v>1.0342</v>
      </c>
      <c r="K1276">
        <v>3</v>
      </c>
      <c r="L1276">
        <v>13701.5</v>
      </c>
      <c r="M1276">
        <v>117</v>
      </c>
      <c r="N1276">
        <v>1.0377000000000001</v>
      </c>
      <c r="P1276" t="str">
        <f t="shared" si="161"/>
        <v>A</v>
      </c>
      <c r="Q1276" t="str">
        <f t="shared" si="162"/>
        <v>B</v>
      </c>
      <c r="R1276" t="str">
        <f t="shared" si="163"/>
        <v>C</v>
      </c>
      <c r="S1276">
        <f t="shared" si="164"/>
        <v>1.0359</v>
      </c>
      <c r="T1276">
        <f t="shared" si="165"/>
        <v>1.0342</v>
      </c>
      <c r="U1276">
        <f t="shared" si="166"/>
        <v>1.0377000000000001</v>
      </c>
      <c r="X1276" t="str">
        <f t="shared" si="167"/>
        <v>26829766</v>
      </c>
      <c r="Y1276">
        <f t="shared" si="168"/>
        <v>1.0359</v>
      </c>
      <c r="Z1276">
        <f t="shared" si="168"/>
        <v>1.0342</v>
      </c>
      <c r="AA1276">
        <f t="shared" si="168"/>
        <v>1.0377000000000001</v>
      </c>
    </row>
    <row r="1277" spans="1:27" x14ac:dyDescent="0.25">
      <c r="A1277">
        <v>1715756</v>
      </c>
      <c r="B1277">
        <v>22.87</v>
      </c>
      <c r="C1277">
        <v>1</v>
      </c>
      <c r="D1277">
        <v>13677.3</v>
      </c>
      <c r="E1277">
        <v>-2.9</v>
      </c>
      <c r="F1277">
        <v>1.0358000000000001</v>
      </c>
      <c r="G1277">
        <v>2</v>
      </c>
      <c r="H1277">
        <v>13655.7</v>
      </c>
      <c r="I1277">
        <v>-123.3</v>
      </c>
      <c r="J1277">
        <v>1.0342</v>
      </c>
      <c r="K1277">
        <v>3</v>
      </c>
      <c r="L1277">
        <v>13701.4</v>
      </c>
      <c r="M1277">
        <v>117</v>
      </c>
      <c r="N1277">
        <v>1.0377000000000001</v>
      </c>
      <c r="P1277" t="str">
        <f t="shared" si="161"/>
        <v>A</v>
      </c>
      <c r="Q1277" t="str">
        <f t="shared" si="162"/>
        <v>B</v>
      </c>
      <c r="R1277" t="str">
        <f t="shared" si="163"/>
        <v>C</v>
      </c>
      <c r="S1277">
        <f t="shared" si="164"/>
        <v>1.0358000000000001</v>
      </c>
      <c r="T1277">
        <f t="shared" si="165"/>
        <v>1.0342</v>
      </c>
      <c r="U1277">
        <f t="shared" si="166"/>
        <v>1.0377000000000001</v>
      </c>
      <c r="X1277" t="str">
        <f t="shared" si="167"/>
        <v>1715756</v>
      </c>
      <c r="Y1277">
        <f t="shared" si="168"/>
        <v>1.0358000000000001</v>
      </c>
      <c r="Z1277">
        <f t="shared" si="168"/>
        <v>1.0342</v>
      </c>
      <c r="AA1277">
        <f t="shared" si="168"/>
        <v>1.0377000000000001</v>
      </c>
    </row>
    <row r="1278" spans="1:27" x14ac:dyDescent="0.25">
      <c r="A1278">
        <v>25560735</v>
      </c>
      <c r="B1278">
        <v>22.87</v>
      </c>
      <c r="C1278">
        <v>1</v>
      </c>
      <c r="D1278">
        <v>13676.8</v>
      </c>
      <c r="E1278">
        <v>-3.9</v>
      </c>
      <c r="F1278">
        <v>1.0358000000000001</v>
      </c>
      <c r="G1278">
        <v>2</v>
      </c>
      <c r="H1278">
        <v>13746.2</v>
      </c>
      <c r="I1278">
        <v>-124.1</v>
      </c>
      <c r="J1278">
        <v>1.0410999999999999</v>
      </c>
      <c r="K1278">
        <v>3</v>
      </c>
      <c r="L1278">
        <v>13695.1</v>
      </c>
      <c r="M1278">
        <v>116.4</v>
      </c>
      <c r="N1278">
        <v>1.0371999999999999</v>
      </c>
      <c r="P1278" t="str">
        <f t="shared" si="161"/>
        <v>A</v>
      </c>
      <c r="Q1278" t="str">
        <f t="shared" si="162"/>
        <v>B</v>
      </c>
      <c r="R1278" t="str">
        <f t="shared" si="163"/>
        <v>C</v>
      </c>
      <c r="S1278">
        <f t="shared" si="164"/>
        <v>1.0358000000000001</v>
      </c>
      <c r="T1278">
        <f t="shared" si="165"/>
        <v>1.0410999999999999</v>
      </c>
      <c r="U1278">
        <f t="shared" si="166"/>
        <v>1.0371999999999999</v>
      </c>
      <c r="X1278" t="str">
        <f t="shared" si="167"/>
        <v>25560735</v>
      </c>
      <c r="Y1278">
        <f t="shared" si="168"/>
        <v>1.0358000000000001</v>
      </c>
      <c r="Z1278">
        <f t="shared" si="168"/>
        <v>1.0410999999999999</v>
      </c>
      <c r="AA1278">
        <f t="shared" si="168"/>
        <v>1.0371999999999999</v>
      </c>
    </row>
    <row r="1279" spans="1:27" x14ac:dyDescent="0.25">
      <c r="A1279">
        <v>103015611</v>
      </c>
      <c r="B1279">
        <v>22.87</v>
      </c>
      <c r="C1279">
        <v>1</v>
      </c>
      <c r="D1279">
        <v>13676.8</v>
      </c>
      <c r="E1279">
        <v>-3.9</v>
      </c>
      <c r="F1279">
        <v>1.0358000000000001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P1279" t="str">
        <f t="shared" si="161"/>
        <v>A</v>
      </c>
      <c r="Q1279" t="e">
        <f t="shared" si="162"/>
        <v>#N/A</v>
      </c>
      <c r="R1279" t="e">
        <f t="shared" si="163"/>
        <v>#N/A</v>
      </c>
      <c r="S1279">
        <f t="shared" si="164"/>
        <v>1.0358000000000001</v>
      </c>
      <c r="T1279">
        <f t="shared" si="165"/>
        <v>0</v>
      </c>
      <c r="U1279">
        <f t="shared" si="166"/>
        <v>0</v>
      </c>
      <c r="X1279" t="str">
        <f t="shared" si="167"/>
        <v>103015611</v>
      </c>
      <c r="Y1279">
        <f t="shared" si="168"/>
        <v>1.0358000000000001</v>
      </c>
      <c r="Z1279">
        <f t="shared" si="168"/>
        <v>0</v>
      </c>
      <c r="AA1279">
        <f t="shared" si="168"/>
        <v>0</v>
      </c>
    </row>
    <row r="1280" spans="1:27" x14ac:dyDescent="0.25">
      <c r="A1280">
        <v>1586467</v>
      </c>
      <c r="B1280">
        <v>22.87</v>
      </c>
      <c r="C1280">
        <v>3</v>
      </c>
      <c r="D1280">
        <v>13621.7</v>
      </c>
      <c r="E1280">
        <v>115.4</v>
      </c>
      <c r="F1280">
        <v>1.0316000000000001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P1280" t="str">
        <f t="shared" si="161"/>
        <v>C</v>
      </c>
      <c r="Q1280" t="e">
        <f t="shared" si="162"/>
        <v>#N/A</v>
      </c>
      <c r="R1280" t="e">
        <f t="shared" si="163"/>
        <v>#N/A</v>
      </c>
      <c r="S1280">
        <f t="shared" si="164"/>
        <v>1.0316000000000001</v>
      </c>
      <c r="T1280">
        <f t="shared" si="165"/>
        <v>0</v>
      </c>
      <c r="U1280">
        <f t="shared" si="166"/>
        <v>0</v>
      </c>
      <c r="X1280" t="str">
        <f t="shared" si="167"/>
        <v>1586467</v>
      </c>
      <c r="Y1280">
        <f t="shared" si="168"/>
        <v>0</v>
      </c>
      <c r="Z1280">
        <f t="shared" si="168"/>
        <v>0</v>
      </c>
      <c r="AA1280">
        <f t="shared" si="168"/>
        <v>1.0316000000000001</v>
      </c>
    </row>
    <row r="1281" spans="1:27" x14ac:dyDescent="0.25">
      <c r="A1281">
        <v>1586459</v>
      </c>
      <c r="B1281">
        <v>22.87</v>
      </c>
      <c r="C1281">
        <v>3</v>
      </c>
      <c r="D1281">
        <v>13621.7</v>
      </c>
      <c r="E1281">
        <v>115.4</v>
      </c>
      <c r="F1281">
        <v>1.0316000000000001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P1281" t="str">
        <f t="shared" si="161"/>
        <v>C</v>
      </c>
      <c r="Q1281" t="e">
        <f t="shared" si="162"/>
        <v>#N/A</v>
      </c>
      <c r="R1281" t="e">
        <f t="shared" si="163"/>
        <v>#N/A</v>
      </c>
      <c r="S1281">
        <f t="shared" si="164"/>
        <v>1.0316000000000001</v>
      </c>
      <c r="T1281">
        <f t="shared" si="165"/>
        <v>0</v>
      </c>
      <c r="U1281">
        <f t="shared" si="166"/>
        <v>0</v>
      </c>
      <c r="X1281" t="str">
        <f t="shared" si="167"/>
        <v>1586459</v>
      </c>
      <c r="Y1281">
        <f t="shared" si="168"/>
        <v>0</v>
      </c>
      <c r="Z1281">
        <f t="shared" si="168"/>
        <v>0</v>
      </c>
      <c r="AA1281">
        <f t="shared" si="168"/>
        <v>1.0316000000000001</v>
      </c>
    </row>
    <row r="1282" spans="1:27" x14ac:dyDescent="0.25">
      <c r="A1282">
        <v>1586840</v>
      </c>
      <c r="B1282">
        <v>22.87</v>
      </c>
      <c r="C1282">
        <v>1</v>
      </c>
      <c r="D1282">
        <v>13638.3</v>
      </c>
      <c r="E1282">
        <v>-4</v>
      </c>
      <c r="F1282">
        <v>1.0328999999999999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P1282" t="str">
        <f t="shared" ref="P1282:P1345" si="169">VLOOKUP(C1282,PhaseLookup,2,FALSE)</f>
        <v>A</v>
      </c>
      <c r="Q1282" t="e">
        <f t="shared" ref="Q1282:Q1345" si="170">VLOOKUP(G1282,PhaseLookup,2,FALSE)</f>
        <v>#N/A</v>
      </c>
      <c r="R1282" t="e">
        <f t="shared" ref="R1282:R1345" si="171">VLOOKUP(K1282,PhaseLookup,2,FALSE)</f>
        <v>#N/A</v>
      </c>
      <c r="S1282">
        <f t="shared" ref="S1282:S1345" si="172">F1282</f>
        <v>1.0328999999999999</v>
      </c>
      <c r="T1282">
        <f t="shared" ref="T1282:T1345" si="173">J1282</f>
        <v>0</v>
      </c>
      <c r="U1282">
        <f t="shared" ref="U1282:U1345" si="174">N1282</f>
        <v>0</v>
      </c>
      <c r="X1282" t="str">
        <f t="shared" ref="X1282:X1345" si="175">TEXT(A1282,"0")</f>
        <v>1586840</v>
      </c>
      <c r="Y1282">
        <f t="shared" si="168"/>
        <v>1.0328999999999999</v>
      </c>
      <c r="Z1282">
        <f t="shared" si="168"/>
        <v>0</v>
      </c>
      <c r="AA1282">
        <f t="shared" si="168"/>
        <v>0</v>
      </c>
    </row>
    <row r="1283" spans="1:27" x14ac:dyDescent="0.25">
      <c r="A1283">
        <v>1710268</v>
      </c>
      <c r="B1283">
        <v>22.87</v>
      </c>
      <c r="C1283">
        <v>1</v>
      </c>
      <c r="D1283">
        <v>13685.5</v>
      </c>
      <c r="E1283">
        <v>-3.6</v>
      </c>
      <c r="F1283">
        <v>1.0365</v>
      </c>
      <c r="G1283">
        <v>2</v>
      </c>
      <c r="H1283">
        <v>13666</v>
      </c>
      <c r="I1283">
        <v>-123.9</v>
      </c>
      <c r="J1283">
        <v>1.0349999999999999</v>
      </c>
      <c r="K1283">
        <v>3</v>
      </c>
      <c r="L1283">
        <v>13711.8</v>
      </c>
      <c r="M1283">
        <v>116.3</v>
      </c>
      <c r="N1283">
        <v>1.0385</v>
      </c>
      <c r="P1283" t="str">
        <f t="shared" si="169"/>
        <v>A</v>
      </c>
      <c r="Q1283" t="str">
        <f t="shared" si="170"/>
        <v>B</v>
      </c>
      <c r="R1283" t="str">
        <f t="shared" si="171"/>
        <v>C</v>
      </c>
      <c r="S1283">
        <f t="shared" si="172"/>
        <v>1.0365</v>
      </c>
      <c r="T1283">
        <f t="shared" si="173"/>
        <v>1.0349999999999999</v>
      </c>
      <c r="U1283">
        <f t="shared" si="174"/>
        <v>1.0385</v>
      </c>
      <c r="X1283" t="str">
        <f t="shared" si="175"/>
        <v>1710268</v>
      </c>
      <c r="Y1283">
        <f t="shared" ref="Y1283:AA1346" si="176">IFERROR(INDEX($S1283:$U1283,1,MATCH(Y$1,$P1283:$R1283,0)),0)</f>
        <v>1.0365</v>
      </c>
      <c r="Z1283">
        <f t="shared" si="176"/>
        <v>1.0349999999999999</v>
      </c>
      <c r="AA1283">
        <f t="shared" si="176"/>
        <v>1.0385</v>
      </c>
    </row>
    <row r="1284" spans="1:27" x14ac:dyDescent="0.25">
      <c r="A1284">
        <v>1710266</v>
      </c>
      <c r="B1284">
        <v>22.87</v>
      </c>
      <c r="C1284">
        <v>3</v>
      </c>
      <c r="D1284">
        <v>13711.8</v>
      </c>
      <c r="E1284">
        <v>116.3</v>
      </c>
      <c r="F1284">
        <v>1.0385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P1284" t="str">
        <f t="shared" si="169"/>
        <v>C</v>
      </c>
      <c r="Q1284" t="e">
        <f t="shared" si="170"/>
        <v>#N/A</v>
      </c>
      <c r="R1284" t="e">
        <f t="shared" si="171"/>
        <v>#N/A</v>
      </c>
      <c r="S1284">
        <f t="shared" si="172"/>
        <v>1.0385</v>
      </c>
      <c r="T1284">
        <f t="shared" si="173"/>
        <v>0</v>
      </c>
      <c r="U1284">
        <f t="shared" si="174"/>
        <v>0</v>
      </c>
      <c r="X1284" t="str">
        <f t="shared" si="175"/>
        <v>1710266</v>
      </c>
      <c r="Y1284">
        <f t="shared" si="176"/>
        <v>0</v>
      </c>
      <c r="Z1284">
        <f t="shared" si="176"/>
        <v>0</v>
      </c>
      <c r="AA1284">
        <f t="shared" si="176"/>
        <v>1.0385</v>
      </c>
    </row>
    <row r="1285" spans="1:27" x14ac:dyDescent="0.25">
      <c r="A1285">
        <v>1700277</v>
      </c>
      <c r="B1285">
        <v>22.87</v>
      </c>
      <c r="C1285">
        <v>1</v>
      </c>
      <c r="D1285">
        <v>13676.9</v>
      </c>
      <c r="E1285">
        <v>-2.9</v>
      </c>
      <c r="F1285">
        <v>1.0358000000000001</v>
      </c>
      <c r="G1285">
        <v>2</v>
      </c>
      <c r="H1285">
        <v>13655.3</v>
      </c>
      <c r="I1285">
        <v>-123.3</v>
      </c>
      <c r="J1285">
        <v>1.0342</v>
      </c>
      <c r="K1285">
        <v>3</v>
      </c>
      <c r="L1285">
        <v>13700.8</v>
      </c>
      <c r="M1285">
        <v>117</v>
      </c>
      <c r="N1285">
        <v>1.0376000000000001</v>
      </c>
      <c r="P1285" t="str">
        <f t="shared" si="169"/>
        <v>A</v>
      </c>
      <c r="Q1285" t="str">
        <f t="shared" si="170"/>
        <v>B</v>
      </c>
      <c r="R1285" t="str">
        <f t="shared" si="171"/>
        <v>C</v>
      </c>
      <c r="S1285">
        <f t="shared" si="172"/>
        <v>1.0358000000000001</v>
      </c>
      <c r="T1285">
        <f t="shared" si="173"/>
        <v>1.0342</v>
      </c>
      <c r="U1285">
        <f t="shared" si="174"/>
        <v>1.0376000000000001</v>
      </c>
      <c r="X1285" t="str">
        <f t="shared" si="175"/>
        <v>1700277</v>
      </c>
      <c r="Y1285">
        <f t="shared" si="176"/>
        <v>1.0358000000000001</v>
      </c>
      <c r="Z1285">
        <f t="shared" si="176"/>
        <v>1.0342</v>
      </c>
      <c r="AA1285">
        <f t="shared" si="176"/>
        <v>1.0376000000000001</v>
      </c>
    </row>
    <row r="1286" spans="1:27" x14ac:dyDescent="0.25">
      <c r="A1286">
        <v>1709006</v>
      </c>
      <c r="B1286">
        <v>22.87</v>
      </c>
      <c r="C1286">
        <v>2</v>
      </c>
      <c r="D1286">
        <v>13658.3</v>
      </c>
      <c r="E1286">
        <v>-125.2</v>
      </c>
      <c r="F1286">
        <v>1.0344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P1286" t="str">
        <f t="shared" si="169"/>
        <v>B</v>
      </c>
      <c r="Q1286" t="e">
        <f t="shared" si="170"/>
        <v>#N/A</v>
      </c>
      <c r="R1286" t="e">
        <f t="shared" si="171"/>
        <v>#N/A</v>
      </c>
      <c r="S1286">
        <f t="shared" si="172"/>
        <v>1.0344</v>
      </c>
      <c r="T1286">
        <f t="shared" si="173"/>
        <v>0</v>
      </c>
      <c r="U1286">
        <f t="shared" si="174"/>
        <v>0</v>
      </c>
      <c r="X1286" t="str">
        <f t="shared" si="175"/>
        <v>1709006</v>
      </c>
      <c r="Y1286">
        <f t="shared" si="176"/>
        <v>0</v>
      </c>
      <c r="Z1286">
        <f t="shared" si="176"/>
        <v>1.0344</v>
      </c>
      <c r="AA1286">
        <f t="shared" si="176"/>
        <v>0</v>
      </c>
    </row>
    <row r="1287" spans="1:27" x14ac:dyDescent="0.25">
      <c r="A1287">
        <v>26403412</v>
      </c>
      <c r="B1287">
        <v>22.87</v>
      </c>
      <c r="C1287">
        <v>1</v>
      </c>
      <c r="D1287">
        <v>13673.2</v>
      </c>
      <c r="E1287">
        <v>-3.9</v>
      </c>
      <c r="F1287">
        <v>1.0355000000000001</v>
      </c>
      <c r="G1287">
        <v>2</v>
      </c>
      <c r="H1287">
        <v>441.15300000000002</v>
      </c>
      <c r="I1287">
        <v>-3.9</v>
      </c>
      <c r="J1287">
        <v>3.3411000000000003E-2</v>
      </c>
      <c r="K1287">
        <v>3</v>
      </c>
      <c r="L1287">
        <v>441.15300000000002</v>
      </c>
      <c r="M1287">
        <v>-3.9</v>
      </c>
      <c r="N1287">
        <v>3.3411000000000003E-2</v>
      </c>
      <c r="P1287" t="str">
        <f t="shared" si="169"/>
        <v>A</v>
      </c>
      <c r="Q1287" t="str">
        <f t="shared" si="170"/>
        <v>B</v>
      </c>
      <c r="R1287" t="str">
        <f t="shared" si="171"/>
        <v>C</v>
      </c>
      <c r="S1287">
        <f t="shared" si="172"/>
        <v>1.0355000000000001</v>
      </c>
      <c r="T1287">
        <f t="shared" si="173"/>
        <v>3.3411000000000003E-2</v>
      </c>
      <c r="U1287">
        <f t="shared" si="174"/>
        <v>3.3411000000000003E-2</v>
      </c>
      <c r="X1287" t="str">
        <f t="shared" si="175"/>
        <v>26403412</v>
      </c>
      <c r="Y1287">
        <f t="shared" si="176"/>
        <v>1.0355000000000001</v>
      </c>
      <c r="Z1287">
        <f t="shared" si="176"/>
        <v>3.3411000000000003E-2</v>
      </c>
      <c r="AA1287">
        <f t="shared" si="176"/>
        <v>3.3411000000000003E-2</v>
      </c>
    </row>
    <row r="1288" spans="1:27" x14ac:dyDescent="0.25">
      <c r="A1288">
        <v>1587058</v>
      </c>
      <c r="B1288">
        <v>22.87</v>
      </c>
      <c r="C1288">
        <v>1</v>
      </c>
      <c r="D1288">
        <v>13673.2</v>
      </c>
      <c r="E1288">
        <v>-3.9</v>
      </c>
      <c r="F1288">
        <v>1.0355000000000001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P1288" t="str">
        <f t="shared" si="169"/>
        <v>A</v>
      </c>
      <c r="Q1288" t="e">
        <f t="shared" si="170"/>
        <v>#N/A</v>
      </c>
      <c r="R1288" t="e">
        <f t="shared" si="171"/>
        <v>#N/A</v>
      </c>
      <c r="S1288">
        <f t="shared" si="172"/>
        <v>1.0355000000000001</v>
      </c>
      <c r="T1288">
        <f t="shared" si="173"/>
        <v>0</v>
      </c>
      <c r="U1288">
        <f t="shared" si="174"/>
        <v>0</v>
      </c>
      <c r="X1288" t="str">
        <f t="shared" si="175"/>
        <v>1587058</v>
      </c>
      <c r="Y1288">
        <f t="shared" si="176"/>
        <v>1.0355000000000001</v>
      </c>
      <c r="Z1288">
        <f t="shared" si="176"/>
        <v>0</v>
      </c>
      <c r="AA1288">
        <f t="shared" si="176"/>
        <v>0</v>
      </c>
    </row>
    <row r="1289" spans="1:27" x14ac:dyDescent="0.25">
      <c r="A1289">
        <v>1586857</v>
      </c>
      <c r="B1289">
        <v>22.87</v>
      </c>
      <c r="C1289">
        <v>1</v>
      </c>
      <c r="D1289">
        <v>13623.4</v>
      </c>
      <c r="E1289">
        <v>-4.0999999999999996</v>
      </c>
      <c r="F1289">
        <v>1.0318000000000001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P1289" t="str">
        <f t="shared" si="169"/>
        <v>A</v>
      </c>
      <c r="Q1289" t="e">
        <f t="shared" si="170"/>
        <v>#N/A</v>
      </c>
      <c r="R1289" t="e">
        <f t="shared" si="171"/>
        <v>#N/A</v>
      </c>
      <c r="S1289">
        <f t="shared" si="172"/>
        <v>1.0318000000000001</v>
      </c>
      <c r="T1289">
        <f t="shared" si="173"/>
        <v>0</v>
      </c>
      <c r="U1289">
        <f t="shared" si="174"/>
        <v>0</v>
      </c>
      <c r="X1289" t="str">
        <f t="shared" si="175"/>
        <v>1586857</v>
      </c>
      <c r="Y1289">
        <f t="shared" si="176"/>
        <v>1.0318000000000001</v>
      </c>
      <c r="Z1289">
        <f t="shared" si="176"/>
        <v>0</v>
      </c>
      <c r="AA1289">
        <f t="shared" si="176"/>
        <v>0</v>
      </c>
    </row>
    <row r="1290" spans="1:27" x14ac:dyDescent="0.25">
      <c r="A1290">
        <v>25526829</v>
      </c>
      <c r="B1290">
        <v>22.87</v>
      </c>
      <c r="C1290">
        <v>3</v>
      </c>
      <c r="D1290">
        <v>13690.3</v>
      </c>
      <c r="E1290">
        <v>116.5</v>
      </c>
      <c r="F1290">
        <v>1.0367999999999999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P1290" t="str">
        <f t="shared" si="169"/>
        <v>C</v>
      </c>
      <c r="Q1290" t="e">
        <f t="shared" si="170"/>
        <v>#N/A</v>
      </c>
      <c r="R1290" t="e">
        <f t="shared" si="171"/>
        <v>#N/A</v>
      </c>
      <c r="S1290">
        <f t="shared" si="172"/>
        <v>1.0367999999999999</v>
      </c>
      <c r="T1290">
        <f t="shared" si="173"/>
        <v>0</v>
      </c>
      <c r="U1290">
        <f t="shared" si="174"/>
        <v>0</v>
      </c>
      <c r="X1290" t="str">
        <f t="shared" si="175"/>
        <v>25526829</v>
      </c>
      <c r="Y1290">
        <f t="shared" si="176"/>
        <v>0</v>
      </c>
      <c r="Z1290">
        <f t="shared" si="176"/>
        <v>0</v>
      </c>
      <c r="AA1290">
        <f t="shared" si="176"/>
        <v>1.0367999999999999</v>
      </c>
    </row>
    <row r="1291" spans="1:27" x14ac:dyDescent="0.25">
      <c r="A1291" t="s">
        <v>1630</v>
      </c>
      <c r="B1291">
        <v>22.87</v>
      </c>
      <c r="C1291">
        <v>3</v>
      </c>
      <c r="D1291">
        <v>13690.3</v>
      </c>
      <c r="E1291">
        <v>116.5</v>
      </c>
      <c r="F1291">
        <v>1.0367999999999999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P1291" t="str">
        <f t="shared" si="169"/>
        <v>C</v>
      </c>
      <c r="Q1291" t="e">
        <f t="shared" si="170"/>
        <v>#N/A</v>
      </c>
      <c r="R1291" t="e">
        <f t="shared" si="171"/>
        <v>#N/A</v>
      </c>
      <c r="S1291">
        <f t="shared" si="172"/>
        <v>1.0367999999999999</v>
      </c>
      <c r="T1291">
        <f t="shared" si="173"/>
        <v>0</v>
      </c>
      <c r="U1291">
        <f t="shared" si="174"/>
        <v>0</v>
      </c>
      <c r="X1291" t="str">
        <f t="shared" si="175"/>
        <v>T5240B12_10000064</v>
      </c>
      <c r="Y1291">
        <f t="shared" si="176"/>
        <v>0</v>
      </c>
      <c r="Z1291">
        <f t="shared" si="176"/>
        <v>0</v>
      </c>
      <c r="AA1291">
        <f t="shared" si="176"/>
        <v>1.0367999999999999</v>
      </c>
    </row>
    <row r="1292" spans="1:27" x14ac:dyDescent="0.25">
      <c r="A1292">
        <v>1585868</v>
      </c>
      <c r="B1292">
        <v>22.87</v>
      </c>
      <c r="C1292">
        <v>1</v>
      </c>
      <c r="D1292">
        <v>13414.2</v>
      </c>
      <c r="E1292">
        <v>-5.5</v>
      </c>
      <c r="F1292">
        <v>1.0159</v>
      </c>
      <c r="G1292">
        <v>2</v>
      </c>
      <c r="H1292">
        <v>432.79899999999998</v>
      </c>
      <c r="I1292">
        <v>-5.5</v>
      </c>
      <c r="J1292">
        <v>3.2778000000000002E-2</v>
      </c>
      <c r="K1292">
        <v>3</v>
      </c>
      <c r="L1292">
        <v>432.79899999999998</v>
      </c>
      <c r="M1292">
        <v>-5.5</v>
      </c>
      <c r="N1292">
        <v>3.2778000000000002E-2</v>
      </c>
      <c r="P1292" t="str">
        <f t="shared" si="169"/>
        <v>A</v>
      </c>
      <c r="Q1292" t="str">
        <f t="shared" si="170"/>
        <v>B</v>
      </c>
      <c r="R1292" t="str">
        <f t="shared" si="171"/>
        <v>C</v>
      </c>
      <c r="S1292">
        <f t="shared" si="172"/>
        <v>1.0159</v>
      </c>
      <c r="T1292">
        <f t="shared" si="173"/>
        <v>3.2778000000000002E-2</v>
      </c>
      <c r="U1292">
        <f t="shared" si="174"/>
        <v>3.2778000000000002E-2</v>
      </c>
      <c r="X1292" t="str">
        <f t="shared" si="175"/>
        <v>1585868</v>
      </c>
      <c r="Y1292">
        <f t="shared" si="176"/>
        <v>1.0159</v>
      </c>
      <c r="Z1292">
        <f t="shared" si="176"/>
        <v>3.2778000000000002E-2</v>
      </c>
      <c r="AA1292">
        <f t="shared" si="176"/>
        <v>3.2778000000000002E-2</v>
      </c>
    </row>
    <row r="1293" spans="1:27" x14ac:dyDescent="0.25">
      <c r="A1293">
        <v>1709702</v>
      </c>
      <c r="B1293">
        <v>22.87</v>
      </c>
      <c r="C1293">
        <v>1</v>
      </c>
      <c r="D1293">
        <v>13772.7</v>
      </c>
      <c r="E1293">
        <v>-3.8</v>
      </c>
      <c r="F1293">
        <v>1.0430999999999999</v>
      </c>
      <c r="G1293">
        <v>2</v>
      </c>
      <c r="H1293">
        <v>13754.6</v>
      </c>
      <c r="I1293">
        <v>-124</v>
      </c>
      <c r="J1293">
        <v>1.0417000000000001</v>
      </c>
      <c r="K1293">
        <v>3</v>
      </c>
      <c r="L1293">
        <v>13712.1</v>
      </c>
      <c r="M1293">
        <v>116.1</v>
      </c>
      <c r="N1293">
        <v>1.0385</v>
      </c>
      <c r="P1293" t="str">
        <f t="shared" si="169"/>
        <v>A</v>
      </c>
      <c r="Q1293" t="str">
        <f t="shared" si="170"/>
        <v>B</v>
      </c>
      <c r="R1293" t="str">
        <f t="shared" si="171"/>
        <v>C</v>
      </c>
      <c r="S1293">
        <f t="shared" si="172"/>
        <v>1.0430999999999999</v>
      </c>
      <c r="T1293">
        <f t="shared" si="173"/>
        <v>1.0417000000000001</v>
      </c>
      <c r="U1293">
        <f t="shared" si="174"/>
        <v>1.0385</v>
      </c>
      <c r="X1293" t="str">
        <f t="shared" si="175"/>
        <v>1709702</v>
      </c>
      <c r="Y1293">
        <f t="shared" si="176"/>
        <v>1.0430999999999999</v>
      </c>
      <c r="Z1293">
        <f t="shared" si="176"/>
        <v>1.0417000000000001</v>
      </c>
      <c r="AA1293">
        <f t="shared" si="176"/>
        <v>1.0385</v>
      </c>
    </row>
    <row r="1294" spans="1:27" x14ac:dyDescent="0.25">
      <c r="A1294">
        <v>1709701</v>
      </c>
      <c r="B1294">
        <v>22.87</v>
      </c>
      <c r="C1294">
        <v>1</v>
      </c>
      <c r="D1294">
        <v>13770.5</v>
      </c>
      <c r="E1294">
        <v>-3.8</v>
      </c>
      <c r="F1294">
        <v>1.0428999999999999</v>
      </c>
      <c r="G1294">
        <v>2</v>
      </c>
      <c r="H1294">
        <v>13752.8</v>
      </c>
      <c r="I1294">
        <v>-124.1</v>
      </c>
      <c r="J1294">
        <v>1.0416000000000001</v>
      </c>
      <c r="K1294">
        <v>3</v>
      </c>
      <c r="L1294">
        <v>13709.9</v>
      </c>
      <c r="M1294">
        <v>116.1</v>
      </c>
      <c r="N1294">
        <v>1.0383</v>
      </c>
      <c r="P1294" t="str">
        <f t="shared" si="169"/>
        <v>A</v>
      </c>
      <c r="Q1294" t="str">
        <f t="shared" si="170"/>
        <v>B</v>
      </c>
      <c r="R1294" t="str">
        <f t="shared" si="171"/>
        <v>C</v>
      </c>
      <c r="S1294">
        <f t="shared" si="172"/>
        <v>1.0428999999999999</v>
      </c>
      <c r="T1294">
        <f t="shared" si="173"/>
        <v>1.0416000000000001</v>
      </c>
      <c r="U1294">
        <f t="shared" si="174"/>
        <v>1.0383</v>
      </c>
      <c r="X1294" t="str">
        <f t="shared" si="175"/>
        <v>1709701</v>
      </c>
      <c r="Y1294">
        <f t="shared" si="176"/>
        <v>1.0428999999999999</v>
      </c>
      <c r="Z1294">
        <f t="shared" si="176"/>
        <v>1.0416000000000001</v>
      </c>
      <c r="AA1294">
        <f t="shared" si="176"/>
        <v>1.0383</v>
      </c>
    </row>
    <row r="1295" spans="1:27" x14ac:dyDescent="0.25">
      <c r="A1295">
        <v>1709874</v>
      </c>
      <c r="B1295">
        <v>22.87</v>
      </c>
      <c r="C1295">
        <v>1</v>
      </c>
      <c r="D1295">
        <v>442.44099999999997</v>
      </c>
      <c r="E1295">
        <v>116.4</v>
      </c>
      <c r="F1295">
        <v>3.3508000000000003E-2</v>
      </c>
      <c r="G1295">
        <v>2</v>
      </c>
      <c r="H1295">
        <v>442.44099999999997</v>
      </c>
      <c r="I1295">
        <v>116.4</v>
      </c>
      <c r="J1295">
        <v>3.3508000000000003E-2</v>
      </c>
      <c r="K1295">
        <v>3</v>
      </c>
      <c r="L1295">
        <v>13713.1</v>
      </c>
      <c r="M1295">
        <v>116.3</v>
      </c>
      <c r="N1295">
        <v>1.0386</v>
      </c>
      <c r="P1295" t="str">
        <f t="shared" si="169"/>
        <v>A</v>
      </c>
      <c r="Q1295" t="str">
        <f t="shared" si="170"/>
        <v>B</v>
      </c>
      <c r="R1295" t="str">
        <f t="shared" si="171"/>
        <v>C</v>
      </c>
      <c r="S1295">
        <f t="shared" si="172"/>
        <v>3.3508000000000003E-2</v>
      </c>
      <c r="T1295">
        <f t="shared" si="173"/>
        <v>3.3508000000000003E-2</v>
      </c>
      <c r="U1295">
        <f t="shared" si="174"/>
        <v>1.0386</v>
      </c>
      <c r="X1295" t="str">
        <f t="shared" si="175"/>
        <v>1709874</v>
      </c>
      <c r="Y1295">
        <f t="shared" si="176"/>
        <v>3.3508000000000003E-2</v>
      </c>
      <c r="Z1295">
        <f t="shared" si="176"/>
        <v>3.3508000000000003E-2</v>
      </c>
      <c r="AA1295">
        <f t="shared" si="176"/>
        <v>1.0386</v>
      </c>
    </row>
    <row r="1296" spans="1:27" x14ac:dyDescent="0.25">
      <c r="A1296">
        <v>1709921</v>
      </c>
      <c r="B1296">
        <v>22.87</v>
      </c>
      <c r="C1296">
        <v>1</v>
      </c>
      <c r="D1296">
        <v>13682.5</v>
      </c>
      <c r="E1296">
        <v>-3.6</v>
      </c>
      <c r="F1296">
        <v>1.0362</v>
      </c>
      <c r="G1296">
        <v>2</v>
      </c>
      <c r="H1296">
        <v>13664.2</v>
      </c>
      <c r="I1296">
        <v>-123.9</v>
      </c>
      <c r="J1296">
        <v>1.0348999999999999</v>
      </c>
      <c r="K1296">
        <v>3</v>
      </c>
      <c r="L1296">
        <v>13713</v>
      </c>
      <c r="M1296">
        <v>116.3</v>
      </c>
      <c r="N1296">
        <v>1.0385</v>
      </c>
      <c r="P1296" t="str">
        <f t="shared" si="169"/>
        <v>A</v>
      </c>
      <c r="Q1296" t="str">
        <f t="shared" si="170"/>
        <v>B</v>
      </c>
      <c r="R1296" t="str">
        <f t="shared" si="171"/>
        <v>C</v>
      </c>
      <c r="S1296">
        <f t="shared" si="172"/>
        <v>1.0362</v>
      </c>
      <c r="T1296">
        <f t="shared" si="173"/>
        <v>1.0348999999999999</v>
      </c>
      <c r="U1296">
        <f t="shared" si="174"/>
        <v>1.0385</v>
      </c>
      <c r="X1296" t="str">
        <f t="shared" si="175"/>
        <v>1709921</v>
      </c>
      <c r="Y1296">
        <f t="shared" si="176"/>
        <v>1.0362</v>
      </c>
      <c r="Z1296">
        <f t="shared" si="176"/>
        <v>1.0348999999999999</v>
      </c>
      <c r="AA1296">
        <f t="shared" si="176"/>
        <v>1.0385</v>
      </c>
    </row>
    <row r="1297" spans="1:27" x14ac:dyDescent="0.25">
      <c r="A1297">
        <v>1585837</v>
      </c>
      <c r="B1297">
        <v>22.87</v>
      </c>
      <c r="C1297">
        <v>3</v>
      </c>
      <c r="D1297">
        <v>13598.7</v>
      </c>
      <c r="E1297">
        <v>115.3</v>
      </c>
      <c r="F1297">
        <v>1.0299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P1297" t="str">
        <f t="shared" si="169"/>
        <v>C</v>
      </c>
      <c r="Q1297" t="e">
        <f t="shared" si="170"/>
        <v>#N/A</v>
      </c>
      <c r="R1297" t="e">
        <f t="shared" si="171"/>
        <v>#N/A</v>
      </c>
      <c r="S1297">
        <f t="shared" si="172"/>
        <v>1.0299</v>
      </c>
      <c r="T1297">
        <f t="shared" si="173"/>
        <v>0</v>
      </c>
      <c r="U1297">
        <f t="shared" si="174"/>
        <v>0</v>
      </c>
      <c r="X1297" t="str">
        <f t="shared" si="175"/>
        <v>1585837</v>
      </c>
      <c r="Y1297">
        <f t="shared" si="176"/>
        <v>0</v>
      </c>
      <c r="Z1297">
        <f t="shared" si="176"/>
        <v>0</v>
      </c>
      <c r="AA1297">
        <f t="shared" si="176"/>
        <v>1.0299</v>
      </c>
    </row>
    <row r="1298" spans="1:27" x14ac:dyDescent="0.25">
      <c r="A1298">
        <v>1585802</v>
      </c>
      <c r="B1298">
        <v>22.87</v>
      </c>
      <c r="C1298">
        <v>3</v>
      </c>
      <c r="D1298">
        <v>13598.5</v>
      </c>
      <c r="E1298">
        <v>115.3</v>
      </c>
      <c r="F1298">
        <v>1.0299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P1298" t="str">
        <f t="shared" si="169"/>
        <v>C</v>
      </c>
      <c r="Q1298" t="e">
        <f t="shared" si="170"/>
        <v>#N/A</v>
      </c>
      <c r="R1298" t="e">
        <f t="shared" si="171"/>
        <v>#N/A</v>
      </c>
      <c r="S1298">
        <f t="shared" si="172"/>
        <v>1.0299</v>
      </c>
      <c r="T1298">
        <f t="shared" si="173"/>
        <v>0</v>
      </c>
      <c r="U1298">
        <f t="shared" si="174"/>
        <v>0</v>
      </c>
      <c r="X1298" t="str">
        <f t="shared" si="175"/>
        <v>1585802</v>
      </c>
      <c r="Y1298">
        <f t="shared" si="176"/>
        <v>0</v>
      </c>
      <c r="Z1298">
        <f t="shared" si="176"/>
        <v>0</v>
      </c>
      <c r="AA1298">
        <f t="shared" si="176"/>
        <v>1.0299</v>
      </c>
    </row>
    <row r="1299" spans="1:27" x14ac:dyDescent="0.25">
      <c r="A1299">
        <v>1599454</v>
      </c>
      <c r="B1299">
        <v>22.87</v>
      </c>
      <c r="C1299">
        <v>1</v>
      </c>
      <c r="D1299">
        <v>13673.3</v>
      </c>
      <c r="E1299">
        <v>-2.6</v>
      </c>
      <c r="F1299">
        <v>1.0355000000000001</v>
      </c>
      <c r="G1299">
        <v>2</v>
      </c>
      <c r="H1299">
        <v>13648.7</v>
      </c>
      <c r="I1299">
        <v>-123</v>
      </c>
      <c r="J1299">
        <v>1.0337000000000001</v>
      </c>
      <c r="K1299">
        <v>3</v>
      </c>
      <c r="L1299">
        <v>13689.5</v>
      </c>
      <c r="M1299">
        <v>117.4</v>
      </c>
      <c r="N1299">
        <v>1.0367999999999999</v>
      </c>
      <c r="P1299" t="str">
        <f t="shared" si="169"/>
        <v>A</v>
      </c>
      <c r="Q1299" t="str">
        <f t="shared" si="170"/>
        <v>B</v>
      </c>
      <c r="R1299" t="str">
        <f t="shared" si="171"/>
        <v>C</v>
      </c>
      <c r="S1299">
        <f t="shared" si="172"/>
        <v>1.0355000000000001</v>
      </c>
      <c r="T1299">
        <f t="shared" si="173"/>
        <v>1.0337000000000001</v>
      </c>
      <c r="U1299">
        <f t="shared" si="174"/>
        <v>1.0367999999999999</v>
      </c>
      <c r="X1299" t="str">
        <f t="shared" si="175"/>
        <v>1599454</v>
      </c>
      <c r="Y1299">
        <f t="shared" si="176"/>
        <v>1.0355000000000001</v>
      </c>
      <c r="Z1299">
        <f t="shared" si="176"/>
        <v>1.0337000000000001</v>
      </c>
      <c r="AA1299">
        <f t="shared" si="176"/>
        <v>1.0367999999999999</v>
      </c>
    </row>
    <row r="1300" spans="1:27" x14ac:dyDescent="0.25">
      <c r="A1300">
        <v>1708745</v>
      </c>
      <c r="B1300">
        <v>22.87</v>
      </c>
      <c r="C1300">
        <v>1</v>
      </c>
      <c r="D1300">
        <v>13610</v>
      </c>
      <c r="E1300">
        <v>-4.8</v>
      </c>
      <c r="F1300">
        <v>1.0306999999999999</v>
      </c>
      <c r="G1300">
        <v>2</v>
      </c>
      <c r="H1300">
        <v>13659.5</v>
      </c>
      <c r="I1300">
        <v>-125</v>
      </c>
      <c r="J1300">
        <v>1.0345</v>
      </c>
      <c r="K1300">
        <v>3</v>
      </c>
      <c r="L1300">
        <v>13642.2</v>
      </c>
      <c r="M1300">
        <v>115.5</v>
      </c>
      <c r="N1300">
        <v>1.0331999999999999</v>
      </c>
      <c r="P1300" t="str">
        <f t="shared" si="169"/>
        <v>A</v>
      </c>
      <c r="Q1300" t="str">
        <f t="shared" si="170"/>
        <v>B</v>
      </c>
      <c r="R1300" t="str">
        <f t="shared" si="171"/>
        <v>C</v>
      </c>
      <c r="S1300">
        <f t="shared" si="172"/>
        <v>1.0306999999999999</v>
      </c>
      <c r="T1300">
        <f t="shared" si="173"/>
        <v>1.0345</v>
      </c>
      <c r="U1300">
        <f t="shared" si="174"/>
        <v>1.0331999999999999</v>
      </c>
      <c r="X1300" t="str">
        <f t="shared" si="175"/>
        <v>1708745</v>
      </c>
      <c r="Y1300">
        <f t="shared" si="176"/>
        <v>1.0306999999999999</v>
      </c>
      <c r="Z1300">
        <f t="shared" si="176"/>
        <v>1.0345</v>
      </c>
      <c r="AA1300">
        <f t="shared" si="176"/>
        <v>1.0331999999999999</v>
      </c>
    </row>
    <row r="1301" spans="1:27" x14ac:dyDescent="0.25">
      <c r="A1301" t="s">
        <v>767</v>
      </c>
      <c r="B1301">
        <v>22.87</v>
      </c>
      <c r="C1301">
        <v>1</v>
      </c>
      <c r="D1301">
        <v>13611.2</v>
      </c>
      <c r="E1301">
        <v>-4.8</v>
      </c>
      <c r="F1301">
        <v>1.0307999999999999</v>
      </c>
      <c r="G1301">
        <v>2</v>
      </c>
      <c r="H1301">
        <v>13659.2</v>
      </c>
      <c r="I1301">
        <v>-125</v>
      </c>
      <c r="J1301">
        <v>1.0345</v>
      </c>
      <c r="K1301">
        <v>3</v>
      </c>
      <c r="L1301">
        <v>13641.9</v>
      </c>
      <c r="M1301">
        <v>115.5</v>
      </c>
      <c r="N1301">
        <v>1.0331999999999999</v>
      </c>
      <c r="P1301" t="str">
        <f t="shared" si="169"/>
        <v>A</v>
      </c>
      <c r="Q1301" t="str">
        <f t="shared" si="170"/>
        <v>B</v>
      </c>
      <c r="R1301" t="str">
        <f t="shared" si="171"/>
        <v>C</v>
      </c>
      <c r="S1301">
        <f t="shared" si="172"/>
        <v>1.0307999999999999</v>
      </c>
      <c r="T1301">
        <f t="shared" si="173"/>
        <v>1.0345</v>
      </c>
      <c r="U1301">
        <f t="shared" si="174"/>
        <v>1.0331999999999999</v>
      </c>
      <c r="X1301" t="str">
        <f t="shared" si="175"/>
        <v>E1183_2582120</v>
      </c>
      <c r="Y1301">
        <f t="shared" si="176"/>
        <v>1.0307999999999999</v>
      </c>
      <c r="Z1301">
        <f t="shared" si="176"/>
        <v>1.0345</v>
      </c>
      <c r="AA1301">
        <f t="shared" si="176"/>
        <v>1.0331999999999999</v>
      </c>
    </row>
    <row r="1302" spans="1:27" x14ac:dyDescent="0.25">
      <c r="A1302">
        <v>1586018</v>
      </c>
      <c r="B1302">
        <v>22.87</v>
      </c>
      <c r="C1302">
        <v>1</v>
      </c>
      <c r="D1302">
        <v>13405.7</v>
      </c>
      <c r="E1302">
        <v>-5.5</v>
      </c>
      <c r="F1302">
        <v>1.0153000000000001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P1302" t="str">
        <f t="shared" si="169"/>
        <v>A</v>
      </c>
      <c r="Q1302" t="e">
        <f t="shared" si="170"/>
        <v>#N/A</v>
      </c>
      <c r="R1302" t="e">
        <f t="shared" si="171"/>
        <v>#N/A</v>
      </c>
      <c r="S1302">
        <f t="shared" si="172"/>
        <v>1.0153000000000001</v>
      </c>
      <c r="T1302">
        <f t="shared" si="173"/>
        <v>0</v>
      </c>
      <c r="U1302">
        <f t="shared" si="174"/>
        <v>0</v>
      </c>
      <c r="X1302" t="str">
        <f t="shared" si="175"/>
        <v>1586018</v>
      </c>
      <c r="Y1302">
        <f t="shared" si="176"/>
        <v>1.0153000000000001</v>
      </c>
      <c r="Z1302">
        <f t="shared" si="176"/>
        <v>0</v>
      </c>
      <c r="AA1302">
        <f t="shared" si="176"/>
        <v>0</v>
      </c>
    </row>
    <row r="1303" spans="1:27" x14ac:dyDescent="0.25">
      <c r="A1303">
        <v>25476913</v>
      </c>
      <c r="B1303">
        <v>22.87</v>
      </c>
      <c r="C1303">
        <v>3</v>
      </c>
      <c r="D1303">
        <v>13639.5</v>
      </c>
      <c r="E1303">
        <v>115.7</v>
      </c>
      <c r="F1303">
        <v>1.0329999999999999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P1303" t="str">
        <f t="shared" si="169"/>
        <v>C</v>
      </c>
      <c r="Q1303" t="e">
        <f t="shared" si="170"/>
        <v>#N/A</v>
      </c>
      <c r="R1303" t="e">
        <f t="shared" si="171"/>
        <v>#N/A</v>
      </c>
      <c r="S1303">
        <f t="shared" si="172"/>
        <v>1.0329999999999999</v>
      </c>
      <c r="T1303">
        <f t="shared" si="173"/>
        <v>0</v>
      </c>
      <c r="U1303">
        <f t="shared" si="174"/>
        <v>0</v>
      </c>
      <c r="X1303" t="str">
        <f t="shared" si="175"/>
        <v>25476913</v>
      </c>
      <c r="Y1303">
        <f t="shared" si="176"/>
        <v>0</v>
      </c>
      <c r="Z1303">
        <f t="shared" si="176"/>
        <v>0</v>
      </c>
      <c r="AA1303">
        <f t="shared" si="176"/>
        <v>1.0329999999999999</v>
      </c>
    </row>
    <row r="1304" spans="1:27" x14ac:dyDescent="0.25">
      <c r="A1304">
        <v>1714964</v>
      </c>
      <c r="B1304">
        <v>22.87</v>
      </c>
      <c r="C1304">
        <v>1</v>
      </c>
      <c r="D1304">
        <v>13678.4</v>
      </c>
      <c r="E1304">
        <v>-3.4</v>
      </c>
      <c r="F1304">
        <v>1.0359</v>
      </c>
      <c r="G1304">
        <v>2</v>
      </c>
      <c r="H1304">
        <v>13662.6</v>
      </c>
      <c r="I1304">
        <v>-123.8</v>
      </c>
      <c r="J1304">
        <v>1.0347</v>
      </c>
      <c r="K1304">
        <v>3</v>
      </c>
      <c r="L1304">
        <v>13712.5</v>
      </c>
      <c r="M1304">
        <v>116.5</v>
      </c>
      <c r="N1304">
        <v>1.0385</v>
      </c>
      <c r="P1304" t="str">
        <f t="shared" si="169"/>
        <v>A</v>
      </c>
      <c r="Q1304" t="str">
        <f t="shared" si="170"/>
        <v>B</v>
      </c>
      <c r="R1304" t="str">
        <f t="shared" si="171"/>
        <v>C</v>
      </c>
      <c r="S1304">
        <f t="shared" si="172"/>
        <v>1.0359</v>
      </c>
      <c r="T1304">
        <f t="shared" si="173"/>
        <v>1.0347</v>
      </c>
      <c r="U1304">
        <f t="shared" si="174"/>
        <v>1.0385</v>
      </c>
      <c r="X1304" t="str">
        <f t="shared" si="175"/>
        <v>1714964</v>
      </c>
      <c r="Y1304">
        <f t="shared" si="176"/>
        <v>1.0359</v>
      </c>
      <c r="Z1304">
        <f t="shared" si="176"/>
        <v>1.0347</v>
      </c>
      <c r="AA1304">
        <f t="shared" si="176"/>
        <v>1.0385</v>
      </c>
    </row>
    <row r="1305" spans="1:27" x14ac:dyDescent="0.25">
      <c r="A1305">
        <v>1715558</v>
      </c>
      <c r="B1305">
        <v>22.87</v>
      </c>
      <c r="C1305">
        <v>1</v>
      </c>
      <c r="D1305">
        <v>13678.8</v>
      </c>
      <c r="E1305">
        <v>-3.4</v>
      </c>
      <c r="F1305">
        <v>1.036</v>
      </c>
      <c r="G1305">
        <v>2</v>
      </c>
      <c r="H1305">
        <v>13662.4</v>
      </c>
      <c r="I1305">
        <v>-123.8</v>
      </c>
      <c r="J1305">
        <v>1.0347</v>
      </c>
      <c r="K1305">
        <v>3</v>
      </c>
      <c r="L1305">
        <v>13712.4</v>
      </c>
      <c r="M1305">
        <v>116.5</v>
      </c>
      <c r="N1305">
        <v>1.0385</v>
      </c>
      <c r="P1305" t="str">
        <f t="shared" si="169"/>
        <v>A</v>
      </c>
      <c r="Q1305" t="str">
        <f t="shared" si="170"/>
        <v>B</v>
      </c>
      <c r="R1305" t="str">
        <f t="shared" si="171"/>
        <v>C</v>
      </c>
      <c r="S1305">
        <f t="shared" si="172"/>
        <v>1.036</v>
      </c>
      <c r="T1305">
        <f t="shared" si="173"/>
        <v>1.0347</v>
      </c>
      <c r="U1305">
        <f t="shared" si="174"/>
        <v>1.0385</v>
      </c>
      <c r="X1305" t="str">
        <f t="shared" si="175"/>
        <v>1715558</v>
      </c>
      <c r="Y1305">
        <f t="shared" si="176"/>
        <v>1.036</v>
      </c>
      <c r="Z1305">
        <f t="shared" si="176"/>
        <v>1.0347</v>
      </c>
      <c r="AA1305">
        <f t="shared" si="176"/>
        <v>1.0385</v>
      </c>
    </row>
    <row r="1306" spans="1:27" x14ac:dyDescent="0.25">
      <c r="A1306">
        <v>1729284</v>
      </c>
      <c r="B1306">
        <v>22.87</v>
      </c>
      <c r="C1306">
        <v>1</v>
      </c>
      <c r="D1306">
        <v>13673.2</v>
      </c>
      <c r="E1306">
        <v>-3</v>
      </c>
      <c r="F1306">
        <v>1.0355000000000001</v>
      </c>
      <c r="G1306">
        <v>2</v>
      </c>
      <c r="H1306">
        <v>13651.4</v>
      </c>
      <c r="I1306">
        <v>-123.3</v>
      </c>
      <c r="J1306">
        <v>1.0339</v>
      </c>
      <c r="K1306">
        <v>3</v>
      </c>
      <c r="L1306">
        <v>13695.7</v>
      </c>
      <c r="M1306">
        <v>117</v>
      </c>
      <c r="N1306">
        <v>1.0371999999999999</v>
      </c>
      <c r="P1306" t="str">
        <f t="shared" si="169"/>
        <v>A</v>
      </c>
      <c r="Q1306" t="str">
        <f t="shared" si="170"/>
        <v>B</v>
      </c>
      <c r="R1306" t="str">
        <f t="shared" si="171"/>
        <v>C</v>
      </c>
      <c r="S1306">
        <f t="shared" si="172"/>
        <v>1.0355000000000001</v>
      </c>
      <c r="T1306">
        <f t="shared" si="173"/>
        <v>1.0339</v>
      </c>
      <c r="U1306">
        <f t="shared" si="174"/>
        <v>1.0371999999999999</v>
      </c>
      <c r="X1306" t="str">
        <f t="shared" si="175"/>
        <v>1729284</v>
      </c>
      <c r="Y1306">
        <f t="shared" si="176"/>
        <v>1.0355000000000001</v>
      </c>
      <c r="Z1306">
        <f t="shared" si="176"/>
        <v>1.0339</v>
      </c>
      <c r="AA1306">
        <f t="shared" si="176"/>
        <v>1.0371999999999999</v>
      </c>
    </row>
    <row r="1307" spans="1:27" x14ac:dyDescent="0.25">
      <c r="A1307">
        <v>1729229</v>
      </c>
      <c r="B1307">
        <v>22.87</v>
      </c>
      <c r="C1307">
        <v>1</v>
      </c>
      <c r="D1307">
        <v>13673.2</v>
      </c>
      <c r="E1307">
        <v>-3</v>
      </c>
      <c r="F1307">
        <v>1.0355000000000001</v>
      </c>
      <c r="G1307">
        <v>2</v>
      </c>
      <c r="H1307">
        <v>13651.4</v>
      </c>
      <c r="I1307">
        <v>-123.3</v>
      </c>
      <c r="J1307">
        <v>1.0339</v>
      </c>
      <c r="K1307">
        <v>3</v>
      </c>
      <c r="L1307">
        <v>13695.7</v>
      </c>
      <c r="M1307">
        <v>117</v>
      </c>
      <c r="N1307">
        <v>1.0371999999999999</v>
      </c>
      <c r="P1307" t="str">
        <f t="shared" si="169"/>
        <v>A</v>
      </c>
      <c r="Q1307" t="str">
        <f t="shared" si="170"/>
        <v>B</v>
      </c>
      <c r="R1307" t="str">
        <f t="shared" si="171"/>
        <v>C</v>
      </c>
      <c r="S1307">
        <f t="shared" si="172"/>
        <v>1.0355000000000001</v>
      </c>
      <c r="T1307">
        <f t="shared" si="173"/>
        <v>1.0339</v>
      </c>
      <c r="U1307">
        <f t="shared" si="174"/>
        <v>1.0371999999999999</v>
      </c>
      <c r="X1307" t="str">
        <f t="shared" si="175"/>
        <v>1729229</v>
      </c>
      <c r="Y1307">
        <f t="shared" si="176"/>
        <v>1.0355000000000001</v>
      </c>
      <c r="Z1307">
        <f t="shared" si="176"/>
        <v>1.0339</v>
      </c>
      <c r="AA1307">
        <f t="shared" si="176"/>
        <v>1.0371999999999999</v>
      </c>
    </row>
    <row r="1308" spans="1:27" x14ac:dyDescent="0.25">
      <c r="A1308">
        <v>1587102</v>
      </c>
      <c r="B1308">
        <v>22.87</v>
      </c>
      <c r="C1308">
        <v>1</v>
      </c>
      <c r="D1308">
        <v>13688.8</v>
      </c>
      <c r="E1308">
        <v>-3.8</v>
      </c>
      <c r="F1308">
        <v>1.0367</v>
      </c>
      <c r="G1308">
        <v>2</v>
      </c>
      <c r="H1308">
        <v>13744</v>
      </c>
      <c r="I1308">
        <v>-124.1</v>
      </c>
      <c r="J1308">
        <v>1.0408999999999999</v>
      </c>
      <c r="K1308">
        <v>3</v>
      </c>
      <c r="L1308">
        <v>13701</v>
      </c>
      <c r="M1308">
        <v>116.4</v>
      </c>
      <c r="N1308">
        <v>1.0376000000000001</v>
      </c>
      <c r="P1308" t="str">
        <f t="shared" si="169"/>
        <v>A</v>
      </c>
      <c r="Q1308" t="str">
        <f t="shared" si="170"/>
        <v>B</v>
      </c>
      <c r="R1308" t="str">
        <f t="shared" si="171"/>
        <v>C</v>
      </c>
      <c r="S1308">
        <f t="shared" si="172"/>
        <v>1.0367</v>
      </c>
      <c r="T1308">
        <f t="shared" si="173"/>
        <v>1.0408999999999999</v>
      </c>
      <c r="U1308">
        <f t="shared" si="174"/>
        <v>1.0376000000000001</v>
      </c>
      <c r="X1308" t="str">
        <f t="shared" si="175"/>
        <v>1587102</v>
      </c>
      <c r="Y1308">
        <f t="shared" si="176"/>
        <v>1.0367</v>
      </c>
      <c r="Z1308">
        <f t="shared" si="176"/>
        <v>1.0408999999999999</v>
      </c>
      <c r="AA1308">
        <f t="shared" si="176"/>
        <v>1.0376000000000001</v>
      </c>
    </row>
    <row r="1309" spans="1:27" x14ac:dyDescent="0.25">
      <c r="A1309">
        <v>1587135</v>
      </c>
      <c r="B1309">
        <v>22.87</v>
      </c>
      <c r="C1309">
        <v>2</v>
      </c>
      <c r="D1309">
        <v>13743.8</v>
      </c>
      <c r="E1309">
        <v>-124.1</v>
      </c>
      <c r="F1309">
        <v>1.0408999999999999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P1309" t="str">
        <f t="shared" si="169"/>
        <v>B</v>
      </c>
      <c r="Q1309" t="e">
        <f t="shared" si="170"/>
        <v>#N/A</v>
      </c>
      <c r="R1309" t="e">
        <f t="shared" si="171"/>
        <v>#N/A</v>
      </c>
      <c r="S1309">
        <f t="shared" si="172"/>
        <v>1.0408999999999999</v>
      </c>
      <c r="T1309">
        <f t="shared" si="173"/>
        <v>0</v>
      </c>
      <c r="U1309">
        <f t="shared" si="174"/>
        <v>0</v>
      </c>
      <c r="X1309" t="str">
        <f t="shared" si="175"/>
        <v>1587135</v>
      </c>
      <c r="Y1309">
        <f t="shared" si="176"/>
        <v>0</v>
      </c>
      <c r="Z1309">
        <f t="shared" si="176"/>
        <v>1.0408999999999999</v>
      </c>
      <c r="AA1309">
        <f t="shared" si="176"/>
        <v>0</v>
      </c>
    </row>
    <row r="1310" spans="1:27" x14ac:dyDescent="0.25">
      <c r="A1310">
        <v>1713547</v>
      </c>
      <c r="B1310">
        <v>22.87</v>
      </c>
      <c r="C1310">
        <v>3</v>
      </c>
      <c r="D1310">
        <v>13709.4</v>
      </c>
      <c r="E1310">
        <v>116.6</v>
      </c>
      <c r="F1310">
        <v>1.0383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P1310" t="str">
        <f t="shared" si="169"/>
        <v>C</v>
      </c>
      <c r="Q1310" t="e">
        <f t="shared" si="170"/>
        <v>#N/A</v>
      </c>
      <c r="R1310" t="e">
        <f t="shared" si="171"/>
        <v>#N/A</v>
      </c>
      <c r="S1310">
        <f t="shared" si="172"/>
        <v>1.0383</v>
      </c>
      <c r="T1310">
        <f t="shared" si="173"/>
        <v>0</v>
      </c>
      <c r="U1310">
        <f t="shared" si="174"/>
        <v>0</v>
      </c>
      <c r="X1310" t="str">
        <f t="shared" si="175"/>
        <v>1713547</v>
      </c>
      <c r="Y1310">
        <f t="shared" si="176"/>
        <v>0</v>
      </c>
      <c r="Z1310">
        <f t="shared" si="176"/>
        <v>0</v>
      </c>
      <c r="AA1310">
        <f t="shared" si="176"/>
        <v>1.0383</v>
      </c>
    </row>
    <row r="1311" spans="1:27" x14ac:dyDescent="0.25">
      <c r="A1311">
        <v>25117318</v>
      </c>
      <c r="B1311">
        <v>22.87</v>
      </c>
      <c r="C1311">
        <v>1</v>
      </c>
      <c r="D1311">
        <v>13712.9</v>
      </c>
      <c r="E1311">
        <v>-4.0999999999999996</v>
      </c>
      <c r="F1311">
        <v>1.0385</v>
      </c>
      <c r="G1311">
        <v>2</v>
      </c>
      <c r="H1311">
        <v>13712.4</v>
      </c>
      <c r="I1311">
        <v>-124.4</v>
      </c>
      <c r="J1311">
        <v>1.0385</v>
      </c>
      <c r="K1311">
        <v>3</v>
      </c>
      <c r="L1311">
        <v>13662</v>
      </c>
      <c r="M1311">
        <v>115.8</v>
      </c>
      <c r="N1311">
        <v>1.0347</v>
      </c>
      <c r="P1311" t="str">
        <f t="shared" si="169"/>
        <v>A</v>
      </c>
      <c r="Q1311" t="str">
        <f t="shared" si="170"/>
        <v>B</v>
      </c>
      <c r="R1311" t="str">
        <f t="shared" si="171"/>
        <v>C</v>
      </c>
      <c r="S1311">
        <f t="shared" si="172"/>
        <v>1.0385</v>
      </c>
      <c r="T1311">
        <f t="shared" si="173"/>
        <v>1.0385</v>
      </c>
      <c r="U1311">
        <f t="shared" si="174"/>
        <v>1.0347</v>
      </c>
      <c r="X1311" t="str">
        <f t="shared" si="175"/>
        <v>25117318</v>
      </c>
      <c r="Y1311">
        <f t="shared" si="176"/>
        <v>1.0385</v>
      </c>
      <c r="Z1311">
        <f t="shared" si="176"/>
        <v>1.0385</v>
      </c>
      <c r="AA1311">
        <f t="shared" si="176"/>
        <v>1.0347</v>
      </c>
    </row>
    <row r="1312" spans="1:27" x14ac:dyDescent="0.25">
      <c r="A1312">
        <v>1710425</v>
      </c>
      <c r="B1312">
        <v>22.87</v>
      </c>
      <c r="C1312">
        <v>1</v>
      </c>
      <c r="D1312">
        <v>13712.8</v>
      </c>
      <c r="E1312">
        <v>-4.0999999999999996</v>
      </c>
      <c r="F1312">
        <v>1.0385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P1312" t="str">
        <f t="shared" si="169"/>
        <v>A</v>
      </c>
      <c r="Q1312" t="e">
        <f t="shared" si="170"/>
        <v>#N/A</v>
      </c>
      <c r="R1312" t="e">
        <f t="shared" si="171"/>
        <v>#N/A</v>
      </c>
      <c r="S1312">
        <f t="shared" si="172"/>
        <v>1.0385</v>
      </c>
      <c r="T1312">
        <f t="shared" si="173"/>
        <v>0</v>
      </c>
      <c r="U1312">
        <f t="shared" si="174"/>
        <v>0</v>
      </c>
      <c r="X1312" t="str">
        <f t="shared" si="175"/>
        <v>1710425</v>
      </c>
      <c r="Y1312">
        <f t="shared" si="176"/>
        <v>1.0385</v>
      </c>
      <c r="Z1312">
        <f t="shared" si="176"/>
        <v>0</v>
      </c>
      <c r="AA1312">
        <f t="shared" si="176"/>
        <v>0</v>
      </c>
    </row>
    <row r="1313" spans="1:27" x14ac:dyDescent="0.25">
      <c r="A1313">
        <v>1599470</v>
      </c>
      <c r="B1313">
        <v>22.87</v>
      </c>
      <c r="C1313">
        <v>1</v>
      </c>
      <c r="D1313">
        <v>13670.9</v>
      </c>
      <c r="E1313">
        <v>-2.2999999999999998</v>
      </c>
      <c r="F1313">
        <v>1.0354000000000001</v>
      </c>
      <c r="G1313">
        <v>2</v>
      </c>
      <c r="H1313">
        <v>13640.7</v>
      </c>
      <c r="I1313">
        <v>-122.7</v>
      </c>
      <c r="J1313">
        <v>1.0330999999999999</v>
      </c>
      <c r="K1313">
        <v>0</v>
      </c>
      <c r="L1313">
        <v>0</v>
      </c>
      <c r="M1313">
        <v>0</v>
      </c>
      <c r="N1313">
        <v>0</v>
      </c>
      <c r="P1313" t="str">
        <f t="shared" si="169"/>
        <v>A</v>
      </c>
      <c r="Q1313" t="str">
        <f t="shared" si="170"/>
        <v>B</v>
      </c>
      <c r="R1313" t="e">
        <f t="shared" si="171"/>
        <v>#N/A</v>
      </c>
      <c r="S1313">
        <f t="shared" si="172"/>
        <v>1.0354000000000001</v>
      </c>
      <c r="T1313">
        <f t="shared" si="173"/>
        <v>1.0330999999999999</v>
      </c>
      <c r="U1313">
        <f t="shared" si="174"/>
        <v>0</v>
      </c>
      <c r="X1313" t="str">
        <f t="shared" si="175"/>
        <v>1599470</v>
      </c>
      <c r="Y1313">
        <f t="shared" si="176"/>
        <v>1.0354000000000001</v>
      </c>
      <c r="Z1313">
        <f t="shared" si="176"/>
        <v>1.0330999999999999</v>
      </c>
      <c r="AA1313">
        <f t="shared" si="176"/>
        <v>0</v>
      </c>
    </row>
    <row r="1314" spans="1:27" x14ac:dyDescent="0.25">
      <c r="A1314">
        <v>1709929</v>
      </c>
      <c r="B1314">
        <v>22.87</v>
      </c>
      <c r="C1314">
        <v>1</v>
      </c>
      <c r="D1314">
        <v>13680.4</v>
      </c>
      <c r="E1314">
        <v>-3.5</v>
      </c>
      <c r="F1314">
        <v>1.0361</v>
      </c>
      <c r="G1314">
        <v>3</v>
      </c>
      <c r="H1314">
        <v>13712.9</v>
      </c>
      <c r="I1314">
        <v>116.4</v>
      </c>
      <c r="J1314">
        <v>1.0385</v>
      </c>
      <c r="K1314">
        <v>0</v>
      </c>
      <c r="L1314">
        <v>0</v>
      </c>
      <c r="M1314">
        <v>0</v>
      </c>
      <c r="N1314">
        <v>0</v>
      </c>
      <c r="P1314" t="str">
        <f t="shared" si="169"/>
        <v>A</v>
      </c>
      <c r="Q1314" t="str">
        <f t="shared" si="170"/>
        <v>C</v>
      </c>
      <c r="R1314" t="e">
        <f t="shared" si="171"/>
        <v>#N/A</v>
      </c>
      <c r="S1314">
        <f t="shared" si="172"/>
        <v>1.0361</v>
      </c>
      <c r="T1314">
        <f t="shared" si="173"/>
        <v>1.0385</v>
      </c>
      <c r="U1314">
        <f t="shared" si="174"/>
        <v>0</v>
      </c>
      <c r="X1314" t="str">
        <f t="shared" si="175"/>
        <v>1709929</v>
      </c>
      <c r="Y1314">
        <f t="shared" si="176"/>
        <v>1.0361</v>
      </c>
      <c r="Z1314">
        <f t="shared" si="176"/>
        <v>0</v>
      </c>
      <c r="AA1314">
        <f t="shared" si="176"/>
        <v>1.0385</v>
      </c>
    </row>
    <row r="1315" spans="1:27" x14ac:dyDescent="0.25">
      <c r="A1315">
        <v>1713412</v>
      </c>
      <c r="B1315">
        <v>22.87</v>
      </c>
      <c r="C1315">
        <v>1</v>
      </c>
      <c r="D1315">
        <v>13645.1</v>
      </c>
      <c r="E1315">
        <v>-3.5</v>
      </c>
      <c r="F1315">
        <v>1.0334000000000001</v>
      </c>
      <c r="G1315">
        <v>2</v>
      </c>
      <c r="H1315">
        <v>13643.2</v>
      </c>
      <c r="I1315">
        <v>-123.9</v>
      </c>
      <c r="J1315">
        <v>1.0333000000000001</v>
      </c>
      <c r="K1315">
        <v>3</v>
      </c>
      <c r="L1315">
        <v>13702</v>
      </c>
      <c r="M1315">
        <v>116.5</v>
      </c>
      <c r="N1315">
        <v>1.0377000000000001</v>
      </c>
      <c r="P1315" t="str">
        <f t="shared" si="169"/>
        <v>A</v>
      </c>
      <c r="Q1315" t="str">
        <f t="shared" si="170"/>
        <v>B</v>
      </c>
      <c r="R1315" t="str">
        <f t="shared" si="171"/>
        <v>C</v>
      </c>
      <c r="S1315">
        <f t="shared" si="172"/>
        <v>1.0334000000000001</v>
      </c>
      <c r="T1315">
        <f t="shared" si="173"/>
        <v>1.0333000000000001</v>
      </c>
      <c r="U1315">
        <f t="shared" si="174"/>
        <v>1.0377000000000001</v>
      </c>
      <c r="X1315" t="str">
        <f t="shared" si="175"/>
        <v>1713412</v>
      </c>
      <c r="Y1315">
        <f t="shared" si="176"/>
        <v>1.0334000000000001</v>
      </c>
      <c r="Z1315">
        <f t="shared" si="176"/>
        <v>1.0333000000000001</v>
      </c>
      <c r="AA1315">
        <f t="shared" si="176"/>
        <v>1.0377000000000001</v>
      </c>
    </row>
    <row r="1316" spans="1:27" x14ac:dyDescent="0.25">
      <c r="A1316">
        <v>1713440</v>
      </c>
      <c r="B1316">
        <v>22.87</v>
      </c>
      <c r="C1316">
        <v>2</v>
      </c>
      <c r="D1316">
        <v>13635.2</v>
      </c>
      <c r="E1316">
        <v>-123.9</v>
      </c>
      <c r="F1316">
        <v>1.0327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P1316" t="str">
        <f t="shared" si="169"/>
        <v>B</v>
      </c>
      <c r="Q1316" t="e">
        <f t="shared" si="170"/>
        <v>#N/A</v>
      </c>
      <c r="R1316" t="e">
        <f t="shared" si="171"/>
        <v>#N/A</v>
      </c>
      <c r="S1316">
        <f t="shared" si="172"/>
        <v>1.0327</v>
      </c>
      <c r="T1316">
        <f t="shared" si="173"/>
        <v>0</v>
      </c>
      <c r="U1316">
        <f t="shared" si="174"/>
        <v>0</v>
      </c>
      <c r="X1316" t="str">
        <f t="shared" si="175"/>
        <v>1713440</v>
      </c>
      <c r="Y1316">
        <f t="shared" si="176"/>
        <v>0</v>
      </c>
      <c r="Z1316">
        <f t="shared" si="176"/>
        <v>1.0327</v>
      </c>
      <c r="AA1316">
        <f t="shared" si="176"/>
        <v>0</v>
      </c>
    </row>
    <row r="1317" spans="1:27" x14ac:dyDescent="0.25">
      <c r="A1317">
        <v>1709098</v>
      </c>
      <c r="B1317">
        <v>22.87</v>
      </c>
      <c r="C1317">
        <v>3</v>
      </c>
      <c r="D1317">
        <v>13703.9</v>
      </c>
      <c r="E1317">
        <v>116.2</v>
      </c>
      <c r="F1317">
        <v>1.0379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P1317" t="str">
        <f t="shared" si="169"/>
        <v>C</v>
      </c>
      <c r="Q1317" t="e">
        <f t="shared" si="170"/>
        <v>#N/A</v>
      </c>
      <c r="R1317" t="e">
        <f t="shared" si="171"/>
        <v>#N/A</v>
      </c>
      <c r="S1317">
        <f t="shared" si="172"/>
        <v>1.0379</v>
      </c>
      <c r="T1317">
        <f t="shared" si="173"/>
        <v>0</v>
      </c>
      <c r="U1317">
        <f t="shared" si="174"/>
        <v>0</v>
      </c>
      <c r="X1317" t="str">
        <f t="shared" si="175"/>
        <v>1709098</v>
      </c>
      <c r="Y1317">
        <f t="shared" si="176"/>
        <v>0</v>
      </c>
      <c r="Z1317">
        <f t="shared" si="176"/>
        <v>0</v>
      </c>
      <c r="AA1317">
        <f t="shared" si="176"/>
        <v>1.0379</v>
      </c>
    </row>
    <row r="1318" spans="1:27" x14ac:dyDescent="0.25">
      <c r="A1318">
        <v>26401857</v>
      </c>
      <c r="B1318">
        <v>22.87</v>
      </c>
      <c r="C1318">
        <v>1</v>
      </c>
      <c r="D1318">
        <v>13399</v>
      </c>
      <c r="E1318">
        <v>-5.5</v>
      </c>
      <c r="F1318">
        <v>1.0147999999999999</v>
      </c>
      <c r="G1318">
        <v>2</v>
      </c>
      <c r="H1318">
        <v>432.30599999999998</v>
      </c>
      <c r="I1318">
        <v>-5.5</v>
      </c>
      <c r="J1318">
        <v>3.2740999999999999E-2</v>
      </c>
      <c r="K1318">
        <v>3</v>
      </c>
      <c r="L1318">
        <v>432.30599999999998</v>
      </c>
      <c r="M1318">
        <v>-5.5</v>
      </c>
      <c r="N1318">
        <v>3.2740999999999999E-2</v>
      </c>
      <c r="P1318" t="str">
        <f t="shared" si="169"/>
        <v>A</v>
      </c>
      <c r="Q1318" t="str">
        <f t="shared" si="170"/>
        <v>B</v>
      </c>
      <c r="R1318" t="str">
        <f t="shared" si="171"/>
        <v>C</v>
      </c>
      <c r="S1318">
        <f t="shared" si="172"/>
        <v>1.0147999999999999</v>
      </c>
      <c r="T1318">
        <f t="shared" si="173"/>
        <v>3.2740999999999999E-2</v>
      </c>
      <c r="U1318">
        <f t="shared" si="174"/>
        <v>3.2740999999999999E-2</v>
      </c>
      <c r="X1318" t="str">
        <f t="shared" si="175"/>
        <v>26401857</v>
      </c>
      <c r="Y1318">
        <f t="shared" si="176"/>
        <v>1.0147999999999999</v>
      </c>
      <c r="Z1318">
        <f t="shared" si="176"/>
        <v>3.2740999999999999E-2</v>
      </c>
      <c r="AA1318">
        <f t="shared" si="176"/>
        <v>3.2740999999999999E-2</v>
      </c>
    </row>
    <row r="1319" spans="1:27" x14ac:dyDescent="0.25">
      <c r="A1319">
        <v>1586626</v>
      </c>
      <c r="B1319">
        <v>22.87</v>
      </c>
      <c r="C1319">
        <v>1</v>
      </c>
      <c r="D1319">
        <v>13399</v>
      </c>
      <c r="E1319">
        <v>-5.5</v>
      </c>
      <c r="F1319">
        <v>1.0147999999999999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P1319" t="str">
        <f t="shared" si="169"/>
        <v>A</v>
      </c>
      <c r="Q1319" t="e">
        <f t="shared" si="170"/>
        <v>#N/A</v>
      </c>
      <c r="R1319" t="e">
        <f t="shared" si="171"/>
        <v>#N/A</v>
      </c>
      <c r="S1319">
        <f t="shared" si="172"/>
        <v>1.0147999999999999</v>
      </c>
      <c r="T1319">
        <f t="shared" si="173"/>
        <v>0</v>
      </c>
      <c r="U1319">
        <f t="shared" si="174"/>
        <v>0</v>
      </c>
      <c r="X1319" t="str">
        <f t="shared" si="175"/>
        <v>1586626</v>
      </c>
      <c r="Y1319">
        <f t="shared" si="176"/>
        <v>1.0147999999999999</v>
      </c>
      <c r="Z1319">
        <f t="shared" si="176"/>
        <v>0</v>
      </c>
      <c r="AA1319">
        <f t="shared" si="176"/>
        <v>0</v>
      </c>
    </row>
    <row r="1320" spans="1:27" x14ac:dyDescent="0.25">
      <c r="A1320">
        <v>26023405</v>
      </c>
      <c r="B1320">
        <v>22.87</v>
      </c>
      <c r="C1320">
        <v>1</v>
      </c>
      <c r="D1320">
        <v>13673.4</v>
      </c>
      <c r="E1320">
        <v>-3</v>
      </c>
      <c r="F1320">
        <v>1.0355000000000001</v>
      </c>
      <c r="G1320">
        <v>2</v>
      </c>
      <c r="H1320">
        <v>13651.5</v>
      </c>
      <c r="I1320">
        <v>-123.3</v>
      </c>
      <c r="J1320">
        <v>1.0339</v>
      </c>
      <c r="K1320">
        <v>3</v>
      </c>
      <c r="L1320">
        <v>13695.9</v>
      </c>
      <c r="M1320">
        <v>117</v>
      </c>
      <c r="N1320">
        <v>1.0373000000000001</v>
      </c>
      <c r="P1320" t="str">
        <f t="shared" si="169"/>
        <v>A</v>
      </c>
      <c r="Q1320" t="str">
        <f t="shared" si="170"/>
        <v>B</v>
      </c>
      <c r="R1320" t="str">
        <f t="shared" si="171"/>
        <v>C</v>
      </c>
      <c r="S1320">
        <f t="shared" si="172"/>
        <v>1.0355000000000001</v>
      </c>
      <c r="T1320">
        <f t="shared" si="173"/>
        <v>1.0339</v>
      </c>
      <c r="U1320">
        <f t="shared" si="174"/>
        <v>1.0373000000000001</v>
      </c>
      <c r="X1320" t="str">
        <f t="shared" si="175"/>
        <v>26023405</v>
      </c>
      <c r="Y1320">
        <f t="shared" si="176"/>
        <v>1.0355000000000001</v>
      </c>
      <c r="Z1320">
        <f t="shared" si="176"/>
        <v>1.0339</v>
      </c>
      <c r="AA1320">
        <f t="shared" si="176"/>
        <v>1.0373000000000001</v>
      </c>
    </row>
    <row r="1321" spans="1:27" x14ac:dyDescent="0.25">
      <c r="A1321">
        <v>1729287</v>
      </c>
      <c r="B1321">
        <v>22.87</v>
      </c>
      <c r="C1321">
        <v>1</v>
      </c>
      <c r="D1321">
        <v>13673.3</v>
      </c>
      <c r="E1321">
        <v>-3</v>
      </c>
      <c r="F1321">
        <v>1.0355000000000001</v>
      </c>
      <c r="G1321">
        <v>2</v>
      </c>
      <c r="H1321">
        <v>13651.5</v>
      </c>
      <c r="I1321">
        <v>-123.3</v>
      </c>
      <c r="J1321">
        <v>1.0339</v>
      </c>
      <c r="K1321">
        <v>3</v>
      </c>
      <c r="L1321">
        <v>13695.8</v>
      </c>
      <c r="M1321">
        <v>117</v>
      </c>
      <c r="N1321">
        <v>1.0371999999999999</v>
      </c>
      <c r="P1321" t="str">
        <f t="shared" si="169"/>
        <v>A</v>
      </c>
      <c r="Q1321" t="str">
        <f t="shared" si="170"/>
        <v>B</v>
      </c>
      <c r="R1321" t="str">
        <f t="shared" si="171"/>
        <v>C</v>
      </c>
      <c r="S1321">
        <f t="shared" si="172"/>
        <v>1.0355000000000001</v>
      </c>
      <c r="T1321">
        <f t="shared" si="173"/>
        <v>1.0339</v>
      </c>
      <c r="U1321">
        <f t="shared" si="174"/>
        <v>1.0371999999999999</v>
      </c>
      <c r="X1321" t="str">
        <f t="shared" si="175"/>
        <v>1729287</v>
      </c>
      <c r="Y1321">
        <f t="shared" si="176"/>
        <v>1.0355000000000001</v>
      </c>
      <c r="Z1321">
        <f t="shared" si="176"/>
        <v>1.0339</v>
      </c>
      <c r="AA1321">
        <f t="shared" si="176"/>
        <v>1.0371999999999999</v>
      </c>
    </row>
    <row r="1322" spans="1:27" x14ac:dyDescent="0.25">
      <c r="A1322">
        <v>26064764</v>
      </c>
      <c r="B1322">
        <v>22.87</v>
      </c>
      <c r="C1322">
        <v>3</v>
      </c>
      <c r="D1322">
        <v>13683.3</v>
      </c>
      <c r="E1322">
        <v>116</v>
      </c>
      <c r="F1322">
        <v>1.0363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P1322" t="str">
        <f t="shared" si="169"/>
        <v>C</v>
      </c>
      <c r="Q1322" t="e">
        <f t="shared" si="170"/>
        <v>#N/A</v>
      </c>
      <c r="R1322" t="e">
        <f t="shared" si="171"/>
        <v>#N/A</v>
      </c>
      <c r="S1322">
        <f t="shared" si="172"/>
        <v>1.0363</v>
      </c>
      <c r="T1322">
        <f t="shared" si="173"/>
        <v>0</v>
      </c>
      <c r="U1322">
        <f t="shared" si="174"/>
        <v>0</v>
      </c>
      <c r="X1322" t="str">
        <f t="shared" si="175"/>
        <v>26064764</v>
      </c>
      <c r="Y1322">
        <f t="shared" si="176"/>
        <v>0</v>
      </c>
      <c r="Z1322">
        <f t="shared" si="176"/>
        <v>0</v>
      </c>
      <c r="AA1322">
        <f t="shared" si="176"/>
        <v>1.0363</v>
      </c>
    </row>
    <row r="1323" spans="1:27" x14ac:dyDescent="0.25">
      <c r="A1323">
        <v>26586565</v>
      </c>
      <c r="B1323">
        <v>22.87</v>
      </c>
      <c r="C1323">
        <v>3</v>
      </c>
      <c r="D1323">
        <v>13701.9</v>
      </c>
      <c r="E1323">
        <v>116.1</v>
      </c>
      <c r="F1323">
        <v>1.0377000000000001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P1323" t="str">
        <f t="shared" si="169"/>
        <v>C</v>
      </c>
      <c r="Q1323" t="e">
        <f t="shared" si="170"/>
        <v>#N/A</v>
      </c>
      <c r="R1323" t="e">
        <f t="shared" si="171"/>
        <v>#N/A</v>
      </c>
      <c r="S1323">
        <f t="shared" si="172"/>
        <v>1.0377000000000001</v>
      </c>
      <c r="T1323">
        <f t="shared" si="173"/>
        <v>0</v>
      </c>
      <c r="U1323">
        <f t="shared" si="174"/>
        <v>0</v>
      </c>
      <c r="X1323" t="str">
        <f t="shared" si="175"/>
        <v>26586565</v>
      </c>
      <c r="Y1323">
        <f t="shared" si="176"/>
        <v>0</v>
      </c>
      <c r="Z1323">
        <f t="shared" si="176"/>
        <v>0</v>
      </c>
      <c r="AA1323">
        <f t="shared" si="176"/>
        <v>1.0377000000000001</v>
      </c>
    </row>
    <row r="1324" spans="1:27" x14ac:dyDescent="0.25">
      <c r="A1324">
        <v>26901068</v>
      </c>
      <c r="B1324">
        <v>22.87</v>
      </c>
      <c r="C1324">
        <v>3</v>
      </c>
      <c r="D1324">
        <v>13701.8</v>
      </c>
      <c r="E1324">
        <v>116.1</v>
      </c>
      <c r="F1324">
        <v>1.0377000000000001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P1324" t="str">
        <f t="shared" si="169"/>
        <v>C</v>
      </c>
      <c r="Q1324" t="e">
        <f t="shared" si="170"/>
        <v>#N/A</v>
      </c>
      <c r="R1324" t="e">
        <f t="shared" si="171"/>
        <v>#N/A</v>
      </c>
      <c r="S1324">
        <f t="shared" si="172"/>
        <v>1.0377000000000001</v>
      </c>
      <c r="T1324">
        <f t="shared" si="173"/>
        <v>0</v>
      </c>
      <c r="U1324">
        <f t="shared" si="174"/>
        <v>0</v>
      </c>
      <c r="X1324" t="str">
        <f t="shared" si="175"/>
        <v>26901068</v>
      </c>
      <c r="Y1324">
        <f t="shared" si="176"/>
        <v>0</v>
      </c>
      <c r="Z1324">
        <f t="shared" si="176"/>
        <v>0</v>
      </c>
      <c r="AA1324">
        <f t="shared" si="176"/>
        <v>1.0377000000000001</v>
      </c>
    </row>
    <row r="1325" spans="1:27" x14ac:dyDescent="0.25">
      <c r="A1325">
        <v>1709032</v>
      </c>
      <c r="B1325">
        <v>22.87</v>
      </c>
      <c r="C1325">
        <v>1</v>
      </c>
      <c r="D1325">
        <v>13657.1</v>
      </c>
      <c r="E1325">
        <v>-4.4000000000000004</v>
      </c>
      <c r="F1325">
        <v>1.0343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P1325" t="str">
        <f t="shared" si="169"/>
        <v>A</v>
      </c>
      <c r="Q1325" t="e">
        <f t="shared" si="170"/>
        <v>#N/A</v>
      </c>
      <c r="R1325" t="e">
        <f t="shared" si="171"/>
        <v>#N/A</v>
      </c>
      <c r="S1325">
        <f t="shared" si="172"/>
        <v>1.0343</v>
      </c>
      <c r="T1325">
        <f t="shared" si="173"/>
        <v>0</v>
      </c>
      <c r="U1325">
        <f t="shared" si="174"/>
        <v>0</v>
      </c>
      <c r="X1325" t="str">
        <f t="shared" si="175"/>
        <v>1709032</v>
      </c>
      <c r="Y1325">
        <f t="shared" si="176"/>
        <v>1.0343</v>
      </c>
      <c r="Z1325">
        <f t="shared" si="176"/>
        <v>0</v>
      </c>
      <c r="AA1325">
        <f t="shared" si="176"/>
        <v>0</v>
      </c>
    </row>
    <row r="1326" spans="1:27" x14ac:dyDescent="0.25">
      <c r="A1326">
        <v>1708969</v>
      </c>
      <c r="B1326">
        <v>22.87</v>
      </c>
      <c r="C1326">
        <v>1</v>
      </c>
      <c r="D1326">
        <v>13657.1</v>
      </c>
      <c r="E1326">
        <v>-4.4000000000000004</v>
      </c>
      <c r="F1326">
        <v>1.0343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P1326" t="str">
        <f t="shared" si="169"/>
        <v>A</v>
      </c>
      <c r="Q1326" t="e">
        <f t="shared" si="170"/>
        <v>#N/A</v>
      </c>
      <c r="R1326" t="e">
        <f t="shared" si="171"/>
        <v>#N/A</v>
      </c>
      <c r="S1326">
        <f t="shared" si="172"/>
        <v>1.0343</v>
      </c>
      <c r="T1326">
        <f t="shared" si="173"/>
        <v>0</v>
      </c>
      <c r="U1326">
        <f t="shared" si="174"/>
        <v>0</v>
      </c>
      <c r="X1326" t="str">
        <f t="shared" si="175"/>
        <v>1708969</v>
      </c>
      <c r="Y1326">
        <f t="shared" si="176"/>
        <v>1.0343</v>
      </c>
      <c r="Z1326">
        <f t="shared" si="176"/>
        <v>0</v>
      </c>
      <c r="AA1326">
        <f t="shared" si="176"/>
        <v>0</v>
      </c>
    </row>
    <row r="1327" spans="1:27" x14ac:dyDescent="0.25">
      <c r="A1327">
        <v>1586611</v>
      </c>
      <c r="B1327">
        <v>22.87</v>
      </c>
      <c r="C1327">
        <v>1</v>
      </c>
      <c r="D1327">
        <v>13424.1</v>
      </c>
      <c r="E1327">
        <v>-5.5</v>
      </c>
      <c r="F1327">
        <v>1.0166999999999999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P1327" t="str">
        <f t="shared" si="169"/>
        <v>A</v>
      </c>
      <c r="Q1327" t="e">
        <f t="shared" si="170"/>
        <v>#N/A</v>
      </c>
      <c r="R1327" t="e">
        <f t="shared" si="171"/>
        <v>#N/A</v>
      </c>
      <c r="S1327">
        <f t="shared" si="172"/>
        <v>1.0166999999999999</v>
      </c>
      <c r="T1327">
        <f t="shared" si="173"/>
        <v>0</v>
      </c>
      <c r="U1327">
        <f t="shared" si="174"/>
        <v>0</v>
      </c>
      <c r="X1327" t="str">
        <f t="shared" si="175"/>
        <v>1586611</v>
      </c>
      <c r="Y1327">
        <f t="shared" si="176"/>
        <v>1.0166999999999999</v>
      </c>
      <c r="Z1327">
        <f t="shared" si="176"/>
        <v>0</v>
      </c>
      <c r="AA1327">
        <f t="shared" si="176"/>
        <v>0</v>
      </c>
    </row>
    <row r="1328" spans="1:27" x14ac:dyDescent="0.25">
      <c r="A1328">
        <v>1709406</v>
      </c>
      <c r="B1328">
        <v>22.87</v>
      </c>
      <c r="C1328">
        <v>1</v>
      </c>
      <c r="D1328">
        <v>13668.3</v>
      </c>
      <c r="E1328">
        <v>-4.4000000000000004</v>
      </c>
      <c r="F1328">
        <v>1.0351999999999999</v>
      </c>
      <c r="G1328">
        <v>2</v>
      </c>
      <c r="H1328">
        <v>13690.4</v>
      </c>
      <c r="I1328">
        <v>-124.6</v>
      </c>
      <c r="J1328">
        <v>1.0367999999999999</v>
      </c>
      <c r="K1328">
        <v>3</v>
      </c>
      <c r="L1328">
        <v>13648.7</v>
      </c>
      <c r="M1328">
        <v>115.7</v>
      </c>
      <c r="N1328">
        <v>1.0337000000000001</v>
      </c>
      <c r="P1328" t="str">
        <f t="shared" si="169"/>
        <v>A</v>
      </c>
      <c r="Q1328" t="str">
        <f t="shared" si="170"/>
        <v>B</v>
      </c>
      <c r="R1328" t="str">
        <f t="shared" si="171"/>
        <v>C</v>
      </c>
      <c r="S1328">
        <f t="shared" si="172"/>
        <v>1.0351999999999999</v>
      </c>
      <c r="T1328">
        <f t="shared" si="173"/>
        <v>1.0367999999999999</v>
      </c>
      <c r="U1328">
        <f t="shared" si="174"/>
        <v>1.0337000000000001</v>
      </c>
      <c r="X1328" t="str">
        <f t="shared" si="175"/>
        <v>1709406</v>
      </c>
      <c r="Y1328">
        <f t="shared" si="176"/>
        <v>1.0351999999999999</v>
      </c>
      <c r="Z1328">
        <f t="shared" si="176"/>
        <v>1.0367999999999999</v>
      </c>
      <c r="AA1328">
        <f t="shared" si="176"/>
        <v>1.0337000000000001</v>
      </c>
    </row>
    <row r="1329" spans="1:27" x14ac:dyDescent="0.25">
      <c r="A1329">
        <v>1713780</v>
      </c>
      <c r="B1329">
        <v>22.87</v>
      </c>
      <c r="C1329">
        <v>2</v>
      </c>
      <c r="D1329">
        <v>13659</v>
      </c>
      <c r="E1329">
        <v>-123.6</v>
      </c>
      <c r="F1329">
        <v>1.0345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P1329" t="str">
        <f t="shared" si="169"/>
        <v>B</v>
      </c>
      <c r="Q1329" t="e">
        <f t="shared" si="170"/>
        <v>#N/A</v>
      </c>
      <c r="R1329" t="e">
        <f t="shared" si="171"/>
        <v>#N/A</v>
      </c>
      <c r="S1329">
        <f t="shared" si="172"/>
        <v>1.0345</v>
      </c>
      <c r="T1329">
        <f t="shared" si="173"/>
        <v>0</v>
      </c>
      <c r="U1329">
        <f t="shared" si="174"/>
        <v>0</v>
      </c>
      <c r="X1329" t="str">
        <f t="shared" si="175"/>
        <v>1713780</v>
      </c>
      <c r="Y1329">
        <f t="shared" si="176"/>
        <v>0</v>
      </c>
      <c r="Z1329">
        <f t="shared" si="176"/>
        <v>1.0345</v>
      </c>
      <c r="AA1329">
        <f t="shared" si="176"/>
        <v>0</v>
      </c>
    </row>
    <row r="1330" spans="1:27" x14ac:dyDescent="0.25">
      <c r="A1330">
        <v>1713530</v>
      </c>
      <c r="B1330">
        <v>22.87</v>
      </c>
      <c r="C1330">
        <v>2</v>
      </c>
      <c r="D1330">
        <v>13658.5</v>
      </c>
      <c r="E1330">
        <v>-123.6</v>
      </c>
      <c r="F1330">
        <v>1.0344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P1330" t="str">
        <f t="shared" si="169"/>
        <v>B</v>
      </c>
      <c r="Q1330" t="e">
        <f t="shared" si="170"/>
        <v>#N/A</v>
      </c>
      <c r="R1330" t="e">
        <f t="shared" si="171"/>
        <v>#N/A</v>
      </c>
      <c r="S1330">
        <f t="shared" si="172"/>
        <v>1.0344</v>
      </c>
      <c r="T1330">
        <f t="shared" si="173"/>
        <v>0</v>
      </c>
      <c r="U1330">
        <f t="shared" si="174"/>
        <v>0</v>
      </c>
      <c r="X1330" t="str">
        <f t="shared" si="175"/>
        <v>1713530</v>
      </c>
      <c r="Y1330">
        <f t="shared" si="176"/>
        <v>0</v>
      </c>
      <c r="Z1330">
        <f t="shared" si="176"/>
        <v>1.0344</v>
      </c>
      <c r="AA1330">
        <f t="shared" si="176"/>
        <v>0</v>
      </c>
    </row>
    <row r="1331" spans="1:27" x14ac:dyDescent="0.25">
      <c r="A1331">
        <v>1715961</v>
      </c>
      <c r="B1331">
        <v>22.87</v>
      </c>
      <c r="C1331">
        <v>2</v>
      </c>
      <c r="D1331">
        <v>13657.1</v>
      </c>
      <c r="E1331">
        <v>-123.5</v>
      </c>
      <c r="F1331">
        <v>1.0343</v>
      </c>
      <c r="G1331">
        <v>3</v>
      </c>
      <c r="H1331">
        <v>13704.8</v>
      </c>
      <c r="I1331">
        <v>116.9</v>
      </c>
      <c r="J1331">
        <v>1.0379</v>
      </c>
      <c r="K1331">
        <v>0</v>
      </c>
      <c r="L1331">
        <v>0</v>
      </c>
      <c r="M1331">
        <v>0</v>
      </c>
      <c r="N1331">
        <v>0</v>
      </c>
      <c r="P1331" t="str">
        <f t="shared" si="169"/>
        <v>B</v>
      </c>
      <c r="Q1331" t="str">
        <f t="shared" si="170"/>
        <v>C</v>
      </c>
      <c r="R1331" t="e">
        <f t="shared" si="171"/>
        <v>#N/A</v>
      </c>
      <c r="S1331">
        <f t="shared" si="172"/>
        <v>1.0343</v>
      </c>
      <c r="T1331">
        <f t="shared" si="173"/>
        <v>1.0379</v>
      </c>
      <c r="U1331">
        <f t="shared" si="174"/>
        <v>0</v>
      </c>
      <c r="X1331" t="str">
        <f t="shared" si="175"/>
        <v>1715961</v>
      </c>
      <c r="Y1331">
        <f t="shared" si="176"/>
        <v>0</v>
      </c>
      <c r="Z1331">
        <f t="shared" si="176"/>
        <v>1.0343</v>
      </c>
      <c r="AA1331">
        <f t="shared" si="176"/>
        <v>1.0379</v>
      </c>
    </row>
    <row r="1332" spans="1:27" x14ac:dyDescent="0.25">
      <c r="A1332">
        <v>26403407</v>
      </c>
      <c r="B1332">
        <v>22.87</v>
      </c>
      <c r="C1332">
        <v>1</v>
      </c>
      <c r="D1332">
        <v>13643.2</v>
      </c>
      <c r="E1332">
        <v>-4</v>
      </c>
      <c r="F1332">
        <v>1.0333000000000001</v>
      </c>
      <c r="G1332">
        <v>2</v>
      </c>
      <c r="H1332">
        <v>440.185</v>
      </c>
      <c r="I1332">
        <v>-4</v>
      </c>
      <c r="J1332">
        <v>3.3336999999999999E-2</v>
      </c>
      <c r="K1332">
        <v>3</v>
      </c>
      <c r="L1332">
        <v>440.185</v>
      </c>
      <c r="M1332">
        <v>-4</v>
      </c>
      <c r="N1332">
        <v>3.3336999999999999E-2</v>
      </c>
      <c r="P1332" t="str">
        <f t="shared" si="169"/>
        <v>A</v>
      </c>
      <c r="Q1332" t="str">
        <f t="shared" si="170"/>
        <v>B</v>
      </c>
      <c r="R1332" t="str">
        <f t="shared" si="171"/>
        <v>C</v>
      </c>
      <c r="S1332">
        <f t="shared" si="172"/>
        <v>1.0333000000000001</v>
      </c>
      <c r="T1332">
        <f t="shared" si="173"/>
        <v>3.3336999999999999E-2</v>
      </c>
      <c r="U1332">
        <f t="shared" si="174"/>
        <v>3.3336999999999999E-2</v>
      </c>
      <c r="X1332" t="str">
        <f t="shared" si="175"/>
        <v>26403407</v>
      </c>
      <c r="Y1332">
        <f t="shared" si="176"/>
        <v>1.0333000000000001</v>
      </c>
      <c r="Z1332">
        <f t="shared" si="176"/>
        <v>3.3336999999999999E-2</v>
      </c>
      <c r="AA1332">
        <f t="shared" si="176"/>
        <v>3.3336999999999999E-2</v>
      </c>
    </row>
    <row r="1333" spans="1:27" x14ac:dyDescent="0.25">
      <c r="A1333">
        <v>1586820</v>
      </c>
      <c r="B1333">
        <v>22.87</v>
      </c>
      <c r="C1333">
        <v>1</v>
      </c>
      <c r="D1333">
        <v>13643.2</v>
      </c>
      <c r="E1333">
        <v>-4</v>
      </c>
      <c r="F1333">
        <v>1.0333000000000001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P1333" t="str">
        <f t="shared" si="169"/>
        <v>A</v>
      </c>
      <c r="Q1333" t="e">
        <f t="shared" si="170"/>
        <v>#N/A</v>
      </c>
      <c r="R1333" t="e">
        <f t="shared" si="171"/>
        <v>#N/A</v>
      </c>
      <c r="S1333">
        <f t="shared" si="172"/>
        <v>1.0333000000000001</v>
      </c>
      <c r="T1333">
        <f t="shared" si="173"/>
        <v>0</v>
      </c>
      <c r="U1333">
        <f t="shared" si="174"/>
        <v>0</v>
      </c>
      <c r="X1333" t="str">
        <f t="shared" si="175"/>
        <v>1586820</v>
      </c>
      <c r="Y1333">
        <f t="shared" si="176"/>
        <v>1.0333000000000001</v>
      </c>
      <c r="Z1333">
        <f t="shared" si="176"/>
        <v>0</v>
      </c>
      <c r="AA1333">
        <f t="shared" si="176"/>
        <v>0</v>
      </c>
    </row>
    <row r="1334" spans="1:27" x14ac:dyDescent="0.25">
      <c r="A1334">
        <v>1713368</v>
      </c>
      <c r="B1334">
        <v>22.87</v>
      </c>
      <c r="C1334">
        <v>3</v>
      </c>
      <c r="D1334">
        <v>13695.7</v>
      </c>
      <c r="E1334">
        <v>116.5</v>
      </c>
      <c r="F1334">
        <v>1.0371999999999999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P1334" t="str">
        <f t="shared" si="169"/>
        <v>C</v>
      </c>
      <c r="Q1334" t="e">
        <f t="shared" si="170"/>
        <v>#N/A</v>
      </c>
      <c r="R1334" t="e">
        <f t="shared" si="171"/>
        <v>#N/A</v>
      </c>
      <c r="S1334">
        <f t="shared" si="172"/>
        <v>1.0371999999999999</v>
      </c>
      <c r="T1334">
        <f t="shared" si="173"/>
        <v>0</v>
      </c>
      <c r="U1334">
        <f t="shared" si="174"/>
        <v>0</v>
      </c>
      <c r="X1334" t="str">
        <f t="shared" si="175"/>
        <v>1713368</v>
      </c>
      <c r="Y1334">
        <f t="shared" si="176"/>
        <v>0</v>
      </c>
      <c r="Z1334">
        <f t="shared" si="176"/>
        <v>0</v>
      </c>
      <c r="AA1334">
        <f t="shared" si="176"/>
        <v>1.0371999999999999</v>
      </c>
    </row>
    <row r="1335" spans="1:27" x14ac:dyDescent="0.25">
      <c r="A1335">
        <v>1713150</v>
      </c>
      <c r="B1335">
        <v>22.87</v>
      </c>
      <c r="C1335">
        <v>1</v>
      </c>
      <c r="D1335">
        <v>13379.8</v>
      </c>
      <c r="E1335">
        <v>-5.6</v>
      </c>
      <c r="F1335">
        <v>1.0133000000000001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P1335" t="str">
        <f t="shared" si="169"/>
        <v>A</v>
      </c>
      <c r="Q1335" t="e">
        <f t="shared" si="170"/>
        <v>#N/A</v>
      </c>
      <c r="R1335" t="e">
        <f t="shared" si="171"/>
        <v>#N/A</v>
      </c>
      <c r="S1335">
        <f t="shared" si="172"/>
        <v>1.0133000000000001</v>
      </c>
      <c r="T1335">
        <f t="shared" si="173"/>
        <v>0</v>
      </c>
      <c r="U1335">
        <f t="shared" si="174"/>
        <v>0</v>
      </c>
      <c r="X1335" t="str">
        <f t="shared" si="175"/>
        <v>1713150</v>
      </c>
      <c r="Y1335">
        <f t="shared" si="176"/>
        <v>1.0133000000000001</v>
      </c>
      <c r="Z1335">
        <f t="shared" si="176"/>
        <v>0</v>
      </c>
      <c r="AA1335">
        <f t="shared" si="176"/>
        <v>0</v>
      </c>
    </row>
    <row r="1336" spans="1:27" x14ac:dyDescent="0.25">
      <c r="A1336">
        <v>26873574</v>
      </c>
      <c r="B1336">
        <v>22.87</v>
      </c>
      <c r="C1336">
        <v>1</v>
      </c>
      <c r="D1336">
        <v>13379.7</v>
      </c>
      <c r="E1336">
        <v>-5.6</v>
      </c>
      <c r="F1336">
        <v>1.0133000000000001</v>
      </c>
      <c r="G1336">
        <v>2</v>
      </c>
      <c r="H1336">
        <v>431.685</v>
      </c>
      <c r="I1336">
        <v>-5.6</v>
      </c>
      <c r="J1336">
        <v>3.2693E-2</v>
      </c>
      <c r="K1336">
        <v>3</v>
      </c>
      <c r="L1336">
        <v>431.685</v>
      </c>
      <c r="M1336">
        <v>-5.6</v>
      </c>
      <c r="N1336">
        <v>3.2693E-2</v>
      </c>
      <c r="P1336" t="str">
        <f t="shared" si="169"/>
        <v>A</v>
      </c>
      <c r="Q1336" t="str">
        <f t="shared" si="170"/>
        <v>B</v>
      </c>
      <c r="R1336" t="str">
        <f t="shared" si="171"/>
        <v>C</v>
      </c>
      <c r="S1336">
        <f t="shared" si="172"/>
        <v>1.0133000000000001</v>
      </c>
      <c r="T1336">
        <f t="shared" si="173"/>
        <v>3.2693E-2</v>
      </c>
      <c r="U1336">
        <f t="shared" si="174"/>
        <v>3.2693E-2</v>
      </c>
      <c r="X1336" t="str">
        <f t="shared" si="175"/>
        <v>26873574</v>
      </c>
      <c r="Y1336">
        <f t="shared" si="176"/>
        <v>1.0133000000000001</v>
      </c>
      <c r="Z1336">
        <f t="shared" si="176"/>
        <v>3.2693E-2</v>
      </c>
      <c r="AA1336">
        <f t="shared" si="176"/>
        <v>3.2693E-2</v>
      </c>
    </row>
    <row r="1337" spans="1:27" x14ac:dyDescent="0.25">
      <c r="A1337">
        <v>26400145</v>
      </c>
      <c r="B1337">
        <v>22.87</v>
      </c>
      <c r="C1337">
        <v>1</v>
      </c>
      <c r="D1337">
        <v>13671.6</v>
      </c>
      <c r="E1337">
        <v>-2.2999999999999998</v>
      </c>
      <c r="F1337">
        <v>1.0354000000000001</v>
      </c>
      <c r="G1337">
        <v>2</v>
      </c>
      <c r="H1337">
        <v>13641.3</v>
      </c>
      <c r="I1337">
        <v>-122.7</v>
      </c>
      <c r="J1337">
        <v>1.0330999999999999</v>
      </c>
      <c r="K1337">
        <v>3</v>
      </c>
      <c r="L1337">
        <v>424.34100000000001</v>
      </c>
      <c r="M1337">
        <v>-62.4</v>
      </c>
      <c r="N1337">
        <v>3.2136999999999999E-2</v>
      </c>
      <c r="P1337" t="str">
        <f t="shared" si="169"/>
        <v>A</v>
      </c>
      <c r="Q1337" t="str">
        <f t="shared" si="170"/>
        <v>B</v>
      </c>
      <c r="R1337" t="str">
        <f t="shared" si="171"/>
        <v>C</v>
      </c>
      <c r="S1337">
        <f t="shared" si="172"/>
        <v>1.0354000000000001</v>
      </c>
      <c r="T1337">
        <f t="shared" si="173"/>
        <v>1.0330999999999999</v>
      </c>
      <c r="U1337">
        <f t="shared" si="174"/>
        <v>3.2136999999999999E-2</v>
      </c>
      <c r="X1337" t="str">
        <f t="shared" si="175"/>
        <v>26400145</v>
      </c>
      <c r="Y1337">
        <f t="shared" si="176"/>
        <v>1.0354000000000001</v>
      </c>
      <c r="Z1337">
        <f t="shared" si="176"/>
        <v>1.0330999999999999</v>
      </c>
      <c r="AA1337">
        <f t="shared" si="176"/>
        <v>3.2136999999999999E-2</v>
      </c>
    </row>
    <row r="1338" spans="1:27" x14ac:dyDescent="0.25">
      <c r="A1338">
        <v>1599159</v>
      </c>
      <c r="B1338">
        <v>22.87</v>
      </c>
      <c r="C1338">
        <v>2</v>
      </c>
      <c r="D1338">
        <v>13641.2</v>
      </c>
      <c r="E1338">
        <v>-122.7</v>
      </c>
      <c r="F1338">
        <v>1.0330999999999999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P1338" t="str">
        <f t="shared" si="169"/>
        <v>B</v>
      </c>
      <c r="Q1338" t="e">
        <f t="shared" si="170"/>
        <v>#N/A</v>
      </c>
      <c r="R1338" t="e">
        <f t="shared" si="171"/>
        <v>#N/A</v>
      </c>
      <c r="S1338">
        <f t="shared" si="172"/>
        <v>1.0330999999999999</v>
      </c>
      <c r="T1338">
        <f t="shared" si="173"/>
        <v>0</v>
      </c>
      <c r="U1338">
        <f t="shared" si="174"/>
        <v>0</v>
      </c>
      <c r="X1338" t="str">
        <f t="shared" si="175"/>
        <v>1599159</v>
      </c>
      <c r="Y1338">
        <f t="shared" si="176"/>
        <v>0</v>
      </c>
      <c r="Z1338">
        <f t="shared" si="176"/>
        <v>1.0330999999999999</v>
      </c>
      <c r="AA1338">
        <f t="shared" si="176"/>
        <v>0</v>
      </c>
    </row>
    <row r="1339" spans="1:27" x14ac:dyDescent="0.25">
      <c r="A1339">
        <v>1708687</v>
      </c>
      <c r="B1339">
        <v>22.87</v>
      </c>
      <c r="C1339">
        <v>1</v>
      </c>
      <c r="D1339">
        <v>13436.1</v>
      </c>
      <c r="E1339">
        <v>-5.4</v>
      </c>
      <c r="F1339">
        <v>1.0176000000000001</v>
      </c>
      <c r="G1339">
        <v>2</v>
      </c>
      <c r="H1339">
        <v>13673.3</v>
      </c>
      <c r="I1339">
        <v>-125.2</v>
      </c>
      <c r="J1339">
        <v>1.0355000000000001</v>
      </c>
      <c r="K1339">
        <v>3</v>
      </c>
      <c r="L1339">
        <v>425.24200000000002</v>
      </c>
      <c r="M1339">
        <v>-66.099999999999994</v>
      </c>
      <c r="N1339">
        <v>3.2205999999999999E-2</v>
      </c>
      <c r="P1339" t="str">
        <f t="shared" si="169"/>
        <v>A</v>
      </c>
      <c r="Q1339" t="str">
        <f t="shared" si="170"/>
        <v>B</v>
      </c>
      <c r="R1339" t="str">
        <f t="shared" si="171"/>
        <v>C</v>
      </c>
      <c r="S1339">
        <f t="shared" si="172"/>
        <v>1.0176000000000001</v>
      </c>
      <c r="T1339">
        <f t="shared" si="173"/>
        <v>1.0355000000000001</v>
      </c>
      <c r="U1339">
        <f t="shared" si="174"/>
        <v>3.2205999999999999E-2</v>
      </c>
      <c r="X1339" t="str">
        <f t="shared" si="175"/>
        <v>1708687</v>
      </c>
      <c r="Y1339">
        <f t="shared" si="176"/>
        <v>1.0176000000000001</v>
      </c>
      <c r="Z1339">
        <f t="shared" si="176"/>
        <v>1.0355000000000001</v>
      </c>
      <c r="AA1339">
        <f t="shared" si="176"/>
        <v>3.2205999999999999E-2</v>
      </c>
    </row>
    <row r="1340" spans="1:27" x14ac:dyDescent="0.25">
      <c r="A1340">
        <v>25117321</v>
      </c>
      <c r="B1340">
        <v>22.87</v>
      </c>
      <c r="C1340">
        <v>1</v>
      </c>
      <c r="D1340">
        <v>13432</v>
      </c>
      <c r="E1340">
        <v>-5.4</v>
      </c>
      <c r="F1340">
        <v>1.0173000000000001</v>
      </c>
      <c r="G1340">
        <v>2</v>
      </c>
      <c r="H1340">
        <v>13675</v>
      </c>
      <c r="I1340">
        <v>-125.2</v>
      </c>
      <c r="J1340">
        <v>1.0357000000000001</v>
      </c>
      <c r="K1340">
        <v>3</v>
      </c>
      <c r="L1340">
        <v>425.39499999999998</v>
      </c>
      <c r="M1340">
        <v>-66.2</v>
      </c>
      <c r="N1340">
        <v>3.2217000000000003E-2</v>
      </c>
      <c r="P1340" t="str">
        <f t="shared" si="169"/>
        <v>A</v>
      </c>
      <c r="Q1340" t="str">
        <f t="shared" si="170"/>
        <v>B</v>
      </c>
      <c r="R1340" t="str">
        <f t="shared" si="171"/>
        <v>C</v>
      </c>
      <c r="S1340">
        <f t="shared" si="172"/>
        <v>1.0173000000000001</v>
      </c>
      <c r="T1340">
        <f t="shared" si="173"/>
        <v>1.0357000000000001</v>
      </c>
      <c r="U1340">
        <f t="shared" si="174"/>
        <v>3.2217000000000003E-2</v>
      </c>
      <c r="X1340" t="str">
        <f t="shared" si="175"/>
        <v>25117321</v>
      </c>
      <c r="Y1340">
        <f t="shared" si="176"/>
        <v>1.0173000000000001</v>
      </c>
      <c r="Z1340">
        <f t="shared" si="176"/>
        <v>1.0357000000000001</v>
      </c>
      <c r="AA1340">
        <f t="shared" si="176"/>
        <v>3.2217000000000003E-2</v>
      </c>
    </row>
    <row r="1341" spans="1:27" x14ac:dyDescent="0.25">
      <c r="A1341">
        <v>103512355</v>
      </c>
      <c r="B1341">
        <v>22.87</v>
      </c>
      <c r="C1341">
        <v>1</v>
      </c>
      <c r="D1341">
        <v>13618.2</v>
      </c>
      <c r="E1341">
        <v>-4.0999999999999996</v>
      </c>
      <c r="F1341">
        <v>1.0314000000000001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P1341" t="str">
        <f t="shared" si="169"/>
        <v>A</v>
      </c>
      <c r="Q1341" t="e">
        <f t="shared" si="170"/>
        <v>#N/A</v>
      </c>
      <c r="R1341" t="e">
        <f t="shared" si="171"/>
        <v>#N/A</v>
      </c>
      <c r="S1341">
        <f t="shared" si="172"/>
        <v>1.0314000000000001</v>
      </c>
      <c r="T1341">
        <f t="shared" si="173"/>
        <v>0</v>
      </c>
      <c r="U1341">
        <f t="shared" si="174"/>
        <v>0</v>
      </c>
      <c r="X1341" t="str">
        <f t="shared" si="175"/>
        <v>103512355</v>
      </c>
      <c r="Y1341">
        <f t="shared" si="176"/>
        <v>1.0314000000000001</v>
      </c>
      <c r="Z1341">
        <f t="shared" si="176"/>
        <v>0</v>
      </c>
      <c r="AA1341">
        <f t="shared" si="176"/>
        <v>0</v>
      </c>
    </row>
    <row r="1342" spans="1:27" x14ac:dyDescent="0.25">
      <c r="A1342">
        <v>1708983</v>
      </c>
      <c r="B1342">
        <v>22.87</v>
      </c>
      <c r="C1342">
        <v>1</v>
      </c>
      <c r="D1342">
        <v>13631.6</v>
      </c>
      <c r="E1342">
        <v>-4.7</v>
      </c>
      <c r="F1342">
        <v>1.0324</v>
      </c>
      <c r="G1342">
        <v>2</v>
      </c>
      <c r="H1342">
        <v>13670.5</v>
      </c>
      <c r="I1342">
        <v>-124.8</v>
      </c>
      <c r="J1342">
        <v>1.0353000000000001</v>
      </c>
      <c r="K1342">
        <v>3</v>
      </c>
      <c r="L1342">
        <v>13643.1</v>
      </c>
      <c r="M1342">
        <v>115.5</v>
      </c>
      <c r="N1342">
        <v>1.0333000000000001</v>
      </c>
      <c r="P1342" t="str">
        <f t="shared" si="169"/>
        <v>A</v>
      </c>
      <c r="Q1342" t="str">
        <f t="shared" si="170"/>
        <v>B</v>
      </c>
      <c r="R1342" t="str">
        <f t="shared" si="171"/>
        <v>C</v>
      </c>
      <c r="S1342">
        <f t="shared" si="172"/>
        <v>1.0324</v>
      </c>
      <c r="T1342">
        <f t="shared" si="173"/>
        <v>1.0353000000000001</v>
      </c>
      <c r="U1342">
        <f t="shared" si="174"/>
        <v>1.0333000000000001</v>
      </c>
      <c r="X1342" t="str">
        <f t="shared" si="175"/>
        <v>1708983</v>
      </c>
      <c r="Y1342">
        <f t="shared" si="176"/>
        <v>1.0324</v>
      </c>
      <c r="Z1342">
        <f t="shared" si="176"/>
        <v>1.0353000000000001</v>
      </c>
      <c r="AA1342">
        <f t="shared" si="176"/>
        <v>1.0333000000000001</v>
      </c>
    </row>
    <row r="1343" spans="1:27" x14ac:dyDescent="0.25">
      <c r="A1343">
        <v>1709034</v>
      </c>
      <c r="B1343">
        <v>22.87</v>
      </c>
      <c r="C1343">
        <v>1</v>
      </c>
      <c r="D1343">
        <v>13631.5</v>
      </c>
      <c r="E1343">
        <v>-4.7</v>
      </c>
      <c r="F1343">
        <v>1.0324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P1343" t="str">
        <f t="shared" si="169"/>
        <v>A</v>
      </c>
      <c r="Q1343" t="e">
        <f t="shared" si="170"/>
        <v>#N/A</v>
      </c>
      <c r="R1343" t="e">
        <f t="shared" si="171"/>
        <v>#N/A</v>
      </c>
      <c r="S1343">
        <f t="shared" si="172"/>
        <v>1.0324</v>
      </c>
      <c r="T1343">
        <f t="shared" si="173"/>
        <v>0</v>
      </c>
      <c r="U1343">
        <f t="shared" si="174"/>
        <v>0</v>
      </c>
      <c r="X1343" t="str">
        <f t="shared" si="175"/>
        <v>1709034</v>
      </c>
      <c r="Y1343">
        <f t="shared" si="176"/>
        <v>1.0324</v>
      </c>
      <c r="Z1343">
        <f t="shared" si="176"/>
        <v>0</v>
      </c>
      <c r="AA1343">
        <f t="shared" si="176"/>
        <v>0</v>
      </c>
    </row>
    <row r="1344" spans="1:27" x14ac:dyDescent="0.25">
      <c r="A1344">
        <v>1710351</v>
      </c>
      <c r="B1344">
        <v>22.87</v>
      </c>
      <c r="C1344">
        <v>1</v>
      </c>
      <c r="D1344">
        <v>13732.4</v>
      </c>
      <c r="E1344">
        <v>-4</v>
      </c>
      <c r="F1344">
        <v>1.04</v>
      </c>
      <c r="G1344">
        <v>2</v>
      </c>
      <c r="H1344">
        <v>13725.5</v>
      </c>
      <c r="I1344">
        <v>-124.3</v>
      </c>
      <c r="J1344">
        <v>1.0395000000000001</v>
      </c>
      <c r="K1344">
        <v>3</v>
      </c>
      <c r="L1344">
        <v>13678</v>
      </c>
      <c r="M1344">
        <v>115.9</v>
      </c>
      <c r="N1344">
        <v>1.0359</v>
      </c>
      <c r="P1344" t="str">
        <f t="shared" si="169"/>
        <v>A</v>
      </c>
      <c r="Q1344" t="str">
        <f t="shared" si="170"/>
        <v>B</v>
      </c>
      <c r="R1344" t="str">
        <f t="shared" si="171"/>
        <v>C</v>
      </c>
      <c r="S1344">
        <f t="shared" si="172"/>
        <v>1.04</v>
      </c>
      <c r="T1344">
        <f t="shared" si="173"/>
        <v>1.0395000000000001</v>
      </c>
      <c r="U1344">
        <f t="shared" si="174"/>
        <v>1.0359</v>
      </c>
      <c r="X1344" t="str">
        <f t="shared" si="175"/>
        <v>1710351</v>
      </c>
      <c r="Y1344">
        <f t="shared" si="176"/>
        <v>1.04</v>
      </c>
      <c r="Z1344">
        <f t="shared" si="176"/>
        <v>1.0395000000000001</v>
      </c>
      <c r="AA1344">
        <f t="shared" si="176"/>
        <v>1.0359</v>
      </c>
    </row>
    <row r="1345" spans="1:27" x14ac:dyDescent="0.25">
      <c r="A1345">
        <v>1710346</v>
      </c>
      <c r="B1345">
        <v>22.87</v>
      </c>
      <c r="C1345">
        <v>1</v>
      </c>
      <c r="D1345">
        <v>13729.4</v>
      </c>
      <c r="E1345">
        <v>-4</v>
      </c>
      <c r="F1345">
        <v>1.0398000000000001</v>
      </c>
      <c r="G1345">
        <v>2</v>
      </c>
      <c r="H1345">
        <v>13723.5</v>
      </c>
      <c r="I1345">
        <v>-124.3</v>
      </c>
      <c r="J1345">
        <v>1.0392999999999999</v>
      </c>
      <c r="K1345">
        <v>3</v>
      </c>
      <c r="L1345">
        <v>13675.7</v>
      </c>
      <c r="M1345">
        <v>115.9</v>
      </c>
      <c r="N1345">
        <v>1.0357000000000001</v>
      </c>
      <c r="P1345" t="str">
        <f t="shared" si="169"/>
        <v>A</v>
      </c>
      <c r="Q1345" t="str">
        <f t="shared" si="170"/>
        <v>B</v>
      </c>
      <c r="R1345" t="str">
        <f t="shared" si="171"/>
        <v>C</v>
      </c>
      <c r="S1345">
        <f t="shared" si="172"/>
        <v>1.0398000000000001</v>
      </c>
      <c r="T1345">
        <f t="shared" si="173"/>
        <v>1.0392999999999999</v>
      </c>
      <c r="U1345">
        <f t="shared" si="174"/>
        <v>1.0357000000000001</v>
      </c>
      <c r="X1345" t="str">
        <f t="shared" si="175"/>
        <v>1710346</v>
      </c>
      <c r="Y1345">
        <f t="shared" si="176"/>
        <v>1.0398000000000001</v>
      </c>
      <c r="Z1345">
        <f t="shared" si="176"/>
        <v>1.0392999999999999</v>
      </c>
      <c r="AA1345">
        <f t="shared" si="176"/>
        <v>1.0357000000000001</v>
      </c>
    </row>
    <row r="1346" spans="1:27" x14ac:dyDescent="0.25">
      <c r="A1346">
        <v>1714956</v>
      </c>
      <c r="B1346">
        <v>22.87</v>
      </c>
      <c r="C1346">
        <v>3</v>
      </c>
      <c r="D1346">
        <v>13709.6</v>
      </c>
      <c r="E1346">
        <v>116.6</v>
      </c>
      <c r="F1346">
        <v>1.0383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P1346" t="str">
        <f t="shared" ref="P1346:P1409" si="177">VLOOKUP(C1346,PhaseLookup,2,FALSE)</f>
        <v>C</v>
      </c>
      <c r="Q1346" t="e">
        <f t="shared" ref="Q1346:Q1409" si="178">VLOOKUP(G1346,PhaseLookup,2,FALSE)</f>
        <v>#N/A</v>
      </c>
      <c r="R1346" t="e">
        <f t="shared" ref="R1346:R1409" si="179">VLOOKUP(K1346,PhaseLookup,2,FALSE)</f>
        <v>#N/A</v>
      </c>
      <c r="S1346">
        <f t="shared" ref="S1346:S1409" si="180">F1346</f>
        <v>1.0383</v>
      </c>
      <c r="T1346">
        <f t="shared" ref="T1346:T1409" si="181">J1346</f>
        <v>0</v>
      </c>
      <c r="U1346">
        <f t="shared" ref="U1346:U1409" si="182">N1346</f>
        <v>0</v>
      </c>
      <c r="X1346" t="str">
        <f t="shared" ref="X1346:X1409" si="183">TEXT(A1346,"0")</f>
        <v>1714956</v>
      </c>
      <c r="Y1346">
        <f t="shared" si="176"/>
        <v>0</v>
      </c>
      <c r="Z1346">
        <f t="shared" si="176"/>
        <v>0</v>
      </c>
      <c r="AA1346">
        <f t="shared" si="176"/>
        <v>1.0383</v>
      </c>
    </row>
    <row r="1347" spans="1:27" x14ac:dyDescent="0.25">
      <c r="A1347">
        <v>25562478</v>
      </c>
      <c r="B1347">
        <v>22.87</v>
      </c>
      <c r="C1347">
        <v>1</v>
      </c>
      <c r="D1347">
        <v>13673.8</v>
      </c>
      <c r="E1347">
        <v>-3.9</v>
      </c>
      <c r="F1347">
        <v>1.0356000000000001</v>
      </c>
      <c r="G1347">
        <v>2</v>
      </c>
      <c r="H1347">
        <v>13743.5</v>
      </c>
      <c r="I1347">
        <v>-124.1</v>
      </c>
      <c r="J1347">
        <v>1.0408999999999999</v>
      </c>
      <c r="K1347">
        <v>3</v>
      </c>
      <c r="L1347">
        <v>13692.6</v>
      </c>
      <c r="M1347">
        <v>116.4</v>
      </c>
      <c r="N1347">
        <v>1.0369999999999999</v>
      </c>
      <c r="P1347" t="str">
        <f t="shared" si="177"/>
        <v>A</v>
      </c>
      <c r="Q1347" t="str">
        <f t="shared" si="178"/>
        <v>B</v>
      </c>
      <c r="R1347" t="str">
        <f t="shared" si="179"/>
        <v>C</v>
      </c>
      <c r="S1347">
        <f t="shared" si="180"/>
        <v>1.0356000000000001</v>
      </c>
      <c r="T1347">
        <f t="shared" si="181"/>
        <v>1.0408999999999999</v>
      </c>
      <c r="U1347">
        <f t="shared" si="182"/>
        <v>1.0369999999999999</v>
      </c>
      <c r="X1347" t="str">
        <f t="shared" si="183"/>
        <v>25562478</v>
      </c>
      <c r="Y1347">
        <f t="shared" ref="Y1347:AA1410" si="184">IFERROR(INDEX($S1347:$U1347,1,MATCH(Y$1,$P1347:$R1347,0)),0)</f>
        <v>1.0356000000000001</v>
      </c>
      <c r="Z1347">
        <f t="shared" si="184"/>
        <v>1.0408999999999999</v>
      </c>
      <c r="AA1347">
        <f t="shared" si="184"/>
        <v>1.0369999999999999</v>
      </c>
    </row>
    <row r="1348" spans="1:27" x14ac:dyDescent="0.25">
      <c r="A1348">
        <v>1709277</v>
      </c>
      <c r="B1348">
        <v>22.87</v>
      </c>
      <c r="C1348">
        <v>1</v>
      </c>
      <c r="D1348">
        <v>13659.8</v>
      </c>
      <c r="E1348">
        <v>-4.4000000000000004</v>
      </c>
      <c r="F1348">
        <v>1.0345</v>
      </c>
      <c r="G1348">
        <v>2</v>
      </c>
      <c r="H1348">
        <v>13686.3</v>
      </c>
      <c r="I1348">
        <v>-124.7</v>
      </c>
      <c r="J1348">
        <v>1.0365</v>
      </c>
      <c r="K1348">
        <v>3</v>
      </c>
      <c r="L1348">
        <v>13647.2</v>
      </c>
      <c r="M1348">
        <v>115.6</v>
      </c>
      <c r="N1348">
        <v>1.0336000000000001</v>
      </c>
      <c r="P1348" t="str">
        <f t="shared" si="177"/>
        <v>A</v>
      </c>
      <c r="Q1348" t="str">
        <f t="shared" si="178"/>
        <v>B</v>
      </c>
      <c r="R1348" t="str">
        <f t="shared" si="179"/>
        <v>C</v>
      </c>
      <c r="S1348">
        <f t="shared" si="180"/>
        <v>1.0345</v>
      </c>
      <c r="T1348">
        <f t="shared" si="181"/>
        <v>1.0365</v>
      </c>
      <c r="U1348">
        <f t="shared" si="182"/>
        <v>1.0336000000000001</v>
      </c>
      <c r="X1348" t="str">
        <f t="shared" si="183"/>
        <v>1709277</v>
      </c>
      <c r="Y1348">
        <f t="shared" si="184"/>
        <v>1.0345</v>
      </c>
      <c r="Z1348">
        <f t="shared" si="184"/>
        <v>1.0365</v>
      </c>
      <c r="AA1348">
        <f t="shared" si="184"/>
        <v>1.0336000000000001</v>
      </c>
    </row>
    <row r="1349" spans="1:27" x14ac:dyDescent="0.25">
      <c r="A1349" t="s">
        <v>451</v>
      </c>
      <c r="B1349">
        <v>22.87</v>
      </c>
      <c r="C1349">
        <v>1</v>
      </c>
      <c r="D1349">
        <v>13655.7</v>
      </c>
      <c r="E1349">
        <v>-4.5</v>
      </c>
      <c r="F1349">
        <v>1.0342</v>
      </c>
      <c r="G1349">
        <v>2</v>
      </c>
      <c r="H1349">
        <v>13684.3</v>
      </c>
      <c r="I1349">
        <v>-124.7</v>
      </c>
      <c r="J1349">
        <v>1.0364</v>
      </c>
      <c r="K1349">
        <v>3</v>
      </c>
      <c r="L1349">
        <v>13646.2</v>
      </c>
      <c r="M1349">
        <v>115.6</v>
      </c>
      <c r="N1349">
        <v>1.0335000000000001</v>
      </c>
      <c r="P1349" t="str">
        <f t="shared" si="177"/>
        <v>A</v>
      </c>
      <c r="Q1349" t="str">
        <f t="shared" si="178"/>
        <v>B</v>
      </c>
      <c r="R1349" t="str">
        <f t="shared" si="179"/>
        <v>C</v>
      </c>
      <c r="S1349">
        <f t="shared" si="180"/>
        <v>1.0342</v>
      </c>
      <c r="T1349">
        <f t="shared" si="181"/>
        <v>1.0364</v>
      </c>
      <c r="U1349">
        <f t="shared" si="182"/>
        <v>1.0335000000000001</v>
      </c>
      <c r="X1349" t="str">
        <f t="shared" si="183"/>
        <v>E0X71_104175287</v>
      </c>
      <c r="Y1349">
        <f t="shared" si="184"/>
        <v>1.0342</v>
      </c>
      <c r="Z1349">
        <f t="shared" si="184"/>
        <v>1.0364</v>
      </c>
      <c r="AA1349">
        <f t="shared" si="184"/>
        <v>1.0335000000000001</v>
      </c>
    </row>
    <row r="1350" spans="1:27" x14ac:dyDescent="0.25">
      <c r="A1350">
        <v>26402860</v>
      </c>
      <c r="B1350">
        <v>22.87</v>
      </c>
      <c r="C1350">
        <v>1</v>
      </c>
      <c r="D1350">
        <v>439.21499999999997</v>
      </c>
      <c r="E1350">
        <v>-125.1</v>
      </c>
      <c r="F1350">
        <v>3.3264000000000002E-2</v>
      </c>
      <c r="G1350">
        <v>2</v>
      </c>
      <c r="H1350">
        <v>13613.1</v>
      </c>
      <c r="I1350">
        <v>-125.1</v>
      </c>
      <c r="J1350">
        <v>1.0309999999999999</v>
      </c>
      <c r="K1350">
        <v>3</v>
      </c>
      <c r="L1350">
        <v>439.21499999999997</v>
      </c>
      <c r="M1350">
        <v>-125.1</v>
      </c>
      <c r="N1350">
        <v>3.3264000000000002E-2</v>
      </c>
      <c r="P1350" t="str">
        <f t="shared" si="177"/>
        <v>A</v>
      </c>
      <c r="Q1350" t="str">
        <f t="shared" si="178"/>
        <v>B</v>
      </c>
      <c r="R1350" t="str">
        <f t="shared" si="179"/>
        <v>C</v>
      </c>
      <c r="S1350">
        <f t="shared" si="180"/>
        <v>3.3264000000000002E-2</v>
      </c>
      <c r="T1350">
        <f t="shared" si="181"/>
        <v>1.0309999999999999</v>
      </c>
      <c r="U1350">
        <f t="shared" si="182"/>
        <v>3.3264000000000002E-2</v>
      </c>
      <c r="X1350" t="str">
        <f t="shared" si="183"/>
        <v>26402860</v>
      </c>
      <c r="Y1350">
        <f t="shared" si="184"/>
        <v>3.3264000000000002E-2</v>
      </c>
      <c r="Z1350">
        <f t="shared" si="184"/>
        <v>1.0309999999999999</v>
      </c>
      <c r="AA1350">
        <f t="shared" si="184"/>
        <v>3.3264000000000002E-2</v>
      </c>
    </row>
    <row r="1351" spans="1:27" x14ac:dyDescent="0.25">
      <c r="A1351">
        <v>1585833</v>
      </c>
      <c r="B1351">
        <v>22.87</v>
      </c>
      <c r="C1351">
        <v>2</v>
      </c>
      <c r="D1351">
        <v>13620.6</v>
      </c>
      <c r="E1351">
        <v>-125.1</v>
      </c>
      <c r="F1351">
        <v>1.0315000000000001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P1351" t="str">
        <f t="shared" si="177"/>
        <v>B</v>
      </c>
      <c r="Q1351" t="e">
        <f t="shared" si="178"/>
        <v>#N/A</v>
      </c>
      <c r="R1351" t="e">
        <f t="shared" si="179"/>
        <v>#N/A</v>
      </c>
      <c r="S1351">
        <f t="shared" si="180"/>
        <v>1.0315000000000001</v>
      </c>
      <c r="T1351">
        <f t="shared" si="181"/>
        <v>0</v>
      </c>
      <c r="U1351">
        <f t="shared" si="182"/>
        <v>0</v>
      </c>
      <c r="X1351" t="str">
        <f t="shared" si="183"/>
        <v>1585833</v>
      </c>
      <c r="Y1351">
        <f t="shared" si="184"/>
        <v>0</v>
      </c>
      <c r="Z1351">
        <f t="shared" si="184"/>
        <v>1.0315000000000001</v>
      </c>
      <c r="AA1351">
        <f t="shared" si="184"/>
        <v>0</v>
      </c>
    </row>
    <row r="1352" spans="1:27" x14ac:dyDescent="0.25">
      <c r="A1352">
        <v>1713366</v>
      </c>
      <c r="B1352">
        <v>22.87</v>
      </c>
      <c r="C1352">
        <v>1</v>
      </c>
      <c r="D1352">
        <v>13711.4</v>
      </c>
      <c r="E1352">
        <v>-3.7</v>
      </c>
      <c r="F1352">
        <v>1.0384</v>
      </c>
      <c r="G1352">
        <v>2</v>
      </c>
      <c r="H1352">
        <v>13737</v>
      </c>
      <c r="I1352">
        <v>-124</v>
      </c>
      <c r="J1352">
        <v>1.0404</v>
      </c>
      <c r="K1352">
        <v>3</v>
      </c>
      <c r="L1352">
        <v>13703.3</v>
      </c>
      <c r="M1352">
        <v>116.5</v>
      </c>
      <c r="N1352">
        <v>1.0378000000000001</v>
      </c>
      <c r="P1352" t="str">
        <f t="shared" si="177"/>
        <v>A</v>
      </c>
      <c r="Q1352" t="str">
        <f t="shared" si="178"/>
        <v>B</v>
      </c>
      <c r="R1352" t="str">
        <f t="shared" si="179"/>
        <v>C</v>
      </c>
      <c r="S1352">
        <f t="shared" si="180"/>
        <v>1.0384</v>
      </c>
      <c r="T1352">
        <f t="shared" si="181"/>
        <v>1.0404</v>
      </c>
      <c r="U1352">
        <f t="shared" si="182"/>
        <v>1.0378000000000001</v>
      </c>
      <c r="X1352" t="str">
        <f t="shared" si="183"/>
        <v>1713366</v>
      </c>
      <c r="Y1352">
        <f t="shared" si="184"/>
        <v>1.0384</v>
      </c>
      <c r="Z1352">
        <f t="shared" si="184"/>
        <v>1.0404</v>
      </c>
      <c r="AA1352">
        <f t="shared" si="184"/>
        <v>1.0378000000000001</v>
      </c>
    </row>
    <row r="1353" spans="1:27" x14ac:dyDescent="0.25">
      <c r="A1353">
        <v>1710019</v>
      </c>
      <c r="B1353">
        <v>22.87</v>
      </c>
      <c r="C1353">
        <v>1</v>
      </c>
      <c r="D1353">
        <v>13680.4</v>
      </c>
      <c r="E1353">
        <v>-3.5</v>
      </c>
      <c r="F1353">
        <v>1.0361</v>
      </c>
      <c r="G1353">
        <v>2</v>
      </c>
      <c r="H1353">
        <v>13663.4</v>
      </c>
      <c r="I1353">
        <v>-123.8</v>
      </c>
      <c r="J1353">
        <v>1.0347999999999999</v>
      </c>
      <c r="K1353">
        <v>3</v>
      </c>
      <c r="L1353">
        <v>13712.8</v>
      </c>
      <c r="M1353">
        <v>116.4</v>
      </c>
      <c r="N1353">
        <v>1.0385</v>
      </c>
      <c r="P1353" t="str">
        <f t="shared" si="177"/>
        <v>A</v>
      </c>
      <c r="Q1353" t="str">
        <f t="shared" si="178"/>
        <v>B</v>
      </c>
      <c r="R1353" t="str">
        <f t="shared" si="179"/>
        <v>C</v>
      </c>
      <c r="S1353">
        <f t="shared" si="180"/>
        <v>1.0361</v>
      </c>
      <c r="T1353">
        <f t="shared" si="181"/>
        <v>1.0347999999999999</v>
      </c>
      <c r="U1353">
        <f t="shared" si="182"/>
        <v>1.0385</v>
      </c>
      <c r="X1353" t="str">
        <f t="shared" si="183"/>
        <v>1710019</v>
      </c>
      <c r="Y1353">
        <f t="shared" si="184"/>
        <v>1.0361</v>
      </c>
      <c r="Z1353">
        <f t="shared" si="184"/>
        <v>1.0347999999999999</v>
      </c>
      <c r="AA1353">
        <f t="shared" si="184"/>
        <v>1.0385</v>
      </c>
    </row>
    <row r="1354" spans="1:27" x14ac:dyDescent="0.25">
      <c r="A1354">
        <v>26331101</v>
      </c>
      <c r="B1354">
        <v>22.87</v>
      </c>
      <c r="C1354">
        <v>1</v>
      </c>
      <c r="D1354">
        <v>13680.4</v>
      </c>
      <c r="E1354">
        <v>-3.5</v>
      </c>
      <c r="F1354">
        <v>1.0361</v>
      </c>
      <c r="G1354">
        <v>2</v>
      </c>
      <c r="H1354">
        <v>13663.4</v>
      </c>
      <c r="I1354">
        <v>-123.8</v>
      </c>
      <c r="J1354">
        <v>1.0347999999999999</v>
      </c>
      <c r="K1354">
        <v>3</v>
      </c>
      <c r="L1354">
        <v>13712.8</v>
      </c>
      <c r="M1354">
        <v>116.4</v>
      </c>
      <c r="N1354">
        <v>1.0385</v>
      </c>
      <c r="P1354" t="str">
        <f t="shared" si="177"/>
        <v>A</v>
      </c>
      <c r="Q1354" t="str">
        <f t="shared" si="178"/>
        <v>B</v>
      </c>
      <c r="R1354" t="str">
        <f t="shared" si="179"/>
        <v>C</v>
      </c>
      <c r="S1354">
        <f t="shared" si="180"/>
        <v>1.0361</v>
      </c>
      <c r="T1354">
        <f t="shared" si="181"/>
        <v>1.0347999999999999</v>
      </c>
      <c r="U1354">
        <f t="shared" si="182"/>
        <v>1.0385</v>
      </c>
      <c r="X1354" t="str">
        <f t="shared" si="183"/>
        <v>26331101</v>
      </c>
      <c r="Y1354">
        <f t="shared" si="184"/>
        <v>1.0361</v>
      </c>
      <c r="Z1354">
        <f t="shared" si="184"/>
        <v>1.0347999999999999</v>
      </c>
      <c r="AA1354">
        <f t="shared" si="184"/>
        <v>1.0385</v>
      </c>
    </row>
    <row r="1355" spans="1:27" x14ac:dyDescent="0.25">
      <c r="A1355">
        <v>26400498</v>
      </c>
      <c r="B1355">
        <v>22.87</v>
      </c>
      <c r="C1355">
        <v>1</v>
      </c>
      <c r="D1355">
        <v>440.71100000000001</v>
      </c>
      <c r="E1355">
        <v>-125</v>
      </c>
      <c r="F1355">
        <v>3.3376999999999997E-2</v>
      </c>
      <c r="G1355">
        <v>2</v>
      </c>
      <c r="H1355">
        <v>13659.5</v>
      </c>
      <c r="I1355">
        <v>-125</v>
      </c>
      <c r="J1355">
        <v>1.0345</v>
      </c>
      <c r="K1355">
        <v>3</v>
      </c>
      <c r="L1355">
        <v>440.71100000000001</v>
      </c>
      <c r="M1355">
        <v>-125</v>
      </c>
      <c r="N1355">
        <v>3.3376999999999997E-2</v>
      </c>
      <c r="P1355" t="str">
        <f t="shared" si="177"/>
        <v>A</v>
      </c>
      <c r="Q1355" t="str">
        <f t="shared" si="178"/>
        <v>B</v>
      </c>
      <c r="R1355" t="str">
        <f t="shared" si="179"/>
        <v>C</v>
      </c>
      <c r="S1355">
        <f t="shared" si="180"/>
        <v>3.3376999999999997E-2</v>
      </c>
      <c r="T1355">
        <f t="shared" si="181"/>
        <v>1.0345</v>
      </c>
      <c r="U1355">
        <f t="shared" si="182"/>
        <v>3.3376999999999997E-2</v>
      </c>
      <c r="X1355" t="str">
        <f t="shared" si="183"/>
        <v>26400498</v>
      </c>
      <c r="Y1355">
        <f t="shared" si="184"/>
        <v>3.3376999999999997E-2</v>
      </c>
      <c r="Z1355">
        <f t="shared" si="184"/>
        <v>1.0345</v>
      </c>
      <c r="AA1355">
        <f t="shared" si="184"/>
        <v>3.3376999999999997E-2</v>
      </c>
    </row>
    <row r="1356" spans="1:27" x14ac:dyDescent="0.25">
      <c r="A1356">
        <v>25570694</v>
      </c>
      <c r="B1356">
        <v>22.87</v>
      </c>
      <c r="C1356">
        <v>1</v>
      </c>
      <c r="D1356">
        <v>13413</v>
      </c>
      <c r="E1356">
        <v>-5.5</v>
      </c>
      <c r="F1356">
        <v>1.0158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P1356" t="str">
        <f t="shared" si="177"/>
        <v>A</v>
      </c>
      <c r="Q1356" t="e">
        <f t="shared" si="178"/>
        <v>#N/A</v>
      </c>
      <c r="R1356" t="e">
        <f t="shared" si="179"/>
        <v>#N/A</v>
      </c>
      <c r="S1356">
        <f t="shared" si="180"/>
        <v>1.0158</v>
      </c>
      <c r="T1356">
        <f t="shared" si="181"/>
        <v>0</v>
      </c>
      <c r="U1356">
        <f t="shared" si="182"/>
        <v>0</v>
      </c>
      <c r="X1356" t="str">
        <f t="shared" si="183"/>
        <v>25570694</v>
      </c>
      <c r="Y1356">
        <f t="shared" si="184"/>
        <v>1.0158</v>
      </c>
      <c r="Z1356">
        <f t="shared" si="184"/>
        <v>0</v>
      </c>
      <c r="AA1356">
        <f t="shared" si="184"/>
        <v>0</v>
      </c>
    </row>
    <row r="1357" spans="1:27" x14ac:dyDescent="0.25">
      <c r="A1357">
        <v>1586509</v>
      </c>
      <c r="B1357">
        <v>22.87</v>
      </c>
      <c r="C1357">
        <v>1</v>
      </c>
      <c r="D1357">
        <v>439.03899999999999</v>
      </c>
      <c r="E1357">
        <v>-125.1</v>
      </c>
      <c r="F1357">
        <v>3.3250000000000002E-2</v>
      </c>
      <c r="G1357">
        <v>2</v>
      </c>
      <c r="H1357">
        <v>13607.7</v>
      </c>
      <c r="I1357">
        <v>-125.1</v>
      </c>
      <c r="J1357">
        <v>1.0306</v>
      </c>
      <c r="K1357">
        <v>3</v>
      </c>
      <c r="L1357">
        <v>439.03899999999999</v>
      </c>
      <c r="M1357">
        <v>-125.1</v>
      </c>
      <c r="N1357">
        <v>3.3250000000000002E-2</v>
      </c>
      <c r="P1357" t="str">
        <f t="shared" si="177"/>
        <v>A</v>
      </c>
      <c r="Q1357" t="str">
        <f t="shared" si="178"/>
        <v>B</v>
      </c>
      <c r="R1357" t="str">
        <f t="shared" si="179"/>
        <v>C</v>
      </c>
      <c r="S1357">
        <f t="shared" si="180"/>
        <v>3.3250000000000002E-2</v>
      </c>
      <c r="T1357">
        <f t="shared" si="181"/>
        <v>1.0306</v>
      </c>
      <c r="U1357">
        <f t="shared" si="182"/>
        <v>3.3250000000000002E-2</v>
      </c>
      <c r="X1357" t="str">
        <f t="shared" si="183"/>
        <v>1586509</v>
      </c>
      <c r="Y1357">
        <f t="shared" si="184"/>
        <v>3.3250000000000002E-2</v>
      </c>
      <c r="Z1357">
        <f t="shared" si="184"/>
        <v>1.0306</v>
      </c>
      <c r="AA1357">
        <f t="shared" si="184"/>
        <v>3.3250000000000002E-2</v>
      </c>
    </row>
    <row r="1358" spans="1:27" x14ac:dyDescent="0.25">
      <c r="A1358">
        <v>1586445</v>
      </c>
      <c r="B1358">
        <v>22.87</v>
      </c>
      <c r="C1358">
        <v>2</v>
      </c>
      <c r="D1358">
        <v>13607.5</v>
      </c>
      <c r="E1358">
        <v>-125.1</v>
      </c>
      <c r="F1358">
        <v>1.0306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P1358" t="str">
        <f t="shared" si="177"/>
        <v>B</v>
      </c>
      <c r="Q1358" t="e">
        <f t="shared" si="178"/>
        <v>#N/A</v>
      </c>
      <c r="R1358" t="e">
        <f t="shared" si="179"/>
        <v>#N/A</v>
      </c>
      <c r="S1358">
        <f t="shared" si="180"/>
        <v>1.0306</v>
      </c>
      <c r="T1358">
        <f t="shared" si="181"/>
        <v>0</v>
      </c>
      <c r="U1358">
        <f t="shared" si="182"/>
        <v>0</v>
      </c>
      <c r="X1358" t="str">
        <f t="shared" si="183"/>
        <v>1586445</v>
      </c>
      <c r="Y1358">
        <f t="shared" si="184"/>
        <v>0</v>
      </c>
      <c r="Z1358">
        <f t="shared" si="184"/>
        <v>1.0306</v>
      </c>
      <c r="AA1358">
        <f t="shared" si="184"/>
        <v>0</v>
      </c>
    </row>
    <row r="1359" spans="1:27" x14ac:dyDescent="0.25">
      <c r="A1359">
        <v>25801253</v>
      </c>
      <c r="B1359">
        <v>22.87</v>
      </c>
      <c r="C1359">
        <v>1</v>
      </c>
      <c r="D1359">
        <v>13671</v>
      </c>
      <c r="E1359">
        <v>-3.9</v>
      </c>
      <c r="F1359">
        <v>1.0354000000000001</v>
      </c>
      <c r="G1359">
        <v>2</v>
      </c>
      <c r="H1359">
        <v>13740.7</v>
      </c>
      <c r="I1359">
        <v>-124.1</v>
      </c>
      <c r="J1359">
        <v>1.0406</v>
      </c>
      <c r="K1359">
        <v>3</v>
      </c>
      <c r="L1359">
        <v>13690.3</v>
      </c>
      <c r="M1359">
        <v>116.4</v>
      </c>
      <c r="N1359">
        <v>1.0367999999999999</v>
      </c>
      <c r="P1359" t="str">
        <f t="shared" si="177"/>
        <v>A</v>
      </c>
      <c r="Q1359" t="str">
        <f t="shared" si="178"/>
        <v>B</v>
      </c>
      <c r="R1359" t="str">
        <f t="shared" si="179"/>
        <v>C</v>
      </c>
      <c r="S1359">
        <f t="shared" si="180"/>
        <v>1.0354000000000001</v>
      </c>
      <c r="T1359">
        <f t="shared" si="181"/>
        <v>1.0406</v>
      </c>
      <c r="U1359">
        <f t="shared" si="182"/>
        <v>1.0367999999999999</v>
      </c>
      <c r="X1359" t="str">
        <f t="shared" si="183"/>
        <v>25801253</v>
      </c>
      <c r="Y1359">
        <f t="shared" si="184"/>
        <v>1.0354000000000001</v>
      </c>
      <c r="Z1359">
        <f t="shared" si="184"/>
        <v>1.0406</v>
      </c>
      <c r="AA1359">
        <f t="shared" si="184"/>
        <v>1.0367999999999999</v>
      </c>
    </row>
    <row r="1360" spans="1:27" x14ac:dyDescent="0.25">
      <c r="A1360">
        <v>1587170</v>
      </c>
      <c r="B1360">
        <v>22.87</v>
      </c>
      <c r="C1360">
        <v>3</v>
      </c>
      <c r="D1360">
        <v>13690.3</v>
      </c>
      <c r="E1360">
        <v>116.4</v>
      </c>
      <c r="F1360">
        <v>1.0367999999999999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P1360" t="str">
        <f t="shared" si="177"/>
        <v>C</v>
      </c>
      <c r="Q1360" t="e">
        <f t="shared" si="178"/>
        <v>#N/A</v>
      </c>
      <c r="R1360" t="e">
        <f t="shared" si="179"/>
        <v>#N/A</v>
      </c>
      <c r="S1360">
        <f t="shared" si="180"/>
        <v>1.0367999999999999</v>
      </c>
      <c r="T1360">
        <f t="shared" si="181"/>
        <v>0</v>
      </c>
      <c r="U1360">
        <f t="shared" si="182"/>
        <v>0</v>
      </c>
      <c r="X1360" t="str">
        <f t="shared" si="183"/>
        <v>1587170</v>
      </c>
      <c r="Y1360">
        <f t="shared" si="184"/>
        <v>0</v>
      </c>
      <c r="Z1360">
        <f t="shared" si="184"/>
        <v>0</v>
      </c>
      <c r="AA1360">
        <f t="shared" si="184"/>
        <v>1.0367999999999999</v>
      </c>
    </row>
    <row r="1361" spans="1:27" x14ac:dyDescent="0.25">
      <c r="A1361">
        <v>103635657</v>
      </c>
      <c r="B1361">
        <v>22.87</v>
      </c>
      <c r="C1361">
        <v>1</v>
      </c>
      <c r="D1361">
        <v>13438.2</v>
      </c>
      <c r="E1361">
        <v>-5.4</v>
      </c>
      <c r="F1361">
        <v>1.0177</v>
      </c>
      <c r="G1361">
        <v>2</v>
      </c>
      <c r="H1361">
        <v>13672.1</v>
      </c>
      <c r="I1361">
        <v>-125.2</v>
      </c>
      <c r="J1361">
        <v>1.0355000000000001</v>
      </c>
      <c r="K1361">
        <v>0</v>
      </c>
      <c r="L1361">
        <v>0</v>
      </c>
      <c r="M1361">
        <v>0</v>
      </c>
      <c r="N1361">
        <v>0</v>
      </c>
      <c r="P1361" t="str">
        <f t="shared" si="177"/>
        <v>A</v>
      </c>
      <c r="Q1361" t="str">
        <f t="shared" si="178"/>
        <v>B</v>
      </c>
      <c r="R1361" t="e">
        <f t="shared" si="179"/>
        <v>#N/A</v>
      </c>
      <c r="S1361">
        <f t="shared" si="180"/>
        <v>1.0177</v>
      </c>
      <c r="T1361">
        <f t="shared" si="181"/>
        <v>1.0355000000000001</v>
      </c>
      <c r="U1361">
        <f t="shared" si="182"/>
        <v>0</v>
      </c>
      <c r="X1361" t="str">
        <f t="shared" si="183"/>
        <v>103635657</v>
      </c>
      <c r="Y1361">
        <f t="shared" si="184"/>
        <v>1.0177</v>
      </c>
      <c r="Z1361">
        <f t="shared" si="184"/>
        <v>1.0355000000000001</v>
      </c>
      <c r="AA1361">
        <f t="shared" si="184"/>
        <v>0</v>
      </c>
    </row>
    <row r="1362" spans="1:27" x14ac:dyDescent="0.25">
      <c r="A1362">
        <v>1713943</v>
      </c>
      <c r="B1362">
        <v>22.87</v>
      </c>
      <c r="C1362">
        <v>1</v>
      </c>
      <c r="D1362">
        <v>13676</v>
      </c>
      <c r="E1362">
        <v>-3.2</v>
      </c>
      <c r="F1362">
        <v>1.0357000000000001</v>
      </c>
      <c r="G1362">
        <v>2</v>
      </c>
      <c r="H1362">
        <v>13661.4</v>
      </c>
      <c r="I1362">
        <v>-123.6</v>
      </c>
      <c r="J1362">
        <v>1.0346</v>
      </c>
      <c r="K1362">
        <v>3</v>
      </c>
      <c r="L1362">
        <v>13711.1</v>
      </c>
      <c r="M1362">
        <v>116.7</v>
      </c>
      <c r="N1362">
        <v>1.0384</v>
      </c>
      <c r="P1362" t="str">
        <f t="shared" si="177"/>
        <v>A</v>
      </c>
      <c r="Q1362" t="str">
        <f t="shared" si="178"/>
        <v>B</v>
      </c>
      <c r="R1362" t="str">
        <f t="shared" si="179"/>
        <v>C</v>
      </c>
      <c r="S1362">
        <f t="shared" si="180"/>
        <v>1.0357000000000001</v>
      </c>
      <c r="T1362">
        <f t="shared" si="181"/>
        <v>1.0346</v>
      </c>
      <c r="U1362">
        <f t="shared" si="182"/>
        <v>1.0384</v>
      </c>
      <c r="X1362" t="str">
        <f t="shared" si="183"/>
        <v>1713943</v>
      </c>
      <c r="Y1362">
        <f t="shared" si="184"/>
        <v>1.0357000000000001</v>
      </c>
      <c r="Z1362">
        <f t="shared" si="184"/>
        <v>1.0346</v>
      </c>
      <c r="AA1362">
        <f t="shared" si="184"/>
        <v>1.0384</v>
      </c>
    </row>
    <row r="1363" spans="1:27" x14ac:dyDescent="0.25">
      <c r="A1363">
        <v>1713946</v>
      </c>
      <c r="B1363">
        <v>22.87</v>
      </c>
      <c r="C1363">
        <v>1</v>
      </c>
      <c r="D1363">
        <v>13676</v>
      </c>
      <c r="E1363">
        <v>-3.2</v>
      </c>
      <c r="F1363">
        <v>1.0357000000000001</v>
      </c>
      <c r="G1363">
        <v>2</v>
      </c>
      <c r="H1363">
        <v>13661.4</v>
      </c>
      <c r="I1363">
        <v>-123.6</v>
      </c>
      <c r="J1363">
        <v>1.0346</v>
      </c>
      <c r="K1363">
        <v>3</v>
      </c>
      <c r="L1363">
        <v>13711.1</v>
      </c>
      <c r="M1363">
        <v>116.7</v>
      </c>
      <c r="N1363">
        <v>1.0384</v>
      </c>
      <c r="P1363" t="str">
        <f t="shared" si="177"/>
        <v>A</v>
      </c>
      <c r="Q1363" t="str">
        <f t="shared" si="178"/>
        <v>B</v>
      </c>
      <c r="R1363" t="str">
        <f t="shared" si="179"/>
        <v>C</v>
      </c>
      <c r="S1363">
        <f t="shared" si="180"/>
        <v>1.0357000000000001</v>
      </c>
      <c r="T1363">
        <f t="shared" si="181"/>
        <v>1.0346</v>
      </c>
      <c r="U1363">
        <f t="shared" si="182"/>
        <v>1.0384</v>
      </c>
      <c r="X1363" t="str">
        <f t="shared" si="183"/>
        <v>1713946</v>
      </c>
      <c r="Y1363">
        <f t="shared" si="184"/>
        <v>1.0357000000000001</v>
      </c>
      <c r="Z1363">
        <f t="shared" si="184"/>
        <v>1.0346</v>
      </c>
      <c r="AA1363">
        <f t="shared" si="184"/>
        <v>1.0384</v>
      </c>
    </row>
    <row r="1364" spans="1:27" x14ac:dyDescent="0.25">
      <c r="A1364">
        <v>1586041</v>
      </c>
      <c r="B1364">
        <v>22.87</v>
      </c>
      <c r="C1364">
        <v>1</v>
      </c>
      <c r="D1364">
        <v>438.58600000000001</v>
      </c>
      <c r="E1364">
        <v>115.2</v>
      </c>
      <c r="F1364">
        <v>3.3216000000000002E-2</v>
      </c>
      <c r="G1364">
        <v>2</v>
      </c>
      <c r="H1364">
        <v>438.58600000000001</v>
      </c>
      <c r="I1364">
        <v>115.2</v>
      </c>
      <c r="J1364">
        <v>3.3216000000000002E-2</v>
      </c>
      <c r="K1364">
        <v>3</v>
      </c>
      <c r="L1364">
        <v>13595.6</v>
      </c>
      <c r="M1364">
        <v>115.2</v>
      </c>
      <c r="N1364">
        <v>1.0297000000000001</v>
      </c>
      <c r="P1364" t="str">
        <f t="shared" si="177"/>
        <v>A</v>
      </c>
      <c r="Q1364" t="str">
        <f t="shared" si="178"/>
        <v>B</v>
      </c>
      <c r="R1364" t="str">
        <f t="shared" si="179"/>
        <v>C</v>
      </c>
      <c r="S1364">
        <f t="shared" si="180"/>
        <v>3.3216000000000002E-2</v>
      </c>
      <c r="T1364">
        <f t="shared" si="181"/>
        <v>3.3216000000000002E-2</v>
      </c>
      <c r="U1364">
        <f t="shared" si="182"/>
        <v>1.0297000000000001</v>
      </c>
      <c r="X1364" t="str">
        <f t="shared" si="183"/>
        <v>1586041</v>
      </c>
      <c r="Y1364">
        <f t="shared" si="184"/>
        <v>3.3216000000000002E-2</v>
      </c>
      <c r="Z1364">
        <f t="shared" si="184"/>
        <v>3.3216000000000002E-2</v>
      </c>
      <c r="AA1364">
        <f t="shared" si="184"/>
        <v>1.0297000000000001</v>
      </c>
    </row>
    <row r="1365" spans="1:27" x14ac:dyDescent="0.25">
      <c r="A1365">
        <v>1710385</v>
      </c>
      <c r="B1365">
        <v>22.87</v>
      </c>
      <c r="C1365">
        <v>1</v>
      </c>
      <c r="D1365">
        <v>13758.5</v>
      </c>
      <c r="E1365">
        <v>-3.8</v>
      </c>
      <c r="F1365">
        <v>1.042</v>
      </c>
      <c r="G1365">
        <v>2</v>
      </c>
      <c r="H1365">
        <v>13743.6</v>
      </c>
      <c r="I1365">
        <v>-124.1</v>
      </c>
      <c r="J1365">
        <v>1.0408999999999999</v>
      </c>
      <c r="K1365">
        <v>3</v>
      </c>
      <c r="L1365">
        <v>13699.1</v>
      </c>
      <c r="M1365">
        <v>116.1</v>
      </c>
      <c r="N1365">
        <v>1.0375000000000001</v>
      </c>
      <c r="P1365" t="str">
        <f t="shared" si="177"/>
        <v>A</v>
      </c>
      <c r="Q1365" t="str">
        <f t="shared" si="178"/>
        <v>B</v>
      </c>
      <c r="R1365" t="str">
        <f t="shared" si="179"/>
        <v>C</v>
      </c>
      <c r="S1365">
        <f t="shared" si="180"/>
        <v>1.042</v>
      </c>
      <c r="T1365">
        <f t="shared" si="181"/>
        <v>1.0408999999999999</v>
      </c>
      <c r="U1365">
        <f t="shared" si="182"/>
        <v>1.0375000000000001</v>
      </c>
      <c r="X1365" t="str">
        <f t="shared" si="183"/>
        <v>1710385</v>
      </c>
      <c r="Y1365">
        <f t="shared" si="184"/>
        <v>1.042</v>
      </c>
      <c r="Z1365">
        <f t="shared" si="184"/>
        <v>1.0408999999999999</v>
      </c>
      <c r="AA1365">
        <f t="shared" si="184"/>
        <v>1.0375000000000001</v>
      </c>
    </row>
    <row r="1366" spans="1:27" x14ac:dyDescent="0.25">
      <c r="A1366">
        <v>1709362</v>
      </c>
      <c r="B1366">
        <v>22.87</v>
      </c>
      <c r="C1366">
        <v>1</v>
      </c>
      <c r="D1366">
        <v>13664.2</v>
      </c>
      <c r="E1366">
        <v>-4.4000000000000004</v>
      </c>
      <c r="F1366">
        <v>1.0348999999999999</v>
      </c>
      <c r="G1366">
        <v>2</v>
      </c>
      <c r="H1366">
        <v>13688.5</v>
      </c>
      <c r="I1366">
        <v>-124.6</v>
      </c>
      <c r="J1366">
        <v>1.0367</v>
      </c>
      <c r="K1366">
        <v>3</v>
      </c>
      <c r="L1366">
        <v>13647.9</v>
      </c>
      <c r="M1366">
        <v>115.7</v>
      </c>
      <c r="N1366">
        <v>1.0336000000000001</v>
      </c>
      <c r="P1366" t="str">
        <f t="shared" si="177"/>
        <v>A</v>
      </c>
      <c r="Q1366" t="str">
        <f t="shared" si="178"/>
        <v>B</v>
      </c>
      <c r="R1366" t="str">
        <f t="shared" si="179"/>
        <v>C</v>
      </c>
      <c r="S1366">
        <f t="shared" si="180"/>
        <v>1.0348999999999999</v>
      </c>
      <c r="T1366">
        <f t="shared" si="181"/>
        <v>1.0367</v>
      </c>
      <c r="U1366">
        <f t="shared" si="182"/>
        <v>1.0336000000000001</v>
      </c>
      <c r="X1366" t="str">
        <f t="shared" si="183"/>
        <v>1709362</v>
      </c>
      <c r="Y1366">
        <f t="shared" si="184"/>
        <v>1.0348999999999999</v>
      </c>
      <c r="Z1366">
        <f t="shared" si="184"/>
        <v>1.0367</v>
      </c>
      <c r="AA1366">
        <f t="shared" si="184"/>
        <v>1.0336000000000001</v>
      </c>
    </row>
    <row r="1367" spans="1:27" x14ac:dyDescent="0.25">
      <c r="A1367">
        <v>1708877</v>
      </c>
      <c r="B1367">
        <v>22.87</v>
      </c>
      <c r="C1367">
        <v>1</v>
      </c>
      <c r="D1367">
        <v>440.67700000000002</v>
      </c>
      <c r="E1367">
        <v>-125.2</v>
      </c>
      <c r="F1367">
        <v>3.3374000000000001E-2</v>
      </c>
      <c r="G1367">
        <v>2</v>
      </c>
      <c r="H1367">
        <v>13658.4</v>
      </c>
      <c r="I1367">
        <v>-125.2</v>
      </c>
      <c r="J1367">
        <v>1.0344</v>
      </c>
      <c r="K1367">
        <v>3</v>
      </c>
      <c r="L1367">
        <v>440.67700000000002</v>
      </c>
      <c r="M1367">
        <v>-125.2</v>
      </c>
      <c r="N1367">
        <v>3.3374000000000001E-2</v>
      </c>
      <c r="P1367" t="str">
        <f t="shared" si="177"/>
        <v>A</v>
      </c>
      <c r="Q1367" t="str">
        <f t="shared" si="178"/>
        <v>B</v>
      </c>
      <c r="R1367" t="str">
        <f t="shared" si="179"/>
        <v>C</v>
      </c>
      <c r="S1367">
        <f t="shared" si="180"/>
        <v>3.3374000000000001E-2</v>
      </c>
      <c r="T1367">
        <f t="shared" si="181"/>
        <v>1.0344</v>
      </c>
      <c r="U1367">
        <f t="shared" si="182"/>
        <v>3.3374000000000001E-2</v>
      </c>
      <c r="X1367" t="str">
        <f t="shared" si="183"/>
        <v>1708877</v>
      </c>
      <c r="Y1367">
        <f t="shared" si="184"/>
        <v>3.3374000000000001E-2</v>
      </c>
      <c r="Z1367">
        <f t="shared" si="184"/>
        <v>1.0344</v>
      </c>
      <c r="AA1367">
        <f t="shared" si="184"/>
        <v>3.3374000000000001E-2</v>
      </c>
    </row>
    <row r="1368" spans="1:27" x14ac:dyDescent="0.25">
      <c r="A1368">
        <v>1709628</v>
      </c>
      <c r="B1368">
        <v>22.87</v>
      </c>
      <c r="C1368">
        <v>1</v>
      </c>
      <c r="D1368">
        <v>13684.8</v>
      </c>
      <c r="E1368">
        <v>-3.6</v>
      </c>
      <c r="F1368">
        <v>1.0364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P1368" t="str">
        <f t="shared" si="177"/>
        <v>A</v>
      </c>
      <c r="Q1368" t="e">
        <f t="shared" si="178"/>
        <v>#N/A</v>
      </c>
      <c r="R1368" t="e">
        <f t="shared" si="179"/>
        <v>#N/A</v>
      </c>
      <c r="S1368">
        <f t="shared" si="180"/>
        <v>1.0364</v>
      </c>
      <c r="T1368">
        <f t="shared" si="181"/>
        <v>0</v>
      </c>
      <c r="U1368">
        <f t="shared" si="182"/>
        <v>0</v>
      </c>
      <c r="X1368" t="str">
        <f t="shared" si="183"/>
        <v>1709628</v>
      </c>
      <c r="Y1368">
        <f t="shared" si="184"/>
        <v>1.0364</v>
      </c>
      <c r="Z1368">
        <f t="shared" si="184"/>
        <v>0</v>
      </c>
      <c r="AA1368">
        <f t="shared" si="184"/>
        <v>0</v>
      </c>
    </row>
    <row r="1369" spans="1:27" x14ac:dyDescent="0.25">
      <c r="A1369">
        <v>26403389</v>
      </c>
      <c r="B1369">
        <v>22.87</v>
      </c>
      <c r="C1369">
        <v>1</v>
      </c>
      <c r="D1369">
        <v>441.84800000000001</v>
      </c>
      <c r="E1369">
        <v>116.5</v>
      </c>
      <c r="F1369">
        <v>3.3463E-2</v>
      </c>
      <c r="G1369">
        <v>2</v>
      </c>
      <c r="H1369">
        <v>441.84800000000001</v>
      </c>
      <c r="I1369">
        <v>116.5</v>
      </c>
      <c r="J1369">
        <v>3.3463E-2</v>
      </c>
      <c r="K1369">
        <v>3</v>
      </c>
      <c r="L1369">
        <v>13697.4</v>
      </c>
      <c r="M1369">
        <v>116.5</v>
      </c>
      <c r="N1369">
        <v>1.0374000000000001</v>
      </c>
      <c r="P1369" t="str">
        <f t="shared" si="177"/>
        <v>A</v>
      </c>
      <c r="Q1369" t="str">
        <f t="shared" si="178"/>
        <v>B</v>
      </c>
      <c r="R1369" t="str">
        <f t="shared" si="179"/>
        <v>C</v>
      </c>
      <c r="S1369">
        <f t="shared" si="180"/>
        <v>3.3463E-2</v>
      </c>
      <c r="T1369">
        <f t="shared" si="181"/>
        <v>3.3463E-2</v>
      </c>
      <c r="U1369">
        <f t="shared" si="182"/>
        <v>1.0374000000000001</v>
      </c>
      <c r="X1369" t="str">
        <f t="shared" si="183"/>
        <v>26403389</v>
      </c>
      <c r="Y1369">
        <f t="shared" si="184"/>
        <v>3.3463E-2</v>
      </c>
      <c r="Z1369">
        <f t="shared" si="184"/>
        <v>3.3463E-2</v>
      </c>
      <c r="AA1369">
        <f t="shared" si="184"/>
        <v>1.0374000000000001</v>
      </c>
    </row>
    <row r="1370" spans="1:27" x14ac:dyDescent="0.25">
      <c r="A1370">
        <v>1713297</v>
      </c>
      <c r="B1370">
        <v>22.87</v>
      </c>
      <c r="C1370">
        <v>3</v>
      </c>
      <c r="D1370">
        <v>13697.3</v>
      </c>
      <c r="E1370">
        <v>116.5</v>
      </c>
      <c r="F1370">
        <v>1.0374000000000001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P1370" t="str">
        <f t="shared" si="177"/>
        <v>C</v>
      </c>
      <c r="Q1370" t="e">
        <f t="shared" si="178"/>
        <v>#N/A</v>
      </c>
      <c r="R1370" t="e">
        <f t="shared" si="179"/>
        <v>#N/A</v>
      </c>
      <c r="S1370">
        <f t="shared" si="180"/>
        <v>1.0374000000000001</v>
      </c>
      <c r="T1370">
        <f t="shared" si="181"/>
        <v>0</v>
      </c>
      <c r="U1370">
        <f t="shared" si="182"/>
        <v>0</v>
      </c>
      <c r="X1370" t="str">
        <f t="shared" si="183"/>
        <v>1713297</v>
      </c>
      <c r="Y1370">
        <f t="shared" si="184"/>
        <v>0</v>
      </c>
      <c r="Z1370">
        <f t="shared" si="184"/>
        <v>0</v>
      </c>
      <c r="AA1370">
        <f t="shared" si="184"/>
        <v>1.0374000000000001</v>
      </c>
    </row>
    <row r="1371" spans="1:27" x14ac:dyDescent="0.25">
      <c r="A1371">
        <v>1599175</v>
      </c>
      <c r="B1371">
        <v>22.87</v>
      </c>
      <c r="C1371">
        <v>2</v>
      </c>
      <c r="D1371">
        <v>13640.8</v>
      </c>
      <c r="E1371">
        <v>-122.7</v>
      </c>
      <c r="F1371">
        <v>1.0330999999999999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P1371" t="str">
        <f t="shared" si="177"/>
        <v>B</v>
      </c>
      <c r="Q1371" t="e">
        <f t="shared" si="178"/>
        <v>#N/A</v>
      </c>
      <c r="R1371" t="e">
        <f t="shared" si="179"/>
        <v>#N/A</v>
      </c>
      <c r="S1371">
        <f t="shared" si="180"/>
        <v>1.0330999999999999</v>
      </c>
      <c r="T1371">
        <f t="shared" si="181"/>
        <v>0</v>
      </c>
      <c r="U1371">
        <f t="shared" si="182"/>
        <v>0</v>
      </c>
      <c r="X1371" t="str">
        <f t="shared" si="183"/>
        <v>1599175</v>
      </c>
      <c r="Y1371">
        <f t="shared" si="184"/>
        <v>0</v>
      </c>
      <c r="Z1371">
        <f t="shared" si="184"/>
        <v>1.0330999999999999</v>
      </c>
      <c r="AA1371">
        <f t="shared" si="184"/>
        <v>0</v>
      </c>
    </row>
    <row r="1372" spans="1:27" x14ac:dyDescent="0.25">
      <c r="A1372">
        <v>1713192</v>
      </c>
      <c r="B1372">
        <v>22.87</v>
      </c>
      <c r="C1372">
        <v>1</v>
      </c>
      <c r="D1372">
        <v>13383.9</v>
      </c>
      <c r="E1372">
        <v>-5.6</v>
      </c>
      <c r="F1372">
        <v>1.0136000000000001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P1372" t="str">
        <f t="shared" si="177"/>
        <v>A</v>
      </c>
      <c r="Q1372" t="e">
        <f t="shared" si="178"/>
        <v>#N/A</v>
      </c>
      <c r="R1372" t="e">
        <f t="shared" si="179"/>
        <v>#N/A</v>
      </c>
      <c r="S1372">
        <f t="shared" si="180"/>
        <v>1.0136000000000001</v>
      </c>
      <c r="T1372">
        <f t="shared" si="181"/>
        <v>0</v>
      </c>
      <c r="U1372">
        <f t="shared" si="182"/>
        <v>0</v>
      </c>
      <c r="X1372" t="str">
        <f t="shared" si="183"/>
        <v>1713192</v>
      </c>
      <c r="Y1372">
        <f t="shared" si="184"/>
        <v>1.0136000000000001</v>
      </c>
      <c r="Z1372">
        <f t="shared" si="184"/>
        <v>0</v>
      </c>
      <c r="AA1372">
        <f t="shared" si="184"/>
        <v>0</v>
      </c>
    </row>
    <row r="1373" spans="1:27" x14ac:dyDescent="0.25">
      <c r="A1373">
        <v>1713190</v>
      </c>
      <c r="B1373">
        <v>22.87</v>
      </c>
      <c r="C1373">
        <v>1</v>
      </c>
      <c r="D1373">
        <v>13383.3</v>
      </c>
      <c r="E1373">
        <v>-5.6</v>
      </c>
      <c r="F1373">
        <v>1.0136000000000001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P1373" t="str">
        <f t="shared" si="177"/>
        <v>A</v>
      </c>
      <c r="Q1373" t="e">
        <f t="shared" si="178"/>
        <v>#N/A</v>
      </c>
      <c r="R1373" t="e">
        <f t="shared" si="179"/>
        <v>#N/A</v>
      </c>
      <c r="S1373">
        <f t="shared" si="180"/>
        <v>1.0136000000000001</v>
      </c>
      <c r="T1373">
        <f t="shared" si="181"/>
        <v>0</v>
      </c>
      <c r="U1373">
        <f t="shared" si="182"/>
        <v>0</v>
      </c>
      <c r="X1373" t="str">
        <f t="shared" si="183"/>
        <v>1713190</v>
      </c>
      <c r="Y1373">
        <f t="shared" si="184"/>
        <v>1.0136000000000001</v>
      </c>
      <c r="Z1373">
        <f t="shared" si="184"/>
        <v>0</v>
      </c>
      <c r="AA1373">
        <f t="shared" si="184"/>
        <v>0</v>
      </c>
    </row>
    <row r="1374" spans="1:27" x14ac:dyDescent="0.25">
      <c r="A1374">
        <v>1708829</v>
      </c>
      <c r="B1374">
        <v>22.87</v>
      </c>
      <c r="C1374">
        <v>1</v>
      </c>
      <c r="D1374">
        <v>13589.2</v>
      </c>
      <c r="E1374">
        <v>-4.9000000000000004</v>
      </c>
      <c r="F1374">
        <v>1.0291999999999999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P1374" t="str">
        <f t="shared" si="177"/>
        <v>A</v>
      </c>
      <c r="Q1374" t="e">
        <f t="shared" si="178"/>
        <v>#N/A</v>
      </c>
      <c r="R1374" t="e">
        <f t="shared" si="179"/>
        <v>#N/A</v>
      </c>
      <c r="S1374">
        <f t="shared" si="180"/>
        <v>1.0291999999999999</v>
      </c>
      <c r="T1374">
        <f t="shared" si="181"/>
        <v>0</v>
      </c>
      <c r="U1374">
        <f t="shared" si="182"/>
        <v>0</v>
      </c>
      <c r="X1374" t="str">
        <f t="shared" si="183"/>
        <v>1708829</v>
      </c>
      <c r="Y1374">
        <f t="shared" si="184"/>
        <v>1.0291999999999999</v>
      </c>
      <c r="Z1374">
        <f t="shared" si="184"/>
        <v>0</v>
      </c>
      <c r="AA1374">
        <f t="shared" si="184"/>
        <v>0</v>
      </c>
    </row>
    <row r="1375" spans="1:27" x14ac:dyDescent="0.25">
      <c r="A1375" t="s">
        <v>2243</v>
      </c>
      <c r="B1375">
        <v>22.87</v>
      </c>
      <c r="C1375">
        <v>1</v>
      </c>
      <c r="D1375">
        <v>13380.1</v>
      </c>
      <c r="E1375">
        <v>-5.6</v>
      </c>
      <c r="F1375">
        <v>1.0133000000000001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P1375" t="str">
        <f t="shared" si="177"/>
        <v>A</v>
      </c>
      <c r="Q1375" t="e">
        <f t="shared" si="178"/>
        <v>#N/A</v>
      </c>
      <c r="R1375" t="e">
        <f t="shared" si="179"/>
        <v>#N/A</v>
      </c>
      <c r="S1375">
        <f t="shared" si="180"/>
        <v>1.0133000000000001</v>
      </c>
      <c r="T1375">
        <f t="shared" si="181"/>
        <v>0</v>
      </c>
      <c r="U1375">
        <f t="shared" si="182"/>
        <v>0</v>
      </c>
      <c r="X1375" t="str">
        <f t="shared" si="183"/>
        <v>T5240B12_10000045</v>
      </c>
      <c r="Y1375">
        <f t="shared" si="184"/>
        <v>1.0133000000000001</v>
      </c>
      <c r="Z1375">
        <f t="shared" si="184"/>
        <v>0</v>
      </c>
      <c r="AA1375">
        <f t="shared" si="184"/>
        <v>0</v>
      </c>
    </row>
    <row r="1376" spans="1:27" x14ac:dyDescent="0.25">
      <c r="A1376">
        <v>26402862</v>
      </c>
      <c r="B1376">
        <v>22.87</v>
      </c>
      <c r="C1376">
        <v>1</v>
      </c>
      <c r="D1376">
        <v>439.17</v>
      </c>
      <c r="E1376">
        <v>-125.1</v>
      </c>
      <c r="F1376">
        <v>3.3259999999999998E-2</v>
      </c>
      <c r="G1376">
        <v>2</v>
      </c>
      <c r="H1376">
        <v>13611.7</v>
      </c>
      <c r="I1376">
        <v>-125.1</v>
      </c>
      <c r="J1376">
        <v>1.0308999999999999</v>
      </c>
      <c r="K1376">
        <v>3</v>
      </c>
      <c r="L1376">
        <v>439.17</v>
      </c>
      <c r="M1376">
        <v>-125.1</v>
      </c>
      <c r="N1376">
        <v>3.3259999999999998E-2</v>
      </c>
      <c r="P1376" t="str">
        <f t="shared" si="177"/>
        <v>A</v>
      </c>
      <c r="Q1376" t="str">
        <f t="shared" si="178"/>
        <v>B</v>
      </c>
      <c r="R1376" t="str">
        <f t="shared" si="179"/>
        <v>C</v>
      </c>
      <c r="S1376">
        <f t="shared" si="180"/>
        <v>3.3259999999999998E-2</v>
      </c>
      <c r="T1376">
        <f t="shared" si="181"/>
        <v>1.0308999999999999</v>
      </c>
      <c r="U1376">
        <f t="shared" si="182"/>
        <v>3.3259999999999998E-2</v>
      </c>
      <c r="X1376" t="str">
        <f t="shared" si="183"/>
        <v>26402862</v>
      </c>
      <c r="Y1376">
        <f t="shared" si="184"/>
        <v>3.3259999999999998E-2</v>
      </c>
      <c r="Z1376">
        <f t="shared" si="184"/>
        <v>1.0308999999999999</v>
      </c>
      <c r="AA1376">
        <f t="shared" si="184"/>
        <v>3.3259999999999998E-2</v>
      </c>
    </row>
    <row r="1377" spans="1:27" x14ac:dyDescent="0.25">
      <c r="A1377">
        <v>1709066</v>
      </c>
      <c r="B1377">
        <v>22.87</v>
      </c>
      <c r="C1377">
        <v>3</v>
      </c>
      <c r="D1377">
        <v>13642.9</v>
      </c>
      <c r="E1377">
        <v>115.7</v>
      </c>
      <c r="F1377">
        <v>1.0331999999999999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P1377" t="str">
        <f t="shared" si="177"/>
        <v>C</v>
      </c>
      <c r="Q1377" t="e">
        <f t="shared" si="178"/>
        <v>#N/A</v>
      </c>
      <c r="R1377" t="e">
        <f t="shared" si="179"/>
        <v>#N/A</v>
      </c>
      <c r="S1377">
        <f t="shared" si="180"/>
        <v>1.0331999999999999</v>
      </c>
      <c r="T1377">
        <f t="shared" si="181"/>
        <v>0</v>
      </c>
      <c r="U1377">
        <f t="shared" si="182"/>
        <v>0</v>
      </c>
      <c r="X1377" t="str">
        <f t="shared" si="183"/>
        <v>1709066</v>
      </c>
      <c r="Y1377">
        <f t="shared" si="184"/>
        <v>0</v>
      </c>
      <c r="Z1377">
        <f t="shared" si="184"/>
        <v>0</v>
      </c>
      <c r="AA1377">
        <f t="shared" si="184"/>
        <v>1.0331999999999999</v>
      </c>
    </row>
    <row r="1378" spans="1:27" x14ac:dyDescent="0.25">
      <c r="A1378">
        <v>1709042</v>
      </c>
      <c r="B1378">
        <v>22.87</v>
      </c>
      <c r="C1378">
        <v>1</v>
      </c>
      <c r="D1378">
        <v>440.07499999999999</v>
      </c>
      <c r="E1378">
        <v>115.7</v>
      </c>
      <c r="F1378">
        <v>3.3328999999999998E-2</v>
      </c>
      <c r="G1378">
        <v>2</v>
      </c>
      <c r="H1378">
        <v>440.07499999999999</v>
      </c>
      <c r="I1378">
        <v>115.7</v>
      </c>
      <c r="J1378">
        <v>3.3328999999999998E-2</v>
      </c>
      <c r="K1378">
        <v>3</v>
      </c>
      <c r="L1378">
        <v>13642.4</v>
      </c>
      <c r="M1378">
        <v>115.7</v>
      </c>
      <c r="N1378">
        <v>1.0331999999999999</v>
      </c>
      <c r="P1378" t="str">
        <f t="shared" si="177"/>
        <v>A</v>
      </c>
      <c r="Q1378" t="str">
        <f t="shared" si="178"/>
        <v>B</v>
      </c>
      <c r="R1378" t="str">
        <f t="shared" si="179"/>
        <v>C</v>
      </c>
      <c r="S1378">
        <f t="shared" si="180"/>
        <v>3.3328999999999998E-2</v>
      </c>
      <c r="T1378">
        <f t="shared" si="181"/>
        <v>3.3328999999999998E-2</v>
      </c>
      <c r="U1378">
        <f t="shared" si="182"/>
        <v>1.0331999999999999</v>
      </c>
      <c r="X1378" t="str">
        <f t="shared" si="183"/>
        <v>1709042</v>
      </c>
      <c r="Y1378">
        <f t="shared" si="184"/>
        <v>3.3328999999999998E-2</v>
      </c>
      <c r="Z1378">
        <f t="shared" si="184"/>
        <v>3.3328999999999998E-2</v>
      </c>
      <c r="AA1378">
        <f t="shared" si="184"/>
        <v>1.0331999999999999</v>
      </c>
    </row>
    <row r="1379" spans="1:27" x14ac:dyDescent="0.25">
      <c r="A1379">
        <v>1713979</v>
      </c>
      <c r="B1379">
        <v>22.87</v>
      </c>
      <c r="C1379">
        <v>1</v>
      </c>
      <c r="D1379">
        <v>13676.8</v>
      </c>
      <c r="E1379">
        <v>-3.3</v>
      </c>
      <c r="F1379">
        <v>1.0358000000000001</v>
      </c>
      <c r="G1379">
        <v>2</v>
      </c>
      <c r="H1379">
        <v>13662.8</v>
      </c>
      <c r="I1379">
        <v>-123.7</v>
      </c>
      <c r="J1379">
        <v>1.0347</v>
      </c>
      <c r="K1379">
        <v>3</v>
      </c>
      <c r="L1379">
        <v>13712.2</v>
      </c>
      <c r="M1379">
        <v>116.6</v>
      </c>
      <c r="N1379">
        <v>1.0385</v>
      </c>
      <c r="P1379" t="str">
        <f t="shared" si="177"/>
        <v>A</v>
      </c>
      <c r="Q1379" t="str">
        <f t="shared" si="178"/>
        <v>B</v>
      </c>
      <c r="R1379" t="str">
        <f t="shared" si="179"/>
        <v>C</v>
      </c>
      <c r="S1379">
        <f t="shared" si="180"/>
        <v>1.0358000000000001</v>
      </c>
      <c r="T1379">
        <f t="shared" si="181"/>
        <v>1.0347</v>
      </c>
      <c r="U1379">
        <f t="shared" si="182"/>
        <v>1.0385</v>
      </c>
      <c r="X1379" t="str">
        <f t="shared" si="183"/>
        <v>1713979</v>
      </c>
      <c r="Y1379">
        <f t="shared" si="184"/>
        <v>1.0358000000000001</v>
      </c>
      <c r="Z1379">
        <f t="shared" si="184"/>
        <v>1.0347</v>
      </c>
      <c r="AA1379">
        <f t="shared" si="184"/>
        <v>1.0385</v>
      </c>
    </row>
    <row r="1380" spans="1:27" x14ac:dyDescent="0.25">
      <c r="A1380">
        <v>1714011</v>
      </c>
      <c r="B1380">
        <v>22.87</v>
      </c>
      <c r="C1380">
        <v>1</v>
      </c>
      <c r="D1380">
        <v>13677</v>
      </c>
      <c r="E1380">
        <v>-3.3</v>
      </c>
      <c r="F1380">
        <v>1.0358000000000001</v>
      </c>
      <c r="G1380">
        <v>2</v>
      </c>
      <c r="H1380">
        <v>13662.8</v>
      </c>
      <c r="I1380">
        <v>-123.7</v>
      </c>
      <c r="J1380">
        <v>1.0347</v>
      </c>
      <c r="K1380">
        <v>3</v>
      </c>
      <c r="L1380">
        <v>13712.2</v>
      </c>
      <c r="M1380">
        <v>116.6</v>
      </c>
      <c r="N1380">
        <v>1.0385</v>
      </c>
      <c r="P1380" t="str">
        <f t="shared" si="177"/>
        <v>A</v>
      </c>
      <c r="Q1380" t="str">
        <f t="shared" si="178"/>
        <v>B</v>
      </c>
      <c r="R1380" t="str">
        <f t="shared" si="179"/>
        <v>C</v>
      </c>
      <c r="S1380">
        <f t="shared" si="180"/>
        <v>1.0358000000000001</v>
      </c>
      <c r="T1380">
        <f t="shared" si="181"/>
        <v>1.0347</v>
      </c>
      <c r="U1380">
        <f t="shared" si="182"/>
        <v>1.0385</v>
      </c>
      <c r="X1380" t="str">
        <f t="shared" si="183"/>
        <v>1714011</v>
      </c>
      <c r="Y1380">
        <f t="shared" si="184"/>
        <v>1.0358000000000001</v>
      </c>
      <c r="Z1380">
        <f t="shared" si="184"/>
        <v>1.0347</v>
      </c>
      <c r="AA1380">
        <f t="shared" si="184"/>
        <v>1.0385</v>
      </c>
    </row>
    <row r="1381" spans="1:27" x14ac:dyDescent="0.25">
      <c r="A1381">
        <v>26403410</v>
      </c>
      <c r="B1381">
        <v>22.87</v>
      </c>
      <c r="C1381">
        <v>1</v>
      </c>
      <c r="D1381">
        <v>13660.7</v>
      </c>
      <c r="E1381">
        <v>-3.9</v>
      </c>
      <c r="F1381">
        <v>1.0346</v>
      </c>
      <c r="G1381">
        <v>2</v>
      </c>
      <c r="H1381">
        <v>440.71</v>
      </c>
      <c r="I1381">
        <v>-3.9</v>
      </c>
      <c r="J1381">
        <v>3.3376999999999997E-2</v>
      </c>
      <c r="K1381">
        <v>3</v>
      </c>
      <c r="L1381">
        <v>440.71</v>
      </c>
      <c r="M1381">
        <v>-3.9</v>
      </c>
      <c r="N1381">
        <v>3.3376999999999997E-2</v>
      </c>
      <c r="P1381" t="str">
        <f t="shared" si="177"/>
        <v>A</v>
      </c>
      <c r="Q1381" t="str">
        <f t="shared" si="178"/>
        <v>B</v>
      </c>
      <c r="R1381" t="str">
        <f t="shared" si="179"/>
        <v>C</v>
      </c>
      <c r="S1381">
        <f t="shared" si="180"/>
        <v>1.0346</v>
      </c>
      <c r="T1381">
        <f t="shared" si="181"/>
        <v>3.3376999999999997E-2</v>
      </c>
      <c r="U1381">
        <f t="shared" si="182"/>
        <v>3.3376999999999997E-2</v>
      </c>
      <c r="X1381" t="str">
        <f t="shared" si="183"/>
        <v>26403410</v>
      </c>
      <c r="Y1381">
        <f t="shared" si="184"/>
        <v>1.0346</v>
      </c>
      <c r="Z1381">
        <f t="shared" si="184"/>
        <v>3.3376999999999997E-2</v>
      </c>
      <c r="AA1381">
        <f t="shared" si="184"/>
        <v>3.3376999999999997E-2</v>
      </c>
    </row>
    <row r="1382" spans="1:27" x14ac:dyDescent="0.25">
      <c r="A1382">
        <v>1586948</v>
      </c>
      <c r="B1382">
        <v>22.87</v>
      </c>
      <c r="C1382">
        <v>1</v>
      </c>
      <c r="D1382">
        <v>13660.5</v>
      </c>
      <c r="E1382">
        <v>-3.9</v>
      </c>
      <c r="F1382">
        <v>1.0346</v>
      </c>
      <c r="G1382">
        <v>2</v>
      </c>
      <c r="H1382">
        <v>440.745</v>
      </c>
      <c r="I1382">
        <v>-3.9</v>
      </c>
      <c r="J1382">
        <v>3.338E-2</v>
      </c>
      <c r="K1382">
        <v>3</v>
      </c>
      <c r="L1382">
        <v>440.745</v>
      </c>
      <c r="M1382">
        <v>-3.9</v>
      </c>
      <c r="N1382">
        <v>3.338E-2</v>
      </c>
      <c r="P1382" t="str">
        <f t="shared" si="177"/>
        <v>A</v>
      </c>
      <c r="Q1382" t="str">
        <f t="shared" si="178"/>
        <v>B</v>
      </c>
      <c r="R1382" t="str">
        <f t="shared" si="179"/>
        <v>C</v>
      </c>
      <c r="S1382">
        <f t="shared" si="180"/>
        <v>1.0346</v>
      </c>
      <c r="T1382">
        <f t="shared" si="181"/>
        <v>3.338E-2</v>
      </c>
      <c r="U1382">
        <f t="shared" si="182"/>
        <v>3.338E-2</v>
      </c>
      <c r="X1382" t="str">
        <f t="shared" si="183"/>
        <v>1586948</v>
      </c>
      <c r="Y1382">
        <f t="shared" si="184"/>
        <v>1.0346</v>
      </c>
      <c r="Z1382">
        <f t="shared" si="184"/>
        <v>3.338E-2</v>
      </c>
      <c r="AA1382">
        <f t="shared" si="184"/>
        <v>3.338E-2</v>
      </c>
    </row>
    <row r="1383" spans="1:27" x14ac:dyDescent="0.25">
      <c r="A1383">
        <v>1709789</v>
      </c>
      <c r="B1383">
        <v>22.87</v>
      </c>
      <c r="C1383">
        <v>1</v>
      </c>
      <c r="D1383">
        <v>13680.5</v>
      </c>
      <c r="E1383">
        <v>-3.5</v>
      </c>
      <c r="F1383">
        <v>1.0361</v>
      </c>
      <c r="G1383">
        <v>2</v>
      </c>
      <c r="H1383">
        <v>13663.4</v>
      </c>
      <c r="I1383">
        <v>-123.8</v>
      </c>
      <c r="J1383">
        <v>1.0347999999999999</v>
      </c>
      <c r="K1383">
        <v>3</v>
      </c>
      <c r="L1383">
        <v>13713</v>
      </c>
      <c r="M1383">
        <v>116.4</v>
      </c>
      <c r="N1383">
        <v>1.0385</v>
      </c>
      <c r="P1383" t="str">
        <f t="shared" si="177"/>
        <v>A</v>
      </c>
      <c r="Q1383" t="str">
        <f t="shared" si="178"/>
        <v>B</v>
      </c>
      <c r="R1383" t="str">
        <f t="shared" si="179"/>
        <v>C</v>
      </c>
      <c r="S1383">
        <f t="shared" si="180"/>
        <v>1.0361</v>
      </c>
      <c r="T1383">
        <f t="shared" si="181"/>
        <v>1.0347999999999999</v>
      </c>
      <c r="U1383">
        <f t="shared" si="182"/>
        <v>1.0385</v>
      </c>
      <c r="X1383" t="str">
        <f t="shared" si="183"/>
        <v>1709789</v>
      </c>
      <c r="Y1383">
        <f t="shared" si="184"/>
        <v>1.0361</v>
      </c>
      <c r="Z1383">
        <f t="shared" si="184"/>
        <v>1.0347999999999999</v>
      </c>
      <c r="AA1383">
        <f t="shared" si="184"/>
        <v>1.0385</v>
      </c>
    </row>
    <row r="1384" spans="1:27" x14ac:dyDescent="0.25">
      <c r="A1384">
        <v>1715863</v>
      </c>
      <c r="B1384">
        <v>22.87</v>
      </c>
      <c r="C1384">
        <v>1</v>
      </c>
      <c r="D1384">
        <v>13674.2</v>
      </c>
      <c r="E1384">
        <v>-3</v>
      </c>
      <c r="F1384">
        <v>1.0356000000000001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P1384" t="str">
        <f t="shared" si="177"/>
        <v>A</v>
      </c>
      <c r="Q1384" t="e">
        <f t="shared" si="178"/>
        <v>#N/A</v>
      </c>
      <c r="R1384" t="e">
        <f t="shared" si="179"/>
        <v>#N/A</v>
      </c>
      <c r="S1384">
        <f t="shared" si="180"/>
        <v>1.0356000000000001</v>
      </c>
      <c r="T1384">
        <f t="shared" si="181"/>
        <v>0</v>
      </c>
      <c r="U1384">
        <f t="shared" si="182"/>
        <v>0</v>
      </c>
      <c r="X1384" t="str">
        <f t="shared" si="183"/>
        <v>1715863</v>
      </c>
      <c r="Y1384">
        <f t="shared" si="184"/>
        <v>1.0356000000000001</v>
      </c>
      <c r="Z1384">
        <f t="shared" si="184"/>
        <v>0</v>
      </c>
      <c r="AA1384">
        <f t="shared" si="184"/>
        <v>0</v>
      </c>
    </row>
    <row r="1385" spans="1:27" x14ac:dyDescent="0.25">
      <c r="A1385">
        <v>25157641</v>
      </c>
      <c r="B1385">
        <v>22.87</v>
      </c>
      <c r="C1385">
        <v>1</v>
      </c>
      <c r="D1385">
        <v>13663.2</v>
      </c>
      <c r="E1385">
        <v>-3.9</v>
      </c>
      <c r="F1385">
        <v>1.0347999999999999</v>
      </c>
      <c r="G1385">
        <v>2</v>
      </c>
      <c r="H1385">
        <v>440.79300000000001</v>
      </c>
      <c r="I1385">
        <v>-3.9</v>
      </c>
      <c r="J1385">
        <v>3.3383000000000003E-2</v>
      </c>
      <c r="K1385">
        <v>3</v>
      </c>
      <c r="L1385">
        <v>440.79300000000001</v>
      </c>
      <c r="M1385">
        <v>-3.9</v>
      </c>
      <c r="N1385">
        <v>3.3383000000000003E-2</v>
      </c>
      <c r="P1385" t="str">
        <f t="shared" si="177"/>
        <v>A</v>
      </c>
      <c r="Q1385" t="str">
        <f t="shared" si="178"/>
        <v>B</v>
      </c>
      <c r="R1385" t="str">
        <f t="shared" si="179"/>
        <v>C</v>
      </c>
      <c r="S1385">
        <f t="shared" si="180"/>
        <v>1.0347999999999999</v>
      </c>
      <c r="T1385">
        <f t="shared" si="181"/>
        <v>3.3383000000000003E-2</v>
      </c>
      <c r="U1385">
        <f t="shared" si="182"/>
        <v>3.3383000000000003E-2</v>
      </c>
      <c r="X1385" t="str">
        <f t="shared" si="183"/>
        <v>25157641</v>
      </c>
      <c r="Y1385">
        <f t="shared" si="184"/>
        <v>1.0347999999999999</v>
      </c>
      <c r="Z1385">
        <f t="shared" si="184"/>
        <v>3.3383000000000003E-2</v>
      </c>
      <c r="AA1385">
        <f t="shared" si="184"/>
        <v>3.3383000000000003E-2</v>
      </c>
    </row>
    <row r="1386" spans="1:27" x14ac:dyDescent="0.25">
      <c r="A1386">
        <v>1713534</v>
      </c>
      <c r="B1386">
        <v>22.87</v>
      </c>
      <c r="C1386">
        <v>3</v>
      </c>
      <c r="D1386">
        <v>13709.4</v>
      </c>
      <c r="E1386">
        <v>116.6</v>
      </c>
      <c r="F1386">
        <v>1.0383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P1386" t="str">
        <f t="shared" si="177"/>
        <v>C</v>
      </c>
      <c r="Q1386" t="e">
        <f t="shared" si="178"/>
        <v>#N/A</v>
      </c>
      <c r="R1386" t="e">
        <f t="shared" si="179"/>
        <v>#N/A</v>
      </c>
      <c r="S1386">
        <f t="shared" si="180"/>
        <v>1.0383</v>
      </c>
      <c r="T1386">
        <f t="shared" si="181"/>
        <v>0</v>
      </c>
      <c r="U1386">
        <f t="shared" si="182"/>
        <v>0</v>
      </c>
      <c r="X1386" t="str">
        <f t="shared" si="183"/>
        <v>1713534</v>
      </c>
      <c r="Y1386">
        <f t="shared" si="184"/>
        <v>0</v>
      </c>
      <c r="Z1386">
        <f t="shared" si="184"/>
        <v>0</v>
      </c>
      <c r="AA1386">
        <f t="shared" si="184"/>
        <v>1.0383</v>
      </c>
    </row>
    <row r="1387" spans="1:27" x14ac:dyDescent="0.25">
      <c r="A1387">
        <v>1708676</v>
      </c>
      <c r="B1387">
        <v>22.87</v>
      </c>
      <c r="C1387">
        <v>1</v>
      </c>
      <c r="D1387">
        <v>13424.2</v>
      </c>
      <c r="E1387">
        <v>-5.4</v>
      </c>
      <c r="F1387">
        <v>1.0166999999999999</v>
      </c>
      <c r="G1387">
        <v>2</v>
      </c>
      <c r="H1387">
        <v>433.05700000000002</v>
      </c>
      <c r="I1387">
        <v>-5.4</v>
      </c>
      <c r="J1387">
        <v>3.2797E-2</v>
      </c>
      <c r="K1387">
        <v>3</v>
      </c>
      <c r="L1387">
        <v>433.05700000000002</v>
      </c>
      <c r="M1387">
        <v>-5.4</v>
      </c>
      <c r="N1387">
        <v>3.2797E-2</v>
      </c>
      <c r="P1387" t="str">
        <f t="shared" si="177"/>
        <v>A</v>
      </c>
      <c r="Q1387" t="str">
        <f t="shared" si="178"/>
        <v>B</v>
      </c>
      <c r="R1387" t="str">
        <f t="shared" si="179"/>
        <v>C</v>
      </c>
      <c r="S1387">
        <f t="shared" si="180"/>
        <v>1.0166999999999999</v>
      </c>
      <c r="T1387">
        <f t="shared" si="181"/>
        <v>3.2797E-2</v>
      </c>
      <c r="U1387">
        <f t="shared" si="182"/>
        <v>3.2797E-2</v>
      </c>
      <c r="X1387" t="str">
        <f t="shared" si="183"/>
        <v>1708676</v>
      </c>
      <c r="Y1387">
        <f t="shared" si="184"/>
        <v>1.0166999999999999</v>
      </c>
      <c r="Z1387">
        <f t="shared" si="184"/>
        <v>3.2797E-2</v>
      </c>
      <c r="AA1387">
        <f t="shared" si="184"/>
        <v>3.2797E-2</v>
      </c>
    </row>
    <row r="1388" spans="1:27" x14ac:dyDescent="0.25">
      <c r="A1388">
        <v>1587084</v>
      </c>
      <c r="B1388">
        <v>22.87</v>
      </c>
      <c r="C1388">
        <v>1</v>
      </c>
      <c r="D1388">
        <v>13684.8</v>
      </c>
      <c r="E1388">
        <v>-3.9</v>
      </c>
      <c r="F1388">
        <v>1.0364</v>
      </c>
      <c r="G1388">
        <v>2</v>
      </c>
      <c r="H1388">
        <v>13745.1</v>
      </c>
      <c r="I1388">
        <v>-124.1</v>
      </c>
      <c r="J1388">
        <v>1.0409999999999999</v>
      </c>
      <c r="K1388">
        <v>3</v>
      </c>
      <c r="L1388">
        <v>13699.2</v>
      </c>
      <c r="M1388">
        <v>116.4</v>
      </c>
      <c r="N1388">
        <v>1.0375000000000001</v>
      </c>
      <c r="P1388" t="str">
        <f t="shared" si="177"/>
        <v>A</v>
      </c>
      <c r="Q1388" t="str">
        <f t="shared" si="178"/>
        <v>B</v>
      </c>
      <c r="R1388" t="str">
        <f t="shared" si="179"/>
        <v>C</v>
      </c>
      <c r="S1388">
        <f t="shared" si="180"/>
        <v>1.0364</v>
      </c>
      <c r="T1388">
        <f t="shared" si="181"/>
        <v>1.0409999999999999</v>
      </c>
      <c r="U1388">
        <f t="shared" si="182"/>
        <v>1.0375000000000001</v>
      </c>
      <c r="X1388" t="str">
        <f t="shared" si="183"/>
        <v>1587084</v>
      </c>
      <c r="Y1388">
        <f t="shared" si="184"/>
        <v>1.0364</v>
      </c>
      <c r="Z1388">
        <f t="shared" si="184"/>
        <v>1.0409999999999999</v>
      </c>
      <c r="AA1388">
        <f t="shared" si="184"/>
        <v>1.0375000000000001</v>
      </c>
    </row>
    <row r="1389" spans="1:27" x14ac:dyDescent="0.25">
      <c r="A1389">
        <v>1587035</v>
      </c>
      <c r="B1389">
        <v>22.87</v>
      </c>
      <c r="C1389">
        <v>2</v>
      </c>
      <c r="D1389">
        <v>13606.3</v>
      </c>
      <c r="E1389">
        <v>-125.1</v>
      </c>
      <c r="F1389">
        <v>1.0305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P1389" t="str">
        <f t="shared" si="177"/>
        <v>B</v>
      </c>
      <c r="Q1389" t="e">
        <f t="shared" si="178"/>
        <v>#N/A</v>
      </c>
      <c r="R1389" t="e">
        <f t="shared" si="179"/>
        <v>#N/A</v>
      </c>
      <c r="S1389">
        <f t="shared" si="180"/>
        <v>1.0305</v>
      </c>
      <c r="T1389">
        <f t="shared" si="181"/>
        <v>0</v>
      </c>
      <c r="U1389">
        <f t="shared" si="182"/>
        <v>0</v>
      </c>
      <c r="X1389" t="str">
        <f t="shared" si="183"/>
        <v>1587035</v>
      </c>
      <c r="Y1389">
        <f t="shared" si="184"/>
        <v>0</v>
      </c>
      <c r="Z1389">
        <f t="shared" si="184"/>
        <v>1.0305</v>
      </c>
      <c r="AA1389">
        <f t="shared" si="184"/>
        <v>0</v>
      </c>
    </row>
    <row r="1390" spans="1:27" x14ac:dyDescent="0.25">
      <c r="A1390">
        <v>1708768</v>
      </c>
      <c r="B1390">
        <v>22.87</v>
      </c>
      <c r="C1390">
        <v>2</v>
      </c>
      <c r="D1390">
        <v>13641.7</v>
      </c>
      <c r="E1390">
        <v>-125.2</v>
      </c>
      <c r="F1390">
        <v>1.0330999999999999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P1390" t="str">
        <f t="shared" si="177"/>
        <v>B</v>
      </c>
      <c r="Q1390" t="e">
        <f t="shared" si="178"/>
        <v>#N/A</v>
      </c>
      <c r="R1390" t="e">
        <f t="shared" si="179"/>
        <v>#N/A</v>
      </c>
      <c r="S1390">
        <f t="shared" si="180"/>
        <v>1.0330999999999999</v>
      </c>
      <c r="T1390">
        <f t="shared" si="181"/>
        <v>0</v>
      </c>
      <c r="U1390">
        <f t="shared" si="182"/>
        <v>0</v>
      </c>
      <c r="X1390" t="str">
        <f t="shared" si="183"/>
        <v>1708768</v>
      </c>
      <c r="Y1390">
        <f t="shared" si="184"/>
        <v>0</v>
      </c>
      <c r="Z1390">
        <f t="shared" si="184"/>
        <v>1.0330999999999999</v>
      </c>
      <c r="AA1390">
        <f t="shared" si="184"/>
        <v>0</v>
      </c>
    </row>
    <row r="1391" spans="1:27" x14ac:dyDescent="0.25">
      <c r="A1391">
        <v>26402855</v>
      </c>
      <c r="B1391">
        <v>22.87</v>
      </c>
      <c r="C1391">
        <v>1</v>
      </c>
      <c r="D1391">
        <v>439.55</v>
      </c>
      <c r="E1391">
        <v>-125.1</v>
      </c>
      <c r="F1391">
        <v>3.3288999999999999E-2</v>
      </c>
      <c r="G1391">
        <v>2</v>
      </c>
      <c r="H1391">
        <v>13626.1</v>
      </c>
      <c r="I1391">
        <v>-125.1</v>
      </c>
      <c r="J1391">
        <v>1.032</v>
      </c>
      <c r="K1391">
        <v>3</v>
      </c>
      <c r="L1391">
        <v>439.55</v>
      </c>
      <c r="M1391">
        <v>-125.1</v>
      </c>
      <c r="N1391">
        <v>3.3288999999999999E-2</v>
      </c>
      <c r="P1391" t="str">
        <f t="shared" si="177"/>
        <v>A</v>
      </c>
      <c r="Q1391" t="str">
        <f t="shared" si="178"/>
        <v>B</v>
      </c>
      <c r="R1391" t="str">
        <f t="shared" si="179"/>
        <v>C</v>
      </c>
      <c r="S1391">
        <f t="shared" si="180"/>
        <v>3.3288999999999999E-2</v>
      </c>
      <c r="T1391">
        <f t="shared" si="181"/>
        <v>1.032</v>
      </c>
      <c r="U1391">
        <f t="shared" si="182"/>
        <v>3.3288999999999999E-2</v>
      </c>
      <c r="X1391" t="str">
        <f t="shared" si="183"/>
        <v>26402855</v>
      </c>
      <c r="Y1391">
        <f t="shared" si="184"/>
        <v>3.3288999999999999E-2</v>
      </c>
      <c r="Z1391">
        <f t="shared" si="184"/>
        <v>1.032</v>
      </c>
      <c r="AA1391">
        <f t="shared" si="184"/>
        <v>3.3288999999999999E-2</v>
      </c>
    </row>
    <row r="1392" spans="1:27" x14ac:dyDescent="0.25">
      <c r="A1392">
        <v>1586190</v>
      </c>
      <c r="B1392">
        <v>22.87</v>
      </c>
      <c r="C1392">
        <v>2</v>
      </c>
      <c r="D1392">
        <v>13626.1</v>
      </c>
      <c r="E1392">
        <v>-125.1</v>
      </c>
      <c r="F1392">
        <v>1.032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P1392" t="str">
        <f t="shared" si="177"/>
        <v>B</v>
      </c>
      <c r="Q1392" t="e">
        <f t="shared" si="178"/>
        <v>#N/A</v>
      </c>
      <c r="R1392" t="e">
        <f t="shared" si="179"/>
        <v>#N/A</v>
      </c>
      <c r="S1392">
        <f t="shared" si="180"/>
        <v>1.032</v>
      </c>
      <c r="T1392">
        <f t="shared" si="181"/>
        <v>0</v>
      </c>
      <c r="U1392">
        <f t="shared" si="182"/>
        <v>0</v>
      </c>
      <c r="X1392" t="str">
        <f t="shared" si="183"/>
        <v>1586190</v>
      </c>
      <c r="Y1392">
        <f t="shared" si="184"/>
        <v>0</v>
      </c>
      <c r="Z1392">
        <f t="shared" si="184"/>
        <v>1.032</v>
      </c>
      <c r="AA1392">
        <f t="shared" si="184"/>
        <v>0</v>
      </c>
    </row>
    <row r="1393" spans="1:27" x14ac:dyDescent="0.25">
      <c r="A1393">
        <v>103671708</v>
      </c>
      <c r="B1393">
        <v>22.87</v>
      </c>
      <c r="C1393">
        <v>1</v>
      </c>
      <c r="D1393">
        <v>13676.5</v>
      </c>
      <c r="E1393">
        <v>-3</v>
      </c>
      <c r="F1393">
        <v>1.0358000000000001</v>
      </c>
      <c r="G1393">
        <v>2</v>
      </c>
      <c r="H1393">
        <v>13656.6</v>
      </c>
      <c r="I1393">
        <v>-123.4</v>
      </c>
      <c r="J1393">
        <v>1.0343</v>
      </c>
      <c r="K1393">
        <v>3</v>
      </c>
      <c r="L1393">
        <v>13703.2</v>
      </c>
      <c r="M1393">
        <v>116.9</v>
      </c>
      <c r="N1393">
        <v>1.0378000000000001</v>
      </c>
      <c r="P1393" t="str">
        <f t="shared" si="177"/>
        <v>A</v>
      </c>
      <c r="Q1393" t="str">
        <f t="shared" si="178"/>
        <v>B</v>
      </c>
      <c r="R1393" t="str">
        <f t="shared" si="179"/>
        <v>C</v>
      </c>
      <c r="S1393">
        <f t="shared" si="180"/>
        <v>1.0358000000000001</v>
      </c>
      <c r="T1393">
        <f t="shared" si="181"/>
        <v>1.0343</v>
      </c>
      <c r="U1393">
        <f t="shared" si="182"/>
        <v>1.0378000000000001</v>
      </c>
      <c r="X1393" t="str">
        <f t="shared" si="183"/>
        <v>103671708</v>
      </c>
      <c r="Y1393">
        <f t="shared" si="184"/>
        <v>1.0358000000000001</v>
      </c>
      <c r="Z1393">
        <f t="shared" si="184"/>
        <v>1.0343</v>
      </c>
      <c r="AA1393">
        <f t="shared" si="184"/>
        <v>1.0378000000000001</v>
      </c>
    </row>
    <row r="1394" spans="1:27" x14ac:dyDescent="0.25">
      <c r="A1394">
        <v>26540856</v>
      </c>
      <c r="B1394">
        <v>22.87</v>
      </c>
      <c r="C1394">
        <v>1</v>
      </c>
      <c r="D1394">
        <v>13675.9</v>
      </c>
      <c r="E1394">
        <v>-3</v>
      </c>
      <c r="F1394">
        <v>1.0357000000000001</v>
      </c>
      <c r="G1394">
        <v>2</v>
      </c>
      <c r="H1394">
        <v>13656</v>
      </c>
      <c r="I1394">
        <v>-123.4</v>
      </c>
      <c r="J1394">
        <v>1.0342</v>
      </c>
      <c r="K1394">
        <v>3</v>
      </c>
      <c r="L1394">
        <v>13702.6</v>
      </c>
      <c r="M1394">
        <v>116.9</v>
      </c>
      <c r="N1394">
        <v>1.0378000000000001</v>
      </c>
      <c r="P1394" t="str">
        <f t="shared" si="177"/>
        <v>A</v>
      </c>
      <c r="Q1394" t="str">
        <f t="shared" si="178"/>
        <v>B</v>
      </c>
      <c r="R1394" t="str">
        <f t="shared" si="179"/>
        <v>C</v>
      </c>
      <c r="S1394">
        <f t="shared" si="180"/>
        <v>1.0357000000000001</v>
      </c>
      <c r="T1394">
        <f t="shared" si="181"/>
        <v>1.0342</v>
      </c>
      <c r="U1394">
        <f t="shared" si="182"/>
        <v>1.0378000000000001</v>
      </c>
      <c r="X1394" t="str">
        <f t="shared" si="183"/>
        <v>26540856</v>
      </c>
      <c r="Y1394">
        <f t="shared" si="184"/>
        <v>1.0357000000000001</v>
      </c>
      <c r="Z1394">
        <f t="shared" si="184"/>
        <v>1.0342</v>
      </c>
      <c r="AA1394">
        <f t="shared" si="184"/>
        <v>1.0378000000000001</v>
      </c>
    </row>
    <row r="1395" spans="1:27" x14ac:dyDescent="0.25">
      <c r="A1395">
        <v>1586442</v>
      </c>
      <c r="B1395">
        <v>22.87</v>
      </c>
      <c r="C1395">
        <v>3</v>
      </c>
      <c r="D1395">
        <v>13620.5</v>
      </c>
      <c r="E1395">
        <v>115.4</v>
      </c>
      <c r="F1395">
        <v>1.0315000000000001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P1395" t="str">
        <f t="shared" si="177"/>
        <v>C</v>
      </c>
      <c r="Q1395" t="e">
        <f t="shared" si="178"/>
        <v>#N/A</v>
      </c>
      <c r="R1395" t="e">
        <f t="shared" si="179"/>
        <v>#N/A</v>
      </c>
      <c r="S1395">
        <f t="shared" si="180"/>
        <v>1.0315000000000001</v>
      </c>
      <c r="T1395">
        <f t="shared" si="181"/>
        <v>0</v>
      </c>
      <c r="U1395">
        <f t="shared" si="182"/>
        <v>0</v>
      </c>
      <c r="X1395" t="str">
        <f t="shared" si="183"/>
        <v>1586442</v>
      </c>
      <c r="Y1395">
        <f t="shared" si="184"/>
        <v>0</v>
      </c>
      <c r="Z1395">
        <f t="shared" si="184"/>
        <v>0</v>
      </c>
      <c r="AA1395">
        <f t="shared" si="184"/>
        <v>1.0315000000000001</v>
      </c>
    </row>
    <row r="1396" spans="1:27" x14ac:dyDescent="0.25">
      <c r="A1396">
        <v>1708914</v>
      </c>
      <c r="B1396">
        <v>22.87</v>
      </c>
      <c r="C1396">
        <v>1</v>
      </c>
      <c r="D1396">
        <v>13551.7</v>
      </c>
      <c r="E1396">
        <v>-5</v>
      </c>
      <c r="F1396">
        <v>1.0263</v>
      </c>
      <c r="G1396">
        <v>2</v>
      </c>
      <c r="H1396">
        <v>13652.2</v>
      </c>
      <c r="I1396">
        <v>-125.1</v>
      </c>
      <c r="J1396">
        <v>1.0339</v>
      </c>
      <c r="K1396">
        <v>3</v>
      </c>
      <c r="L1396">
        <v>424.31200000000001</v>
      </c>
      <c r="M1396">
        <v>-65.400000000000006</v>
      </c>
      <c r="N1396">
        <v>3.2134999999999997E-2</v>
      </c>
      <c r="P1396" t="str">
        <f t="shared" si="177"/>
        <v>A</v>
      </c>
      <c r="Q1396" t="str">
        <f t="shared" si="178"/>
        <v>B</v>
      </c>
      <c r="R1396" t="str">
        <f t="shared" si="179"/>
        <v>C</v>
      </c>
      <c r="S1396">
        <f t="shared" si="180"/>
        <v>1.0263</v>
      </c>
      <c r="T1396">
        <f t="shared" si="181"/>
        <v>1.0339</v>
      </c>
      <c r="U1396">
        <f t="shared" si="182"/>
        <v>3.2134999999999997E-2</v>
      </c>
      <c r="X1396" t="str">
        <f t="shared" si="183"/>
        <v>1708914</v>
      </c>
      <c r="Y1396">
        <f t="shared" si="184"/>
        <v>1.0263</v>
      </c>
      <c r="Z1396">
        <f t="shared" si="184"/>
        <v>1.0339</v>
      </c>
      <c r="AA1396">
        <f t="shared" si="184"/>
        <v>3.2134999999999997E-2</v>
      </c>
    </row>
    <row r="1397" spans="1:27" x14ac:dyDescent="0.25">
      <c r="A1397">
        <v>1708912</v>
      </c>
      <c r="B1397">
        <v>22.87</v>
      </c>
      <c r="C1397">
        <v>1</v>
      </c>
      <c r="D1397">
        <v>13548</v>
      </c>
      <c r="E1397">
        <v>-5</v>
      </c>
      <c r="F1397">
        <v>1.0261</v>
      </c>
      <c r="G1397">
        <v>2</v>
      </c>
      <c r="H1397">
        <v>13652.3</v>
      </c>
      <c r="I1397">
        <v>-125.1</v>
      </c>
      <c r="J1397">
        <v>1.034</v>
      </c>
      <c r="K1397">
        <v>0</v>
      </c>
      <c r="L1397">
        <v>0</v>
      </c>
      <c r="M1397">
        <v>0</v>
      </c>
      <c r="N1397">
        <v>0</v>
      </c>
      <c r="P1397" t="str">
        <f t="shared" si="177"/>
        <v>A</v>
      </c>
      <c r="Q1397" t="str">
        <f t="shared" si="178"/>
        <v>B</v>
      </c>
      <c r="R1397" t="e">
        <f t="shared" si="179"/>
        <v>#N/A</v>
      </c>
      <c r="S1397">
        <f t="shared" si="180"/>
        <v>1.0261</v>
      </c>
      <c r="T1397">
        <f t="shared" si="181"/>
        <v>1.034</v>
      </c>
      <c r="U1397">
        <f t="shared" si="182"/>
        <v>0</v>
      </c>
      <c r="X1397" t="str">
        <f t="shared" si="183"/>
        <v>1708912</v>
      </c>
      <c r="Y1397">
        <f t="shared" si="184"/>
        <v>1.0261</v>
      </c>
      <c r="Z1397">
        <f t="shared" si="184"/>
        <v>1.034</v>
      </c>
      <c r="AA1397">
        <f t="shared" si="184"/>
        <v>0</v>
      </c>
    </row>
    <row r="1398" spans="1:27" x14ac:dyDescent="0.25">
      <c r="A1398">
        <v>1713876</v>
      </c>
      <c r="B1398">
        <v>22.87</v>
      </c>
      <c r="C1398">
        <v>3</v>
      </c>
      <c r="D1398">
        <v>13710.5</v>
      </c>
      <c r="E1398">
        <v>116.6</v>
      </c>
      <c r="F1398">
        <v>1.0384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P1398" t="str">
        <f t="shared" si="177"/>
        <v>C</v>
      </c>
      <c r="Q1398" t="e">
        <f t="shared" si="178"/>
        <v>#N/A</v>
      </c>
      <c r="R1398" t="e">
        <f t="shared" si="179"/>
        <v>#N/A</v>
      </c>
      <c r="S1398">
        <f t="shared" si="180"/>
        <v>1.0384</v>
      </c>
      <c r="T1398">
        <f t="shared" si="181"/>
        <v>0</v>
      </c>
      <c r="U1398">
        <f t="shared" si="182"/>
        <v>0</v>
      </c>
      <c r="X1398" t="str">
        <f t="shared" si="183"/>
        <v>1713876</v>
      </c>
      <c r="Y1398">
        <f t="shared" si="184"/>
        <v>0</v>
      </c>
      <c r="Z1398">
        <f t="shared" si="184"/>
        <v>0</v>
      </c>
      <c r="AA1398">
        <f t="shared" si="184"/>
        <v>1.0384</v>
      </c>
    </row>
    <row r="1399" spans="1:27" x14ac:dyDescent="0.25">
      <c r="A1399">
        <v>1599379</v>
      </c>
      <c r="B1399">
        <v>22.87</v>
      </c>
      <c r="C1399">
        <v>2</v>
      </c>
      <c r="D1399">
        <v>13642.3</v>
      </c>
      <c r="E1399">
        <v>-122.7</v>
      </c>
      <c r="F1399">
        <v>1.0331999999999999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P1399" t="str">
        <f t="shared" si="177"/>
        <v>B</v>
      </c>
      <c r="Q1399" t="e">
        <f t="shared" si="178"/>
        <v>#N/A</v>
      </c>
      <c r="R1399" t="e">
        <f t="shared" si="179"/>
        <v>#N/A</v>
      </c>
      <c r="S1399">
        <f t="shared" si="180"/>
        <v>1.0331999999999999</v>
      </c>
      <c r="T1399">
        <f t="shared" si="181"/>
        <v>0</v>
      </c>
      <c r="U1399">
        <f t="shared" si="182"/>
        <v>0</v>
      </c>
      <c r="X1399" t="str">
        <f t="shared" si="183"/>
        <v>1599379</v>
      </c>
      <c r="Y1399">
        <f t="shared" si="184"/>
        <v>0</v>
      </c>
      <c r="Z1399">
        <f t="shared" si="184"/>
        <v>1.0331999999999999</v>
      </c>
      <c r="AA1399">
        <f t="shared" si="184"/>
        <v>0</v>
      </c>
    </row>
    <row r="1400" spans="1:27" x14ac:dyDescent="0.25">
      <c r="A1400">
        <v>1586889</v>
      </c>
      <c r="B1400">
        <v>22.87</v>
      </c>
      <c r="C1400">
        <v>1</v>
      </c>
      <c r="D1400">
        <v>13622.7</v>
      </c>
      <c r="E1400">
        <v>-4.0999999999999996</v>
      </c>
      <c r="F1400">
        <v>1.0317000000000001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P1400" t="str">
        <f t="shared" si="177"/>
        <v>A</v>
      </c>
      <c r="Q1400" t="e">
        <f t="shared" si="178"/>
        <v>#N/A</v>
      </c>
      <c r="R1400" t="e">
        <f t="shared" si="179"/>
        <v>#N/A</v>
      </c>
      <c r="S1400">
        <f t="shared" si="180"/>
        <v>1.0317000000000001</v>
      </c>
      <c r="T1400">
        <f t="shared" si="181"/>
        <v>0</v>
      </c>
      <c r="U1400">
        <f t="shared" si="182"/>
        <v>0</v>
      </c>
      <c r="X1400" t="str">
        <f t="shared" si="183"/>
        <v>1586889</v>
      </c>
      <c r="Y1400">
        <f t="shared" si="184"/>
        <v>1.0317000000000001</v>
      </c>
      <c r="Z1400">
        <f t="shared" si="184"/>
        <v>0</v>
      </c>
      <c r="AA1400">
        <f t="shared" si="184"/>
        <v>0</v>
      </c>
    </row>
    <row r="1401" spans="1:27" x14ac:dyDescent="0.25">
      <c r="A1401">
        <v>1586924</v>
      </c>
      <c r="B1401">
        <v>22.87</v>
      </c>
      <c r="C1401">
        <v>1</v>
      </c>
      <c r="D1401">
        <v>13622.1</v>
      </c>
      <c r="E1401">
        <v>-4.0999999999999996</v>
      </c>
      <c r="F1401">
        <v>1.0317000000000001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P1401" t="str">
        <f t="shared" si="177"/>
        <v>A</v>
      </c>
      <c r="Q1401" t="e">
        <f t="shared" si="178"/>
        <v>#N/A</v>
      </c>
      <c r="R1401" t="e">
        <f t="shared" si="179"/>
        <v>#N/A</v>
      </c>
      <c r="S1401">
        <f t="shared" si="180"/>
        <v>1.0317000000000001</v>
      </c>
      <c r="T1401">
        <f t="shared" si="181"/>
        <v>0</v>
      </c>
      <c r="U1401">
        <f t="shared" si="182"/>
        <v>0</v>
      </c>
      <c r="X1401" t="str">
        <f t="shared" si="183"/>
        <v>1586924</v>
      </c>
      <c r="Y1401">
        <f t="shared" si="184"/>
        <v>1.0317000000000001</v>
      </c>
      <c r="Z1401">
        <f t="shared" si="184"/>
        <v>0</v>
      </c>
      <c r="AA1401">
        <f t="shared" si="184"/>
        <v>0</v>
      </c>
    </row>
    <row r="1402" spans="1:27" x14ac:dyDescent="0.25">
      <c r="A1402">
        <v>1708791</v>
      </c>
      <c r="B1402">
        <v>22.87</v>
      </c>
      <c r="C1402">
        <v>2</v>
      </c>
      <c r="D1402">
        <v>13633.2</v>
      </c>
      <c r="E1402">
        <v>-125.2</v>
      </c>
      <c r="F1402">
        <v>1.0325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P1402" t="str">
        <f t="shared" si="177"/>
        <v>B</v>
      </c>
      <c r="Q1402" t="e">
        <f t="shared" si="178"/>
        <v>#N/A</v>
      </c>
      <c r="R1402" t="e">
        <f t="shared" si="179"/>
        <v>#N/A</v>
      </c>
      <c r="S1402">
        <f t="shared" si="180"/>
        <v>1.0325</v>
      </c>
      <c r="T1402">
        <f t="shared" si="181"/>
        <v>0</v>
      </c>
      <c r="U1402">
        <f t="shared" si="182"/>
        <v>0</v>
      </c>
      <c r="X1402" t="str">
        <f t="shared" si="183"/>
        <v>1708791</v>
      </c>
      <c r="Y1402">
        <f t="shared" si="184"/>
        <v>0</v>
      </c>
      <c r="Z1402">
        <f t="shared" si="184"/>
        <v>1.0325</v>
      </c>
      <c r="AA1402">
        <f t="shared" si="184"/>
        <v>0</v>
      </c>
    </row>
    <row r="1403" spans="1:27" x14ac:dyDescent="0.25">
      <c r="A1403">
        <v>1709011</v>
      </c>
      <c r="B1403">
        <v>22.87</v>
      </c>
      <c r="C1403">
        <v>2</v>
      </c>
      <c r="D1403">
        <v>13656.5</v>
      </c>
      <c r="E1403">
        <v>-125.2</v>
      </c>
      <c r="F1403">
        <v>1.0343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P1403" t="str">
        <f t="shared" si="177"/>
        <v>B</v>
      </c>
      <c r="Q1403" t="e">
        <f t="shared" si="178"/>
        <v>#N/A</v>
      </c>
      <c r="R1403" t="e">
        <f t="shared" si="179"/>
        <v>#N/A</v>
      </c>
      <c r="S1403">
        <f t="shared" si="180"/>
        <v>1.0343</v>
      </c>
      <c r="T1403">
        <f t="shared" si="181"/>
        <v>0</v>
      </c>
      <c r="U1403">
        <f t="shared" si="182"/>
        <v>0</v>
      </c>
      <c r="X1403" t="str">
        <f t="shared" si="183"/>
        <v>1709011</v>
      </c>
      <c r="Y1403">
        <f t="shared" si="184"/>
        <v>0</v>
      </c>
      <c r="Z1403">
        <f t="shared" si="184"/>
        <v>1.0343</v>
      </c>
      <c r="AA1403">
        <f t="shared" si="184"/>
        <v>0</v>
      </c>
    </row>
    <row r="1404" spans="1:27" x14ac:dyDescent="0.25">
      <c r="A1404">
        <v>1599414</v>
      </c>
      <c r="B1404">
        <v>22.87</v>
      </c>
      <c r="C1404">
        <v>1</v>
      </c>
      <c r="D1404">
        <v>13672.4</v>
      </c>
      <c r="E1404">
        <v>-2.6</v>
      </c>
      <c r="F1404">
        <v>1.0355000000000001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P1404" t="str">
        <f t="shared" si="177"/>
        <v>A</v>
      </c>
      <c r="Q1404" t="e">
        <f t="shared" si="178"/>
        <v>#N/A</v>
      </c>
      <c r="R1404" t="e">
        <f t="shared" si="179"/>
        <v>#N/A</v>
      </c>
      <c r="S1404">
        <f t="shared" si="180"/>
        <v>1.0355000000000001</v>
      </c>
      <c r="T1404">
        <f t="shared" si="181"/>
        <v>0</v>
      </c>
      <c r="U1404">
        <f t="shared" si="182"/>
        <v>0</v>
      </c>
      <c r="X1404" t="str">
        <f t="shared" si="183"/>
        <v>1599414</v>
      </c>
      <c r="Y1404">
        <f t="shared" si="184"/>
        <v>1.0355000000000001</v>
      </c>
      <c r="Z1404">
        <f t="shared" si="184"/>
        <v>0</v>
      </c>
      <c r="AA1404">
        <f t="shared" si="184"/>
        <v>0</v>
      </c>
    </row>
    <row r="1405" spans="1:27" x14ac:dyDescent="0.25">
      <c r="A1405">
        <v>1598907</v>
      </c>
      <c r="B1405">
        <v>22.87</v>
      </c>
      <c r="C1405">
        <v>1</v>
      </c>
      <c r="D1405">
        <v>13675.6</v>
      </c>
      <c r="E1405">
        <v>-2</v>
      </c>
      <c r="F1405">
        <v>1.0357000000000001</v>
      </c>
      <c r="G1405">
        <v>2</v>
      </c>
      <c r="H1405">
        <v>13637.7</v>
      </c>
      <c r="I1405">
        <v>-122.3</v>
      </c>
      <c r="J1405">
        <v>1.0327999999999999</v>
      </c>
      <c r="K1405">
        <v>3</v>
      </c>
      <c r="L1405">
        <v>13665.1</v>
      </c>
      <c r="M1405">
        <v>118</v>
      </c>
      <c r="N1405">
        <v>1.0348999999999999</v>
      </c>
      <c r="P1405" t="str">
        <f t="shared" si="177"/>
        <v>A</v>
      </c>
      <c r="Q1405" t="str">
        <f t="shared" si="178"/>
        <v>B</v>
      </c>
      <c r="R1405" t="str">
        <f t="shared" si="179"/>
        <v>C</v>
      </c>
      <c r="S1405">
        <f t="shared" si="180"/>
        <v>1.0357000000000001</v>
      </c>
      <c r="T1405">
        <f t="shared" si="181"/>
        <v>1.0327999999999999</v>
      </c>
      <c r="U1405">
        <f t="shared" si="182"/>
        <v>1.0348999999999999</v>
      </c>
      <c r="X1405" t="str">
        <f t="shared" si="183"/>
        <v>1598907</v>
      </c>
      <c r="Y1405">
        <f t="shared" si="184"/>
        <v>1.0357000000000001</v>
      </c>
      <c r="Z1405">
        <f t="shared" si="184"/>
        <v>1.0327999999999999</v>
      </c>
      <c r="AA1405">
        <f t="shared" si="184"/>
        <v>1.0348999999999999</v>
      </c>
    </row>
    <row r="1406" spans="1:27" x14ac:dyDescent="0.25">
      <c r="A1406">
        <v>1709389</v>
      </c>
      <c r="B1406">
        <v>22.87</v>
      </c>
      <c r="C1406">
        <v>1</v>
      </c>
      <c r="D1406">
        <v>440.50099999999998</v>
      </c>
      <c r="E1406">
        <v>-125.2</v>
      </c>
      <c r="F1406">
        <v>3.3361000000000002E-2</v>
      </c>
      <c r="G1406">
        <v>2</v>
      </c>
      <c r="H1406">
        <v>13653</v>
      </c>
      <c r="I1406">
        <v>-125.2</v>
      </c>
      <c r="J1406">
        <v>1.034</v>
      </c>
      <c r="K1406">
        <v>3</v>
      </c>
      <c r="L1406">
        <v>440.50099999999998</v>
      </c>
      <c r="M1406">
        <v>-125.2</v>
      </c>
      <c r="N1406">
        <v>3.3361000000000002E-2</v>
      </c>
      <c r="P1406" t="str">
        <f t="shared" si="177"/>
        <v>A</v>
      </c>
      <c r="Q1406" t="str">
        <f t="shared" si="178"/>
        <v>B</v>
      </c>
      <c r="R1406" t="str">
        <f t="shared" si="179"/>
        <v>C</v>
      </c>
      <c r="S1406">
        <f t="shared" si="180"/>
        <v>3.3361000000000002E-2</v>
      </c>
      <c r="T1406">
        <f t="shared" si="181"/>
        <v>1.034</v>
      </c>
      <c r="U1406">
        <f t="shared" si="182"/>
        <v>3.3361000000000002E-2</v>
      </c>
      <c r="X1406" t="str">
        <f t="shared" si="183"/>
        <v>1709389</v>
      </c>
      <c r="Y1406">
        <f t="shared" si="184"/>
        <v>3.3361000000000002E-2</v>
      </c>
      <c r="Z1406">
        <f t="shared" si="184"/>
        <v>1.034</v>
      </c>
      <c r="AA1406">
        <f t="shared" si="184"/>
        <v>3.3361000000000002E-2</v>
      </c>
    </row>
    <row r="1407" spans="1:27" x14ac:dyDescent="0.25">
      <c r="A1407">
        <v>1708774</v>
      </c>
      <c r="B1407">
        <v>22.87</v>
      </c>
      <c r="C1407">
        <v>1</v>
      </c>
      <c r="D1407">
        <v>13601.3</v>
      </c>
      <c r="E1407">
        <v>-4.8</v>
      </c>
      <c r="F1407">
        <v>1.0301</v>
      </c>
      <c r="G1407">
        <v>2</v>
      </c>
      <c r="H1407">
        <v>13658.9</v>
      </c>
      <c r="I1407">
        <v>-125</v>
      </c>
      <c r="J1407">
        <v>1.0344</v>
      </c>
      <c r="K1407">
        <v>0</v>
      </c>
      <c r="L1407">
        <v>0</v>
      </c>
      <c r="M1407">
        <v>0</v>
      </c>
      <c r="N1407">
        <v>0</v>
      </c>
      <c r="P1407" t="str">
        <f t="shared" si="177"/>
        <v>A</v>
      </c>
      <c r="Q1407" t="str">
        <f t="shared" si="178"/>
        <v>B</v>
      </c>
      <c r="R1407" t="e">
        <f t="shared" si="179"/>
        <v>#N/A</v>
      </c>
      <c r="S1407">
        <f t="shared" si="180"/>
        <v>1.0301</v>
      </c>
      <c r="T1407">
        <f t="shared" si="181"/>
        <v>1.0344</v>
      </c>
      <c r="U1407">
        <f t="shared" si="182"/>
        <v>0</v>
      </c>
      <c r="X1407" t="str">
        <f t="shared" si="183"/>
        <v>1708774</v>
      </c>
      <c r="Y1407">
        <f t="shared" si="184"/>
        <v>1.0301</v>
      </c>
      <c r="Z1407">
        <f t="shared" si="184"/>
        <v>1.0344</v>
      </c>
      <c r="AA1407">
        <f t="shared" si="184"/>
        <v>0</v>
      </c>
    </row>
    <row r="1408" spans="1:27" x14ac:dyDescent="0.25">
      <c r="A1408">
        <v>1708787</v>
      </c>
      <c r="B1408">
        <v>22.87</v>
      </c>
      <c r="C1408">
        <v>1</v>
      </c>
      <c r="D1408">
        <v>13597.6</v>
      </c>
      <c r="E1408">
        <v>-4.8</v>
      </c>
      <c r="F1408">
        <v>1.0298</v>
      </c>
      <c r="G1408">
        <v>2</v>
      </c>
      <c r="H1408">
        <v>13658.3</v>
      </c>
      <c r="I1408">
        <v>-125</v>
      </c>
      <c r="J1408">
        <v>1.0344</v>
      </c>
      <c r="K1408">
        <v>3</v>
      </c>
      <c r="L1408">
        <v>424.79399999999998</v>
      </c>
      <c r="M1408">
        <v>-65.099999999999994</v>
      </c>
      <c r="N1408">
        <v>3.2171999999999999E-2</v>
      </c>
      <c r="P1408" t="str">
        <f t="shared" si="177"/>
        <v>A</v>
      </c>
      <c r="Q1408" t="str">
        <f t="shared" si="178"/>
        <v>B</v>
      </c>
      <c r="R1408" t="str">
        <f t="shared" si="179"/>
        <v>C</v>
      </c>
      <c r="S1408">
        <f t="shared" si="180"/>
        <v>1.0298</v>
      </c>
      <c r="T1408">
        <f t="shared" si="181"/>
        <v>1.0344</v>
      </c>
      <c r="U1408">
        <f t="shared" si="182"/>
        <v>3.2171999999999999E-2</v>
      </c>
      <c r="X1408" t="str">
        <f t="shared" si="183"/>
        <v>1708787</v>
      </c>
      <c r="Y1408">
        <f t="shared" si="184"/>
        <v>1.0298</v>
      </c>
      <c r="Z1408">
        <f t="shared" si="184"/>
        <v>1.0344</v>
      </c>
      <c r="AA1408">
        <f t="shared" si="184"/>
        <v>3.2171999999999999E-2</v>
      </c>
    </row>
    <row r="1409" spans="1:27" x14ac:dyDescent="0.25">
      <c r="A1409">
        <v>26401844</v>
      </c>
      <c r="B1409">
        <v>22.87</v>
      </c>
      <c r="C1409">
        <v>1</v>
      </c>
      <c r="D1409">
        <v>13379.9</v>
      </c>
      <c r="E1409">
        <v>-5.6</v>
      </c>
      <c r="F1409">
        <v>1.0133000000000001</v>
      </c>
      <c r="G1409">
        <v>2</v>
      </c>
      <c r="H1409">
        <v>431.69200000000001</v>
      </c>
      <c r="I1409">
        <v>-5.6</v>
      </c>
      <c r="J1409">
        <v>3.2694000000000001E-2</v>
      </c>
      <c r="K1409">
        <v>3</v>
      </c>
      <c r="L1409">
        <v>431.69200000000001</v>
      </c>
      <c r="M1409">
        <v>-5.6</v>
      </c>
      <c r="N1409">
        <v>3.2694000000000001E-2</v>
      </c>
      <c r="P1409" t="str">
        <f t="shared" si="177"/>
        <v>A</v>
      </c>
      <c r="Q1409" t="str">
        <f t="shared" si="178"/>
        <v>B</v>
      </c>
      <c r="R1409" t="str">
        <f t="shared" si="179"/>
        <v>C</v>
      </c>
      <c r="S1409">
        <f t="shared" si="180"/>
        <v>1.0133000000000001</v>
      </c>
      <c r="T1409">
        <f t="shared" si="181"/>
        <v>3.2694000000000001E-2</v>
      </c>
      <c r="U1409">
        <f t="shared" si="182"/>
        <v>3.2694000000000001E-2</v>
      </c>
      <c r="X1409" t="str">
        <f t="shared" si="183"/>
        <v>26401844</v>
      </c>
      <c r="Y1409">
        <f t="shared" si="184"/>
        <v>1.0133000000000001</v>
      </c>
      <c r="Z1409">
        <f t="shared" si="184"/>
        <v>3.2694000000000001E-2</v>
      </c>
      <c r="AA1409">
        <f t="shared" si="184"/>
        <v>3.2694000000000001E-2</v>
      </c>
    </row>
    <row r="1410" spans="1:27" x14ac:dyDescent="0.25">
      <c r="A1410">
        <v>1713155</v>
      </c>
      <c r="B1410">
        <v>22.87</v>
      </c>
      <c r="C1410">
        <v>1</v>
      </c>
      <c r="D1410">
        <v>13379.9</v>
      </c>
      <c r="E1410">
        <v>-5.6</v>
      </c>
      <c r="F1410">
        <v>1.0133000000000001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P1410" t="str">
        <f t="shared" ref="P1410:P1473" si="185">VLOOKUP(C1410,PhaseLookup,2,FALSE)</f>
        <v>A</v>
      </c>
      <c r="Q1410" t="e">
        <f t="shared" ref="Q1410:Q1473" si="186">VLOOKUP(G1410,PhaseLookup,2,FALSE)</f>
        <v>#N/A</v>
      </c>
      <c r="R1410" t="e">
        <f t="shared" ref="R1410:R1473" si="187">VLOOKUP(K1410,PhaseLookup,2,FALSE)</f>
        <v>#N/A</v>
      </c>
      <c r="S1410">
        <f t="shared" ref="S1410:S1473" si="188">F1410</f>
        <v>1.0133000000000001</v>
      </c>
      <c r="T1410">
        <f t="shared" ref="T1410:T1473" si="189">J1410</f>
        <v>0</v>
      </c>
      <c r="U1410">
        <f t="shared" ref="U1410:U1473" si="190">N1410</f>
        <v>0</v>
      </c>
      <c r="X1410" t="str">
        <f t="shared" ref="X1410:X1473" si="191">TEXT(A1410,"0")</f>
        <v>1713155</v>
      </c>
      <c r="Y1410">
        <f t="shared" si="184"/>
        <v>1.0133000000000001</v>
      </c>
      <c r="Z1410">
        <f t="shared" si="184"/>
        <v>0</v>
      </c>
      <c r="AA1410">
        <f t="shared" si="184"/>
        <v>0</v>
      </c>
    </row>
    <row r="1411" spans="1:27" x14ac:dyDescent="0.25">
      <c r="A1411">
        <v>1585894</v>
      </c>
      <c r="B1411">
        <v>22.87</v>
      </c>
      <c r="C1411">
        <v>1</v>
      </c>
      <c r="D1411">
        <v>13413.6</v>
      </c>
      <c r="E1411">
        <v>-5.5</v>
      </c>
      <c r="F1411">
        <v>1.0159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P1411" t="str">
        <f t="shared" si="185"/>
        <v>A</v>
      </c>
      <c r="Q1411" t="e">
        <f t="shared" si="186"/>
        <v>#N/A</v>
      </c>
      <c r="R1411" t="e">
        <f t="shared" si="187"/>
        <v>#N/A</v>
      </c>
      <c r="S1411">
        <f t="shared" si="188"/>
        <v>1.0159</v>
      </c>
      <c r="T1411">
        <f t="shared" si="189"/>
        <v>0</v>
      </c>
      <c r="U1411">
        <f t="shared" si="190"/>
        <v>0</v>
      </c>
      <c r="X1411" t="str">
        <f t="shared" si="191"/>
        <v>1585894</v>
      </c>
      <c r="Y1411">
        <f t="shared" ref="Y1411:AA1474" si="192">IFERROR(INDEX($S1411:$U1411,1,MATCH(Y$1,$P1411:$R1411,0)),0)</f>
        <v>1.0159</v>
      </c>
      <c r="Z1411">
        <f t="shared" si="192"/>
        <v>0</v>
      </c>
      <c r="AA1411">
        <f t="shared" si="192"/>
        <v>0</v>
      </c>
    </row>
    <row r="1412" spans="1:27" x14ac:dyDescent="0.25">
      <c r="A1412">
        <v>26400170</v>
      </c>
      <c r="B1412">
        <v>22.87</v>
      </c>
      <c r="C1412">
        <v>1</v>
      </c>
      <c r="D1412">
        <v>13506.5</v>
      </c>
      <c r="E1412">
        <v>-5.0999999999999996</v>
      </c>
      <c r="F1412">
        <v>1.0228999999999999</v>
      </c>
      <c r="G1412">
        <v>2</v>
      </c>
      <c r="H1412">
        <v>13652.9</v>
      </c>
      <c r="I1412">
        <v>-125.1</v>
      </c>
      <c r="J1412">
        <v>1.034</v>
      </c>
      <c r="K1412">
        <v>3</v>
      </c>
      <c r="L1412">
        <v>424.18700000000001</v>
      </c>
      <c r="M1412">
        <v>-65.7</v>
      </c>
      <c r="N1412">
        <v>3.2126000000000002E-2</v>
      </c>
      <c r="P1412" t="str">
        <f t="shared" si="185"/>
        <v>A</v>
      </c>
      <c r="Q1412" t="str">
        <f t="shared" si="186"/>
        <v>B</v>
      </c>
      <c r="R1412" t="str">
        <f t="shared" si="187"/>
        <v>C</v>
      </c>
      <c r="S1412">
        <f t="shared" si="188"/>
        <v>1.0228999999999999</v>
      </c>
      <c r="T1412">
        <f t="shared" si="189"/>
        <v>1.034</v>
      </c>
      <c r="U1412">
        <f t="shared" si="190"/>
        <v>3.2126000000000002E-2</v>
      </c>
      <c r="X1412" t="str">
        <f t="shared" si="191"/>
        <v>26400170</v>
      </c>
      <c r="Y1412">
        <f t="shared" si="192"/>
        <v>1.0228999999999999</v>
      </c>
      <c r="Z1412">
        <f t="shared" si="192"/>
        <v>1.034</v>
      </c>
      <c r="AA1412">
        <f t="shared" si="192"/>
        <v>3.2126000000000002E-2</v>
      </c>
    </row>
    <row r="1413" spans="1:27" x14ac:dyDescent="0.25">
      <c r="A1413">
        <v>26311655</v>
      </c>
      <c r="B1413">
        <v>22.87</v>
      </c>
      <c r="C1413">
        <v>2</v>
      </c>
      <c r="D1413">
        <v>13652.8</v>
      </c>
      <c r="E1413">
        <v>-125.1</v>
      </c>
      <c r="F1413">
        <v>1.034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P1413" t="str">
        <f t="shared" si="185"/>
        <v>B</v>
      </c>
      <c r="Q1413" t="e">
        <f t="shared" si="186"/>
        <v>#N/A</v>
      </c>
      <c r="R1413" t="e">
        <f t="shared" si="187"/>
        <v>#N/A</v>
      </c>
      <c r="S1413">
        <f t="shared" si="188"/>
        <v>1.034</v>
      </c>
      <c r="T1413">
        <f t="shared" si="189"/>
        <v>0</v>
      </c>
      <c r="U1413">
        <f t="shared" si="190"/>
        <v>0</v>
      </c>
      <c r="X1413" t="str">
        <f t="shared" si="191"/>
        <v>26311655</v>
      </c>
      <c r="Y1413">
        <f t="shared" si="192"/>
        <v>0</v>
      </c>
      <c r="Z1413">
        <f t="shared" si="192"/>
        <v>1.034</v>
      </c>
      <c r="AA1413">
        <f t="shared" si="192"/>
        <v>0</v>
      </c>
    </row>
    <row r="1414" spans="1:27" x14ac:dyDescent="0.25">
      <c r="A1414">
        <v>1708763</v>
      </c>
      <c r="B1414">
        <v>22.87</v>
      </c>
      <c r="C1414">
        <v>2</v>
      </c>
      <c r="D1414">
        <v>13634.3</v>
      </c>
      <c r="E1414">
        <v>-125.2</v>
      </c>
      <c r="F1414">
        <v>1.0326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P1414" t="str">
        <f t="shared" si="185"/>
        <v>B</v>
      </c>
      <c r="Q1414" t="e">
        <f t="shared" si="186"/>
        <v>#N/A</v>
      </c>
      <c r="R1414" t="e">
        <f t="shared" si="187"/>
        <v>#N/A</v>
      </c>
      <c r="S1414">
        <f t="shared" si="188"/>
        <v>1.0326</v>
      </c>
      <c r="T1414">
        <f t="shared" si="189"/>
        <v>0</v>
      </c>
      <c r="U1414">
        <f t="shared" si="190"/>
        <v>0</v>
      </c>
      <c r="X1414" t="str">
        <f t="shared" si="191"/>
        <v>1708763</v>
      </c>
      <c r="Y1414">
        <f t="shared" si="192"/>
        <v>0</v>
      </c>
      <c r="Z1414">
        <f t="shared" si="192"/>
        <v>1.0326</v>
      </c>
      <c r="AA1414">
        <f t="shared" si="192"/>
        <v>0</v>
      </c>
    </row>
    <row r="1415" spans="1:27" x14ac:dyDescent="0.25">
      <c r="A1415">
        <v>1586670</v>
      </c>
      <c r="B1415">
        <v>22.87</v>
      </c>
      <c r="C1415">
        <v>1</v>
      </c>
      <c r="D1415">
        <v>13620.2</v>
      </c>
      <c r="E1415">
        <v>-4.0999999999999996</v>
      </c>
      <c r="F1415">
        <v>1.0315000000000001</v>
      </c>
      <c r="G1415">
        <v>2</v>
      </c>
      <c r="H1415">
        <v>439.44400000000002</v>
      </c>
      <c r="I1415">
        <v>-4.0999999999999996</v>
      </c>
      <c r="J1415">
        <v>3.3280999999999998E-2</v>
      </c>
      <c r="K1415">
        <v>3</v>
      </c>
      <c r="L1415">
        <v>439.44400000000002</v>
      </c>
      <c r="M1415">
        <v>-4.0999999999999996</v>
      </c>
      <c r="N1415">
        <v>3.3280999999999998E-2</v>
      </c>
      <c r="P1415" t="str">
        <f t="shared" si="185"/>
        <v>A</v>
      </c>
      <c r="Q1415" t="str">
        <f t="shared" si="186"/>
        <v>B</v>
      </c>
      <c r="R1415" t="str">
        <f t="shared" si="187"/>
        <v>C</v>
      </c>
      <c r="S1415">
        <f t="shared" si="188"/>
        <v>1.0315000000000001</v>
      </c>
      <c r="T1415">
        <f t="shared" si="189"/>
        <v>3.3280999999999998E-2</v>
      </c>
      <c r="U1415">
        <f t="shared" si="190"/>
        <v>3.3280999999999998E-2</v>
      </c>
      <c r="X1415" t="str">
        <f t="shared" si="191"/>
        <v>1586670</v>
      </c>
      <c r="Y1415">
        <f t="shared" si="192"/>
        <v>1.0315000000000001</v>
      </c>
      <c r="Z1415">
        <f t="shared" si="192"/>
        <v>3.3280999999999998E-2</v>
      </c>
      <c r="AA1415">
        <f t="shared" si="192"/>
        <v>3.3280999999999998E-2</v>
      </c>
    </row>
    <row r="1416" spans="1:27" x14ac:dyDescent="0.25">
      <c r="A1416">
        <v>1709430</v>
      </c>
      <c r="B1416">
        <v>22.87</v>
      </c>
      <c r="C1416">
        <v>3</v>
      </c>
      <c r="D1416">
        <v>13653.2</v>
      </c>
      <c r="E1416">
        <v>115.8</v>
      </c>
      <c r="F1416">
        <v>1.034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P1416" t="str">
        <f t="shared" si="185"/>
        <v>C</v>
      </c>
      <c r="Q1416" t="e">
        <f t="shared" si="186"/>
        <v>#N/A</v>
      </c>
      <c r="R1416" t="e">
        <f t="shared" si="187"/>
        <v>#N/A</v>
      </c>
      <c r="S1416">
        <f t="shared" si="188"/>
        <v>1.034</v>
      </c>
      <c r="T1416">
        <f t="shared" si="189"/>
        <v>0</v>
      </c>
      <c r="U1416">
        <f t="shared" si="190"/>
        <v>0</v>
      </c>
      <c r="X1416" t="str">
        <f t="shared" si="191"/>
        <v>1709430</v>
      </c>
      <c r="Y1416">
        <f t="shared" si="192"/>
        <v>0</v>
      </c>
      <c r="Z1416">
        <f t="shared" si="192"/>
        <v>0</v>
      </c>
      <c r="AA1416">
        <f t="shared" si="192"/>
        <v>1.034</v>
      </c>
    </row>
    <row r="1417" spans="1:27" x14ac:dyDescent="0.25">
      <c r="A1417">
        <v>1709421</v>
      </c>
      <c r="B1417">
        <v>22.87</v>
      </c>
      <c r="C1417">
        <v>3</v>
      </c>
      <c r="D1417">
        <v>13652</v>
      </c>
      <c r="E1417">
        <v>115.8</v>
      </c>
      <c r="F1417">
        <v>1.0339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P1417" t="str">
        <f t="shared" si="185"/>
        <v>C</v>
      </c>
      <c r="Q1417" t="e">
        <f t="shared" si="186"/>
        <v>#N/A</v>
      </c>
      <c r="R1417" t="e">
        <f t="shared" si="187"/>
        <v>#N/A</v>
      </c>
      <c r="S1417">
        <f t="shared" si="188"/>
        <v>1.0339</v>
      </c>
      <c r="T1417">
        <f t="shared" si="189"/>
        <v>0</v>
      </c>
      <c r="U1417">
        <f t="shared" si="190"/>
        <v>0</v>
      </c>
      <c r="X1417" t="str">
        <f t="shared" si="191"/>
        <v>1709421</v>
      </c>
      <c r="Y1417">
        <f t="shared" si="192"/>
        <v>0</v>
      </c>
      <c r="Z1417">
        <f t="shared" si="192"/>
        <v>0</v>
      </c>
      <c r="AA1417">
        <f t="shared" si="192"/>
        <v>1.0339</v>
      </c>
    </row>
    <row r="1418" spans="1:27" x14ac:dyDescent="0.25">
      <c r="A1418">
        <v>103635608</v>
      </c>
      <c r="B1418">
        <v>22.87</v>
      </c>
      <c r="C1418">
        <v>1</v>
      </c>
      <c r="D1418">
        <v>13463.7</v>
      </c>
      <c r="E1418">
        <v>-5.3</v>
      </c>
      <c r="F1418">
        <v>1.0197000000000001</v>
      </c>
      <c r="G1418">
        <v>2</v>
      </c>
      <c r="H1418">
        <v>13660.7</v>
      </c>
      <c r="I1418">
        <v>-125.2</v>
      </c>
      <c r="J1418">
        <v>1.0346</v>
      </c>
      <c r="K1418">
        <v>0</v>
      </c>
      <c r="L1418">
        <v>0</v>
      </c>
      <c r="M1418">
        <v>0</v>
      </c>
      <c r="N1418">
        <v>0</v>
      </c>
      <c r="P1418" t="str">
        <f t="shared" si="185"/>
        <v>A</v>
      </c>
      <c r="Q1418" t="str">
        <f t="shared" si="186"/>
        <v>B</v>
      </c>
      <c r="R1418" t="e">
        <f t="shared" si="187"/>
        <v>#N/A</v>
      </c>
      <c r="S1418">
        <f t="shared" si="188"/>
        <v>1.0197000000000001</v>
      </c>
      <c r="T1418">
        <f t="shared" si="189"/>
        <v>1.0346</v>
      </c>
      <c r="U1418">
        <f t="shared" si="190"/>
        <v>0</v>
      </c>
      <c r="X1418" t="str">
        <f t="shared" si="191"/>
        <v>103635608</v>
      </c>
      <c r="Y1418">
        <f t="shared" si="192"/>
        <v>1.0197000000000001</v>
      </c>
      <c r="Z1418">
        <f t="shared" si="192"/>
        <v>1.0346</v>
      </c>
      <c r="AA1418">
        <f t="shared" si="192"/>
        <v>0</v>
      </c>
    </row>
    <row r="1419" spans="1:27" x14ac:dyDescent="0.25">
      <c r="A1419">
        <v>103635637</v>
      </c>
      <c r="B1419">
        <v>22.87</v>
      </c>
      <c r="C1419">
        <v>1</v>
      </c>
      <c r="D1419">
        <v>13462.7</v>
      </c>
      <c r="E1419">
        <v>-5.3</v>
      </c>
      <c r="F1419">
        <v>1.0196000000000001</v>
      </c>
      <c r="G1419">
        <v>2</v>
      </c>
      <c r="H1419">
        <v>13661.2</v>
      </c>
      <c r="I1419">
        <v>-125.2</v>
      </c>
      <c r="J1419">
        <v>1.0346</v>
      </c>
      <c r="K1419">
        <v>0</v>
      </c>
      <c r="L1419">
        <v>0</v>
      </c>
      <c r="M1419">
        <v>0</v>
      </c>
      <c r="N1419">
        <v>0</v>
      </c>
      <c r="P1419" t="str">
        <f t="shared" si="185"/>
        <v>A</v>
      </c>
      <c r="Q1419" t="str">
        <f t="shared" si="186"/>
        <v>B</v>
      </c>
      <c r="R1419" t="e">
        <f t="shared" si="187"/>
        <v>#N/A</v>
      </c>
      <c r="S1419">
        <f t="shared" si="188"/>
        <v>1.0196000000000001</v>
      </c>
      <c r="T1419">
        <f t="shared" si="189"/>
        <v>1.0346</v>
      </c>
      <c r="U1419">
        <f t="shared" si="190"/>
        <v>0</v>
      </c>
      <c r="X1419" t="str">
        <f t="shared" si="191"/>
        <v>103635637</v>
      </c>
      <c r="Y1419">
        <f t="shared" si="192"/>
        <v>1.0196000000000001</v>
      </c>
      <c r="Z1419">
        <f t="shared" si="192"/>
        <v>1.0346</v>
      </c>
      <c r="AA1419">
        <f t="shared" si="192"/>
        <v>0</v>
      </c>
    </row>
    <row r="1420" spans="1:27" x14ac:dyDescent="0.25">
      <c r="A1420">
        <v>1713532</v>
      </c>
      <c r="B1420">
        <v>22.87</v>
      </c>
      <c r="C1420">
        <v>2</v>
      </c>
      <c r="D1420">
        <v>13657.2</v>
      </c>
      <c r="E1420">
        <v>-123.6</v>
      </c>
      <c r="F1420">
        <v>1.0343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P1420" t="str">
        <f t="shared" si="185"/>
        <v>B</v>
      </c>
      <c r="Q1420" t="e">
        <f t="shared" si="186"/>
        <v>#N/A</v>
      </c>
      <c r="R1420" t="e">
        <f t="shared" si="187"/>
        <v>#N/A</v>
      </c>
      <c r="S1420">
        <f t="shared" si="188"/>
        <v>1.0343</v>
      </c>
      <c r="T1420">
        <f t="shared" si="189"/>
        <v>0</v>
      </c>
      <c r="U1420">
        <f t="shared" si="190"/>
        <v>0</v>
      </c>
      <c r="X1420" t="str">
        <f t="shared" si="191"/>
        <v>1713532</v>
      </c>
      <c r="Y1420">
        <f t="shared" si="192"/>
        <v>0</v>
      </c>
      <c r="Z1420">
        <f t="shared" si="192"/>
        <v>1.0343</v>
      </c>
      <c r="AA1420">
        <f t="shared" si="192"/>
        <v>0</v>
      </c>
    </row>
    <row r="1421" spans="1:27" x14ac:dyDescent="0.25">
      <c r="A1421">
        <v>1713397</v>
      </c>
      <c r="B1421">
        <v>22.87</v>
      </c>
      <c r="C1421">
        <v>1</v>
      </c>
      <c r="D1421">
        <v>13719.2</v>
      </c>
      <c r="E1421">
        <v>-3.6</v>
      </c>
      <c r="F1421">
        <v>1.0389999999999999</v>
      </c>
      <c r="G1421">
        <v>2</v>
      </c>
      <c r="H1421">
        <v>13735.4</v>
      </c>
      <c r="I1421">
        <v>-124</v>
      </c>
      <c r="J1421">
        <v>1.0402</v>
      </c>
      <c r="K1421">
        <v>3</v>
      </c>
      <c r="L1421">
        <v>13703.9</v>
      </c>
      <c r="M1421">
        <v>116.5</v>
      </c>
      <c r="N1421">
        <v>1.0379</v>
      </c>
      <c r="P1421" t="str">
        <f t="shared" si="185"/>
        <v>A</v>
      </c>
      <c r="Q1421" t="str">
        <f t="shared" si="186"/>
        <v>B</v>
      </c>
      <c r="R1421" t="str">
        <f t="shared" si="187"/>
        <v>C</v>
      </c>
      <c r="S1421">
        <f t="shared" si="188"/>
        <v>1.0389999999999999</v>
      </c>
      <c r="T1421">
        <f t="shared" si="189"/>
        <v>1.0402</v>
      </c>
      <c r="U1421">
        <f t="shared" si="190"/>
        <v>1.0379</v>
      </c>
      <c r="X1421" t="str">
        <f t="shared" si="191"/>
        <v>1713397</v>
      </c>
      <c r="Y1421">
        <f t="shared" si="192"/>
        <v>1.0389999999999999</v>
      </c>
      <c r="Z1421">
        <f t="shared" si="192"/>
        <v>1.0402</v>
      </c>
      <c r="AA1421">
        <f t="shared" si="192"/>
        <v>1.0379</v>
      </c>
    </row>
    <row r="1422" spans="1:27" x14ac:dyDescent="0.25">
      <c r="A1422">
        <v>1713387</v>
      </c>
      <c r="B1422">
        <v>22.87</v>
      </c>
      <c r="C1422">
        <v>1</v>
      </c>
      <c r="D1422">
        <v>13714.9</v>
      </c>
      <c r="E1422">
        <v>-3.7</v>
      </c>
      <c r="F1422">
        <v>1.0387</v>
      </c>
      <c r="G1422">
        <v>2</v>
      </c>
      <c r="H1422">
        <v>13736.3</v>
      </c>
      <c r="I1422">
        <v>-124</v>
      </c>
      <c r="J1422">
        <v>1.0403</v>
      </c>
      <c r="K1422">
        <v>3</v>
      </c>
      <c r="L1422">
        <v>13703.7</v>
      </c>
      <c r="M1422">
        <v>116.5</v>
      </c>
      <c r="N1422">
        <v>1.0378000000000001</v>
      </c>
      <c r="P1422" t="str">
        <f t="shared" si="185"/>
        <v>A</v>
      </c>
      <c r="Q1422" t="str">
        <f t="shared" si="186"/>
        <v>B</v>
      </c>
      <c r="R1422" t="str">
        <f t="shared" si="187"/>
        <v>C</v>
      </c>
      <c r="S1422">
        <f t="shared" si="188"/>
        <v>1.0387</v>
      </c>
      <c r="T1422">
        <f t="shared" si="189"/>
        <v>1.0403</v>
      </c>
      <c r="U1422">
        <f t="shared" si="190"/>
        <v>1.0378000000000001</v>
      </c>
      <c r="X1422" t="str">
        <f t="shared" si="191"/>
        <v>1713387</v>
      </c>
      <c r="Y1422">
        <f t="shared" si="192"/>
        <v>1.0387</v>
      </c>
      <c r="Z1422">
        <f t="shared" si="192"/>
        <v>1.0403</v>
      </c>
      <c r="AA1422">
        <f t="shared" si="192"/>
        <v>1.0378000000000001</v>
      </c>
    </row>
    <row r="1423" spans="1:27" x14ac:dyDescent="0.25">
      <c r="A1423">
        <v>1586278</v>
      </c>
      <c r="B1423">
        <v>22.87</v>
      </c>
      <c r="C1423">
        <v>1</v>
      </c>
      <c r="D1423">
        <v>13404.5</v>
      </c>
      <c r="E1423">
        <v>-5.5</v>
      </c>
      <c r="F1423">
        <v>1.0152000000000001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P1423" t="str">
        <f t="shared" si="185"/>
        <v>A</v>
      </c>
      <c r="Q1423" t="e">
        <f t="shared" si="186"/>
        <v>#N/A</v>
      </c>
      <c r="R1423" t="e">
        <f t="shared" si="187"/>
        <v>#N/A</v>
      </c>
      <c r="S1423">
        <f t="shared" si="188"/>
        <v>1.0152000000000001</v>
      </c>
      <c r="T1423">
        <f t="shared" si="189"/>
        <v>0</v>
      </c>
      <c r="U1423">
        <f t="shared" si="190"/>
        <v>0</v>
      </c>
      <c r="X1423" t="str">
        <f t="shared" si="191"/>
        <v>1586278</v>
      </c>
      <c r="Y1423">
        <f t="shared" si="192"/>
        <v>1.0152000000000001</v>
      </c>
      <c r="Z1423">
        <f t="shared" si="192"/>
        <v>0</v>
      </c>
      <c r="AA1423">
        <f t="shared" si="192"/>
        <v>0</v>
      </c>
    </row>
    <row r="1424" spans="1:27" x14ac:dyDescent="0.25">
      <c r="A1424">
        <v>1729305</v>
      </c>
      <c r="B1424">
        <v>22.87</v>
      </c>
      <c r="C1424">
        <v>1</v>
      </c>
      <c r="D1424">
        <v>13674.6</v>
      </c>
      <c r="E1424">
        <v>-3</v>
      </c>
      <c r="F1424">
        <v>1.0356000000000001</v>
      </c>
      <c r="G1424">
        <v>2</v>
      </c>
      <c r="H1424">
        <v>13652.7</v>
      </c>
      <c r="I1424">
        <v>-123.3</v>
      </c>
      <c r="J1424">
        <v>1.034</v>
      </c>
      <c r="K1424">
        <v>3</v>
      </c>
      <c r="L1424">
        <v>13697.4</v>
      </c>
      <c r="M1424">
        <v>117</v>
      </c>
      <c r="N1424">
        <v>1.0374000000000001</v>
      </c>
      <c r="P1424" t="str">
        <f t="shared" si="185"/>
        <v>A</v>
      </c>
      <c r="Q1424" t="str">
        <f t="shared" si="186"/>
        <v>B</v>
      </c>
      <c r="R1424" t="str">
        <f t="shared" si="187"/>
        <v>C</v>
      </c>
      <c r="S1424">
        <f t="shared" si="188"/>
        <v>1.0356000000000001</v>
      </c>
      <c r="T1424">
        <f t="shared" si="189"/>
        <v>1.034</v>
      </c>
      <c r="U1424">
        <f t="shared" si="190"/>
        <v>1.0374000000000001</v>
      </c>
      <c r="X1424" t="str">
        <f t="shared" si="191"/>
        <v>1729305</v>
      </c>
      <c r="Y1424">
        <f t="shared" si="192"/>
        <v>1.0356000000000001</v>
      </c>
      <c r="Z1424">
        <f t="shared" si="192"/>
        <v>1.034</v>
      </c>
      <c r="AA1424">
        <f t="shared" si="192"/>
        <v>1.0374000000000001</v>
      </c>
    </row>
    <row r="1425" spans="1:27" x14ac:dyDescent="0.25">
      <c r="A1425">
        <v>26873577</v>
      </c>
      <c r="B1425">
        <v>22.87</v>
      </c>
      <c r="C1425">
        <v>1</v>
      </c>
      <c r="D1425">
        <v>13379.5</v>
      </c>
      <c r="E1425">
        <v>-5.6</v>
      </c>
      <c r="F1425">
        <v>1.0133000000000001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P1425" t="str">
        <f t="shared" si="185"/>
        <v>A</v>
      </c>
      <c r="Q1425" t="e">
        <f t="shared" si="186"/>
        <v>#N/A</v>
      </c>
      <c r="R1425" t="e">
        <f t="shared" si="187"/>
        <v>#N/A</v>
      </c>
      <c r="S1425">
        <f t="shared" si="188"/>
        <v>1.0133000000000001</v>
      </c>
      <c r="T1425">
        <f t="shared" si="189"/>
        <v>0</v>
      </c>
      <c r="U1425">
        <f t="shared" si="190"/>
        <v>0</v>
      </c>
      <c r="X1425" t="str">
        <f t="shared" si="191"/>
        <v>26873577</v>
      </c>
      <c r="Y1425">
        <f t="shared" si="192"/>
        <v>1.0133000000000001</v>
      </c>
      <c r="Z1425">
        <f t="shared" si="192"/>
        <v>0</v>
      </c>
      <c r="AA1425">
        <f t="shared" si="192"/>
        <v>0</v>
      </c>
    </row>
    <row r="1426" spans="1:27" x14ac:dyDescent="0.25">
      <c r="A1426">
        <v>26873578</v>
      </c>
      <c r="B1426">
        <v>22.87</v>
      </c>
      <c r="C1426">
        <v>1</v>
      </c>
      <c r="D1426">
        <v>13379.4</v>
      </c>
      <c r="E1426">
        <v>-5.6</v>
      </c>
      <c r="F1426">
        <v>1.0133000000000001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P1426" t="str">
        <f t="shared" si="185"/>
        <v>A</v>
      </c>
      <c r="Q1426" t="e">
        <f t="shared" si="186"/>
        <v>#N/A</v>
      </c>
      <c r="R1426" t="e">
        <f t="shared" si="187"/>
        <v>#N/A</v>
      </c>
      <c r="S1426">
        <f t="shared" si="188"/>
        <v>1.0133000000000001</v>
      </c>
      <c r="T1426">
        <f t="shared" si="189"/>
        <v>0</v>
      </c>
      <c r="U1426">
        <f t="shared" si="190"/>
        <v>0</v>
      </c>
      <c r="X1426" t="str">
        <f t="shared" si="191"/>
        <v>26873578</v>
      </c>
      <c r="Y1426">
        <f t="shared" si="192"/>
        <v>1.0133000000000001</v>
      </c>
      <c r="Z1426">
        <f t="shared" si="192"/>
        <v>0</v>
      </c>
      <c r="AA1426">
        <f t="shared" si="192"/>
        <v>0</v>
      </c>
    </row>
    <row r="1427" spans="1:27" x14ac:dyDescent="0.25">
      <c r="A1427">
        <v>103064666</v>
      </c>
      <c r="B1427">
        <v>22.87</v>
      </c>
      <c r="C1427">
        <v>1</v>
      </c>
      <c r="D1427">
        <v>13725.3</v>
      </c>
      <c r="E1427">
        <v>-3.6</v>
      </c>
      <c r="F1427">
        <v>1.0395000000000001</v>
      </c>
      <c r="G1427">
        <v>2</v>
      </c>
      <c r="H1427">
        <v>13734.4</v>
      </c>
      <c r="I1427">
        <v>-123.9</v>
      </c>
      <c r="J1427">
        <v>1.0402</v>
      </c>
      <c r="K1427">
        <v>3</v>
      </c>
      <c r="L1427">
        <v>13704.3</v>
      </c>
      <c r="M1427">
        <v>116.5</v>
      </c>
      <c r="N1427">
        <v>1.0379</v>
      </c>
      <c r="P1427" t="str">
        <f t="shared" si="185"/>
        <v>A</v>
      </c>
      <c r="Q1427" t="str">
        <f t="shared" si="186"/>
        <v>B</v>
      </c>
      <c r="R1427" t="str">
        <f t="shared" si="187"/>
        <v>C</v>
      </c>
      <c r="S1427">
        <f t="shared" si="188"/>
        <v>1.0395000000000001</v>
      </c>
      <c r="T1427">
        <f t="shared" si="189"/>
        <v>1.0402</v>
      </c>
      <c r="U1427">
        <f t="shared" si="190"/>
        <v>1.0379</v>
      </c>
      <c r="X1427" t="str">
        <f t="shared" si="191"/>
        <v>103064666</v>
      </c>
      <c r="Y1427">
        <f t="shared" si="192"/>
        <v>1.0395000000000001</v>
      </c>
      <c r="Z1427">
        <f t="shared" si="192"/>
        <v>1.0402</v>
      </c>
      <c r="AA1427">
        <f t="shared" si="192"/>
        <v>1.0379</v>
      </c>
    </row>
    <row r="1428" spans="1:27" x14ac:dyDescent="0.25">
      <c r="A1428">
        <v>103064660</v>
      </c>
      <c r="B1428">
        <v>22.87</v>
      </c>
      <c r="C1428">
        <v>1</v>
      </c>
      <c r="D1428">
        <v>13724.6</v>
      </c>
      <c r="E1428">
        <v>-3.6</v>
      </c>
      <c r="F1428">
        <v>1.0394000000000001</v>
      </c>
      <c r="G1428">
        <v>2</v>
      </c>
      <c r="H1428">
        <v>13734.5</v>
      </c>
      <c r="I1428">
        <v>-123.9</v>
      </c>
      <c r="J1428">
        <v>1.0402</v>
      </c>
      <c r="K1428">
        <v>3</v>
      </c>
      <c r="L1428">
        <v>13704.2</v>
      </c>
      <c r="M1428">
        <v>116.5</v>
      </c>
      <c r="N1428">
        <v>1.0379</v>
      </c>
      <c r="P1428" t="str">
        <f t="shared" si="185"/>
        <v>A</v>
      </c>
      <c r="Q1428" t="str">
        <f t="shared" si="186"/>
        <v>B</v>
      </c>
      <c r="R1428" t="str">
        <f t="shared" si="187"/>
        <v>C</v>
      </c>
      <c r="S1428">
        <f t="shared" si="188"/>
        <v>1.0394000000000001</v>
      </c>
      <c r="T1428">
        <f t="shared" si="189"/>
        <v>1.0402</v>
      </c>
      <c r="U1428">
        <f t="shared" si="190"/>
        <v>1.0379</v>
      </c>
      <c r="X1428" t="str">
        <f t="shared" si="191"/>
        <v>103064660</v>
      </c>
      <c r="Y1428">
        <f t="shared" si="192"/>
        <v>1.0394000000000001</v>
      </c>
      <c r="Z1428">
        <f t="shared" si="192"/>
        <v>1.0402</v>
      </c>
      <c r="AA1428">
        <f t="shared" si="192"/>
        <v>1.0379</v>
      </c>
    </row>
    <row r="1429" spans="1:27" x14ac:dyDescent="0.25">
      <c r="A1429">
        <v>1586625</v>
      </c>
      <c r="B1429">
        <v>22.87</v>
      </c>
      <c r="C1429">
        <v>1</v>
      </c>
      <c r="D1429">
        <v>13425.2</v>
      </c>
      <c r="E1429">
        <v>-5.5</v>
      </c>
      <c r="F1429">
        <v>1.0167999999999999</v>
      </c>
      <c r="G1429">
        <v>2</v>
      </c>
      <c r="H1429">
        <v>433.15300000000002</v>
      </c>
      <c r="I1429">
        <v>-5.4</v>
      </c>
      <c r="J1429">
        <v>3.2805000000000001E-2</v>
      </c>
      <c r="K1429">
        <v>3</v>
      </c>
      <c r="L1429">
        <v>433.15300000000002</v>
      </c>
      <c r="M1429">
        <v>-5.4</v>
      </c>
      <c r="N1429">
        <v>3.2805000000000001E-2</v>
      </c>
      <c r="P1429" t="str">
        <f t="shared" si="185"/>
        <v>A</v>
      </c>
      <c r="Q1429" t="str">
        <f t="shared" si="186"/>
        <v>B</v>
      </c>
      <c r="R1429" t="str">
        <f t="shared" si="187"/>
        <v>C</v>
      </c>
      <c r="S1429">
        <f t="shared" si="188"/>
        <v>1.0167999999999999</v>
      </c>
      <c r="T1429">
        <f t="shared" si="189"/>
        <v>3.2805000000000001E-2</v>
      </c>
      <c r="U1429">
        <f t="shared" si="190"/>
        <v>3.2805000000000001E-2</v>
      </c>
      <c r="X1429" t="str">
        <f t="shared" si="191"/>
        <v>1586625</v>
      </c>
      <c r="Y1429">
        <f t="shared" si="192"/>
        <v>1.0167999999999999</v>
      </c>
      <c r="Z1429">
        <f t="shared" si="192"/>
        <v>3.2805000000000001E-2</v>
      </c>
      <c r="AA1429">
        <f t="shared" si="192"/>
        <v>3.2805000000000001E-2</v>
      </c>
    </row>
    <row r="1430" spans="1:27" x14ac:dyDescent="0.25">
      <c r="A1430">
        <v>1710732</v>
      </c>
      <c r="B1430">
        <v>22.87</v>
      </c>
      <c r="C1430">
        <v>2</v>
      </c>
      <c r="D1430">
        <v>13643.1</v>
      </c>
      <c r="E1430">
        <v>-125.1</v>
      </c>
      <c r="F1430">
        <v>1.0333000000000001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P1430" t="str">
        <f t="shared" si="185"/>
        <v>B</v>
      </c>
      <c r="Q1430" t="e">
        <f t="shared" si="186"/>
        <v>#N/A</v>
      </c>
      <c r="R1430" t="e">
        <f t="shared" si="187"/>
        <v>#N/A</v>
      </c>
      <c r="S1430">
        <f t="shared" si="188"/>
        <v>1.0333000000000001</v>
      </c>
      <c r="T1430">
        <f t="shared" si="189"/>
        <v>0</v>
      </c>
      <c r="U1430">
        <f t="shared" si="190"/>
        <v>0</v>
      </c>
      <c r="X1430" t="str">
        <f t="shared" si="191"/>
        <v>1710732</v>
      </c>
      <c r="Y1430">
        <f t="shared" si="192"/>
        <v>0</v>
      </c>
      <c r="Z1430">
        <f t="shared" si="192"/>
        <v>1.0333000000000001</v>
      </c>
      <c r="AA1430">
        <f t="shared" si="192"/>
        <v>0</v>
      </c>
    </row>
    <row r="1431" spans="1:27" x14ac:dyDescent="0.25">
      <c r="A1431">
        <v>1710723</v>
      </c>
      <c r="B1431">
        <v>22.87</v>
      </c>
      <c r="C1431">
        <v>2</v>
      </c>
      <c r="D1431">
        <v>13643.1</v>
      </c>
      <c r="E1431">
        <v>-125.1</v>
      </c>
      <c r="F1431">
        <v>1.0333000000000001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P1431" t="str">
        <f t="shared" si="185"/>
        <v>B</v>
      </c>
      <c r="Q1431" t="e">
        <f t="shared" si="186"/>
        <v>#N/A</v>
      </c>
      <c r="R1431" t="e">
        <f t="shared" si="187"/>
        <v>#N/A</v>
      </c>
      <c r="S1431">
        <f t="shared" si="188"/>
        <v>1.0333000000000001</v>
      </c>
      <c r="T1431">
        <f t="shared" si="189"/>
        <v>0</v>
      </c>
      <c r="U1431">
        <f t="shared" si="190"/>
        <v>0</v>
      </c>
      <c r="X1431" t="str">
        <f t="shared" si="191"/>
        <v>1710723</v>
      </c>
      <c r="Y1431">
        <f t="shared" si="192"/>
        <v>0</v>
      </c>
      <c r="Z1431">
        <f t="shared" si="192"/>
        <v>1.0333000000000001</v>
      </c>
      <c r="AA1431">
        <f t="shared" si="192"/>
        <v>0</v>
      </c>
    </row>
    <row r="1432" spans="1:27" x14ac:dyDescent="0.25">
      <c r="A1432">
        <v>1713446</v>
      </c>
      <c r="B1432">
        <v>22.87</v>
      </c>
      <c r="C1432">
        <v>2</v>
      </c>
      <c r="D1432">
        <v>13635.3</v>
      </c>
      <c r="E1432">
        <v>-123.9</v>
      </c>
      <c r="F1432">
        <v>1.0327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P1432" t="str">
        <f t="shared" si="185"/>
        <v>B</v>
      </c>
      <c r="Q1432" t="e">
        <f t="shared" si="186"/>
        <v>#N/A</v>
      </c>
      <c r="R1432" t="e">
        <f t="shared" si="187"/>
        <v>#N/A</v>
      </c>
      <c r="S1432">
        <f t="shared" si="188"/>
        <v>1.0327</v>
      </c>
      <c r="T1432">
        <f t="shared" si="189"/>
        <v>0</v>
      </c>
      <c r="U1432">
        <f t="shared" si="190"/>
        <v>0</v>
      </c>
      <c r="X1432" t="str">
        <f t="shared" si="191"/>
        <v>1713446</v>
      </c>
      <c r="Y1432">
        <f t="shared" si="192"/>
        <v>0</v>
      </c>
      <c r="Z1432">
        <f t="shared" si="192"/>
        <v>1.0327</v>
      </c>
      <c r="AA1432">
        <f t="shared" si="192"/>
        <v>0</v>
      </c>
    </row>
    <row r="1433" spans="1:27" x14ac:dyDescent="0.25">
      <c r="A1433">
        <v>1586600</v>
      </c>
      <c r="B1433">
        <v>22.87</v>
      </c>
      <c r="C1433">
        <v>1</v>
      </c>
      <c r="D1433">
        <v>13612</v>
      </c>
      <c r="E1433">
        <v>-4.8</v>
      </c>
      <c r="F1433">
        <v>1.0308999999999999</v>
      </c>
      <c r="G1433">
        <v>2</v>
      </c>
      <c r="H1433">
        <v>13645.7</v>
      </c>
      <c r="I1433">
        <v>-125</v>
      </c>
      <c r="J1433">
        <v>1.0334000000000001</v>
      </c>
      <c r="K1433">
        <v>0</v>
      </c>
      <c r="L1433">
        <v>0</v>
      </c>
      <c r="M1433">
        <v>0</v>
      </c>
      <c r="N1433">
        <v>0</v>
      </c>
      <c r="P1433" t="str">
        <f t="shared" si="185"/>
        <v>A</v>
      </c>
      <c r="Q1433" t="str">
        <f t="shared" si="186"/>
        <v>B</v>
      </c>
      <c r="R1433" t="e">
        <f t="shared" si="187"/>
        <v>#N/A</v>
      </c>
      <c r="S1433">
        <f t="shared" si="188"/>
        <v>1.0308999999999999</v>
      </c>
      <c r="T1433">
        <f t="shared" si="189"/>
        <v>1.0334000000000001</v>
      </c>
      <c r="U1433">
        <f t="shared" si="190"/>
        <v>0</v>
      </c>
      <c r="X1433" t="str">
        <f t="shared" si="191"/>
        <v>1586600</v>
      </c>
      <c r="Y1433">
        <f t="shared" si="192"/>
        <v>1.0308999999999999</v>
      </c>
      <c r="Z1433">
        <f t="shared" si="192"/>
        <v>1.0334000000000001</v>
      </c>
      <c r="AA1433">
        <f t="shared" si="192"/>
        <v>0</v>
      </c>
    </row>
    <row r="1434" spans="1:27" x14ac:dyDescent="0.25">
      <c r="A1434">
        <v>1586599</v>
      </c>
      <c r="B1434">
        <v>22.87</v>
      </c>
      <c r="C1434">
        <v>1</v>
      </c>
      <c r="D1434">
        <v>13612</v>
      </c>
      <c r="E1434">
        <v>-4.8</v>
      </c>
      <c r="F1434">
        <v>1.0308999999999999</v>
      </c>
      <c r="G1434">
        <v>2</v>
      </c>
      <c r="H1434">
        <v>13645.7</v>
      </c>
      <c r="I1434">
        <v>-125</v>
      </c>
      <c r="J1434">
        <v>1.0334000000000001</v>
      </c>
      <c r="K1434">
        <v>0</v>
      </c>
      <c r="L1434">
        <v>0</v>
      </c>
      <c r="M1434">
        <v>0</v>
      </c>
      <c r="N1434">
        <v>0</v>
      </c>
      <c r="P1434" t="str">
        <f t="shared" si="185"/>
        <v>A</v>
      </c>
      <c r="Q1434" t="str">
        <f t="shared" si="186"/>
        <v>B</v>
      </c>
      <c r="R1434" t="e">
        <f t="shared" si="187"/>
        <v>#N/A</v>
      </c>
      <c r="S1434">
        <f t="shared" si="188"/>
        <v>1.0308999999999999</v>
      </c>
      <c r="T1434">
        <f t="shared" si="189"/>
        <v>1.0334000000000001</v>
      </c>
      <c r="U1434">
        <f t="shared" si="190"/>
        <v>0</v>
      </c>
      <c r="X1434" t="str">
        <f t="shared" si="191"/>
        <v>1586599</v>
      </c>
      <c r="Y1434">
        <f t="shared" si="192"/>
        <v>1.0308999999999999</v>
      </c>
      <c r="Z1434">
        <f t="shared" si="192"/>
        <v>1.0334000000000001</v>
      </c>
      <c r="AA1434">
        <f t="shared" si="192"/>
        <v>0</v>
      </c>
    </row>
    <row r="1435" spans="1:27" x14ac:dyDescent="0.25">
      <c r="A1435">
        <v>26402864</v>
      </c>
      <c r="B1435">
        <v>22.87</v>
      </c>
      <c r="C1435">
        <v>1</v>
      </c>
      <c r="D1435">
        <v>439.48099999999999</v>
      </c>
      <c r="E1435">
        <v>-125.1</v>
      </c>
      <c r="F1435">
        <v>3.3284000000000001E-2</v>
      </c>
      <c r="G1435">
        <v>2</v>
      </c>
      <c r="H1435">
        <v>13621.3</v>
      </c>
      <c r="I1435">
        <v>-125.1</v>
      </c>
      <c r="J1435">
        <v>1.0316000000000001</v>
      </c>
      <c r="K1435">
        <v>3</v>
      </c>
      <c r="L1435">
        <v>439.48099999999999</v>
      </c>
      <c r="M1435">
        <v>-125.1</v>
      </c>
      <c r="N1435">
        <v>3.3284000000000001E-2</v>
      </c>
      <c r="P1435" t="str">
        <f t="shared" si="185"/>
        <v>A</v>
      </c>
      <c r="Q1435" t="str">
        <f t="shared" si="186"/>
        <v>B</v>
      </c>
      <c r="R1435" t="str">
        <f t="shared" si="187"/>
        <v>C</v>
      </c>
      <c r="S1435">
        <f t="shared" si="188"/>
        <v>3.3284000000000001E-2</v>
      </c>
      <c r="T1435">
        <f t="shared" si="189"/>
        <v>1.0316000000000001</v>
      </c>
      <c r="U1435">
        <f t="shared" si="190"/>
        <v>3.3284000000000001E-2</v>
      </c>
      <c r="X1435" t="str">
        <f t="shared" si="191"/>
        <v>26402864</v>
      </c>
      <c r="Y1435">
        <f t="shared" si="192"/>
        <v>3.3284000000000001E-2</v>
      </c>
      <c r="Z1435">
        <f t="shared" si="192"/>
        <v>1.0316000000000001</v>
      </c>
      <c r="AA1435">
        <f t="shared" si="192"/>
        <v>3.3284000000000001E-2</v>
      </c>
    </row>
    <row r="1436" spans="1:27" x14ac:dyDescent="0.25">
      <c r="A1436">
        <v>1585934</v>
      </c>
      <c r="B1436">
        <v>22.87</v>
      </c>
      <c r="C1436">
        <v>2</v>
      </c>
      <c r="D1436">
        <v>13621.3</v>
      </c>
      <c r="E1436">
        <v>-125.1</v>
      </c>
      <c r="F1436">
        <v>1.0316000000000001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P1436" t="str">
        <f t="shared" si="185"/>
        <v>B</v>
      </c>
      <c r="Q1436" t="e">
        <f t="shared" si="186"/>
        <v>#N/A</v>
      </c>
      <c r="R1436" t="e">
        <f t="shared" si="187"/>
        <v>#N/A</v>
      </c>
      <c r="S1436">
        <f t="shared" si="188"/>
        <v>1.0316000000000001</v>
      </c>
      <c r="T1436">
        <f t="shared" si="189"/>
        <v>0</v>
      </c>
      <c r="U1436">
        <f t="shared" si="190"/>
        <v>0</v>
      </c>
      <c r="X1436" t="str">
        <f t="shared" si="191"/>
        <v>1585934</v>
      </c>
      <c r="Y1436">
        <f t="shared" si="192"/>
        <v>0</v>
      </c>
      <c r="Z1436">
        <f t="shared" si="192"/>
        <v>1.0316000000000001</v>
      </c>
      <c r="AA1436">
        <f t="shared" si="192"/>
        <v>0</v>
      </c>
    </row>
    <row r="1437" spans="1:27" x14ac:dyDescent="0.25">
      <c r="A1437">
        <v>1715519</v>
      </c>
      <c r="B1437">
        <v>22.87</v>
      </c>
      <c r="C1437">
        <v>2</v>
      </c>
      <c r="D1437">
        <v>13662.1</v>
      </c>
      <c r="E1437">
        <v>-123.7</v>
      </c>
      <c r="F1437">
        <v>1.0347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P1437" t="str">
        <f t="shared" si="185"/>
        <v>B</v>
      </c>
      <c r="Q1437" t="e">
        <f t="shared" si="186"/>
        <v>#N/A</v>
      </c>
      <c r="R1437" t="e">
        <f t="shared" si="187"/>
        <v>#N/A</v>
      </c>
      <c r="S1437">
        <f t="shared" si="188"/>
        <v>1.0347</v>
      </c>
      <c r="T1437">
        <f t="shared" si="189"/>
        <v>0</v>
      </c>
      <c r="U1437">
        <f t="shared" si="190"/>
        <v>0</v>
      </c>
      <c r="X1437" t="str">
        <f t="shared" si="191"/>
        <v>1715519</v>
      </c>
      <c r="Y1437">
        <f t="shared" si="192"/>
        <v>0</v>
      </c>
      <c r="Z1437">
        <f t="shared" si="192"/>
        <v>1.0347</v>
      </c>
      <c r="AA1437">
        <f t="shared" si="192"/>
        <v>0</v>
      </c>
    </row>
    <row r="1438" spans="1:27" x14ac:dyDescent="0.25">
      <c r="A1438">
        <v>1587263</v>
      </c>
      <c r="B1438">
        <v>22.87</v>
      </c>
      <c r="C1438">
        <v>2</v>
      </c>
      <c r="D1438">
        <v>13740.3</v>
      </c>
      <c r="E1438">
        <v>-124.1</v>
      </c>
      <c r="F1438">
        <v>1.0406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P1438" t="str">
        <f t="shared" si="185"/>
        <v>B</v>
      </c>
      <c r="Q1438" t="e">
        <f t="shared" si="186"/>
        <v>#N/A</v>
      </c>
      <c r="R1438" t="e">
        <f t="shared" si="187"/>
        <v>#N/A</v>
      </c>
      <c r="S1438">
        <f t="shared" si="188"/>
        <v>1.0406</v>
      </c>
      <c r="T1438">
        <f t="shared" si="189"/>
        <v>0</v>
      </c>
      <c r="U1438">
        <f t="shared" si="190"/>
        <v>0</v>
      </c>
      <c r="X1438" t="str">
        <f t="shared" si="191"/>
        <v>1587263</v>
      </c>
      <c r="Y1438">
        <f t="shared" si="192"/>
        <v>0</v>
      </c>
      <c r="Z1438">
        <f t="shared" si="192"/>
        <v>1.0406</v>
      </c>
      <c r="AA1438">
        <f t="shared" si="192"/>
        <v>0</v>
      </c>
    </row>
    <row r="1439" spans="1:27" x14ac:dyDescent="0.25">
      <c r="A1439">
        <v>1587193</v>
      </c>
      <c r="B1439">
        <v>22.87</v>
      </c>
      <c r="C1439">
        <v>2</v>
      </c>
      <c r="D1439">
        <v>13739.9</v>
      </c>
      <c r="E1439">
        <v>-124.1</v>
      </c>
      <c r="F1439">
        <v>1.0406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P1439" t="str">
        <f t="shared" si="185"/>
        <v>B</v>
      </c>
      <c r="Q1439" t="e">
        <f t="shared" si="186"/>
        <v>#N/A</v>
      </c>
      <c r="R1439" t="e">
        <f t="shared" si="187"/>
        <v>#N/A</v>
      </c>
      <c r="S1439">
        <f t="shared" si="188"/>
        <v>1.0406</v>
      </c>
      <c r="T1439">
        <f t="shared" si="189"/>
        <v>0</v>
      </c>
      <c r="U1439">
        <f t="shared" si="190"/>
        <v>0</v>
      </c>
      <c r="X1439" t="str">
        <f t="shared" si="191"/>
        <v>1587193</v>
      </c>
      <c r="Y1439">
        <f t="shared" si="192"/>
        <v>0</v>
      </c>
      <c r="Z1439">
        <f t="shared" si="192"/>
        <v>1.0406</v>
      </c>
      <c r="AA1439">
        <f t="shared" si="192"/>
        <v>0</v>
      </c>
    </row>
    <row r="1440" spans="1:27" x14ac:dyDescent="0.25">
      <c r="A1440">
        <v>26401874</v>
      </c>
      <c r="B1440">
        <v>22.87</v>
      </c>
      <c r="C1440">
        <v>1</v>
      </c>
      <c r="D1440">
        <v>13375.7</v>
      </c>
      <c r="E1440">
        <v>-5.6</v>
      </c>
      <c r="F1440">
        <v>1.0129999999999999</v>
      </c>
      <c r="G1440">
        <v>2</v>
      </c>
      <c r="H1440">
        <v>431.55399999999997</v>
      </c>
      <c r="I1440">
        <v>-5.6</v>
      </c>
      <c r="J1440">
        <v>3.2683999999999998E-2</v>
      </c>
      <c r="K1440">
        <v>3</v>
      </c>
      <c r="L1440">
        <v>431.55399999999997</v>
      </c>
      <c r="M1440">
        <v>-5.6</v>
      </c>
      <c r="N1440">
        <v>3.2683999999999998E-2</v>
      </c>
      <c r="P1440" t="str">
        <f t="shared" si="185"/>
        <v>A</v>
      </c>
      <c r="Q1440" t="str">
        <f t="shared" si="186"/>
        <v>B</v>
      </c>
      <c r="R1440" t="str">
        <f t="shared" si="187"/>
        <v>C</v>
      </c>
      <c r="S1440">
        <f t="shared" si="188"/>
        <v>1.0129999999999999</v>
      </c>
      <c r="T1440">
        <f t="shared" si="189"/>
        <v>3.2683999999999998E-2</v>
      </c>
      <c r="U1440">
        <f t="shared" si="190"/>
        <v>3.2683999999999998E-2</v>
      </c>
      <c r="X1440" t="str">
        <f t="shared" si="191"/>
        <v>26401874</v>
      </c>
      <c r="Y1440">
        <f t="shared" si="192"/>
        <v>1.0129999999999999</v>
      </c>
      <c r="Z1440">
        <f t="shared" si="192"/>
        <v>3.2683999999999998E-2</v>
      </c>
      <c r="AA1440">
        <f t="shared" si="192"/>
        <v>3.2683999999999998E-2</v>
      </c>
    </row>
    <row r="1441" spans="1:27" x14ac:dyDescent="0.25">
      <c r="A1441">
        <v>1586431</v>
      </c>
      <c r="B1441">
        <v>22.87</v>
      </c>
      <c r="C1441">
        <v>1</v>
      </c>
      <c r="D1441">
        <v>13375.5</v>
      </c>
      <c r="E1441">
        <v>-5.6</v>
      </c>
      <c r="F1441">
        <v>1.0129999999999999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P1441" t="str">
        <f t="shared" si="185"/>
        <v>A</v>
      </c>
      <c r="Q1441" t="e">
        <f t="shared" si="186"/>
        <v>#N/A</v>
      </c>
      <c r="R1441" t="e">
        <f t="shared" si="187"/>
        <v>#N/A</v>
      </c>
      <c r="S1441">
        <f t="shared" si="188"/>
        <v>1.0129999999999999</v>
      </c>
      <c r="T1441">
        <f t="shared" si="189"/>
        <v>0</v>
      </c>
      <c r="U1441">
        <f t="shared" si="190"/>
        <v>0</v>
      </c>
      <c r="X1441" t="str">
        <f t="shared" si="191"/>
        <v>1586431</v>
      </c>
      <c r="Y1441">
        <f t="shared" si="192"/>
        <v>1.0129999999999999</v>
      </c>
      <c r="Z1441">
        <f t="shared" si="192"/>
        <v>0</v>
      </c>
      <c r="AA1441">
        <f t="shared" si="192"/>
        <v>0</v>
      </c>
    </row>
    <row r="1442" spans="1:27" x14ac:dyDescent="0.25">
      <c r="A1442" t="s">
        <v>557</v>
      </c>
      <c r="B1442">
        <v>22.87</v>
      </c>
      <c r="C1442">
        <v>1</v>
      </c>
      <c r="D1442">
        <v>13458.3</v>
      </c>
      <c r="E1442">
        <v>-5.3</v>
      </c>
      <c r="F1442">
        <v>1.0193000000000001</v>
      </c>
      <c r="G1442">
        <v>2</v>
      </c>
      <c r="H1442">
        <v>0</v>
      </c>
      <c r="I1442">
        <v>0</v>
      </c>
      <c r="J1442">
        <v>0</v>
      </c>
      <c r="K1442">
        <v>3</v>
      </c>
      <c r="L1442">
        <v>0</v>
      </c>
      <c r="M1442">
        <v>0</v>
      </c>
      <c r="N1442">
        <v>0</v>
      </c>
      <c r="P1442" t="str">
        <f t="shared" si="185"/>
        <v>A</v>
      </c>
      <c r="Q1442" t="str">
        <f t="shared" si="186"/>
        <v>B</v>
      </c>
      <c r="R1442" t="str">
        <f t="shared" si="187"/>
        <v>C</v>
      </c>
      <c r="S1442">
        <f t="shared" si="188"/>
        <v>1.0193000000000001</v>
      </c>
      <c r="T1442">
        <f t="shared" si="189"/>
        <v>0</v>
      </c>
      <c r="U1442">
        <f t="shared" si="190"/>
        <v>0</v>
      </c>
      <c r="X1442" t="str">
        <f t="shared" si="191"/>
        <v>18GJ19_105595290</v>
      </c>
      <c r="Y1442">
        <f t="shared" si="192"/>
        <v>1.0193000000000001</v>
      </c>
      <c r="Z1442">
        <f t="shared" si="192"/>
        <v>0</v>
      </c>
      <c r="AA1442">
        <f t="shared" si="192"/>
        <v>0</v>
      </c>
    </row>
    <row r="1443" spans="1:27" x14ac:dyDescent="0.25">
      <c r="A1443">
        <v>1599191</v>
      </c>
      <c r="B1443">
        <v>22.87</v>
      </c>
      <c r="C1443">
        <v>1</v>
      </c>
      <c r="D1443">
        <v>13671.6</v>
      </c>
      <c r="E1443">
        <v>-2.2999999999999998</v>
      </c>
      <c r="F1443">
        <v>1.0354000000000001</v>
      </c>
      <c r="G1443">
        <v>2</v>
      </c>
      <c r="H1443">
        <v>13641.3</v>
      </c>
      <c r="I1443">
        <v>-122.7</v>
      </c>
      <c r="J1443">
        <v>1.0330999999999999</v>
      </c>
      <c r="K1443">
        <v>3</v>
      </c>
      <c r="L1443">
        <v>424.34100000000001</v>
      </c>
      <c r="M1443">
        <v>-62.4</v>
      </c>
      <c r="N1443">
        <v>3.2136999999999999E-2</v>
      </c>
      <c r="P1443" t="str">
        <f t="shared" si="185"/>
        <v>A</v>
      </c>
      <c r="Q1443" t="str">
        <f t="shared" si="186"/>
        <v>B</v>
      </c>
      <c r="R1443" t="str">
        <f t="shared" si="187"/>
        <v>C</v>
      </c>
      <c r="S1443">
        <f t="shared" si="188"/>
        <v>1.0354000000000001</v>
      </c>
      <c r="T1443">
        <f t="shared" si="189"/>
        <v>1.0330999999999999</v>
      </c>
      <c r="U1443">
        <f t="shared" si="190"/>
        <v>3.2136999999999999E-2</v>
      </c>
      <c r="X1443" t="str">
        <f t="shared" si="191"/>
        <v>1599191</v>
      </c>
      <c r="Y1443">
        <f t="shared" si="192"/>
        <v>1.0354000000000001</v>
      </c>
      <c r="Z1443">
        <f t="shared" si="192"/>
        <v>1.0330999999999999</v>
      </c>
      <c r="AA1443">
        <f t="shared" si="192"/>
        <v>3.2136999999999999E-2</v>
      </c>
    </row>
    <row r="1444" spans="1:27" x14ac:dyDescent="0.25">
      <c r="A1444">
        <v>103014809</v>
      </c>
      <c r="B1444">
        <v>22.87</v>
      </c>
      <c r="C1444">
        <v>1</v>
      </c>
      <c r="D1444">
        <v>13671.4</v>
      </c>
      <c r="E1444">
        <v>-2.2999999999999998</v>
      </c>
      <c r="F1444">
        <v>1.0354000000000001</v>
      </c>
      <c r="G1444">
        <v>2</v>
      </c>
      <c r="H1444">
        <v>13641.1</v>
      </c>
      <c r="I1444">
        <v>-122.7</v>
      </c>
      <c r="J1444">
        <v>1.0330999999999999</v>
      </c>
      <c r="K1444">
        <v>0</v>
      </c>
      <c r="L1444">
        <v>0</v>
      </c>
      <c r="M1444">
        <v>0</v>
      </c>
      <c r="N1444">
        <v>0</v>
      </c>
      <c r="P1444" t="str">
        <f t="shared" si="185"/>
        <v>A</v>
      </c>
      <c r="Q1444" t="str">
        <f t="shared" si="186"/>
        <v>B</v>
      </c>
      <c r="R1444" t="e">
        <f t="shared" si="187"/>
        <v>#N/A</v>
      </c>
      <c r="S1444">
        <f t="shared" si="188"/>
        <v>1.0354000000000001</v>
      </c>
      <c r="T1444">
        <f t="shared" si="189"/>
        <v>1.0330999999999999</v>
      </c>
      <c r="U1444">
        <f t="shared" si="190"/>
        <v>0</v>
      </c>
      <c r="X1444" t="str">
        <f t="shared" si="191"/>
        <v>103014809</v>
      </c>
      <c r="Y1444">
        <f t="shared" si="192"/>
        <v>1.0354000000000001</v>
      </c>
      <c r="Z1444">
        <f t="shared" si="192"/>
        <v>1.0330999999999999</v>
      </c>
      <c r="AA1444">
        <f t="shared" si="192"/>
        <v>0</v>
      </c>
    </row>
    <row r="1445" spans="1:27" x14ac:dyDescent="0.25">
      <c r="A1445">
        <v>1713386</v>
      </c>
      <c r="B1445">
        <v>22.87</v>
      </c>
      <c r="C1445">
        <v>2</v>
      </c>
      <c r="D1445">
        <v>13735</v>
      </c>
      <c r="E1445">
        <v>-124</v>
      </c>
      <c r="F1445">
        <v>1.0402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P1445" t="str">
        <f t="shared" si="185"/>
        <v>B</v>
      </c>
      <c r="Q1445" t="e">
        <f t="shared" si="186"/>
        <v>#N/A</v>
      </c>
      <c r="R1445" t="e">
        <f t="shared" si="187"/>
        <v>#N/A</v>
      </c>
      <c r="S1445">
        <f t="shared" si="188"/>
        <v>1.0402</v>
      </c>
      <c r="T1445">
        <f t="shared" si="189"/>
        <v>0</v>
      </c>
      <c r="U1445">
        <f t="shared" si="190"/>
        <v>0</v>
      </c>
      <c r="X1445" t="str">
        <f t="shared" si="191"/>
        <v>1713386</v>
      </c>
      <c r="Y1445">
        <f t="shared" si="192"/>
        <v>0</v>
      </c>
      <c r="Z1445">
        <f t="shared" si="192"/>
        <v>1.0402</v>
      </c>
      <c r="AA1445">
        <f t="shared" si="192"/>
        <v>0</v>
      </c>
    </row>
    <row r="1446" spans="1:27" x14ac:dyDescent="0.25">
      <c r="A1446">
        <v>1587210</v>
      </c>
      <c r="B1446">
        <v>22.87</v>
      </c>
      <c r="C1446">
        <v>3</v>
      </c>
      <c r="D1446">
        <v>13690.2</v>
      </c>
      <c r="E1446">
        <v>116.5</v>
      </c>
      <c r="F1446">
        <v>1.0367999999999999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P1446" t="str">
        <f t="shared" si="185"/>
        <v>C</v>
      </c>
      <c r="Q1446" t="e">
        <f t="shared" si="186"/>
        <v>#N/A</v>
      </c>
      <c r="R1446" t="e">
        <f t="shared" si="187"/>
        <v>#N/A</v>
      </c>
      <c r="S1446">
        <f t="shared" si="188"/>
        <v>1.0367999999999999</v>
      </c>
      <c r="T1446">
        <f t="shared" si="189"/>
        <v>0</v>
      </c>
      <c r="U1446">
        <f t="shared" si="190"/>
        <v>0</v>
      </c>
      <c r="X1446" t="str">
        <f t="shared" si="191"/>
        <v>1587210</v>
      </c>
      <c r="Y1446">
        <f t="shared" si="192"/>
        <v>0</v>
      </c>
      <c r="Z1446">
        <f t="shared" si="192"/>
        <v>0</v>
      </c>
      <c r="AA1446">
        <f t="shared" si="192"/>
        <v>1.0367999999999999</v>
      </c>
    </row>
    <row r="1447" spans="1:27" x14ac:dyDescent="0.25">
      <c r="A1447">
        <v>25116229</v>
      </c>
      <c r="B1447">
        <v>22.87</v>
      </c>
      <c r="C1447">
        <v>2</v>
      </c>
      <c r="D1447">
        <v>13641.1</v>
      </c>
      <c r="E1447">
        <v>-122.7</v>
      </c>
      <c r="F1447">
        <v>1.0330999999999999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P1447" t="str">
        <f t="shared" si="185"/>
        <v>B</v>
      </c>
      <c r="Q1447" t="e">
        <f t="shared" si="186"/>
        <v>#N/A</v>
      </c>
      <c r="R1447" t="e">
        <f t="shared" si="187"/>
        <v>#N/A</v>
      </c>
      <c r="S1447">
        <f t="shared" si="188"/>
        <v>1.0330999999999999</v>
      </c>
      <c r="T1447">
        <f t="shared" si="189"/>
        <v>0</v>
      </c>
      <c r="U1447">
        <f t="shared" si="190"/>
        <v>0</v>
      </c>
      <c r="X1447" t="str">
        <f t="shared" si="191"/>
        <v>25116229</v>
      </c>
      <c r="Y1447">
        <f t="shared" si="192"/>
        <v>0</v>
      </c>
      <c r="Z1447">
        <f t="shared" si="192"/>
        <v>1.0330999999999999</v>
      </c>
      <c r="AA1447">
        <f t="shared" si="192"/>
        <v>0</v>
      </c>
    </row>
    <row r="1448" spans="1:27" x14ac:dyDescent="0.25">
      <c r="A1448">
        <v>1713441</v>
      </c>
      <c r="B1448">
        <v>22.87</v>
      </c>
      <c r="C1448">
        <v>2</v>
      </c>
      <c r="D1448">
        <v>13635</v>
      </c>
      <c r="E1448">
        <v>-123.9</v>
      </c>
      <c r="F1448">
        <v>1.0326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P1448" t="str">
        <f t="shared" si="185"/>
        <v>B</v>
      </c>
      <c r="Q1448" t="e">
        <f t="shared" si="186"/>
        <v>#N/A</v>
      </c>
      <c r="R1448" t="e">
        <f t="shared" si="187"/>
        <v>#N/A</v>
      </c>
      <c r="S1448">
        <f t="shared" si="188"/>
        <v>1.0326</v>
      </c>
      <c r="T1448">
        <f t="shared" si="189"/>
        <v>0</v>
      </c>
      <c r="U1448">
        <f t="shared" si="190"/>
        <v>0</v>
      </c>
      <c r="X1448" t="str">
        <f t="shared" si="191"/>
        <v>1713441</v>
      </c>
      <c r="Y1448">
        <f t="shared" si="192"/>
        <v>0</v>
      </c>
      <c r="Z1448">
        <f t="shared" si="192"/>
        <v>1.0326</v>
      </c>
      <c r="AA1448">
        <f t="shared" si="192"/>
        <v>0</v>
      </c>
    </row>
    <row r="1449" spans="1:27" x14ac:dyDescent="0.25">
      <c r="A1449">
        <v>26403382</v>
      </c>
      <c r="B1449">
        <v>22.87</v>
      </c>
      <c r="C1449">
        <v>1</v>
      </c>
      <c r="D1449">
        <v>441.62200000000001</v>
      </c>
      <c r="E1449">
        <v>116.5</v>
      </c>
      <c r="F1449">
        <v>3.3445999999999997E-2</v>
      </c>
      <c r="G1449">
        <v>2</v>
      </c>
      <c r="H1449">
        <v>441.62200000000001</v>
      </c>
      <c r="I1449">
        <v>116.5</v>
      </c>
      <c r="J1449">
        <v>3.3445999999999997E-2</v>
      </c>
      <c r="K1449">
        <v>3</v>
      </c>
      <c r="L1449">
        <v>13690.3</v>
      </c>
      <c r="M1449">
        <v>116.5</v>
      </c>
      <c r="N1449">
        <v>1.0367999999999999</v>
      </c>
      <c r="P1449" t="str">
        <f t="shared" si="185"/>
        <v>A</v>
      </c>
      <c r="Q1449" t="str">
        <f t="shared" si="186"/>
        <v>B</v>
      </c>
      <c r="R1449" t="str">
        <f t="shared" si="187"/>
        <v>C</v>
      </c>
      <c r="S1449">
        <f t="shared" si="188"/>
        <v>3.3445999999999997E-2</v>
      </c>
      <c r="T1449">
        <f t="shared" si="189"/>
        <v>3.3445999999999997E-2</v>
      </c>
      <c r="U1449">
        <f t="shared" si="190"/>
        <v>1.0367999999999999</v>
      </c>
      <c r="X1449" t="str">
        <f t="shared" si="191"/>
        <v>26403382</v>
      </c>
      <c r="Y1449">
        <f t="shared" si="192"/>
        <v>3.3445999999999997E-2</v>
      </c>
      <c r="Z1449">
        <f t="shared" si="192"/>
        <v>3.3445999999999997E-2</v>
      </c>
      <c r="AA1449">
        <f t="shared" si="192"/>
        <v>1.0367999999999999</v>
      </c>
    </row>
    <row r="1450" spans="1:27" x14ac:dyDescent="0.25">
      <c r="A1450">
        <v>1709528</v>
      </c>
      <c r="B1450">
        <v>22.87</v>
      </c>
      <c r="C1450">
        <v>3</v>
      </c>
      <c r="D1450">
        <v>13705.4</v>
      </c>
      <c r="E1450">
        <v>116.2</v>
      </c>
      <c r="F1450">
        <v>1.038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P1450" t="str">
        <f t="shared" si="185"/>
        <v>C</v>
      </c>
      <c r="Q1450" t="e">
        <f t="shared" si="186"/>
        <v>#N/A</v>
      </c>
      <c r="R1450" t="e">
        <f t="shared" si="187"/>
        <v>#N/A</v>
      </c>
      <c r="S1450">
        <f t="shared" si="188"/>
        <v>1.038</v>
      </c>
      <c r="T1450">
        <f t="shared" si="189"/>
        <v>0</v>
      </c>
      <c r="U1450">
        <f t="shared" si="190"/>
        <v>0</v>
      </c>
      <c r="X1450" t="str">
        <f t="shared" si="191"/>
        <v>1709528</v>
      </c>
      <c r="Y1450">
        <f t="shared" si="192"/>
        <v>0</v>
      </c>
      <c r="Z1450">
        <f t="shared" si="192"/>
        <v>0</v>
      </c>
      <c r="AA1450">
        <f t="shared" si="192"/>
        <v>1.038</v>
      </c>
    </row>
    <row r="1451" spans="1:27" x14ac:dyDescent="0.25">
      <c r="A1451">
        <v>1709283</v>
      </c>
      <c r="B1451">
        <v>22.87</v>
      </c>
      <c r="C1451">
        <v>1</v>
      </c>
      <c r="D1451">
        <v>440.31</v>
      </c>
      <c r="E1451">
        <v>-125.1</v>
      </c>
      <c r="F1451">
        <v>3.3347000000000002E-2</v>
      </c>
      <c r="G1451">
        <v>2</v>
      </c>
      <c r="H1451">
        <v>13647</v>
      </c>
      <c r="I1451">
        <v>-125.1</v>
      </c>
      <c r="J1451">
        <v>1.0336000000000001</v>
      </c>
      <c r="K1451">
        <v>3</v>
      </c>
      <c r="L1451">
        <v>440.31</v>
      </c>
      <c r="M1451">
        <v>-125.1</v>
      </c>
      <c r="N1451">
        <v>3.3347000000000002E-2</v>
      </c>
      <c r="P1451" t="str">
        <f t="shared" si="185"/>
        <v>A</v>
      </c>
      <c r="Q1451" t="str">
        <f t="shared" si="186"/>
        <v>B</v>
      </c>
      <c r="R1451" t="str">
        <f t="shared" si="187"/>
        <v>C</v>
      </c>
      <c r="S1451">
        <f t="shared" si="188"/>
        <v>3.3347000000000002E-2</v>
      </c>
      <c r="T1451">
        <f t="shared" si="189"/>
        <v>1.0336000000000001</v>
      </c>
      <c r="U1451">
        <f t="shared" si="190"/>
        <v>3.3347000000000002E-2</v>
      </c>
      <c r="X1451" t="str">
        <f t="shared" si="191"/>
        <v>1709283</v>
      </c>
      <c r="Y1451">
        <f t="shared" si="192"/>
        <v>3.3347000000000002E-2</v>
      </c>
      <c r="Z1451">
        <f t="shared" si="192"/>
        <v>1.0336000000000001</v>
      </c>
      <c r="AA1451">
        <f t="shared" si="192"/>
        <v>3.3347000000000002E-2</v>
      </c>
    </row>
    <row r="1452" spans="1:27" x14ac:dyDescent="0.25">
      <c r="A1452">
        <v>1709279</v>
      </c>
      <c r="B1452">
        <v>22.87</v>
      </c>
      <c r="C1452">
        <v>2</v>
      </c>
      <c r="D1452">
        <v>13646.3</v>
      </c>
      <c r="E1452">
        <v>-125.1</v>
      </c>
      <c r="F1452">
        <v>1.0335000000000001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P1452" t="str">
        <f t="shared" si="185"/>
        <v>B</v>
      </c>
      <c r="Q1452" t="e">
        <f t="shared" si="186"/>
        <v>#N/A</v>
      </c>
      <c r="R1452" t="e">
        <f t="shared" si="187"/>
        <v>#N/A</v>
      </c>
      <c r="S1452">
        <f t="shared" si="188"/>
        <v>1.0335000000000001</v>
      </c>
      <c r="T1452">
        <f t="shared" si="189"/>
        <v>0</v>
      </c>
      <c r="U1452">
        <f t="shared" si="190"/>
        <v>0</v>
      </c>
      <c r="X1452" t="str">
        <f t="shared" si="191"/>
        <v>1709279</v>
      </c>
      <c r="Y1452">
        <f t="shared" si="192"/>
        <v>0</v>
      </c>
      <c r="Z1452">
        <f t="shared" si="192"/>
        <v>1.0335000000000001</v>
      </c>
      <c r="AA1452">
        <f t="shared" si="192"/>
        <v>0</v>
      </c>
    </row>
    <row r="1453" spans="1:27" x14ac:dyDescent="0.25">
      <c r="A1453">
        <v>1585954</v>
      </c>
      <c r="B1453">
        <v>22.87</v>
      </c>
      <c r="C1453">
        <v>2</v>
      </c>
      <c r="D1453">
        <v>13612.8</v>
      </c>
      <c r="E1453">
        <v>-125.1</v>
      </c>
      <c r="F1453">
        <v>1.0309999999999999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P1453" t="str">
        <f t="shared" si="185"/>
        <v>B</v>
      </c>
      <c r="Q1453" t="e">
        <f t="shared" si="186"/>
        <v>#N/A</v>
      </c>
      <c r="R1453" t="e">
        <f t="shared" si="187"/>
        <v>#N/A</v>
      </c>
      <c r="S1453">
        <f t="shared" si="188"/>
        <v>1.0309999999999999</v>
      </c>
      <c r="T1453">
        <f t="shared" si="189"/>
        <v>0</v>
      </c>
      <c r="U1453">
        <f t="shared" si="190"/>
        <v>0</v>
      </c>
      <c r="X1453" t="str">
        <f t="shared" si="191"/>
        <v>1585954</v>
      </c>
      <c r="Y1453">
        <f t="shared" si="192"/>
        <v>0</v>
      </c>
      <c r="Z1453">
        <f t="shared" si="192"/>
        <v>1.0309999999999999</v>
      </c>
      <c r="AA1453">
        <f t="shared" si="192"/>
        <v>0</v>
      </c>
    </row>
    <row r="1454" spans="1:27" x14ac:dyDescent="0.25">
      <c r="A1454">
        <v>1586111</v>
      </c>
      <c r="B1454">
        <v>22.87</v>
      </c>
      <c r="C1454">
        <v>2</v>
      </c>
      <c r="D1454">
        <v>13612.1</v>
      </c>
      <c r="E1454">
        <v>-125.1</v>
      </c>
      <c r="F1454">
        <v>1.0308999999999999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P1454" t="str">
        <f t="shared" si="185"/>
        <v>B</v>
      </c>
      <c r="Q1454" t="e">
        <f t="shared" si="186"/>
        <v>#N/A</v>
      </c>
      <c r="R1454" t="e">
        <f t="shared" si="187"/>
        <v>#N/A</v>
      </c>
      <c r="S1454">
        <f t="shared" si="188"/>
        <v>1.0308999999999999</v>
      </c>
      <c r="T1454">
        <f t="shared" si="189"/>
        <v>0</v>
      </c>
      <c r="U1454">
        <f t="shared" si="190"/>
        <v>0</v>
      </c>
      <c r="X1454" t="str">
        <f t="shared" si="191"/>
        <v>1586111</v>
      </c>
      <c r="Y1454">
        <f t="shared" si="192"/>
        <v>0</v>
      </c>
      <c r="Z1454">
        <f t="shared" si="192"/>
        <v>1.0308999999999999</v>
      </c>
      <c r="AA1454">
        <f t="shared" si="192"/>
        <v>0</v>
      </c>
    </row>
    <row r="1455" spans="1:27" x14ac:dyDescent="0.25">
      <c r="A1455">
        <v>26873582</v>
      </c>
      <c r="B1455">
        <v>22.87</v>
      </c>
      <c r="C1455">
        <v>1</v>
      </c>
      <c r="D1455">
        <v>13379.1</v>
      </c>
      <c r="E1455">
        <v>-5.6</v>
      </c>
      <c r="F1455">
        <v>1.0133000000000001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P1455" t="str">
        <f t="shared" si="185"/>
        <v>A</v>
      </c>
      <c r="Q1455" t="e">
        <f t="shared" si="186"/>
        <v>#N/A</v>
      </c>
      <c r="R1455" t="e">
        <f t="shared" si="187"/>
        <v>#N/A</v>
      </c>
      <c r="S1455">
        <f t="shared" si="188"/>
        <v>1.0133000000000001</v>
      </c>
      <c r="T1455">
        <f t="shared" si="189"/>
        <v>0</v>
      </c>
      <c r="U1455">
        <f t="shared" si="190"/>
        <v>0</v>
      </c>
      <c r="X1455" t="str">
        <f t="shared" si="191"/>
        <v>26873582</v>
      </c>
      <c r="Y1455">
        <f t="shared" si="192"/>
        <v>1.0133000000000001</v>
      </c>
      <c r="Z1455">
        <f t="shared" si="192"/>
        <v>0</v>
      </c>
      <c r="AA1455">
        <f t="shared" si="192"/>
        <v>0</v>
      </c>
    </row>
    <row r="1456" spans="1:27" x14ac:dyDescent="0.25">
      <c r="A1456">
        <v>26402836</v>
      </c>
      <c r="B1456">
        <v>22.87</v>
      </c>
      <c r="C1456">
        <v>1</v>
      </c>
      <c r="D1456">
        <v>13612.9</v>
      </c>
      <c r="E1456">
        <v>-4.8</v>
      </c>
      <c r="F1456">
        <v>1.0309999999999999</v>
      </c>
      <c r="G1456">
        <v>2</v>
      </c>
      <c r="H1456">
        <v>13635.4</v>
      </c>
      <c r="I1456">
        <v>-125</v>
      </c>
      <c r="J1456">
        <v>1.0327</v>
      </c>
      <c r="K1456">
        <v>3</v>
      </c>
      <c r="L1456">
        <v>13619</v>
      </c>
      <c r="M1456">
        <v>115.3</v>
      </c>
      <c r="N1456">
        <v>1.0314000000000001</v>
      </c>
      <c r="P1456" t="str">
        <f t="shared" si="185"/>
        <v>A</v>
      </c>
      <c r="Q1456" t="str">
        <f t="shared" si="186"/>
        <v>B</v>
      </c>
      <c r="R1456" t="str">
        <f t="shared" si="187"/>
        <v>C</v>
      </c>
      <c r="S1456">
        <f t="shared" si="188"/>
        <v>1.0309999999999999</v>
      </c>
      <c r="T1456">
        <f t="shared" si="189"/>
        <v>1.0327</v>
      </c>
      <c r="U1456">
        <f t="shared" si="190"/>
        <v>1.0314000000000001</v>
      </c>
      <c r="X1456" t="str">
        <f t="shared" si="191"/>
        <v>26402836</v>
      </c>
      <c r="Y1456">
        <f t="shared" si="192"/>
        <v>1.0309999999999999</v>
      </c>
      <c r="Z1456">
        <f t="shared" si="192"/>
        <v>1.0327</v>
      </c>
      <c r="AA1456">
        <f t="shared" si="192"/>
        <v>1.0314000000000001</v>
      </c>
    </row>
    <row r="1457" spans="1:27" x14ac:dyDescent="0.25">
      <c r="A1457">
        <v>1586339</v>
      </c>
      <c r="B1457">
        <v>22.87</v>
      </c>
      <c r="C1457">
        <v>1</v>
      </c>
      <c r="D1457">
        <v>13612.9</v>
      </c>
      <c r="E1457">
        <v>-4.8</v>
      </c>
      <c r="F1457">
        <v>1.0309999999999999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P1457" t="str">
        <f t="shared" si="185"/>
        <v>A</v>
      </c>
      <c r="Q1457" t="e">
        <f t="shared" si="186"/>
        <v>#N/A</v>
      </c>
      <c r="R1457" t="e">
        <f t="shared" si="187"/>
        <v>#N/A</v>
      </c>
      <c r="S1457">
        <f t="shared" si="188"/>
        <v>1.0309999999999999</v>
      </c>
      <c r="T1457">
        <f t="shared" si="189"/>
        <v>0</v>
      </c>
      <c r="U1457">
        <f t="shared" si="190"/>
        <v>0</v>
      </c>
      <c r="X1457" t="str">
        <f t="shared" si="191"/>
        <v>1586339</v>
      </c>
      <c r="Y1457">
        <f t="shared" si="192"/>
        <v>1.0309999999999999</v>
      </c>
      <c r="Z1457">
        <f t="shared" si="192"/>
        <v>0</v>
      </c>
      <c r="AA1457">
        <f t="shared" si="192"/>
        <v>0</v>
      </c>
    </row>
    <row r="1458" spans="1:27" x14ac:dyDescent="0.25">
      <c r="A1458">
        <v>26400492</v>
      </c>
      <c r="B1458">
        <v>22.87</v>
      </c>
      <c r="C1458">
        <v>1</v>
      </c>
      <c r="D1458">
        <v>440.584</v>
      </c>
      <c r="E1458">
        <v>115.8</v>
      </c>
      <c r="F1458">
        <v>3.3367000000000001E-2</v>
      </c>
      <c r="G1458">
        <v>2</v>
      </c>
      <c r="H1458">
        <v>440.584</v>
      </c>
      <c r="I1458">
        <v>115.8</v>
      </c>
      <c r="J1458">
        <v>3.3367000000000001E-2</v>
      </c>
      <c r="K1458">
        <v>3</v>
      </c>
      <c r="L1458">
        <v>13655.5</v>
      </c>
      <c r="M1458">
        <v>115.8</v>
      </c>
      <c r="N1458">
        <v>1.0342</v>
      </c>
      <c r="P1458" t="str">
        <f t="shared" si="185"/>
        <v>A</v>
      </c>
      <c r="Q1458" t="str">
        <f t="shared" si="186"/>
        <v>B</v>
      </c>
      <c r="R1458" t="str">
        <f t="shared" si="187"/>
        <v>C</v>
      </c>
      <c r="S1458">
        <f t="shared" si="188"/>
        <v>3.3367000000000001E-2</v>
      </c>
      <c r="T1458">
        <f t="shared" si="189"/>
        <v>3.3367000000000001E-2</v>
      </c>
      <c r="U1458">
        <f t="shared" si="190"/>
        <v>1.0342</v>
      </c>
      <c r="X1458" t="str">
        <f t="shared" si="191"/>
        <v>26400492</v>
      </c>
      <c r="Y1458">
        <f t="shared" si="192"/>
        <v>3.3367000000000001E-2</v>
      </c>
      <c r="Z1458">
        <f t="shared" si="192"/>
        <v>3.3367000000000001E-2</v>
      </c>
      <c r="AA1458">
        <f t="shared" si="192"/>
        <v>1.0342</v>
      </c>
    </row>
    <row r="1459" spans="1:27" x14ac:dyDescent="0.25">
      <c r="A1459">
        <v>1709515</v>
      </c>
      <c r="B1459">
        <v>22.87</v>
      </c>
      <c r="C1459">
        <v>3</v>
      </c>
      <c r="D1459">
        <v>13655.5</v>
      </c>
      <c r="E1459">
        <v>115.8</v>
      </c>
      <c r="F1459">
        <v>1.0342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P1459" t="str">
        <f t="shared" si="185"/>
        <v>C</v>
      </c>
      <c r="Q1459" t="e">
        <f t="shared" si="186"/>
        <v>#N/A</v>
      </c>
      <c r="R1459" t="e">
        <f t="shared" si="187"/>
        <v>#N/A</v>
      </c>
      <c r="S1459">
        <f t="shared" si="188"/>
        <v>1.0342</v>
      </c>
      <c r="T1459">
        <f t="shared" si="189"/>
        <v>0</v>
      </c>
      <c r="U1459">
        <f t="shared" si="190"/>
        <v>0</v>
      </c>
      <c r="X1459" t="str">
        <f t="shared" si="191"/>
        <v>1709515</v>
      </c>
      <c r="Y1459">
        <f t="shared" si="192"/>
        <v>0</v>
      </c>
      <c r="Z1459">
        <f t="shared" si="192"/>
        <v>0</v>
      </c>
      <c r="AA1459">
        <f t="shared" si="192"/>
        <v>1.0342</v>
      </c>
    </row>
    <row r="1460" spans="1:27" x14ac:dyDescent="0.25">
      <c r="A1460">
        <v>1713144</v>
      </c>
      <c r="B1460">
        <v>22.87</v>
      </c>
      <c r="C1460">
        <v>2</v>
      </c>
      <c r="D1460">
        <v>13651.5</v>
      </c>
      <c r="E1460">
        <v>-125.2</v>
      </c>
      <c r="F1460">
        <v>1.0339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P1460" t="str">
        <f t="shared" si="185"/>
        <v>B</v>
      </c>
      <c r="Q1460" t="e">
        <f t="shared" si="186"/>
        <v>#N/A</v>
      </c>
      <c r="R1460" t="e">
        <f t="shared" si="187"/>
        <v>#N/A</v>
      </c>
      <c r="S1460">
        <f t="shared" si="188"/>
        <v>1.0339</v>
      </c>
      <c r="T1460">
        <f t="shared" si="189"/>
        <v>0</v>
      </c>
      <c r="U1460">
        <f t="shared" si="190"/>
        <v>0</v>
      </c>
      <c r="X1460" t="str">
        <f t="shared" si="191"/>
        <v>1713144</v>
      </c>
      <c r="Y1460">
        <f t="shared" si="192"/>
        <v>0</v>
      </c>
      <c r="Z1460">
        <f t="shared" si="192"/>
        <v>1.0339</v>
      </c>
      <c r="AA1460">
        <f t="shared" si="192"/>
        <v>0</v>
      </c>
    </row>
    <row r="1461" spans="1:27" x14ac:dyDescent="0.25">
      <c r="A1461">
        <v>1708736</v>
      </c>
      <c r="B1461">
        <v>22.87</v>
      </c>
      <c r="C1461">
        <v>2</v>
      </c>
      <c r="D1461">
        <v>13645.8</v>
      </c>
      <c r="E1461">
        <v>-125</v>
      </c>
      <c r="F1461">
        <v>1.0335000000000001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P1461" t="str">
        <f t="shared" si="185"/>
        <v>B</v>
      </c>
      <c r="Q1461" t="e">
        <f t="shared" si="186"/>
        <v>#N/A</v>
      </c>
      <c r="R1461" t="e">
        <f t="shared" si="187"/>
        <v>#N/A</v>
      </c>
      <c r="S1461">
        <f t="shared" si="188"/>
        <v>1.0335000000000001</v>
      </c>
      <c r="T1461">
        <f t="shared" si="189"/>
        <v>0</v>
      </c>
      <c r="U1461">
        <f t="shared" si="190"/>
        <v>0</v>
      </c>
      <c r="X1461" t="str">
        <f t="shared" si="191"/>
        <v>1708736</v>
      </c>
      <c r="Y1461">
        <f t="shared" si="192"/>
        <v>0</v>
      </c>
      <c r="Z1461">
        <f t="shared" si="192"/>
        <v>1.0335000000000001</v>
      </c>
      <c r="AA1461">
        <f t="shared" si="192"/>
        <v>0</v>
      </c>
    </row>
    <row r="1462" spans="1:27" x14ac:dyDescent="0.25">
      <c r="A1462">
        <v>1708735</v>
      </c>
      <c r="B1462">
        <v>22.87</v>
      </c>
      <c r="C1462">
        <v>2</v>
      </c>
      <c r="D1462">
        <v>13641.1</v>
      </c>
      <c r="E1462">
        <v>-125</v>
      </c>
      <c r="F1462">
        <v>1.0330999999999999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P1462" t="str">
        <f t="shared" si="185"/>
        <v>B</v>
      </c>
      <c r="Q1462" t="e">
        <f t="shared" si="186"/>
        <v>#N/A</v>
      </c>
      <c r="R1462" t="e">
        <f t="shared" si="187"/>
        <v>#N/A</v>
      </c>
      <c r="S1462">
        <f t="shared" si="188"/>
        <v>1.0330999999999999</v>
      </c>
      <c r="T1462">
        <f t="shared" si="189"/>
        <v>0</v>
      </c>
      <c r="U1462">
        <f t="shared" si="190"/>
        <v>0</v>
      </c>
      <c r="X1462" t="str">
        <f t="shared" si="191"/>
        <v>1708735</v>
      </c>
      <c r="Y1462">
        <f t="shared" si="192"/>
        <v>0</v>
      </c>
      <c r="Z1462">
        <f t="shared" si="192"/>
        <v>1.0330999999999999</v>
      </c>
      <c r="AA1462">
        <f t="shared" si="192"/>
        <v>0</v>
      </c>
    </row>
    <row r="1463" spans="1:27" x14ac:dyDescent="0.25">
      <c r="A1463">
        <v>1586110</v>
      </c>
      <c r="B1463">
        <v>22.87</v>
      </c>
      <c r="C1463">
        <v>2</v>
      </c>
      <c r="D1463">
        <v>13612.1</v>
      </c>
      <c r="E1463">
        <v>-125.1</v>
      </c>
      <c r="F1463">
        <v>1.0308999999999999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P1463" t="str">
        <f t="shared" si="185"/>
        <v>B</v>
      </c>
      <c r="Q1463" t="e">
        <f t="shared" si="186"/>
        <v>#N/A</v>
      </c>
      <c r="R1463" t="e">
        <f t="shared" si="187"/>
        <v>#N/A</v>
      </c>
      <c r="S1463">
        <f t="shared" si="188"/>
        <v>1.0308999999999999</v>
      </c>
      <c r="T1463">
        <f t="shared" si="189"/>
        <v>0</v>
      </c>
      <c r="U1463">
        <f t="shared" si="190"/>
        <v>0</v>
      </c>
      <c r="X1463" t="str">
        <f t="shared" si="191"/>
        <v>1586110</v>
      </c>
      <c r="Y1463">
        <f t="shared" si="192"/>
        <v>0</v>
      </c>
      <c r="Z1463">
        <f t="shared" si="192"/>
        <v>1.0308999999999999</v>
      </c>
      <c r="AA1463">
        <f t="shared" si="192"/>
        <v>0</v>
      </c>
    </row>
    <row r="1464" spans="1:27" x14ac:dyDescent="0.25">
      <c r="A1464" t="s">
        <v>977</v>
      </c>
      <c r="B1464">
        <v>22.87</v>
      </c>
      <c r="C1464">
        <v>2</v>
      </c>
      <c r="D1464">
        <v>13612.1</v>
      </c>
      <c r="E1464">
        <v>-125.1</v>
      </c>
      <c r="F1464">
        <v>1.0308999999999999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P1464" t="str">
        <f t="shared" si="185"/>
        <v>B</v>
      </c>
      <c r="Q1464" t="e">
        <f t="shared" si="186"/>
        <v>#N/A</v>
      </c>
      <c r="R1464" t="e">
        <f t="shared" si="187"/>
        <v>#N/A</v>
      </c>
      <c r="S1464">
        <f t="shared" si="188"/>
        <v>1.0308999999999999</v>
      </c>
      <c r="T1464">
        <f t="shared" si="189"/>
        <v>0</v>
      </c>
      <c r="U1464">
        <f t="shared" si="190"/>
        <v>0</v>
      </c>
      <c r="X1464" t="str">
        <f t="shared" si="191"/>
        <v>T5240B12_10000061</v>
      </c>
      <c r="Y1464">
        <f t="shared" si="192"/>
        <v>0</v>
      </c>
      <c r="Z1464">
        <f t="shared" si="192"/>
        <v>1.0308999999999999</v>
      </c>
      <c r="AA1464">
        <f t="shared" si="192"/>
        <v>0</v>
      </c>
    </row>
    <row r="1465" spans="1:27" x14ac:dyDescent="0.25">
      <c r="A1465">
        <v>25177063</v>
      </c>
      <c r="B1465">
        <v>22.87</v>
      </c>
      <c r="C1465">
        <v>1</v>
      </c>
      <c r="D1465">
        <v>13618.2</v>
      </c>
      <c r="E1465">
        <v>-4.0999999999999996</v>
      </c>
      <c r="F1465">
        <v>1.0314000000000001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P1465" t="str">
        <f t="shared" si="185"/>
        <v>A</v>
      </c>
      <c r="Q1465" t="e">
        <f t="shared" si="186"/>
        <v>#N/A</v>
      </c>
      <c r="R1465" t="e">
        <f t="shared" si="187"/>
        <v>#N/A</v>
      </c>
      <c r="S1465">
        <f t="shared" si="188"/>
        <v>1.0314000000000001</v>
      </c>
      <c r="T1465">
        <f t="shared" si="189"/>
        <v>0</v>
      </c>
      <c r="U1465">
        <f t="shared" si="190"/>
        <v>0</v>
      </c>
      <c r="X1465" t="str">
        <f t="shared" si="191"/>
        <v>25177063</v>
      </c>
      <c r="Y1465">
        <f t="shared" si="192"/>
        <v>1.0314000000000001</v>
      </c>
      <c r="Z1465">
        <f t="shared" si="192"/>
        <v>0</v>
      </c>
      <c r="AA1465">
        <f t="shared" si="192"/>
        <v>0</v>
      </c>
    </row>
    <row r="1466" spans="1:27" x14ac:dyDescent="0.25">
      <c r="A1466">
        <v>1586961</v>
      </c>
      <c r="B1466">
        <v>22.87</v>
      </c>
      <c r="C1466">
        <v>1</v>
      </c>
      <c r="D1466">
        <v>13617.9</v>
      </c>
      <c r="E1466">
        <v>-4.0999999999999996</v>
      </c>
      <c r="F1466">
        <v>1.0313000000000001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P1466" t="str">
        <f t="shared" si="185"/>
        <v>A</v>
      </c>
      <c r="Q1466" t="e">
        <f t="shared" si="186"/>
        <v>#N/A</v>
      </c>
      <c r="R1466" t="e">
        <f t="shared" si="187"/>
        <v>#N/A</v>
      </c>
      <c r="S1466">
        <f t="shared" si="188"/>
        <v>1.0313000000000001</v>
      </c>
      <c r="T1466">
        <f t="shared" si="189"/>
        <v>0</v>
      </c>
      <c r="U1466">
        <f t="shared" si="190"/>
        <v>0</v>
      </c>
      <c r="X1466" t="str">
        <f t="shared" si="191"/>
        <v>1586961</v>
      </c>
      <c r="Y1466">
        <f t="shared" si="192"/>
        <v>1.0313000000000001</v>
      </c>
      <c r="Z1466">
        <f t="shared" si="192"/>
        <v>0</v>
      </c>
      <c r="AA1466">
        <f t="shared" si="192"/>
        <v>0</v>
      </c>
    </row>
    <row r="1467" spans="1:27" x14ac:dyDescent="0.25">
      <c r="A1467">
        <v>26400488</v>
      </c>
      <c r="B1467">
        <v>22.87</v>
      </c>
      <c r="C1467">
        <v>1</v>
      </c>
      <c r="D1467">
        <v>440.13600000000002</v>
      </c>
      <c r="E1467">
        <v>115.7</v>
      </c>
      <c r="F1467">
        <v>3.3334000000000003E-2</v>
      </c>
      <c r="G1467">
        <v>2</v>
      </c>
      <c r="H1467">
        <v>440.13600000000002</v>
      </c>
      <c r="I1467">
        <v>115.7</v>
      </c>
      <c r="J1467">
        <v>3.3334000000000003E-2</v>
      </c>
      <c r="K1467">
        <v>3</v>
      </c>
      <c r="L1467">
        <v>13641.7</v>
      </c>
      <c r="M1467">
        <v>115.7</v>
      </c>
      <c r="N1467">
        <v>1.0330999999999999</v>
      </c>
      <c r="P1467" t="str">
        <f t="shared" si="185"/>
        <v>A</v>
      </c>
      <c r="Q1467" t="str">
        <f t="shared" si="186"/>
        <v>B</v>
      </c>
      <c r="R1467" t="str">
        <f t="shared" si="187"/>
        <v>C</v>
      </c>
      <c r="S1467">
        <f t="shared" si="188"/>
        <v>3.3334000000000003E-2</v>
      </c>
      <c r="T1467">
        <f t="shared" si="189"/>
        <v>3.3334000000000003E-2</v>
      </c>
      <c r="U1467">
        <f t="shared" si="190"/>
        <v>1.0330999999999999</v>
      </c>
      <c r="X1467" t="str">
        <f t="shared" si="191"/>
        <v>26400488</v>
      </c>
      <c r="Y1467">
        <f t="shared" si="192"/>
        <v>3.3334000000000003E-2</v>
      </c>
      <c r="Z1467">
        <f t="shared" si="192"/>
        <v>3.3334000000000003E-2</v>
      </c>
      <c r="AA1467">
        <f t="shared" si="192"/>
        <v>1.0330999999999999</v>
      </c>
    </row>
    <row r="1468" spans="1:27" x14ac:dyDescent="0.25">
      <c r="A1468">
        <v>1710016</v>
      </c>
      <c r="B1468">
        <v>22.87</v>
      </c>
      <c r="C1468">
        <v>1</v>
      </c>
      <c r="D1468">
        <v>13680.4</v>
      </c>
      <c r="E1468">
        <v>-3.5</v>
      </c>
      <c r="F1468">
        <v>1.0361</v>
      </c>
      <c r="G1468">
        <v>2</v>
      </c>
      <c r="H1468">
        <v>13663.4</v>
      </c>
      <c r="I1468">
        <v>-123.8</v>
      </c>
      <c r="J1468">
        <v>1.0347999999999999</v>
      </c>
      <c r="K1468">
        <v>3</v>
      </c>
      <c r="L1468">
        <v>13712.8</v>
      </c>
      <c r="M1468">
        <v>116.4</v>
      </c>
      <c r="N1468">
        <v>1.0385</v>
      </c>
      <c r="P1468" t="str">
        <f t="shared" si="185"/>
        <v>A</v>
      </c>
      <c r="Q1468" t="str">
        <f t="shared" si="186"/>
        <v>B</v>
      </c>
      <c r="R1468" t="str">
        <f t="shared" si="187"/>
        <v>C</v>
      </c>
      <c r="S1468">
        <f t="shared" si="188"/>
        <v>1.0361</v>
      </c>
      <c r="T1468">
        <f t="shared" si="189"/>
        <v>1.0347999999999999</v>
      </c>
      <c r="U1468">
        <f t="shared" si="190"/>
        <v>1.0385</v>
      </c>
      <c r="X1468" t="str">
        <f t="shared" si="191"/>
        <v>1710016</v>
      </c>
      <c r="Y1468">
        <f t="shared" si="192"/>
        <v>1.0361</v>
      </c>
      <c r="Z1468">
        <f t="shared" si="192"/>
        <v>1.0347999999999999</v>
      </c>
      <c r="AA1468">
        <f t="shared" si="192"/>
        <v>1.0385</v>
      </c>
    </row>
    <row r="1469" spans="1:27" x14ac:dyDescent="0.25">
      <c r="A1469">
        <v>1709963</v>
      </c>
      <c r="B1469">
        <v>22.87</v>
      </c>
      <c r="C1469">
        <v>1</v>
      </c>
      <c r="D1469">
        <v>13680.4</v>
      </c>
      <c r="E1469">
        <v>-3.5</v>
      </c>
      <c r="F1469">
        <v>1.0361</v>
      </c>
      <c r="G1469">
        <v>2</v>
      </c>
      <c r="H1469">
        <v>13663.4</v>
      </c>
      <c r="I1469">
        <v>-123.8</v>
      </c>
      <c r="J1469">
        <v>1.0347999999999999</v>
      </c>
      <c r="K1469">
        <v>3</v>
      </c>
      <c r="L1469">
        <v>13712.8</v>
      </c>
      <c r="M1469">
        <v>116.4</v>
      </c>
      <c r="N1469">
        <v>1.0385</v>
      </c>
      <c r="P1469" t="str">
        <f t="shared" si="185"/>
        <v>A</v>
      </c>
      <c r="Q1469" t="str">
        <f t="shared" si="186"/>
        <v>B</v>
      </c>
      <c r="R1469" t="str">
        <f t="shared" si="187"/>
        <v>C</v>
      </c>
      <c r="S1469">
        <f t="shared" si="188"/>
        <v>1.0361</v>
      </c>
      <c r="T1469">
        <f t="shared" si="189"/>
        <v>1.0347999999999999</v>
      </c>
      <c r="U1469">
        <f t="shared" si="190"/>
        <v>1.0385</v>
      </c>
      <c r="X1469" t="str">
        <f t="shared" si="191"/>
        <v>1709963</v>
      </c>
      <c r="Y1469">
        <f t="shared" si="192"/>
        <v>1.0361</v>
      </c>
      <c r="Z1469">
        <f t="shared" si="192"/>
        <v>1.0347999999999999</v>
      </c>
      <c r="AA1469">
        <f t="shared" si="192"/>
        <v>1.0385</v>
      </c>
    </row>
    <row r="1470" spans="1:27" x14ac:dyDescent="0.25">
      <c r="A1470">
        <v>1587043</v>
      </c>
      <c r="B1470">
        <v>22.87</v>
      </c>
      <c r="C1470">
        <v>1</v>
      </c>
      <c r="D1470">
        <v>13667.9</v>
      </c>
      <c r="E1470">
        <v>-3.9</v>
      </c>
      <c r="F1470">
        <v>1.0350999999999999</v>
      </c>
      <c r="G1470">
        <v>2</v>
      </c>
      <c r="H1470">
        <v>13737.4</v>
      </c>
      <c r="I1470">
        <v>-124.1</v>
      </c>
      <c r="J1470">
        <v>1.0404</v>
      </c>
      <c r="K1470">
        <v>3</v>
      </c>
      <c r="L1470">
        <v>13687.8</v>
      </c>
      <c r="M1470">
        <v>116.4</v>
      </c>
      <c r="N1470">
        <v>1.0366</v>
      </c>
      <c r="P1470" t="str">
        <f t="shared" si="185"/>
        <v>A</v>
      </c>
      <c r="Q1470" t="str">
        <f t="shared" si="186"/>
        <v>B</v>
      </c>
      <c r="R1470" t="str">
        <f t="shared" si="187"/>
        <v>C</v>
      </c>
      <c r="S1470">
        <f t="shared" si="188"/>
        <v>1.0350999999999999</v>
      </c>
      <c r="T1470">
        <f t="shared" si="189"/>
        <v>1.0404</v>
      </c>
      <c r="U1470">
        <f t="shared" si="190"/>
        <v>1.0366</v>
      </c>
      <c r="X1470" t="str">
        <f t="shared" si="191"/>
        <v>1587043</v>
      </c>
      <c r="Y1470">
        <f t="shared" si="192"/>
        <v>1.0350999999999999</v>
      </c>
      <c r="Z1470">
        <f t="shared" si="192"/>
        <v>1.0404</v>
      </c>
      <c r="AA1470">
        <f t="shared" si="192"/>
        <v>1.0366</v>
      </c>
    </row>
    <row r="1471" spans="1:27" x14ac:dyDescent="0.25">
      <c r="A1471">
        <v>1586152</v>
      </c>
      <c r="B1471">
        <v>22.87</v>
      </c>
      <c r="C1471">
        <v>3</v>
      </c>
      <c r="D1471">
        <v>13608.7</v>
      </c>
      <c r="E1471">
        <v>115.3</v>
      </c>
      <c r="F1471">
        <v>1.0306999999999999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P1471" t="str">
        <f t="shared" si="185"/>
        <v>C</v>
      </c>
      <c r="Q1471" t="e">
        <f t="shared" si="186"/>
        <v>#N/A</v>
      </c>
      <c r="R1471" t="e">
        <f t="shared" si="187"/>
        <v>#N/A</v>
      </c>
      <c r="S1471">
        <f t="shared" si="188"/>
        <v>1.0306999999999999</v>
      </c>
      <c r="T1471">
        <f t="shared" si="189"/>
        <v>0</v>
      </c>
      <c r="U1471">
        <f t="shared" si="190"/>
        <v>0</v>
      </c>
      <c r="X1471" t="str">
        <f t="shared" si="191"/>
        <v>1586152</v>
      </c>
      <c r="Y1471">
        <f t="shared" si="192"/>
        <v>0</v>
      </c>
      <c r="Z1471">
        <f t="shared" si="192"/>
        <v>0</v>
      </c>
      <c r="AA1471">
        <f t="shared" si="192"/>
        <v>1.0306999999999999</v>
      </c>
    </row>
    <row r="1472" spans="1:27" x14ac:dyDescent="0.25">
      <c r="A1472">
        <v>1586117</v>
      </c>
      <c r="B1472">
        <v>22.87</v>
      </c>
      <c r="C1472">
        <v>3</v>
      </c>
      <c r="D1472">
        <v>13608.7</v>
      </c>
      <c r="E1472">
        <v>115.3</v>
      </c>
      <c r="F1472">
        <v>1.0306999999999999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P1472" t="str">
        <f t="shared" si="185"/>
        <v>C</v>
      </c>
      <c r="Q1472" t="e">
        <f t="shared" si="186"/>
        <v>#N/A</v>
      </c>
      <c r="R1472" t="e">
        <f t="shared" si="187"/>
        <v>#N/A</v>
      </c>
      <c r="S1472">
        <f t="shared" si="188"/>
        <v>1.0306999999999999</v>
      </c>
      <c r="T1472">
        <f t="shared" si="189"/>
        <v>0</v>
      </c>
      <c r="U1472">
        <f t="shared" si="190"/>
        <v>0</v>
      </c>
      <c r="X1472" t="str">
        <f t="shared" si="191"/>
        <v>1586117</v>
      </c>
      <c r="Y1472">
        <f t="shared" si="192"/>
        <v>0</v>
      </c>
      <c r="Z1472">
        <f t="shared" si="192"/>
        <v>0</v>
      </c>
      <c r="AA1472">
        <f t="shared" si="192"/>
        <v>1.0306999999999999</v>
      </c>
    </row>
    <row r="1473" spans="1:27" x14ac:dyDescent="0.25">
      <c r="A1473">
        <v>1708955</v>
      </c>
      <c r="B1473">
        <v>22.87</v>
      </c>
      <c r="C1473">
        <v>1</v>
      </c>
      <c r="D1473">
        <v>13532.3</v>
      </c>
      <c r="E1473">
        <v>-5</v>
      </c>
      <c r="F1473">
        <v>1.0248999999999999</v>
      </c>
      <c r="G1473">
        <v>2</v>
      </c>
      <c r="H1473">
        <v>13652.6</v>
      </c>
      <c r="I1473">
        <v>-125.1</v>
      </c>
      <c r="J1473">
        <v>1.034</v>
      </c>
      <c r="K1473">
        <v>0</v>
      </c>
      <c r="L1473">
        <v>0</v>
      </c>
      <c r="M1473">
        <v>0</v>
      </c>
      <c r="N1473">
        <v>0</v>
      </c>
      <c r="P1473" t="str">
        <f t="shared" si="185"/>
        <v>A</v>
      </c>
      <c r="Q1473" t="str">
        <f t="shared" si="186"/>
        <v>B</v>
      </c>
      <c r="R1473" t="e">
        <f t="shared" si="187"/>
        <v>#N/A</v>
      </c>
      <c r="S1473">
        <f t="shared" si="188"/>
        <v>1.0248999999999999</v>
      </c>
      <c r="T1473">
        <f t="shared" si="189"/>
        <v>1.034</v>
      </c>
      <c r="U1473">
        <f t="shared" si="190"/>
        <v>0</v>
      </c>
      <c r="X1473" t="str">
        <f t="shared" si="191"/>
        <v>1708955</v>
      </c>
      <c r="Y1473">
        <f t="shared" si="192"/>
        <v>1.0248999999999999</v>
      </c>
      <c r="Z1473">
        <f t="shared" si="192"/>
        <v>1.034</v>
      </c>
      <c r="AA1473">
        <f t="shared" si="192"/>
        <v>0</v>
      </c>
    </row>
    <row r="1474" spans="1:27" x14ac:dyDescent="0.25">
      <c r="A1474">
        <v>1715660</v>
      </c>
      <c r="B1474">
        <v>22.87</v>
      </c>
      <c r="C1474">
        <v>2</v>
      </c>
      <c r="D1474">
        <v>13623.4</v>
      </c>
      <c r="E1474">
        <v>-124</v>
      </c>
      <c r="F1474">
        <v>1.0318000000000001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P1474" t="str">
        <f t="shared" ref="P1474:P1537" si="193">VLOOKUP(C1474,PhaseLookup,2,FALSE)</f>
        <v>B</v>
      </c>
      <c r="Q1474" t="e">
        <f t="shared" ref="Q1474:Q1537" si="194">VLOOKUP(G1474,PhaseLookup,2,FALSE)</f>
        <v>#N/A</v>
      </c>
      <c r="R1474" t="e">
        <f t="shared" ref="R1474:R1537" si="195">VLOOKUP(K1474,PhaseLookup,2,FALSE)</f>
        <v>#N/A</v>
      </c>
      <c r="S1474">
        <f t="shared" ref="S1474:S1537" si="196">F1474</f>
        <v>1.0318000000000001</v>
      </c>
      <c r="T1474">
        <f t="shared" ref="T1474:T1537" si="197">J1474</f>
        <v>0</v>
      </c>
      <c r="U1474">
        <f t="shared" ref="U1474:U1537" si="198">N1474</f>
        <v>0</v>
      </c>
      <c r="X1474" t="str">
        <f t="shared" ref="X1474:X1537" si="199">TEXT(A1474,"0")</f>
        <v>1715660</v>
      </c>
      <c r="Y1474">
        <f t="shared" si="192"/>
        <v>0</v>
      </c>
      <c r="Z1474">
        <f t="shared" si="192"/>
        <v>1.0318000000000001</v>
      </c>
      <c r="AA1474">
        <f t="shared" si="192"/>
        <v>0</v>
      </c>
    </row>
    <row r="1475" spans="1:27" x14ac:dyDescent="0.25">
      <c r="A1475">
        <v>103015288</v>
      </c>
      <c r="B1475">
        <v>22.87</v>
      </c>
      <c r="C1475">
        <v>1</v>
      </c>
      <c r="D1475">
        <v>442.23599999999999</v>
      </c>
      <c r="E1475">
        <v>116.2</v>
      </c>
      <c r="F1475">
        <v>3.3493000000000002E-2</v>
      </c>
      <c r="G1475">
        <v>2</v>
      </c>
      <c r="H1475">
        <v>442.23599999999999</v>
      </c>
      <c r="I1475">
        <v>116.2</v>
      </c>
      <c r="J1475">
        <v>3.3493000000000002E-2</v>
      </c>
      <c r="K1475">
        <v>3</v>
      </c>
      <c r="L1475">
        <v>13706.7</v>
      </c>
      <c r="M1475">
        <v>116.2</v>
      </c>
      <c r="N1475">
        <v>1.0381</v>
      </c>
      <c r="P1475" t="str">
        <f t="shared" si="193"/>
        <v>A</v>
      </c>
      <c r="Q1475" t="str">
        <f t="shared" si="194"/>
        <v>B</v>
      </c>
      <c r="R1475" t="str">
        <f t="shared" si="195"/>
        <v>C</v>
      </c>
      <c r="S1475">
        <f t="shared" si="196"/>
        <v>3.3493000000000002E-2</v>
      </c>
      <c r="T1475">
        <f t="shared" si="197"/>
        <v>3.3493000000000002E-2</v>
      </c>
      <c r="U1475">
        <f t="shared" si="198"/>
        <v>1.0381</v>
      </c>
      <c r="X1475" t="str">
        <f t="shared" si="199"/>
        <v>103015288</v>
      </c>
      <c r="Y1475">
        <f t="shared" ref="Y1475:AA1538" si="200">IFERROR(INDEX($S1475:$U1475,1,MATCH(Y$1,$P1475:$R1475,0)),0)</f>
        <v>3.3493000000000002E-2</v>
      </c>
      <c r="Z1475">
        <f t="shared" si="200"/>
        <v>3.3493000000000002E-2</v>
      </c>
      <c r="AA1475">
        <f t="shared" si="200"/>
        <v>1.0381</v>
      </c>
    </row>
    <row r="1476" spans="1:27" x14ac:dyDescent="0.25">
      <c r="A1476">
        <v>1586551</v>
      </c>
      <c r="B1476">
        <v>22.87</v>
      </c>
      <c r="C1476">
        <v>1</v>
      </c>
      <c r="D1476">
        <v>13379.7</v>
      </c>
      <c r="E1476">
        <v>-5.6</v>
      </c>
      <c r="F1476">
        <v>1.0133000000000001</v>
      </c>
      <c r="G1476">
        <v>2</v>
      </c>
      <c r="H1476">
        <v>431.68299999999999</v>
      </c>
      <c r="I1476">
        <v>-5.6</v>
      </c>
      <c r="J1476">
        <v>3.2693E-2</v>
      </c>
      <c r="K1476">
        <v>3</v>
      </c>
      <c r="L1476">
        <v>431.68299999999999</v>
      </c>
      <c r="M1476">
        <v>-5.6</v>
      </c>
      <c r="N1476">
        <v>3.2693E-2</v>
      </c>
      <c r="P1476" t="str">
        <f t="shared" si="193"/>
        <v>A</v>
      </c>
      <c r="Q1476" t="str">
        <f t="shared" si="194"/>
        <v>B</v>
      </c>
      <c r="R1476" t="str">
        <f t="shared" si="195"/>
        <v>C</v>
      </c>
      <c r="S1476">
        <f t="shared" si="196"/>
        <v>1.0133000000000001</v>
      </c>
      <c r="T1476">
        <f t="shared" si="197"/>
        <v>3.2693E-2</v>
      </c>
      <c r="U1476">
        <f t="shared" si="198"/>
        <v>3.2693E-2</v>
      </c>
      <c r="X1476" t="str">
        <f t="shared" si="199"/>
        <v>1586551</v>
      </c>
      <c r="Y1476">
        <f t="shared" si="200"/>
        <v>1.0133000000000001</v>
      </c>
      <c r="Z1476">
        <f t="shared" si="200"/>
        <v>3.2693E-2</v>
      </c>
      <c r="AA1476">
        <f t="shared" si="200"/>
        <v>3.2693E-2</v>
      </c>
    </row>
    <row r="1477" spans="1:27" x14ac:dyDescent="0.25">
      <c r="A1477">
        <v>1586550</v>
      </c>
      <c r="B1477">
        <v>22.87</v>
      </c>
      <c r="C1477">
        <v>1</v>
      </c>
      <c r="D1477">
        <v>13379.1</v>
      </c>
      <c r="E1477">
        <v>-5.6</v>
      </c>
      <c r="F1477">
        <v>1.0133000000000001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P1477" t="str">
        <f t="shared" si="193"/>
        <v>A</v>
      </c>
      <c r="Q1477" t="e">
        <f t="shared" si="194"/>
        <v>#N/A</v>
      </c>
      <c r="R1477" t="e">
        <f t="shared" si="195"/>
        <v>#N/A</v>
      </c>
      <c r="S1477">
        <f t="shared" si="196"/>
        <v>1.0133000000000001</v>
      </c>
      <c r="T1477">
        <f t="shared" si="197"/>
        <v>0</v>
      </c>
      <c r="U1477">
        <f t="shared" si="198"/>
        <v>0</v>
      </c>
      <c r="X1477" t="str">
        <f t="shared" si="199"/>
        <v>1586550</v>
      </c>
      <c r="Y1477">
        <f t="shared" si="200"/>
        <v>1.0133000000000001</v>
      </c>
      <c r="Z1477">
        <f t="shared" si="200"/>
        <v>0</v>
      </c>
      <c r="AA1477">
        <f t="shared" si="200"/>
        <v>0</v>
      </c>
    </row>
    <row r="1478" spans="1:27" x14ac:dyDescent="0.25">
      <c r="A1478">
        <v>1709185</v>
      </c>
      <c r="B1478">
        <v>22.87</v>
      </c>
      <c r="C1478">
        <v>1</v>
      </c>
      <c r="D1478">
        <v>440.58199999999999</v>
      </c>
      <c r="E1478">
        <v>-125.2</v>
      </c>
      <c r="F1478">
        <v>3.3367000000000001E-2</v>
      </c>
      <c r="G1478">
        <v>2</v>
      </c>
      <c r="H1478">
        <v>13655.5</v>
      </c>
      <c r="I1478">
        <v>-125.2</v>
      </c>
      <c r="J1478">
        <v>1.0342</v>
      </c>
      <c r="K1478">
        <v>3</v>
      </c>
      <c r="L1478">
        <v>440.58199999999999</v>
      </c>
      <c r="M1478">
        <v>-125.2</v>
      </c>
      <c r="N1478">
        <v>3.3367000000000001E-2</v>
      </c>
      <c r="P1478" t="str">
        <f t="shared" si="193"/>
        <v>A</v>
      </c>
      <c r="Q1478" t="str">
        <f t="shared" si="194"/>
        <v>B</v>
      </c>
      <c r="R1478" t="str">
        <f t="shared" si="195"/>
        <v>C</v>
      </c>
      <c r="S1478">
        <f t="shared" si="196"/>
        <v>3.3367000000000001E-2</v>
      </c>
      <c r="T1478">
        <f t="shared" si="197"/>
        <v>1.0342</v>
      </c>
      <c r="U1478">
        <f t="shared" si="198"/>
        <v>3.3367000000000001E-2</v>
      </c>
      <c r="X1478" t="str">
        <f t="shared" si="199"/>
        <v>1709185</v>
      </c>
      <c r="Y1478">
        <f t="shared" si="200"/>
        <v>3.3367000000000001E-2</v>
      </c>
      <c r="Z1478">
        <f t="shared" si="200"/>
        <v>1.0342</v>
      </c>
      <c r="AA1478">
        <f t="shared" si="200"/>
        <v>3.3367000000000001E-2</v>
      </c>
    </row>
    <row r="1479" spans="1:27" x14ac:dyDescent="0.25">
      <c r="A1479">
        <v>1586496</v>
      </c>
      <c r="B1479">
        <v>22.87</v>
      </c>
      <c r="C1479">
        <v>1</v>
      </c>
      <c r="D1479">
        <v>13612.6</v>
      </c>
      <c r="E1479">
        <v>-4.8</v>
      </c>
      <c r="F1479">
        <v>1.0308999999999999</v>
      </c>
      <c r="G1479">
        <v>2</v>
      </c>
      <c r="H1479">
        <v>13640.7</v>
      </c>
      <c r="I1479">
        <v>-125</v>
      </c>
      <c r="J1479">
        <v>1.0330999999999999</v>
      </c>
      <c r="K1479">
        <v>3</v>
      </c>
      <c r="L1479">
        <v>13623.2</v>
      </c>
      <c r="M1479">
        <v>115.4</v>
      </c>
      <c r="N1479">
        <v>1.0317000000000001</v>
      </c>
      <c r="P1479" t="str">
        <f t="shared" si="193"/>
        <v>A</v>
      </c>
      <c r="Q1479" t="str">
        <f t="shared" si="194"/>
        <v>B</v>
      </c>
      <c r="R1479" t="str">
        <f t="shared" si="195"/>
        <v>C</v>
      </c>
      <c r="S1479">
        <f t="shared" si="196"/>
        <v>1.0308999999999999</v>
      </c>
      <c r="T1479">
        <f t="shared" si="197"/>
        <v>1.0330999999999999</v>
      </c>
      <c r="U1479">
        <f t="shared" si="198"/>
        <v>1.0317000000000001</v>
      </c>
      <c r="X1479" t="str">
        <f t="shared" si="199"/>
        <v>1586496</v>
      </c>
      <c r="Y1479">
        <f t="shared" si="200"/>
        <v>1.0308999999999999</v>
      </c>
      <c r="Z1479">
        <f t="shared" si="200"/>
        <v>1.0330999999999999</v>
      </c>
      <c r="AA1479">
        <f t="shared" si="200"/>
        <v>1.0317000000000001</v>
      </c>
    </row>
    <row r="1480" spans="1:27" x14ac:dyDescent="0.25">
      <c r="A1480">
        <v>25594278</v>
      </c>
      <c r="B1480">
        <v>22.87</v>
      </c>
      <c r="C1480">
        <v>1</v>
      </c>
      <c r="D1480">
        <v>439.53899999999999</v>
      </c>
      <c r="E1480">
        <v>115.4</v>
      </c>
      <c r="F1480">
        <v>3.3287999999999998E-2</v>
      </c>
      <c r="G1480">
        <v>2</v>
      </c>
      <c r="H1480">
        <v>439.53899999999999</v>
      </c>
      <c r="I1480">
        <v>115.4</v>
      </c>
      <c r="J1480">
        <v>3.3287999999999998E-2</v>
      </c>
      <c r="K1480">
        <v>3</v>
      </c>
      <c r="L1480">
        <v>13623.1</v>
      </c>
      <c r="M1480">
        <v>115.4</v>
      </c>
      <c r="N1480">
        <v>1.0317000000000001</v>
      </c>
      <c r="P1480" t="str">
        <f t="shared" si="193"/>
        <v>A</v>
      </c>
      <c r="Q1480" t="str">
        <f t="shared" si="194"/>
        <v>B</v>
      </c>
      <c r="R1480" t="str">
        <f t="shared" si="195"/>
        <v>C</v>
      </c>
      <c r="S1480">
        <f t="shared" si="196"/>
        <v>3.3287999999999998E-2</v>
      </c>
      <c r="T1480">
        <f t="shared" si="197"/>
        <v>3.3287999999999998E-2</v>
      </c>
      <c r="U1480">
        <f t="shared" si="198"/>
        <v>1.0317000000000001</v>
      </c>
      <c r="X1480" t="str">
        <f t="shared" si="199"/>
        <v>25594278</v>
      </c>
      <c r="Y1480">
        <f t="shared" si="200"/>
        <v>3.3287999999999998E-2</v>
      </c>
      <c r="Z1480">
        <f t="shared" si="200"/>
        <v>3.3287999999999998E-2</v>
      </c>
      <c r="AA1480">
        <f t="shared" si="200"/>
        <v>1.0317000000000001</v>
      </c>
    </row>
    <row r="1481" spans="1:27" x14ac:dyDescent="0.25">
      <c r="A1481">
        <v>1715676</v>
      </c>
      <c r="B1481">
        <v>22.87</v>
      </c>
      <c r="C1481">
        <v>1</v>
      </c>
      <c r="D1481">
        <v>439.51900000000001</v>
      </c>
      <c r="E1481">
        <v>-124</v>
      </c>
      <c r="F1481">
        <v>3.3286999999999997E-2</v>
      </c>
      <c r="G1481">
        <v>2</v>
      </c>
      <c r="H1481">
        <v>13625.1</v>
      </c>
      <c r="I1481">
        <v>-124</v>
      </c>
      <c r="J1481">
        <v>1.0319</v>
      </c>
      <c r="K1481">
        <v>3</v>
      </c>
      <c r="L1481">
        <v>439.51900000000001</v>
      </c>
      <c r="M1481">
        <v>-124</v>
      </c>
      <c r="N1481">
        <v>3.3286999999999997E-2</v>
      </c>
      <c r="P1481" t="str">
        <f t="shared" si="193"/>
        <v>A</v>
      </c>
      <c r="Q1481" t="str">
        <f t="shared" si="194"/>
        <v>B</v>
      </c>
      <c r="R1481" t="str">
        <f t="shared" si="195"/>
        <v>C</v>
      </c>
      <c r="S1481">
        <f t="shared" si="196"/>
        <v>3.3286999999999997E-2</v>
      </c>
      <c r="T1481">
        <f t="shared" si="197"/>
        <v>1.0319</v>
      </c>
      <c r="U1481">
        <f t="shared" si="198"/>
        <v>3.3286999999999997E-2</v>
      </c>
      <c r="X1481" t="str">
        <f t="shared" si="199"/>
        <v>1715676</v>
      </c>
      <c r="Y1481">
        <f t="shared" si="200"/>
        <v>3.3286999999999997E-2</v>
      </c>
      <c r="Z1481">
        <f t="shared" si="200"/>
        <v>1.0319</v>
      </c>
      <c r="AA1481">
        <f t="shared" si="200"/>
        <v>3.3286999999999997E-2</v>
      </c>
    </row>
    <row r="1482" spans="1:27" x14ac:dyDescent="0.25">
      <c r="A1482">
        <v>1586668</v>
      </c>
      <c r="B1482">
        <v>22.87</v>
      </c>
      <c r="C1482">
        <v>1</v>
      </c>
      <c r="D1482">
        <v>13619.5</v>
      </c>
      <c r="E1482">
        <v>-4.0999999999999996</v>
      </c>
      <c r="F1482">
        <v>1.0315000000000001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P1482" t="str">
        <f t="shared" si="193"/>
        <v>A</v>
      </c>
      <c r="Q1482" t="e">
        <f t="shared" si="194"/>
        <v>#N/A</v>
      </c>
      <c r="R1482" t="e">
        <f t="shared" si="195"/>
        <v>#N/A</v>
      </c>
      <c r="S1482">
        <f t="shared" si="196"/>
        <v>1.0315000000000001</v>
      </c>
      <c r="T1482">
        <f t="shared" si="197"/>
        <v>0</v>
      </c>
      <c r="U1482">
        <f t="shared" si="198"/>
        <v>0</v>
      </c>
      <c r="X1482" t="str">
        <f t="shared" si="199"/>
        <v>1586668</v>
      </c>
      <c r="Y1482">
        <f t="shared" si="200"/>
        <v>1.0315000000000001</v>
      </c>
      <c r="Z1482">
        <f t="shared" si="200"/>
        <v>0</v>
      </c>
      <c r="AA1482">
        <f t="shared" si="200"/>
        <v>0</v>
      </c>
    </row>
    <row r="1483" spans="1:27" x14ac:dyDescent="0.25">
      <c r="A1483">
        <v>26540857</v>
      </c>
      <c r="B1483">
        <v>22.87</v>
      </c>
      <c r="C1483">
        <v>1</v>
      </c>
      <c r="D1483">
        <v>13675.7</v>
      </c>
      <c r="E1483">
        <v>-3</v>
      </c>
      <c r="F1483">
        <v>1.0357000000000001</v>
      </c>
      <c r="G1483">
        <v>2</v>
      </c>
      <c r="H1483">
        <v>13655.8</v>
      </c>
      <c r="I1483">
        <v>-123.4</v>
      </c>
      <c r="J1483">
        <v>1.0342</v>
      </c>
      <c r="K1483">
        <v>3</v>
      </c>
      <c r="L1483">
        <v>13702.4</v>
      </c>
      <c r="M1483">
        <v>116.9</v>
      </c>
      <c r="N1483">
        <v>1.0377000000000001</v>
      </c>
      <c r="P1483" t="str">
        <f t="shared" si="193"/>
        <v>A</v>
      </c>
      <c r="Q1483" t="str">
        <f t="shared" si="194"/>
        <v>B</v>
      </c>
      <c r="R1483" t="str">
        <f t="shared" si="195"/>
        <v>C</v>
      </c>
      <c r="S1483">
        <f t="shared" si="196"/>
        <v>1.0357000000000001</v>
      </c>
      <c r="T1483">
        <f t="shared" si="197"/>
        <v>1.0342</v>
      </c>
      <c r="U1483">
        <f t="shared" si="198"/>
        <v>1.0377000000000001</v>
      </c>
      <c r="X1483" t="str">
        <f t="shared" si="199"/>
        <v>26540857</v>
      </c>
      <c r="Y1483">
        <f t="shared" si="200"/>
        <v>1.0357000000000001</v>
      </c>
      <c r="Z1483">
        <f t="shared" si="200"/>
        <v>1.0342</v>
      </c>
      <c r="AA1483">
        <f t="shared" si="200"/>
        <v>1.0377000000000001</v>
      </c>
    </row>
    <row r="1484" spans="1:27" x14ac:dyDescent="0.25">
      <c r="A1484">
        <v>1708771</v>
      </c>
      <c r="B1484">
        <v>22.87</v>
      </c>
      <c r="C1484">
        <v>1</v>
      </c>
      <c r="D1484">
        <v>13608.8</v>
      </c>
      <c r="E1484">
        <v>-4.8</v>
      </c>
      <c r="F1484">
        <v>1.0306999999999999</v>
      </c>
      <c r="G1484">
        <v>2</v>
      </c>
      <c r="H1484">
        <v>13659.8</v>
      </c>
      <c r="I1484">
        <v>-125</v>
      </c>
      <c r="J1484">
        <v>1.0345</v>
      </c>
      <c r="K1484">
        <v>3</v>
      </c>
      <c r="L1484">
        <v>13642.5</v>
      </c>
      <c r="M1484">
        <v>115.5</v>
      </c>
      <c r="N1484">
        <v>1.0331999999999999</v>
      </c>
      <c r="P1484" t="str">
        <f t="shared" si="193"/>
        <v>A</v>
      </c>
      <c r="Q1484" t="str">
        <f t="shared" si="194"/>
        <v>B</v>
      </c>
      <c r="R1484" t="str">
        <f t="shared" si="195"/>
        <v>C</v>
      </c>
      <c r="S1484">
        <f t="shared" si="196"/>
        <v>1.0306999999999999</v>
      </c>
      <c r="T1484">
        <f t="shared" si="197"/>
        <v>1.0345</v>
      </c>
      <c r="U1484">
        <f t="shared" si="198"/>
        <v>1.0331999999999999</v>
      </c>
      <c r="X1484" t="str">
        <f t="shared" si="199"/>
        <v>1708771</v>
      </c>
      <c r="Y1484">
        <f t="shared" si="200"/>
        <v>1.0306999999999999</v>
      </c>
      <c r="Z1484">
        <f t="shared" si="200"/>
        <v>1.0345</v>
      </c>
      <c r="AA1484">
        <f t="shared" si="200"/>
        <v>1.0331999999999999</v>
      </c>
    </row>
    <row r="1485" spans="1:27" x14ac:dyDescent="0.25">
      <c r="A1485">
        <v>26400503</v>
      </c>
      <c r="B1485">
        <v>22.87</v>
      </c>
      <c r="C1485">
        <v>1</v>
      </c>
      <c r="D1485">
        <v>13610</v>
      </c>
      <c r="E1485">
        <v>-4.8</v>
      </c>
      <c r="F1485">
        <v>1.0306999999999999</v>
      </c>
      <c r="G1485">
        <v>2</v>
      </c>
      <c r="H1485">
        <v>13659.5</v>
      </c>
      <c r="I1485">
        <v>-125</v>
      </c>
      <c r="J1485">
        <v>1.0345</v>
      </c>
      <c r="K1485">
        <v>3</v>
      </c>
      <c r="L1485">
        <v>13642.2</v>
      </c>
      <c r="M1485">
        <v>115.5</v>
      </c>
      <c r="N1485">
        <v>1.0331999999999999</v>
      </c>
      <c r="P1485" t="str">
        <f t="shared" si="193"/>
        <v>A</v>
      </c>
      <c r="Q1485" t="str">
        <f t="shared" si="194"/>
        <v>B</v>
      </c>
      <c r="R1485" t="str">
        <f t="shared" si="195"/>
        <v>C</v>
      </c>
      <c r="S1485">
        <f t="shared" si="196"/>
        <v>1.0306999999999999</v>
      </c>
      <c r="T1485">
        <f t="shared" si="197"/>
        <v>1.0345</v>
      </c>
      <c r="U1485">
        <f t="shared" si="198"/>
        <v>1.0331999999999999</v>
      </c>
      <c r="X1485" t="str">
        <f t="shared" si="199"/>
        <v>26400503</v>
      </c>
      <c r="Y1485">
        <f t="shared" si="200"/>
        <v>1.0306999999999999</v>
      </c>
      <c r="Z1485">
        <f t="shared" si="200"/>
        <v>1.0345</v>
      </c>
      <c r="AA1485">
        <f t="shared" si="200"/>
        <v>1.0331999999999999</v>
      </c>
    </row>
    <row r="1486" spans="1:27" x14ac:dyDescent="0.25">
      <c r="A1486">
        <v>103015466</v>
      </c>
      <c r="B1486">
        <v>22.87</v>
      </c>
      <c r="C1486">
        <v>1</v>
      </c>
      <c r="D1486">
        <v>443.327</v>
      </c>
      <c r="E1486">
        <v>-124.1</v>
      </c>
      <c r="F1486">
        <v>3.3575000000000001E-2</v>
      </c>
      <c r="G1486">
        <v>2</v>
      </c>
      <c r="H1486">
        <v>13740.5</v>
      </c>
      <c r="I1486">
        <v>-124.1</v>
      </c>
      <c r="J1486">
        <v>1.0406</v>
      </c>
      <c r="K1486">
        <v>3</v>
      </c>
      <c r="L1486">
        <v>443.327</v>
      </c>
      <c r="M1486">
        <v>-124.1</v>
      </c>
      <c r="N1486">
        <v>3.3575000000000001E-2</v>
      </c>
      <c r="P1486" t="str">
        <f t="shared" si="193"/>
        <v>A</v>
      </c>
      <c r="Q1486" t="str">
        <f t="shared" si="194"/>
        <v>B</v>
      </c>
      <c r="R1486" t="str">
        <f t="shared" si="195"/>
        <v>C</v>
      </c>
      <c r="S1486">
        <f t="shared" si="196"/>
        <v>3.3575000000000001E-2</v>
      </c>
      <c r="T1486">
        <f t="shared" si="197"/>
        <v>1.0406</v>
      </c>
      <c r="U1486">
        <f t="shared" si="198"/>
        <v>3.3575000000000001E-2</v>
      </c>
      <c r="X1486" t="str">
        <f t="shared" si="199"/>
        <v>103015466</v>
      </c>
      <c r="Y1486">
        <f t="shared" si="200"/>
        <v>3.3575000000000001E-2</v>
      </c>
      <c r="Z1486">
        <f t="shared" si="200"/>
        <v>1.0406</v>
      </c>
      <c r="AA1486">
        <f t="shared" si="200"/>
        <v>3.3575000000000001E-2</v>
      </c>
    </row>
    <row r="1487" spans="1:27" x14ac:dyDescent="0.25">
      <c r="A1487">
        <v>1587258</v>
      </c>
      <c r="B1487">
        <v>22.87</v>
      </c>
      <c r="C1487">
        <v>2</v>
      </c>
      <c r="D1487">
        <v>13740.4</v>
      </c>
      <c r="E1487">
        <v>-124.1</v>
      </c>
      <c r="F1487">
        <v>1.0406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P1487" t="str">
        <f t="shared" si="193"/>
        <v>B</v>
      </c>
      <c r="Q1487" t="e">
        <f t="shared" si="194"/>
        <v>#N/A</v>
      </c>
      <c r="R1487" t="e">
        <f t="shared" si="195"/>
        <v>#N/A</v>
      </c>
      <c r="S1487">
        <f t="shared" si="196"/>
        <v>1.0406</v>
      </c>
      <c r="T1487">
        <f t="shared" si="197"/>
        <v>0</v>
      </c>
      <c r="U1487">
        <f t="shared" si="198"/>
        <v>0</v>
      </c>
      <c r="X1487" t="str">
        <f t="shared" si="199"/>
        <v>1587258</v>
      </c>
      <c r="Y1487">
        <f t="shared" si="200"/>
        <v>0</v>
      </c>
      <c r="Z1487">
        <f t="shared" si="200"/>
        <v>1.0406</v>
      </c>
      <c r="AA1487">
        <f t="shared" si="200"/>
        <v>0</v>
      </c>
    </row>
    <row r="1488" spans="1:27" x14ac:dyDescent="0.25">
      <c r="A1488">
        <v>1714211</v>
      </c>
      <c r="B1488">
        <v>22.87</v>
      </c>
      <c r="C1488">
        <v>3</v>
      </c>
      <c r="D1488">
        <v>13709.9</v>
      </c>
      <c r="E1488">
        <v>116.6</v>
      </c>
      <c r="F1488">
        <v>1.0383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P1488" t="str">
        <f t="shared" si="193"/>
        <v>C</v>
      </c>
      <c r="Q1488" t="e">
        <f t="shared" si="194"/>
        <v>#N/A</v>
      </c>
      <c r="R1488" t="e">
        <f t="shared" si="195"/>
        <v>#N/A</v>
      </c>
      <c r="S1488">
        <f t="shared" si="196"/>
        <v>1.0383</v>
      </c>
      <c r="T1488">
        <f t="shared" si="197"/>
        <v>0</v>
      </c>
      <c r="U1488">
        <f t="shared" si="198"/>
        <v>0</v>
      </c>
      <c r="X1488" t="str">
        <f t="shared" si="199"/>
        <v>1714211</v>
      </c>
      <c r="Y1488">
        <f t="shared" si="200"/>
        <v>0</v>
      </c>
      <c r="Z1488">
        <f t="shared" si="200"/>
        <v>0</v>
      </c>
      <c r="AA1488">
        <f t="shared" si="200"/>
        <v>1.0383</v>
      </c>
    </row>
    <row r="1489" spans="1:27" x14ac:dyDescent="0.25">
      <c r="A1489">
        <v>1714914</v>
      </c>
      <c r="B1489">
        <v>22.87</v>
      </c>
      <c r="C1489">
        <v>3</v>
      </c>
      <c r="D1489">
        <v>13709.7</v>
      </c>
      <c r="E1489">
        <v>116.6</v>
      </c>
      <c r="F1489">
        <v>1.0383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P1489" t="str">
        <f t="shared" si="193"/>
        <v>C</v>
      </c>
      <c r="Q1489" t="e">
        <f t="shared" si="194"/>
        <v>#N/A</v>
      </c>
      <c r="R1489" t="e">
        <f t="shared" si="195"/>
        <v>#N/A</v>
      </c>
      <c r="S1489">
        <f t="shared" si="196"/>
        <v>1.0383</v>
      </c>
      <c r="T1489">
        <f t="shared" si="197"/>
        <v>0</v>
      </c>
      <c r="U1489">
        <f t="shared" si="198"/>
        <v>0</v>
      </c>
      <c r="X1489" t="str">
        <f t="shared" si="199"/>
        <v>1714914</v>
      </c>
      <c r="Y1489">
        <f t="shared" si="200"/>
        <v>0</v>
      </c>
      <c r="Z1489">
        <f t="shared" si="200"/>
        <v>0</v>
      </c>
      <c r="AA1489">
        <f t="shared" si="200"/>
        <v>1.0383</v>
      </c>
    </row>
    <row r="1490" spans="1:27" x14ac:dyDescent="0.25">
      <c r="A1490">
        <v>1587280</v>
      </c>
      <c r="B1490">
        <v>22.87</v>
      </c>
      <c r="C1490">
        <v>1</v>
      </c>
      <c r="D1490">
        <v>13669</v>
      </c>
      <c r="E1490">
        <v>-3.9</v>
      </c>
      <c r="F1490">
        <v>1.0351999999999999</v>
      </c>
      <c r="G1490">
        <v>2</v>
      </c>
      <c r="H1490">
        <v>13738.6</v>
      </c>
      <c r="I1490">
        <v>-124.1</v>
      </c>
      <c r="J1490">
        <v>1.0405</v>
      </c>
      <c r="K1490">
        <v>3</v>
      </c>
      <c r="L1490">
        <v>13688.6</v>
      </c>
      <c r="M1490">
        <v>116.4</v>
      </c>
      <c r="N1490">
        <v>1.0367</v>
      </c>
      <c r="P1490" t="str">
        <f t="shared" si="193"/>
        <v>A</v>
      </c>
      <c r="Q1490" t="str">
        <f t="shared" si="194"/>
        <v>B</v>
      </c>
      <c r="R1490" t="str">
        <f t="shared" si="195"/>
        <v>C</v>
      </c>
      <c r="S1490">
        <f t="shared" si="196"/>
        <v>1.0351999999999999</v>
      </c>
      <c r="T1490">
        <f t="shared" si="197"/>
        <v>1.0405</v>
      </c>
      <c r="U1490">
        <f t="shared" si="198"/>
        <v>1.0367</v>
      </c>
      <c r="X1490" t="str">
        <f t="shared" si="199"/>
        <v>1587280</v>
      </c>
      <c r="Y1490">
        <f t="shared" si="200"/>
        <v>1.0351999999999999</v>
      </c>
      <c r="Z1490">
        <f t="shared" si="200"/>
        <v>1.0405</v>
      </c>
      <c r="AA1490">
        <f t="shared" si="200"/>
        <v>1.0367</v>
      </c>
    </row>
    <row r="1491" spans="1:27" x14ac:dyDescent="0.25">
      <c r="A1491" t="s">
        <v>1384</v>
      </c>
      <c r="B1491">
        <v>22.87</v>
      </c>
      <c r="C1491">
        <v>1</v>
      </c>
      <c r="D1491">
        <v>13669</v>
      </c>
      <c r="E1491">
        <v>-3.9</v>
      </c>
      <c r="F1491">
        <v>1.0351999999999999</v>
      </c>
      <c r="G1491">
        <v>2</v>
      </c>
      <c r="H1491">
        <v>13738.6</v>
      </c>
      <c r="I1491">
        <v>-124.1</v>
      </c>
      <c r="J1491">
        <v>1.0405</v>
      </c>
      <c r="K1491">
        <v>3</v>
      </c>
      <c r="L1491">
        <v>13688.6</v>
      </c>
      <c r="M1491">
        <v>116.4</v>
      </c>
      <c r="N1491">
        <v>1.0367</v>
      </c>
      <c r="P1491" t="str">
        <f t="shared" si="193"/>
        <v>A</v>
      </c>
      <c r="Q1491" t="str">
        <f t="shared" si="194"/>
        <v>B</v>
      </c>
      <c r="R1491" t="str">
        <f t="shared" si="195"/>
        <v>C</v>
      </c>
      <c r="S1491">
        <f t="shared" si="196"/>
        <v>1.0351999999999999</v>
      </c>
      <c r="T1491">
        <f t="shared" si="197"/>
        <v>1.0405</v>
      </c>
      <c r="U1491">
        <f t="shared" si="198"/>
        <v>1.0367</v>
      </c>
      <c r="X1491" t="str">
        <f t="shared" si="199"/>
        <v>T5240B12_10000062</v>
      </c>
      <c r="Y1491">
        <f t="shared" si="200"/>
        <v>1.0351999999999999</v>
      </c>
      <c r="Z1491">
        <f t="shared" si="200"/>
        <v>1.0405</v>
      </c>
      <c r="AA1491">
        <f t="shared" si="200"/>
        <v>1.0367</v>
      </c>
    </row>
    <row r="1492" spans="1:27" x14ac:dyDescent="0.25">
      <c r="A1492">
        <v>1713257</v>
      </c>
      <c r="B1492">
        <v>22.87</v>
      </c>
      <c r="C1492">
        <v>3</v>
      </c>
      <c r="D1492">
        <v>13697.2</v>
      </c>
      <c r="E1492">
        <v>116.5</v>
      </c>
      <c r="F1492">
        <v>1.0374000000000001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P1492" t="str">
        <f t="shared" si="193"/>
        <v>C</v>
      </c>
      <c r="Q1492" t="e">
        <f t="shared" si="194"/>
        <v>#N/A</v>
      </c>
      <c r="R1492" t="e">
        <f t="shared" si="195"/>
        <v>#N/A</v>
      </c>
      <c r="S1492">
        <f t="shared" si="196"/>
        <v>1.0374000000000001</v>
      </c>
      <c r="T1492">
        <f t="shared" si="197"/>
        <v>0</v>
      </c>
      <c r="U1492">
        <f t="shared" si="198"/>
        <v>0</v>
      </c>
      <c r="X1492" t="str">
        <f t="shared" si="199"/>
        <v>1713257</v>
      </c>
      <c r="Y1492">
        <f t="shared" si="200"/>
        <v>0</v>
      </c>
      <c r="Z1492">
        <f t="shared" si="200"/>
        <v>0</v>
      </c>
      <c r="AA1492">
        <f t="shared" si="200"/>
        <v>1.0374000000000001</v>
      </c>
    </row>
    <row r="1493" spans="1:27" x14ac:dyDescent="0.25">
      <c r="A1493">
        <v>1599255</v>
      </c>
      <c r="B1493">
        <v>22.87</v>
      </c>
      <c r="C1493">
        <v>1</v>
      </c>
      <c r="D1493">
        <v>13674.4</v>
      </c>
      <c r="E1493">
        <v>-2.2000000000000002</v>
      </c>
      <c r="F1493">
        <v>1.0356000000000001</v>
      </c>
      <c r="G1493">
        <v>2</v>
      </c>
      <c r="H1493">
        <v>13640</v>
      </c>
      <c r="I1493">
        <v>-122.5</v>
      </c>
      <c r="J1493">
        <v>1.0329999999999999</v>
      </c>
      <c r="K1493">
        <v>3</v>
      </c>
      <c r="L1493">
        <v>13672.1</v>
      </c>
      <c r="M1493">
        <v>117.8</v>
      </c>
      <c r="N1493">
        <v>1.0355000000000001</v>
      </c>
      <c r="P1493" t="str">
        <f t="shared" si="193"/>
        <v>A</v>
      </c>
      <c r="Q1493" t="str">
        <f t="shared" si="194"/>
        <v>B</v>
      </c>
      <c r="R1493" t="str">
        <f t="shared" si="195"/>
        <v>C</v>
      </c>
      <c r="S1493">
        <f t="shared" si="196"/>
        <v>1.0356000000000001</v>
      </c>
      <c r="T1493">
        <f t="shared" si="197"/>
        <v>1.0329999999999999</v>
      </c>
      <c r="U1493">
        <f t="shared" si="198"/>
        <v>1.0355000000000001</v>
      </c>
      <c r="X1493" t="str">
        <f t="shared" si="199"/>
        <v>1599255</v>
      </c>
      <c r="Y1493">
        <f t="shared" si="200"/>
        <v>1.0356000000000001</v>
      </c>
      <c r="Z1493">
        <f t="shared" si="200"/>
        <v>1.0329999999999999</v>
      </c>
      <c r="AA1493">
        <f t="shared" si="200"/>
        <v>1.0355000000000001</v>
      </c>
    </row>
    <row r="1494" spans="1:27" x14ac:dyDescent="0.25">
      <c r="A1494">
        <v>103015362</v>
      </c>
      <c r="B1494">
        <v>22.87</v>
      </c>
      <c r="C1494">
        <v>1</v>
      </c>
      <c r="D1494">
        <v>442.14299999999997</v>
      </c>
      <c r="E1494">
        <v>116.2</v>
      </c>
      <c r="F1494">
        <v>3.3486000000000002E-2</v>
      </c>
      <c r="G1494">
        <v>2</v>
      </c>
      <c r="H1494">
        <v>442.14299999999997</v>
      </c>
      <c r="I1494">
        <v>116.2</v>
      </c>
      <c r="J1494">
        <v>3.3486000000000002E-2</v>
      </c>
      <c r="K1494">
        <v>3</v>
      </c>
      <c r="L1494">
        <v>13705.8</v>
      </c>
      <c r="M1494">
        <v>116.2</v>
      </c>
      <c r="N1494">
        <v>1.038</v>
      </c>
      <c r="P1494" t="str">
        <f t="shared" si="193"/>
        <v>A</v>
      </c>
      <c r="Q1494" t="str">
        <f t="shared" si="194"/>
        <v>B</v>
      </c>
      <c r="R1494" t="str">
        <f t="shared" si="195"/>
        <v>C</v>
      </c>
      <c r="S1494">
        <f t="shared" si="196"/>
        <v>3.3486000000000002E-2</v>
      </c>
      <c r="T1494">
        <f t="shared" si="197"/>
        <v>3.3486000000000002E-2</v>
      </c>
      <c r="U1494">
        <f t="shared" si="198"/>
        <v>1.038</v>
      </c>
      <c r="X1494" t="str">
        <f t="shared" si="199"/>
        <v>103015362</v>
      </c>
      <c r="Y1494">
        <f t="shared" si="200"/>
        <v>3.3486000000000002E-2</v>
      </c>
      <c r="Z1494">
        <f t="shared" si="200"/>
        <v>3.3486000000000002E-2</v>
      </c>
      <c r="AA1494">
        <f t="shared" si="200"/>
        <v>1.038</v>
      </c>
    </row>
    <row r="1495" spans="1:27" x14ac:dyDescent="0.25">
      <c r="A1495">
        <v>1709262</v>
      </c>
      <c r="B1495">
        <v>22.87</v>
      </c>
      <c r="C1495">
        <v>3</v>
      </c>
      <c r="D1495">
        <v>13705.8</v>
      </c>
      <c r="E1495">
        <v>116.2</v>
      </c>
      <c r="F1495">
        <v>1.038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P1495" t="str">
        <f t="shared" si="193"/>
        <v>C</v>
      </c>
      <c r="Q1495" t="e">
        <f t="shared" si="194"/>
        <v>#N/A</v>
      </c>
      <c r="R1495" t="e">
        <f t="shared" si="195"/>
        <v>#N/A</v>
      </c>
      <c r="S1495">
        <f t="shared" si="196"/>
        <v>1.038</v>
      </c>
      <c r="T1495">
        <f t="shared" si="197"/>
        <v>0</v>
      </c>
      <c r="U1495">
        <f t="shared" si="198"/>
        <v>0</v>
      </c>
      <c r="X1495" t="str">
        <f t="shared" si="199"/>
        <v>1709262</v>
      </c>
      <c r="Y1495">
        <f t="shared" si="200"/>
        <v>0</v>
      </c>
      <c r="Z1495">
        <f t="shared" si="200"/>
        <v>0</v>
      </c>
      <c r="AA1495">
        <f t="shared" si="200"/>
        <v>1.038</v>
      </c>
    </row>
    <row r="1496" spans="1:27" x14ac:dyDescent="0.25">
      <c r="A1496">
        <v>26873576</v>
      </c>
      <c r="B1496">
        <v>22.87</v>
      </c>
      <c r="C1496">
        <v>1</v>
      </c>
      <c r="D1496">
        <v>13379.5</v>
      </c>
      <c r="E1496">
        <v>-5.6</v>
      </c>
      <c r="F1496">
        <v>1.0133000000000001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P1496" t="str">
        <f t="shared" si="193"/>
        <v>A</v>
      </c>
      <c r="Q1496" t="e">
        <f t="shared" si="194"/>
        <v>#N/A</v>
      </c>
      <c r="R1496" t="e">
        <f t="shared" si="195"/>
        <v>#N/A</v>
      </c>
      <c r="S1496">
        <f t="shared" si="196"/>
        <v>1.0133000000000001</v>
      </c>
      <c r="T1496">
        <f t="shared" si="197"/>
        <v>0</v>
      </c>
      <c r="U1496">
        <f t="shared" si="198"/>
        <v>0</v>
      </c>
      <c r="X1496" t="str">
        <f t="shared" si="199"/>
        <v>26873576</v>
      </c>
      <c r="Y1496">
        <f t="shared" si="200"/>
        <v>1.0133000000000001</v>
      </c>
      <c r="Z1496">
        <f t="shared" si="200"/>
        <v>0</v>
      </c>
      <c r="AA1496">
        <f t="shared" si="200"/>
        <v>0</v>
      </c>
    </row>
    <row r="1497" spans="1:27" x14ac:dyDescent="0.25">
      <c r="A1497">
        <v>26400164</v>
      </c>
      <c r="B1497">
        <v>22.87</v>
      </c>
      <c r="C1497">
        <v>1</v>
      </c>
      <c r="D1497">
        <v>439.67700000000002</v>
      </c>
      <c r="E1497">
        <v>-125.2</v>
      </c>
      <c r="F1497">
        <v>3.3299000000000002E-2</v>
      </c>
      <c r="G1497">
        <v>2</v>
      </c>
      <c r="H1497">
        <v>13630.1</v>
      </c>
      <c r="I1497">
        <v>-125.2</v>
      </c>
      <c r="J1497">
        <v>1.0323</v>
      </c>
      <c r="K1497">
        <v>3</v>
      </c>
      <c r="L1497">
        <v>439.67700000000002</v>
      </c>
      <c r="M1497">
        <v>-125.2</v>
      </c>
      <c r="N1497">
        <v>3.3299000000000002E-2</v>
      </c>
      <c r="P1497" t="str">
        <f t="shared" si="193"/>
        <v>A</v>
      </c>
      <c r="Q1497" t="str">
        <f t="shared" si="194"/>
        <v>B</v>
      </c>
      <c r="R1497" t="str">
        <f t="shared" si="195"/>
        <v>C</v>
      </c>
      <c r="S1497">
        <f t="shared" si="196"/>
        <v>3.3299000000000002E-2</v>
      </c>
      <c r="T1497">
        <f t="shared" si="197"/>
        <v>1.0323</v>
      </c>
      <c r="U1497">
        <f t="shared" si="198"/>
        <v>3.3299000000000002E-2</v>
      </c>
      <c r="X1497" t="str">
        <f t="shared" si="199"/>
        <v>26400164</v>
      </c>
      <c r="Y1497">
        <f t="shared" si="200"/>
        <v>3.3299000000000002E-2</v>
      </c>
      <c r="Z1497">
        <f t="shared" si="200"/>
        <v>1.0323</v>
      </c>
      <c r="AA1497">
        <f t="shared" si="200"/>
        <v>3.3299000000000002E-2</v>
      </c>
    </row>
    <row r="1498" spans="1:27" x14ac:dyDescent="0.25">
      <c r="A1498">
        <v>1713445</v>
      </c>
      <c r="B1498">
        <v>22.87</v>
      </c>
      <c r="C1498">
        <v>1</v>
      </c>
      <c r="D1498">
        <v>439.93099999999998</v>
      </c>
      <c r="E1498">
        <v>-123.9</v>
      </c>
      <c r="F1498">
        <v>3.3318E-2</v>
      </c>
      <c r="G1498">
        <v>2</v>
      </c>
      <c r="H1498">
        <v>13635.3</v>
      </c>
      <c r="I1498">
        <v>-123.9</v>
      </c>
      <c r="J1498">
        <v>1.0327</v>
      </c>
      <c r="K1498">
        <v>3</v>
      </c>
      <c r="L1498">
        <v>439.93099999999998</v>
      </c>
      <c r="M1498">
        <v>-123.9</v>
      </c>
      <c r="N1498">
        <v>3.3318E-2</v>
      </c>
      <c r="P1498" t="str">
        <f t="shared" si="193"/>
        <v>A</v>
      </c>
      <c r="Q1498" t="str">
        <f t="shared" si="194"/>
        <v>B</v>
      </c>
      <c r="R1498" t="str">
        <f t="shared" si="195"/>
        <v>C</v>
      </c>
      <c r="S1498">
        <f t="shared" si="196"/>
        <v>3.3318E-2</v>
      </c>
      <c r="T1498">
        <f t="shared" si="197"/>
        <v>1.0327</v>
      </c>
      <c r="U1498">
        <f t="shared" si="198"/>
        <v>3.3318E-2</v>
      </c>
      <c r="X1498" t="str">
        <f t="shared" si="199"/>
        <v>1713445</v>
      </c>
      <c r="Y1498">
        <f t="shared" si="200"/>
        <v>3.3318E-2</v>
      </c>
      <c r="Z1498">
        <f t="shared" si="200"/>
        <v>1.0327</v>
      </c>
      <c r="AA1498">
        <f t="shared" si="200"/>
        <v>3.3318E-2</v>
      </c>
    </row>
    <row r="1499" spans="1:27" x14ac:dyDescent="0.25">
      <c r="A1499">
        <v>1709026</v>
      </c>
      <c r="B1499">
        <v>22.87</v>
      </c>
      <c r="C1499">
        <v>3</v>
      </c>
      <c r="D1499">
        <v>13642</v>
      </c>
      <c r="E1499">
        <v>115.7</v>
      </c>
      <c r="F1499">
        <v>1.0331999999999999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P1499" t="str">
        <f t="shared" si="193"/>
        <v>C</v>
      </c>
      <c r="Q1499" t="e">
        <f t="shared" si="194"/>
        <v>#N/A</v>
      </c>
      <c r="R1499" t="e">
        <f t="shared" si="195"/>
        <v>#N/A</v>
      </c>
      <c r="S1499">
        <f t="shared" si="196"/>
        <v>1.0331999999999999</v>
      </c>
      <c r="T1499">
        <f t="shared" si="197"/>
        <v>0</v>
      </c>
      <c r="U1499">
        <f t="shared" si="198"/>
        <v>0</v>
      </c>
      <c r="X1499" t="str">
        <f t="shared" si="199"/>
        <v>1709026</v>
      </c>
      <c r="Y1499">
        <f t="shared" si="200"/>
        <v>0</v>
      </c>
      <c r="Z1499">
        <f t="shared" si="200"/>
        <v>0</v>
      </c>
      <c r="AA1499">
        <f t="shared" si="200"/>
        <v>1.0331999999999999</v>
      </c>
    </row>
    <row r="1500" spans="1:27" x14ac:dyDescent="0.25">
      <c r="A1500">
        <v>1708980</v>
      </c>
      <c r="B1500">
        <v>22.87</v>
      </c>
      <c r="C1500">
        <v>1</v>
      </c>
      <c r="D1500">
        <v>440.13600000000002</v>
      </c>
      <c r="E1500">
        <v>115.7</v>
      </c>
      <c r="F1500">
        <v>3.3334000000000003E-2</v>
      </c>
      <c r="G1500">
        <v>2</v>
      </c>
      <c r="H1500">
        <v>440.13600000000002</v>
      </c>
      <c r="I1500">
        <v>115.7</v>
      </c>
      <c r="J1500">
        <v>3.3334000000000003E-2</v>
      </c>
      <c r="K1500">
        <v>3</v>
      </c>
      <c r="L1500">
        <v>13641.7</v>
      </c>
      <c r="M1500">
        <v>115.7</v>
      </c>
      <c r="N1500">
        <v>1.0330999999999999</v>
      </c>
      <c r="P1500" t="str">
        <f t="shared" si="193"/>
        <v>A</v>
      </c>
      <c r="Q1500" t="str">
        <f t="shared" si="194"/>
        <v>B</v>
      </c>
      <c r="R1500" t="str">
        <f t="shared" si="195"/>
        <v>C</v>
      </c>
      <c r="S1500">
        <f t="shared" si="196"/>
        <v>3.3334000000000003E-2</v>
      </c>
      <c r="T1500">
        <f t="shared" si="197"/>
        <v>3.3334000000000003E-2</v>
      </c>
      <c r="U1500">
        <f t="shared" si="198"/>
        <v>1.0330999999999999</v>
      </c>
      <c r="X1500" t="str">
        <f t="shared" si="199"/>
        <v>1708980</v>
      </c>
      <c r="Y1500">
        <f t="shared" si="200"/>
        <v>3.3334000000000003E-2</v>
      </c>
      <c r="Z1500">
        <f t="shared" si="200"/>
        <v>3.3334000000000003E-2</v>
      </c>
      <c r="AA1500">
        <f t="shared" si="200"/>
        <v>1.0330999999999999</v>
      </c>
    </row>
    <row r="1501" spans="1:27" x14ac:dyDescent="0.25">
      <c r="A1501">
        <v>1586077</v>
      </c>
      <c r="B1501">
        <v>22.87</v>
      </c>
      <c r="C1501">
        <v>2</v>
      </c>
      <c r="D1501">
        <v>13622</v>
      </c>
      <c r="E1501">
        <v>-125.1</v>
      </c>
      <c r="F1501">
        <v>1.0317000000000001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P1501" t="str">
        <f t="shared" si="193"/>
        <v>B</v>
      </c>
      <c r="Q1501" t="e">
        <f t="shared" si="194"/>
        <v>#N/A</v>
      </c>
      <c r="R1501" t="e">
        <f t="shared" si="195"/>
        <v>#N/A</v>
      </c>
      <c r="S1501">
        <f t="shared" si="196"/>
        <v>1.0317000000000001</v>
      </c>
      <c r="T1501">
        <f t="shared" si="197"/>
        <v>0</v>
      </c>
      <c r="U1501">
        <f t="shared" si="198"/>
        <v>0</v>
      </c>
      <c r="X1501" t="str">
        <f t="shared" si="199"/>
        <v>1586077</v>
      </c>
      <c r="Y1501">
        <f t="shared" si="200"/>
        <v>0</v>
      </c>
      <c r="Z1501">
        <f t="shared" si="200"/>
        <v>1.0317000000000001</v>
      </c>
      <c r="AA1501">
        <f t="shared" si="200"/>
        <v>0</v>
      </c>
    </row>
    <row r="1502" spans="1:27" x14ac:dyDescent="0.25">
      <c r="A1502">
        <v>1586066</v>
      </c>
      <c r="B1502">
        <v>22.87</v>
      </c>
      <c r="C1502">
        <v>2</v>
      </c>
      <c r="D1502">
        <v>13615.2</v>
      </c>
      <c r="E1502">
        <v>-125.1</v>
      </c>
      <c r="F1502">
        <v>1.0310999999999999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P1502" t="str">
        <f t="shared" si="193"/>
        <v>B</v>
      </c>
      <c r="Q1502" t="e">
        <f t="shared" si="194"/>
        <v>#N/A</v>
      </c>
      <c r="R1502" t="e">
        <f t="shared" si="195"/>
        <v>#N/A</v>
      </c>
      <c r="S1502">
        <f t="shared" si="196"/>
        <v>1.0310999999999999</v>
      </c>
      <c r="T1502">
        <f t="shared" si="197"/>
        <v>0</v>
      </c>
      <c r="U1502">
        <f t="shared" si="198"/>
        <v>0</v>
      </c>
      <c r="X1502" t="str">
        <f t="shared" si="199"/>
        <v>1586066</v>
      </c>
      <c r="Y1502">
        <f t="shared" si="200"/>
        <v>0</v>
      </c>
      <c r="Z1502">
        <f t="shared" si="200"/>
        <v>1.0310999999999999</v>
      </c>
      <c r="AA1502">
        <f t="shared" si="200"/>
        <v>0</v>
      </c>
    </row>
    <row r="1503" spans="1:27" x14ac:dyDescent="0.25">
      <c r="A1503">
        <v>1713492</v>
      </c>
      <c r="B1503">
        <v>22.87</v>
      </c>
      <c r="C1503">
        <v>1</v>
      </c>
      <c r="D1503">
        <v>13661</v>
      </c>
      <c r="E1503">
        <v>-3.4</v>
      </c>
      <c r="F1503">
        <v>1.0346</v>
      </c>
      <c r="G1503">
        <v>2</v>
      </c>
      <c r="H1503">
        <v>13653.4</v>
      </c>
      <c r="I1503">
        <v>-123.8</v>
      </c>
      <c r="J1503">
        <v>1.034</v>
      </c>
      <c r="K1503">
        <v>3</v>
      </c>
      <c r="L1503">
        <v>13707.4</v>
      </c>
      <c r="M1503">
        <v>116.6</v>
      </c>
      <c r="N1503">
        <v>1.0381</v>
      </c>
      <c r="P1503" t="str">
        <f t="shared" si="193"/>
        <v>A</v>
      </c>
      <c r="Q1503" t="str">
        <f t="shared" si="194"/>
        <v>B</v>
      </c>
      <c r="R1503" t="str">
        <f t="shared" si="195"/>
        <v>C</v>
      </c>
      <c r="S1503">
        <f t="shared" si="196"/>
        <v>1.0346</v>
      </c>
      <c r="T1503">
        <f t="shared" si="197"/>
        <v>1.034</v>
      </c>
      <c r="U1503">
        <f t="shared" si="198"/>
        <v>1.0381</v>
      </c>
      <c r="X1503" t="str">
        <f t="shared" si="199"/>
        <v>1713492</v>
      </c>
      <c r="Y1503">
        <f t="shared" si="200"/>
        <v>1.0346</v>
      </c>
      <c r="Z1503">
        <f t="shared" si="200"/>
        <v>1.034</v>
      </c>
      <c r="AA1503">
        <f t="shared" si="200"/>
        <v>1.0381</v>
      </c>
    </row>
    <row r="1504" spans="1:27" x14ac:dyDescent="0.25">
      <c r="A1504">
        <v>26400132</v>
      </c>
      <c r="B1504">
        <v>22.87</v>
      </c>
      <c r="C1504">
        <v>1</v>
      </c>
      <c r="D1504">
        <v>440.62099999999998</v>
      </c>
      <c r="E1504">
        <v>-123.9</v>
      </c>
      <c r="F1504">
        <v>3.3369999999999997E-2</v>
      </c>
      <c r="G1504">
        <v>2</v>
      </c>
      <c r="H1504">
        <v>13656.7</v>
      </c>
      <c r="I1504">
        <v>-123.9</v>
      </c>
      <c r="J1504">
        <v>1.0343</v>
      </c>
      <c r="K1504">
        <v>3</v>
      </c>
      <c r="L1504">
        <v>440.62099999999998</v>
      </c>
      <c r="M1504">
        <v>-123.9</v>
      </c>
      <c r="N1504">
        <v>3.3369999999999997E-2</v>
      </c>
      <c r="P1504" t="str">
        <f t="shared" si="193"/>
        <v>A</v>
      </c>
      <c r="Q1504" t="str">
        <f t="shared" si="194"/>
        <v>B</v>
      </c>
      <c r="R1504" t="str">
        <f t="shared" si="195"/>
        <v>C</v>
      </c>
      <c r="S1504">
        <f t="shared" si="196"/>
        <v>3.3369999999999997E-2</v>
      </c>
      <c r="T1504">
        <f t="shared" si="197"/>
        <v>1.0343</v>
      </c>
      <c r="U1504">
        <f t="shared" si="198"/>
        <v>3.3369999999999997E-2</v>
      </c>
      <c r="X1504" t="str">
        <f t="shared" si="199"/>
        <v>26400132</v>
      </c>
      <c r="Y1504">
        <f t="shared" si="200"/>
        <v>3.3369999999999997E-2</v>
      </c>
      <c r="Z1504">
        <f t="shared" si="200"/>
        <v>1.0343</v>
      </c>
      <c r="AA1504">
        <f t="shared" si="200"/>
        <v>3.3369999999999997E-2</v>
      </c>
    </row>
    <row r="1505" spans="1:27" x14ac:dyDescent="0.25">
      <c r="A1505">
        <v>1709481</v>
      </c>
      <c r="B1505">
        <v>22.87</v>
      </c>
      <c r="C1505">
        <v>2</v>
      </c>
      <c r="D1505">
        <v>13656.6</v>
      </c>
      <c r="E1505">
        <v>-123.9</v>
      </c>
      <c r="F1505">
        <v>1.0343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P1505" t="str">
        <f t="shared" si="193"/>
        <v>B</v>
      </c>
      <c r="Q1505" t="e">
        <f t="shared" si="194"/>
        <v>#N/A</v>
      </c>
      <c r="R1505" t="e">
        <f t="shared" si="195"/>
        <v>#N/A</v>
      </c>
      <c r="S1505">
        <f t="shared" si="196"/>
        <v>1.0343</v>
      </c>
      <c r="T1505">
        <f t="shared" si="197"/>
        <v>0</v>
      </c>
      <c r="U1505">
        <f t="shared" si="198"/>
        <v>0</v>
      </c>
      <c r="X1505" t="str">
        <f t="shared" si="199"/>
        <v>1709481</v>
      </c>
      <c r="Y1505">
        <f t="shared" si="200"/>
        <v>0</v>
      </c>
      <c r="Z1505">
        <f t="shared" si="200"/>
        <v>1.0343</v>
      </c>
      <c r="AA1505">
        <f t="shared" si="200"/>
        <v>0</v>
      </c>
    </row>
    <row r="1506" spans="1:27" x14ac:dyDescent="0.25">
      <c r="A1506">
        <v>1709205</v>
      </c>
      <c r="B1506">
        <v>22.87</v>
      </c>
      <c r="C1506">
        <v>3</v>
      </c>
      <c r="D1506">
        <v>13704.4</v>
      </c>
      <c r="E1506">
        <v>116.2</v>
      </c>
      <c r="F1506">
        <v>1.0379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P1506" t="str">
        <f t="shared" si="193"/>
        <v>C</v>
      </c>
      <c r="Q1506" t="e">
        <f t="shared" si="194"/>
        <v>#N/A</v>
      </c>
      <c r="R1506" t="e">
        <f t="shared" si="195"/>
        <v>#N/A</v>
      </c>
      <c r="S1506">
        <f t="shared" si="196"/>
        <v>1.0379</v>
      </c>
      <c r="T1506">
        <f t="shared" si="197"/>
        <v>0</v>
      </c>
      <c r="U1506">
        <f t="shared" si="198"/>
        <v>0</v>
      </c>
      <c r="X1506" t="str">
        <f t="shared" si="199"/>
        <v>1709205</v>
      </c>
      <c r="Y1506">
        <f t="shared" si="200"/>
        <v>0</v>
      </c>
      <c r="Z1506">
        <f t="shared" si="200"/>
        <v>0</v>
      </c>
      <c r="AA1506">
        <f t="shared" si="200"/>
        <v>1.0379</v>
      </c>
    </row>
    <row r="1507" spans="1:27" x14ac:dyDescent="0.25">
      <c r="A1507">
        <v>25180333</v>
      </c>
      <c r="B1507">
        <v>22.87</v>
      </c>
      <c r="C1507">
        <v>1</v>
      </c>
      <c r="D1507">
        <v>13425</v>
      </c>
      <c r="E1507">
        <v>-5.5</v>
      </c>
      <c r="F1507">
        <v>1.0166999999999999</v>
      </c>
      <c r="G1507">
        <v>2</v>
      </c>
      <c r="H1507">
        <v>433.14600000000002</v>
      </c>
      <c r="I1507">
        <v>-5.4</v>
      </c>
      <c r="J1507">
        <v>3.2804E-2</v>
      </c>
      <c r="K1507">
        <v>3</v>
      </c>
      <c r="L1507">
        <v>433.14600000000002</v>
      </c>
      <c r="M1507">
        <v>-5.4</v>
      </c>
      <c r="N1507">
        <v>3.2804E-2</v>
      </c>
      <c r="P1507" t="str">
        <f t="shared" si="193"/>
        <v>A</v>
      </c>
      <c r="Q1507" t="str">
        <f t="shared" si="194"/>
        <v>B</v>
      </c>
      <c r="R1507" t="str">
        <f t="shared" si="195"/>
        <v>C</v>
      </c>
      <c r="S1507">
        <f t="shared" si="196"/>
        <v>1.0166999999999999</v>
      </c>
      <c r="T1507">
        <f t="shared" si="197"/>
        <v>3.2804E-2</v>
      </c>
      <c r="U1507">
        <f t="shared" si="198"/>
        <v>3.2804E-2</v>
      </c>
      <c r="X1507" t="str">
        <f t="shared" si="199"/>
        <v>25180333</v>
      </c>
      <c r="Y1507">
        <f t="shared" si="200"/>
        <v>1.0166999999999999</v>
      </c>
      <c r="Z1507">
        <f t="shared" si="200"/>
        <v>3.2804E-2</v>
      </c>
      <c r="AA1507">
        <f t="shared" si="200"/>
        <v>3.2804E-2</v>
      </c>
    </row>
    <row r="1508" spans="1:27" x14ac:dyDescent="0.25">
      <c r="A1508">
        <v>1586325</v>
      </c>
      <c r="B1508">
        <v>22.87</v>
      </c>
      <c r="C1508">
        <v>1</v>
      </c>
      <c r="D1508">
        <v>13613</v>
      </c>
      <c r="E1508">
        <v>-4.8</v>
      </c>
      <c r="F1508">
        <v>1.0309999999999999</v>
      </c>
      <c r="G1508">
        <v>2</v>
      </c>
      <c r="H1508">
        <v>13634.2</v>
      </c>
      <c r="I1508">
        <v>-125</v>
      </c>
      <c r="J1508">
        <v>1.0326</v>
      </c>
      <c r="K1508">
        <v>3</v>
      </c>
      <c r="L1508">
        <v>13618.2</v>
      </c>
      <c r="M1508">
        <v>115.3</v>
      </c>
      <c r="N1508">
        <v>1.0314000000000001</v>
      </c>
      <c r="P1508" t="str">
        <f t="shared" si="193"/>
        <v>A</v>
      </c>
      <c r="Q1508" t="str">
        <f t="shared" si="194"/>
        <v>B</v>
      </c>
      <c r="R1508" t="str">
        <f t="shared" si="195"/>
        <v>C</v>
      </c>
      <c r="S1508">
        <f t="shared" si="196"/>
        <v>1.0309999999999999</v>
      </c>
      <c r="T1508">
        <f t="shared" si="197"/>
        <v>1.0326</v>
      </c>
      <c r="U1508">
        <f t="shared" si="198"/>
        <v>1.0314000000000001</v>
      </c>
      <c r="X1508" t="str">
        <f t="shared" si="199"/>
        <v>1586325</v>
      </c>
      <c r="Y1508">
        <f t="shared" si="200"/>
        <v>1.0309999999999999</v>
      </c>
      <c r="Z1508">
        <f t="shared" si="200"/>
        <v>1.0326</v>
      </c>
      <c r="AA1508">
        <f t="shared" si="200"/>
        <v>1.0314000000000001</v>
      </c>
    </row>
    <row r="1509" spans="1:27" x14ac:dyDescent="0.25">
      <c r="A1509">
        <v>1586182</v>
      </c>
      <c r="B1509">
        <v>22.87</v>
      </c>
      <c r="C1509">
        <v>1</v>
      </c>
      <c r="D1509">
        <v>438.685</v>
      </c>
      <c r="E1509">
        <v>115.3</v>
      </c>
      <c r="F1509">
        <v>3.3223999999999997E-2</v>
      </c>
      <c r="G1509">
        <v>2</v>
      </c>
      <c r="H1509">
        <v>438.685</v>
      </c>
      <c r="I1509">
        <v>115.3</v>
      </c>
      <c r="J1509">
        <v>3.3223999999999997E-2</v>
      </c>
      <c r="K1509">
        <v>3</v>
      </c>
      <c r="L1509">
        <v>13596.7</v>
      </c>
      <c r="M1509">
        <v>115.3</v>
      </c>
      <c r="N1509">
        <v>1.0297000000000001</v>
      </c>
      <c r="P1509" t="str">
        <f t="shared" si="193"/>
        <v>A</v>
      </c>
      <c r="Q1509" t="str">
        <f t="shared" si="194"/>
        <v>B</v>
      </c>
      <c r="R1509" t="str">
        <f t="shared" si="195"/>
        <v>C</v>
      </c>
      <c r="S1509">
        <f t="shared" si="196"/>
        <v>3.3223999999999997E-2</v>
      </c>
      <c r="T1509">
        <f t="shared" si="197"/>
        <v>3.3223999999999997E-2</v>
      </c>
      <c r="U1509">
        <f t="shared" si="198"/>
        <v>1.0297000000000001</v>
      </c>
      <c r="X1509" t="str">
        <f t="shared" si="199"/>
        <v>1586182</v>
      </c>
      <c r="Y1509">
        <f t="shared" si="200"/>
        <v>3.3223999999999997E-2</v>
      </c>
      <c r="Z1509">
        <f t="shared" si="200"/>
        <v>3.3223999999999997E-2</v>
      </c>
      <c r="AA1509">
        <f t="shared" si="200"/>
        <v>1.0297000000000001</v>
      </c>
    </row>
    <row r="1510" spans="1:27" x14ac:dyDescent="0.25">
      <c r="A1510">
        <v>1714966</v>
      </c>
      <c r="B1510">
        <v>22.87</v>
      </c>
      <c r="C1510">
        <v>1</v>
      </c>
      <c r="D1510">
        <v>13678</v>
      </c>
      <c r="E1510">
        <v>-3.4</v>
      </c>
      <c r="F1510">
        <v>1.0359</v>
      </c>
      <c r="G1510">
        <v>2</v>
      </c>
      <c r="H1510">
        <v>13662.7</v>
      </c>
      <c r="I1510">
        <v>-123.7</v>
      </c>
      <c r="J1510">
        <v>1.0347</v>
      </c>
      <c r="K1510">
        <v>3</v>
      </c>
      <c r="L1510">
        <v>13712.5</v>
      </c>
      <c r="M1510">
        <v>116.5</v>
      </c>
      <c r="N1510">
        <v>1.0385</v>
      </c>
      <c r="P1510" t="str">
        <f t="shared" si="193"/>
        <v>A</v>
      </c>
      <c r="Q1510" t="str">
        <f t="shared" si="194"/>
        <v>B</v>
      </c>
      <c r="R1510" t="str">
        <f t="shared" si="195"/>
        <v>C</v>
      </c>
      <c r="S1510">
        <f t="shared" si="196"/>
        <v>1.0359</v>
      </c>
      <c r="T1510">
        <f t="shared" si="197"/>
        <v>1.0347</v>
      </c>
      <c r="U1510">
        <f t="shared" si="198"/>
        <v>1.0385</v>
      </c>
      <c r="X1510" t="str">
        <f t="shared" si="199"/>
        <v>1714966</v>
      </c>
      <c r="Y1510">
        <f t="shared" si="200"/>
        <v>1.0359</v>
      </c>
      <c r="Z1510">
        <f t="shared" si="200"/>
        <v>1.0347</v>
      </c>
      <c r="AA1510">
        <f t="shared" si="200"/>
        <v>1.0385</v>
      </c>
    </row>
    <row r="1511" spans="1:27" x14ac:dyDescent="0.25">
      <c r="A1511">
        <v>1708709</v>
      </c>
      <c r="B1511">
        <v>22.87</v>
      </c>
      <c r="C1511">
        <v>2</v>
      </c>
      <c r="D1511">
        <v>13626.8</v>
      </c>
      <c r="E1511">
        <v>-125</v>
      </c>
      <c r="F1511">
        <v>1.032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P1511" t="str">
        <f t="shared" si="193"/>
        <v>B</v>
      </c>
      <c r="Q1511" t="e">
        <f t="shared" si="194"/>
        <v>#N/A</v>
      </c>
      <c r="R1511" t="e">
        <f t="shared" si="195"/>
        <v>#N/A</v>
      </c>
      <c r="S1511">
        <f t="shared" si="196"/>
        <v>1.032</v>
      </c>
      <c r="T1511">
        <f t="shared" si="197"/>
        <v>0</v>
      </c>
      <c r="U1511">
        <f t="shared" si="198"/>
        <v>0</v>
      </c>
      <c r="X1511" t="str">
        <f t="shared" si="199"/>
        <v>1708709</v>
      </c>
      <c r="Y1511">
        <f t="shared" si="200"/>
        <v>0</v>
      </c>
      <c r="Z1511">
        <f t="shared" si="200"/>
        <v>1.032</v>
      </c>
      <c r="AA1511">
        <f t="shared" si="200"/>
        <v>0</v>
      </c>
    </row>
    <row r="1512" spans="1:27" x14ac:dyDescent="0.25">
      <c r="A1512">
        <v>1708663</v>
      </c>
      <c r="B1512">
        <v>22.87</v>
      </c>
      <c r="C1512">
        <v>2</v>
      </c>
      <c r="D1512">
        <v>13622.8</v>
      </c>
      <c r="E1512">
        <v>-125</v>
      </c>
      <c r="F1512">
        <v>1.0317000000000001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P1512" t="str">
        <f t="shared" si="193"/>
        <v>B</v>
      </c>
      <c r="Q1512" t="e">
        <f t="shared" si="194"/>
        <v>#N/A</v>
      </c>
      <c r="R1512" t="e">
        <f t="shared" si="195"/>
        <v>#N/A</v>
      </c>
      <c r="S1512">
        <f t="shared" si="196"/>
        <v>1.0317000000000001</v>
      </c>
      <c r="T1512">
        <f t="shared" si="197"/>
        <v>0</v>
      </c>
      <c r="U1512">
        <f t="shared" si="198"/>
        <v>0</v>
      </c>
      <c r="X1512" t="str">
        <f t="shared" si="199"/>
        <v>1708663</v>
      </c>
      <c r="Y1512">
        <f t="shared" si="200"/>
        <v>0</v>
      </c>
      <c r="Z1512">
        <f t="shared" si="200"/>
        <v>1.0317000000000001</v>
      </c>
      <c r="AA1512">
        <f t="shared" si="200"/>
        <v>0</v>
      </c>
    </row>
    <row r="1513" spans="1:27" x14ac:dyDescent="0.25">
      <c r="A1513">
        <v>26400156</v>
      </c>
      <c r="B1513">
        <v>22.87</v>
      </c>
      <c r="C1513">
        <v>1</v>
      </c>
      <c r="D1513">
        <v>440.35</v>
      </c>
      <c r="E1513">
        <v>-125.1</v>
      </c>
      <c r="F1513">
        <v>3.3349999999999998E-2</v>
      </c>
      <c r="G1513">
        <v>2</v>
      </c>
      <c r="H1513">
        <v>13648.3</v>
      </c>
      <c r="I1513">
        <v>-125.1</v>
      </c>
      <c r="J1513">
        <v>1.0336000000000001</v>
      </c>
      <c r="K1513">
        <v>3</v>
      </c>
      <c r="L1513">
        <v>440.35</v>
      </c>
      <c r="M1513">
        <v>-125.1</v>
      </c>
      <c r="N1513">
        <v>3.3349999999999998E-2</v>
      </c>
      <c r="P1513" t="str">
        <f t="shared" si="193"/>
        <v>A</v>
      </c>
      <c r="Q1513" t="str">
        <f t="shared" si="194"/>
        <v>B</v>
      </c>
      <c r="R1513" t="str">
        <f t="shared" si="195"/>
        <v>C</v>
      </c>
      <c r="S1513">
        <f t="shared" si="196"/>
        <v>3.3349999999999998E-2</v>
      </c>
      <c r="T1513">
        <f t="shared" si="197"/>
        <v>1.0336000000000001</v>
      </c>
      <c r="U1513">
        <f t="shared" si="198"/>
        <v>3.3349999999999998E-2</v>
      </c>
      <c r="X1513" t="str">
        <f t="shared" si="199"/>
        <v>26400156</v>
      </c>
      <c r="Y1513">
        <f t="shared" si="200"/>
        <v>3.3349999999999998E-2</v>
      </c>
      <c r="Z1513">
        <f t="shared" si="200"/>
        <v>1.0336000000000001</v>
      </c>
      <c r="AA1513">
        <f t="shared" si="200"/>
        <v>3.3349999999999998E-2</v>
      </c>
    </row>
    <row r="1514" spans="1:27" x14ac:dyDescent="0.25">
      <c r="A1514">
        <v>1586010</v>
      </c>
      <c r="B1514">
        <v>22.87</v>
      </c>
      <c r="C1514">
        <v>2</v>
      </c>
      <c r="D1514">
        <v>13614</v>
      </c>
      <c r="E1514">
        <v>-125.1</v>
      </c>
      <c r="F1514">
        <v>1.0310999999999999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P1514" t="str">
        <f t="shared" si="193"/>
        <v>B</v>
      </c>
      <c r="Q1514" t="e">
        <f t="shared" si="194"/>
        <v>#N/A</v>
      </c>
      <c r="R1514" t="e">
        <f t="shared" si="195"/>
        <v>#N/A</v>
      </c>
      <c r="S1514">
        <f t="shared" si="196"/>
        <v>1.0310999999999999</v>
      </c>
      <c r="T1514">
        <f t="shared" si="197"/>
        <v>0</v>
      </c>
      <c r="U1514">
        <f t="shared" si="198"/>
        <v>0</v>
      </c>
      <c r="X1514" t="str">
        <f t="shared" si="199"/>
        <v>1586010</v>
      </c>
      <c r="Y1514">
        <f t="shared" si="200"/>
        <v>0</v>
      </c>
      <c r="Z1514">
        <f t="shared" si="200"/>
        <v>1.0310999999999999</v>
      </c>
      <c r="AA1514">
        <f t="shared" si="200"/>
        <v>0</v>
      </c>
    </row>
    <row r="1515" spans="1:27" x14ac:dyDescent="0.25">
      <c r="A1515">
        <v>26401868</v>
      </c>
      <c r="B1515">
        <v>22.87</v>
      </c>
      <c r="C1515">
        <v>1</v>
      </c>
      <c r="D1515">
        <v>13417.6</v>
      </c>
      <c r="E1515">
        <v>-5.5</v>
      </c>
      <c r="F1515">
        <v>1.0162</v>
      </c>
      <c r="G1515">
        <v>2</v>
      </c>
      <c r="H1515">
        <v>432.86799999999999</v>
      </c>
      <c r="I1515">
        <v>-5.5</v>
      </c>
      <c r="J1515">
        <v>3.2783E-2</v>
      </c>
      <c r="K1515">
        <v>3</v>
      </c>
      <c r="L1515">
        <v>432.86799999999999</v>
      </c>
      <c r="M1515">
        <v>-5.5</v>
      </c>
      <c r="N1515">
        <v>3.2783E-2</v>
      </c>
      <c r="P1515" t="str">
        <f t="shared" si="193"/>
        <v>A</v>
      </c>
      <c r="Q1515" t="str">
        <f t="shared" si="194"/>
        <v>B</v>
      </c>
      <c r="R1515" t="str">
        <f t="shared" si="195"/>
        <v>C</v>
      </c>
      <c r="S1515">
        <f t="shared" si="196"/>
        <v>1.0162</v>
      </c>
      <c r="T1515">
        <f t="shared" si="197"/>
        <v>3.2783E-2</v>
      </c>
      <c r="U1515">
        <f t="shared" si="198"/>
        <v>3.2783E-2</v>
      </c>
      <c r="X1515" t="str">
        <f t="shared" si="199"/>
        <v>26401868</v>
      </c>
      <c r="Y1515">
        <f t="shared" si="200"/>
        <v>1.0162</v>
      </c>
      <c r="Z1515">
        <f t="shared" si="200"/>
        <v>3.2783E-2</v>
      </c>
      <c r="AA1515">
        <f t="shared" si="200"/>
        <v>3.2783E-2</v>
      </c>
    </row>
    <row r="1516" spans="1:27" x14ac:dyDescent="0.25">
      <c r="A1516">
        <v>1586245</v>
      </c>
      <c r="B1516">
        <v>22.87</v>
      </c>
      <c r="C1516">
        <v>1</v>
      </c>
      <c r="D1516">
        <v>13417.4</v>
      </c>
      <c r="E1516">
        <v>-5.5</v>
      </c>
      <c r="F1516">
        <v>1.0162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P1516" t="str">
        <f t="shared" si="193"/>
        <v>A</v>
      </c>
      <c r="Q1516" t="e">
        <f t="shared" si="194"/>
        <v>#N/A</v>
      </c>
      <c r="R1516" t="e">
        <f t="shared" si="195"/>
        <v>#N/A</v>
      </c>
      <c r="S1516">
        <f t="shared" si="196"/>
        <v>1.0162</v>
      </c>
      <c r="T1516">
        <f t="shared" si="197"/>
        <v>0</v>
      </c>
      <c r="U1516">
        <f t="shared" si="198"/>
        <v>0</v>
      </c>
      <c r="X1516" t="str">
        <f t="shared" si="199"/>
        <v>1586245</v>
      </c>
      <c r="Y1516">
        <f t="shared" si="200"/>
        <v>1.0162</v>
      </c>
      <c r="Z1516">
        <f t="shared" si="200"/>
        <v>0</v>
      </c>
      <c r="AA1516">
        <f t="shared" si="200"/>
        <v>0</v>
      </c>
    </row>
    <row r="1517" spans="1:27" x14ac:dyDescent="0.25">
      <c r="A1517">
        <v>26115130</v>
      </c>
      <c r="B1517">
        <v>22.87</v>
      </c>
      <c r="C1517">
        <v>1</v>
      </c>
      <c r="D1517">
        <v>439.51900000000001</v>
      </c>
      <c r="E1517">
        <v>-124</v>
      </c>
      <c r="F1517">
        <v>3.3286999999999997E-2</v>
      </c>
      <c r="G1517">
        <v>2</v>
      </c>
      <c r="H1517">
        <v>13625.1</v>
      </c>
      <c r="I1517">
        <v>-124</v>
      </c>
      <c r="J1517">
        <v>1.0319</v>
      </c>
      <c r="K1517">
        <v>3</v>
      </c>
      <c r="L1517">
        <v>439.51900000000001</v>
      </c>
      <c r="M1517">
        <v>-124</v>
      </c>
      <c r="N1517">
        <v>3.3286999999999997E-2</v>
      </c>
      <c r="P1517" t="str">
        <f t="shared" si="193"/>
        <v>A</v>
      </c>
      <c r="Q1517" t="str">
        <f t="shared" si="194"/>
        <v>B</v>
      </c>
      <c r="R1517" t="str">
        <f t="shared" si="195"/>
        <v>C</v>
      </c>
      <c r="S1517">
        <f t="shared" si="196"/>
        <v>3.3286999999999997E-2</v>
      </c>
      <c r="T1517">
        <f t="shared" si="197"/>
        <v>1.0319</v>
      </c>
      <c r="U1517">
        <f t="shared" si="198"/>
        <v>3.3286999999999997E-2</v>
      </c>
      <c r="X1517" t="str">
        <f t="shared" si="199"/>
        <v>26115130</v>
      </c>
      <c r="Y1517">
        <f t="shared" si="200"/>
        <v>3.3286999999999997E-2</v>
      </c>
      <c r="Z1517">
        <f t="shared" si="200"/>
        <v>1.0319</v>
      </c>
      <c r="AA1517">
        <f t="shared" si="200"/>
        <v>3.3286999999999997E-2</v>
      </c>
    </row>
    <row r="1518" spans="1:27" x14ac:dyDescent="0.25">
      <c r="A1518">
        <v>1715647</v>
      </c>
      <c r="B1518">
        <v>22.87</v>
      </c>
      <c r="C1518">
        <v>2</v>
      </c>
      <c r="D1518">
        <v>13625.1</v>
      </c>
      <c r="E1518">
        <v>-124</v>
      </c>
      <c r="F1518">
        <v>1.0319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P1518" t="str">
        <f t="shared" si="193"/>
        <v>B</v>
      </c>
      <c r="Q1518" t="e">
        <f t="shared" si="194"/>
        <v>#N/A</v>
      </c>
      <c r="R1518" t="e">
        <f t="shared" si="195"/>
        <v>#N/A</v>
      </c>
      <c r="S1518">
        <f t="shared" si="196"/>
        <v>1.0319</v>
      </c>
      <c r="T1518">
        <f t="shared" si="197"/>
        <v>0</v>
      </c>
      <c r="U1518">
        <f t="shared" si="198"/>
        <v>0</v>
      </c>
      <c r="X1518" t="str">
        <f t="shared" si="199"/>
        <v>1715647</v>
      </c>
      <c r="Y1518">
        <f t="shared" si="200"/>
        <v>0</v>
      </c>
      <c r="Z1518">
        <f t="shared" si="200"/>
        <v>1.0319</v>
      </c>
      <c r="AA1518">
        <f t="shared" si="200"/>
        <v>0</v>
      </c>
    </row>
    <row r="1519" spans="1:27" x14ac:dyDescent="0.25">
      <c r="A1519">
        <v>1586769</v>
      </c>
      <c r="B1519">
        <v>22.87</v>
      </c>
      <c r="C1519">
        <v>1</v>
      </c>
      <c r="D1519">
        <v>13628</v>
      </c>
      <c r="E1519">
        <v>-4.0999999999999996</v>
      </c>
      <c r="F1519">
        <v>1.0321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P1519" t="str">
        <f t="shared" si="193"/>
        <v>A</v>
      </c>
      <c r="Q1519" t="e">
        <f t="shared" si="194"/>
        <v>#N/A</v>
      </c>
      <c r="R1519" t="e">
        <f t="shared" si="195"/>
        <v>#N/A</v>
      </c>
      <c r="S1519">
        <f t="shared" si="196"/>
        <v>1.0321</v>
      </c>
      <c r="T1519">
        <f t="shared" si="197"/>
        <v>0</v>
      </c>
      <c r="U1519">
        <f t="shared" si="198"/>
        <v>0</v>
      </c>
      <c r="X1519" t="str">
        <f t="shared" si="199"/>
        <v>1586769</v>
      </c>
      <c r="Y1519">
        <f t="shared" si="200"/>
        <v>1.0321</v>
      </c>
      <c r="Z1519">
        <f t="shared" si="200"/>
        <v>0</v>
      </c>
      <c r="AA1519">
        <f t="shared" si="200"/>
        <v>0</v>
      </c>
    </row>
    <row r="1520" spans="1:27" x14ac:dyDescent="0.25">
      <c r="A1520">
        <v>1586433</v>
      </c>
      <c r="B1520">
        <v>22.87</v>
      </c>
      <c r="C1520">
        <v>1</v>
      </c>
      <c r="D1520">
        <v>13375.4</v>
      </c>
      <c r="E1520">
        <v>-5.6</v>
      </c>
      <c r="F1520">
        <v>1.0129999999999999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P1520" t="str">
        <f t="shared" si="193"/>
        <v>A</v>
      </c>
      <c r="Q1520" t="e">
        <f t="shared" si="194"/>
        <v>#N/A</v>
      </c>
      <c r="R1520" t="e">
        <f t="shared" si="195"/>
        <v>#N/A</v>
      </c>
      <c r="S1520">
        <f t="shared" si="196"/>
        <v>1.0129999999999999</v>
      </c>
      <c r="T1520">
        <f t="shared" si="197"/>
        <v>0</v>
      </c>
      <c r="U1520">
        <f t="shared" si="198"/>
        <v>0</v>
      </c>
      <c r="X1520" t="str">
        <f t="shared" si="199"/>
        <v>1586433</v>
      </c>
      <c r="Y1520">
        <f t="shared" si="200"/>
        <v>1.0129999999999999</v>
      </c>
      <c r="Z1520">
        <f t="shared" si="200"/>
        <v>0</v>
      </c>
      <c r="AA1520">
        <f t="shared" si="200"/>
        <v>0</v>
      </c>
    </row>
    <row r="1521" spans="1:27" x14ac:dyDescent="0.25">
      <c r="A1521">
        <v>1586426</v>
      </c>
      <c r="B1521">
        <v>22.87</v>
      </c>
      <c r="C1521">
        <v>1</v>
      </c>
      <c r="D1521">
        <v>13375.2</v>
      </c>
      <c r="E1521">
        <v>-5.6</v>
      </c>
      <c r="F1521">
        <v>1.0129999999999999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P1521" t="str">
        <f t="shared" si="193"/>
        <v>A</v>
      </c>
      <c r="Q1521" t="e">
        <f t="shared" si="194"/>
        <v>#N/A</v>
      </c>
      <c r="R1521" t="e">
        <f t="shared" si="195"/>
        <v>#N/A</v>
      </c>
      <c r="S1521">
        <f t="shared" si="196"/>
        <v>1.0129999999999999</v>
      </c>
      <c r="T1521">
        <f t="shared" si="197"/>
        <v>0</v>
      </c>
      <c r="U1521">
        <f t="shared" si="198"/>
        <v>0</v>
      </c>
      <c r="X1521" t="str">
        <f t="shared" si="199"/>
        <v>1586426</v>
      </c>
      <c r="Y1521">
        <f t="shared" si="200"/>
        <v>1.0129999999999999</v>
      </c>
      <c r="Z1521">
        <f t="shared" si="200"/>
        <v>0</v>
      </c>
      <c r="AA1521">
        <f t="shared" si="200"/>
        <v>0</v>
      </c>
    </row>
    <row r="1522" spans="1:27" x14ac:dyDescent="0.25">
      <c r="A1522">
        <v>1586201</v>
      </c>
      <c r="B1522">
        <v>22.87</v>
      </c>
      <c r="C1522">
        <v>2</v>
      </c>
      <c r="D1522">
        <v>13627.7</v>
      </c>
      <c r="E1522">
        <v>-125.1</v>
      </c>
      <c r="F1522">
        <v>1.0321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P1522" t="str">
        <f t="shared" si="193"/>
        <v>B</v>
      </c>
      <c r="Q1522" t="e">
        <f t="shared" si="194"/>
        <v>#N/A</v>
      </c>
      <c r="R1522" t="e">
        <f t="shared" si="195"/>
        <v>#N/A</v>
      </c>
      <c r="S1522">
        <f t="shared" si="196"/>
        <v>1.0321</v>
      </c>
      <c r="T1522">
        <f t="shared" si="197"/>
        <v>0</v>
      </c>
      <c r="U1522">
        <f t="shared" si="198"/>
        <v>0</v>
      </c>
      <c r="X1522" t="str">
        <f t="shared" si="199"/>
        <v>1586201</v>
      </c>
      <c r="Y1522">
        <f t="shared" si="200"/>
        <v>0</v>
      </c>
      <c r="Z1522">
        <f t="shared" si="200"/>
        <v>1.0321</v>
      </c>
      <c r="AA1522">
        <f t="shared" si="200"/>
        <v>0</v>
      </c>
    </row>
    <row r="1523" spans="1:27" x14ac:dyDescent="0.25">
      <c r="A1523">
        <v>1715708</v>
      </c>
      <c r="B1523">
        <v>22.87</v>
      </c>
      <c r="C1523">
        <v>1</v>
      </c>
      <c r="D1523">
        <v>439.58800000000002</v>
      </c>
      <c r="E1523">
        <v>-123.9</v>
      </c>
      <c r="F1523">
        <v>3.3292000000000002E-2</v>
      </c>
      <c r="G1523">
        <v>2</v>
      </c>
      <c r="H1523">
        <v>13625.9</v>
      </c>
      <c r="I1523">
        <v>-124</v>
      </c>
      <c r="J1523">
        <v>1.032</v>
      </c>
      <c r="K1523">
        <v>3</v>
      </c>
      <c r="L1523">
        <v>439.58800000000002</v>
      </c>
      <c r="M1523">
        <v>-123.9</v>
      </c>
      <c r="N1523">
        <v>3.3292000000000002E-2</v>
      </c>
      <c r="P1523" t="str">
        <f t="shared" si="193"/>
        <v>A</v>
      </c>
      <c r="Q1523" t="str">
        <f t="shared" si="194"/>
        <v>B</v>
      </c>
      <c r="R1523" t="str">
        <f t="shared" si="195"/>
        <v>C</v>
      </c>
      <c r="S1523">
        <f t="shared" si="196"/>
        <v>3.3292000000000002E-2</v>
      </c>
      <c r="T1523">
        <f t="shared" si="197"/>
        <v>1.032</v>
      </c>
      <c r="U1523">
        <f t="shared" si="198"/>
        <v>3.3292000000000002E-2</v>
      </c>
      <c r="X1523" t="str">
        <f t="shared" si="199"/>
        <v>1715708</v>
      </c>
      <c r="Y1523">
        <f t="shared" si="200"/>
        <v>3.3292000000000002E-2</v>
      </c>
      <c r="Z1523">
        <f t="shared" si="200"/>
        <v>1.032</v>
      </c>
      <c r="AA1523">
        <f t="shared" si="200"/>
        <v>3.3292000000000002E-2</v>
      </c>
    </row>
    <row r="1524" spans="1:27" x14ac:dyDescent="0.25">
      <c r="A1524">
        <v>26548696</v>
      </c>
      <c r="B1524">
        <v>22.87</v>
      </c>
      <c r="C1524">
        <v>1</v>
      </c>
      <c r="D1524">
        <v>13416.3</v>
      </c>
      <c r="E1524">
        <v>-5.5</v>
      </c>
      <c r="F1524">
        <v>1.0161</v>
      </c>
      <c r="G1524">
        <v>2</v>
      </c>
      <c r="H1524">
        <v>432.86399999999998</v>
      </c>
      <c r="I1524">
        <v>-5.5</v>
      </c>
      <c r="J1524">
        <v>3.2783E-2</v>
      </c>
      <c r="K1524">
        <v>3</v>
      </c>
      <c r="L1524">
        <v>432.86399999999998</v>
      </c>
      <c r="M1524">
        <v>-5.5</v>
      </c>
      <c r="N1524">
        <v>3.2783E-2</v>
      </c>
      <c r="P1524" t="str">
        <f t="shared" si="193"/>
        <v>A</v>
      </c>
      <c r="Q1524" t="str">
        <f t="shared" si="194"/>
        <v>B</v>
      </c>
      <c r="R1524" t="str">
        <f t="shared" si="195"/>
        <v>C</v>
      </c>
      <c r="S1524">
        <f t="shared" si="196"/>
        <v>1.0161</v>
      </c>
      <c r="T1524">
        <f t="shared" si="197"/>
        <v>3.2783E-2</v>
      </c>
      <c r="U1524">
        <f t="shared" si="198"/>
        <v>3.2783E-2</v>
      </c>
      <c r="X1524" t="str">
        <f t="shared" si="199"/>
        <v>26548696</v>
      </c>
      <c r="Y1524">
        <f t="shared" si="200"/>
        <v>1.0161</v>
      </c>
      <c r="Z1524">
        <f t="shared" si="200"/>
        <v>3.2783E-2</v>
      </c>
      <c r="AA1524">
        <f t="shared" si="200"/>
        <v>3.2783E-2</v>
      </c>
    </row>
    <row r="1525" spans="1:27" x14ac:dyDescent="0.25">
      <c r="A1525">
        <v>1586103</v>
      </c>
      <c r="B1525">
        <v>22.87</v>
      </c>
      <c r="C1525">
        <v>3</v>
      </c>
      <c r="D1525">
        <v>13607.1</v>
      </c>
      <c r="E1525">
        <v>115.3</v>
      </c>
      <c r="F1525">
        <v>1.0305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P1525" t="str">
        <f t="shared" si="193"/>
        <v>C</v>
      </c>
      <c r="Q1525" t="e">
        <f t="shared" si="194"/>
        <v>#N/A</v>
      </c>
      <c r="R1525" t="e">
        <f t="shared" si="195"/>
        <v>#N/A</v>
      </c>
      <c r="S1525">
        <f t="shared" si="196"/>
        <v>1.0305</v>
      </c>
      <c r="T1525">
        <f t="shared" si="197"/>
        <v>0</v>
      </c>
      <c r="U1525">
        <f t="shared" si="198"/>
        <v>0</v>
      </c>
      <c r="X1525" t="str">
        <f t="shared" si="199"/>
        <v>1586103</v>
      </c>
      <c r="Y1525">
        <f t="shared" si="200"/>
        <v>0</v>
      </c>
      <c r="Z1525">
        <f t="shared" si="200"/>
        <v>0</v>
      </c>
      <c r="AA1525">
        <f t="shared" si="200"/>
        <v>1.0305</v>
      </c>
    </row>
    <row r="1526" spans="1:27" x14ac:dyDescent="0.25">
      <c r="A1526">
        <v>1586059</v>
      </c>
      <c r="B1526">
        <v>22.87</v>
      </c>
      <c r="C1526">
        <v>3</v>
      </c>
      <c r="D1526">
        <v>13607.1</v>
      </c>
      <c r="E1526">
        <v>115.3</v>
      </c>
      <c r="F1526">
        <v>1.0305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P1526" t="str">
        <f t="shared" si="193"/>
        <v>C</v>
      </c>
      <c r="Q1526" t="e">
        <f t="shared" si="194"/>
        <v>#N/A</v>
      </c>
      <c r="R1526" t="e">
        <f t="shared" si="195"/>
        <v>#N/A</v>
      </c>
      <c r="S1526">
        <f t="shared" si="196"/>
        <v>1.0305</v>
      </c>
      <c r="T1526">
        <f t="shared" si="197"/>
        <v>0</v>
      </c>
      <c r="U1526">
        <f t="shared" si="198"/>
        <v>0</v>
      </c>
      <c r="X1526" t="str">
        <f t="shared" si="199"/>
        <v>1586059</v>
      </c>
      <c r="Y1526">
        <f t="shared" si="200"/>
        <v>0</v>
      </c>
      <c r="Z1526">
        <f t="shared" si="200"/>
        <v>0</v>
      </c>
      <c r="AA1526">
        <f t="shared" si="200"/>
        <v>1.0305</v>
      </c>
    </row>
    <row r="1527" spans="1:27" x14ac:dyDescent="0.25">
      <c r="A1527">
        <v>1709200</v>
      </c>
      <c r="B1527">
        <v>22.87</v>
      </c>
      <c r="C1527">
        <v>2</v>
      </c>
      <c r="D1527">
        <v>13654</v>
      </c>
      <c r="E1527">
        <v>-125.2</v>
      </c>
      <c r="F1527">
        <v>1.0341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P1527" t="str">
        <f t="shared" si="193"/>
        <v>B</v>
      </c>
      <c r="Q1527" t="e">
        <f t="shared" si="194"/>
        <v>#N/A</v>
      </c>
      <c r="R1527" t="e">
        <f t="shared" si="195"/>
        <v>#N/A</v>
      </c>
      <c r="S1527">
        <f t="shared" si="196"/>
        <v>1.0341</v>
      </c>
      <c r="T1527">
        <f t="shared" si="197"/>
        <v>0</v>
      </c>
      <c r="U1527">
        <f t="shared" si="198"/>
        <v>0</v>
      </c>
      <c r="X1527" t="str">
        <f t="shared" si="199"/>
        <v>1709200</v>
      </c>
      <c r="Y1527">
        <f t="shared" si="200"/>
        <v>0</v>
      </c>
      <c r="Z1527">
        <f t="shared" si="200"/>
        <v>1.0341</v>
      </c>
      <c r="AA1527">
        <f t="shared" si="200"/>
        <v>0</v>
      </c>
    </row>
    <row r="1528" spans="1:27" x14ac:dyDescent="0.25">
      <c r="A1528">
        <v>1709198</v>
      </c>
      <c r="B1528">
        <v>22.87</v>
      </c>
      <c r="C1528">
        <v>2</v>
      </c>
      <c r="D1528">
        <v>13654</v>
      </c>
      <c r="E1528">
        <v>-125.2</v>
      </c>
      <c r="F1528">
        <v>1.0341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P1528" t="str">
        <f t="shared" si="193"/>
        <v>B</v>
      </c>
      <c r="Q1528" t="e">
        <f t="shared" si="194"/>
        <v>#N/A</v>
      </c>
      <c r="R1528" t="e">
        <f t="shared" si="195"/>
        <v>#N/A</v>
      </c>
      <c r="S1528">
        <f t="shared" si="196"/>
        <v>1.0341</v>
      </c>
      <c r="T1528">
        <f t="shared" si="197"/>
        <v>0</v>
      </c>
      <c r="U1528">
        <f t="shared" si="198"/>
        <v>0</v>
      </c>
      <c r="X1528" t="str">
        <f t="shared" si="199"/>
        <v>1709198</v>
      </c>
      <c r="Y1528">
        <f t="shared" si="200"/>
        <v>0</v>
      </c>
      <c r="Z1528">
        <f t="shared" si="200"/>
        <v>1.0341</v>
      </c>
      <c r="AA1528">
        <f t="shared" si="200"/>
        <v>0</v>
      </c>
    </row>
    <row r="1529" spans="1:27" x14ac:dyDescent="0.25">
      <c r="A1529">
        <v>1586347</v>
      </c>
      <c r="B1529">
        <v>22.87</v>
      </c>
      <c r="C1529">
        <v>1</v>
      </c>
      <c r="D1529">
        <v>13418.2</v>
      </c>
      <c r="E1529">
        <v>-5.5</v>
      </c>
      <c r="F1529">
        <v>1.0162</v>
      </c>
      <c r="G1529">
        <v>2</v>
      </c>
      <c r="H1529">
        <v>432.92700000000002</v>
      </c>
      <c r="I1529">
        <v>-5.5</v>
      </c>
      <c r="J1529">
        <v>3.2787999999999998E-2</v>
      </c>
      <c r="K1529">
        <v>3</v>
      </c>
      <c r="L1529">
        <v>432.92700000000002</v>
      </c>
      <c r="M1529">
        <v>-5.5</v>
      </c>
      <c r="N1529">
        <v>3.2787999999999998E-2</v>
      </c>
      <c r="P1529" t="str">
        <f t="shared" si="193"/>
        <v>A</v>
      </c>
      <c r="Q1529" t="str">
        <f t="shared" si="194"/>
        <v>B</v>
      </c>
      <c r="R1529" t="str">
        <f t="shared" si="195"/>
        <v>C</v>
      </c>
      <c r="S1529">
        <f t="shared" si="196"/>
        <v>1.0162</v>
      </c>
      <c r="T1529">
        <f t="shared" si="197"/>
        <v>3.2787999999999998E-2</v>
      </c>
      <c r="U1529">
        <f t="shared" si="198"/>
        <v>3.2787999999999998E-2</v>
      </c>
      <c r="X1529" t="str">
        <f t="shared" si="199"/>
        <v>1586347</v>
      </c>
      <c r="Y1529">
        <f t="shared" si="200"/>
        <v>1.0162</v>
      </c>
      <c r="Z1529">
        <f t="shared" si="200"/>
        <v>3.2787999999999998E-2</v>
      </c>
      <c r="AA1529">
        <f t="shared" si="200"/>
        <v>3.2787999999999998E-2</v>
      </c>
    </row>
    <row r="1530" spans="1:27" x14ac:dyDescent="0.25">
      <c r="A1530">
        <v>1586271</v>
      </c>
      <c r="B1530">
        <v>22.87</v>
      </c>
      <c r="C1530">
        <v>1</v>
      </c>
      <c r="D1530">
        <v>13417.6</v>
      </c>
      <c r="E1530">
        <v>-5.5</v>
      </c>
      <c r="F1530">
        <v>1.0162</v>
      </c>
      <c r="G1530">
        <v>2</v>
      </c>
      <c r="H1530">
        <v>432.86799999999999</v>
      </c>
      <c r="I1530">
        <v>-5.5</v>
      </c>
      <c r="J1530">
        <v>3.2783E-2</v>
      </c>
      <c r="K1530">
        <v>3</v>
      </c>
      <c r="L1530">
        <v>432.86799999999999</v>
      </c>
      <c r="M1530">
        <v>-5.5</v>
      </c>
      <c r="N1530">
        <v>3.2783E-2</v>
      </c>
      <c r="P1530" t="str">
        <f t="shared" si="193"/>
        <v>A</v>
      </c>
      <c r="Q1530" t="str">
        <f t="shared" si="194"/>
        <v>B</v>
      </c>
      <c r="R1530" t="str">
        <f t="shared" si="195"/>
        <v>C</v>
      </c>
      <c r="S1530">
        <f t="shared" si="196"/>
        <v>1.0162</v>
      </c>
      <c r="T1530">
        <f t="shared" si="197"/>
        <v>3.2783E-2</v>
      </c>
      <c r="U1530">
        <f t="shared" si="198"/>
        <v>3.2783E-2</v>
      </c>
      <c r="X1530" t="str">
        <f t="shared" si="199"/>
        <v>1586271</v>
      </c>
      <c r="Y1530">
        <f t="shared" si="200"/>
        <v>1.0162</v>
      </c>
      <c r="Z1530">
        <f t="shared" si="200"/>
        <v>3.2783E-2</v>
      </c>
      <c r="AA1530">
        <f t="shared" si="200"/>
        <v>3.2783E-2</v>
      </c>
    </row>
    <row r="1531" spans="1:27" x14ac:dyDescent="0.25">
      <c r="A1531">
        <v>1585822</v>
      </c>
      <c r="B1531">
        <v>22.87</v>
      </c>
      <c r="C1531">
        <v>2</v>
      </c>
      <c r="D1531">
        <v>13610.7</v>
      </c>
      <c r="E1531">
        <v>-125.1</v>
      </c>
      <c r="F1531">
        <v>1.0307999999999999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P1531" t="str">
        <f t="shared" si="193"/>
        <v>B</v>
      </c>
      <c r="Q1531" t="e">
        <f t="shared" si="194"/>
        <v>#N/A</v>
      </c>
      <c r="R1531" t="e">
        <f t="shared" si="195"/>
        <v>#N/A</v>
      </c>
      <c r="S1531">
        <f t="shared" si="196"/>
        <v>1.0307999999999999</v>
      </c>
      <c r="T1531">
        <f t="shared" si="197"/>
        <v>0</v>
      </c>
      <c r="U1531">
        <f t="shared" si="198"/>
        <v>0</v>
      </c>
      <c r="X1531" t="str">
        <f t="shared" si="199"/>
        <v>1585822</v>
      </c>
      <c r="Y1531">
        <f t="shared" si="200"/>
        <v>0</v>
      </c>
      <c r="Z1531">
        <f t="shared" si="200"/>
        <v>1.0307999999999999</v>
      </c>
      <c r="AA1531">
        <f t="shared" si="200"/>
        <v>0</v>
      </c>
    </row>
    <row r="1532" spans="1:27" x14ac:dyDescent="0.25">
      <c r="A1532">
        <v>1585821</v>
      </c>
      <c r="B1532">
        <v>22.87</v>
      </c>
      <c r="C1532">
        <v>2</v>
      </c>
      <c r="D1532">
        <v>13610.6</v>
      </c>
      <c r="E1532">
        <v>-125.1</v>
      </c>
      <c r="F1532">
        <v>1.0307999999999999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P1532" t="str">
        <f t="shared" si="193"/>
        <v>B</v>
      </c>
      <c r="Q1532" t="e">
        <f t="shared" si="194"/>
        <v>#N/A</v>
      </c>
      <c r="R1532" t="e">
        <f t="shared" si="195"/>
        <v>#N/A</v>
      </c>
      <c r="S1532">
        <f t="shared" si="196"/>
        <v>1.0307999999999999</v>
      </c>
      <c r="T1532">
        <f t="shared" si="197"/>
        <v>0</v>
      </c>
      <c r="U1532">
        <f t="shared" si="198"/>
        <v>0</v>
      </c>
      <c r="X1532" t="str">
        <f t="shared" si="199"/>
        <v>1585821</v>
      </c>
      <c r="Y1532">
        <f t="shared" si="200"/>
        <v>0</v>
      </c>
      <c r="Z1532">
        <f t="shared" si="200"/>
        <v>1.0307999999999999</v>
      </c>
      <c r="AA1532">
        <f t="shared" si="200"/>
        <v>0</v>
      </c>
    </row>
    <row r="1533" spans="1:27" x14ac:dyDescent="0.25">
      <c r="A1533">
        <v>1709718</v>
      </c>
      <c r="B1533">
        <v>22.87</v>
      </c>
      <c r="C1533">
        <v>1</v>
      </c>
      <c r="D1533">
        <v>13686.8</v>
      </c>
      <c r="E1533">
        <v>-3.7</v>
      </c>
      <c r="F1533">
        <v>1.0366</v>
      </c>
      <c r="G1533">
        <v>2</v>
      </c>
      <c r="H1533">
        <v>13666.7</v>
      </c>
      <c r="I1533">
        <v>-124</v>
      </c>
      <c r="J1533">
        <v>1.0349999999999999</v>
      </c>
      <c r="K1533">
        <v>3</v>
      </c>
      <c r="L1533">
        <v>13711.4</v>
      </c>
      <c r="M1533">
        <v>116.2</v>
      </c>
      <c r="N1533">
        <v>1.0384</v>
      </c>
      <c r="P1533" t="str">
        <f t="shared" si="193"/>
        <v>A</v>
      </c>
      <c r="Q1533" t="str">
        <f t="shared" si="194"/>
        <v>B</v>
      </c>
      <c r="R1533" t="str">
        <f t="shared" si="195"/>
        <v>C</v>
      </c>
      <c r="S1533">
        <f t="shared" si="196"/>
        <v>1.0366</v>
      </c>
      <c r="T1533">
        <f t="shared" si="197"/>
        <v>1.0349999999999999</v>
      </c>
      <c r="U1533">
        <f t="shared" si="198"/>
        <v>1.0384</v>
      </c>
      <c r="X1533" t="str">
        <f t="shared" si="199"/>
        <v>1709718</v>
      </c>
      <c r="Y1533">
        <f t="shared" si="200"/>
        <v>1.0366</v>
      </c>
      <c r="Z1533">
        <f t="shared" si="200"/>
        <v>1.0349999999999999</v>
      </c>
      <c r="AA1533">
        <f t="shared" si="200"/>
        <v>1.0384</v>
      </c>
    </row>
    <row r="1534" spans="1:27" x14ac:dyDescent="0.25">
      <c r="A1534">
        <v>1709409</v>
      </c>
      <c r="B1534">
        <v>22.87</v>
      </c>
      <c r="C1534">
        <v>3</v>
      </c>
      <c r="D1534">
        <v>13706.4</v>
      </c>
      <c r="E1534">
        <v>116.2</v>
      </c>
      <c r="F1534">
        <v>1.038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P1534" t="str">
        <f t="shared" si="193"/>
        <v>C</v>
      </c>
      <c r="Q1534" t="e">
        <f t="shared" si="194"/>
        <v>#N/A</v>
      </c>
      <c r="R1534" t="e">
        <f t="shared" si="195"/>
        <v>#N/A</v>
      </c>
      <c r="S1534">
        <f t="shared" si="196"/>
        <v>1.038</v>
      </c>
      <c r="T1534">
        <f t="shared" si="197"/>
        <v>0</v>
      </c>
      <c r="U1534">
        <f t="shared" si="198"/>
        <v>0</v>
      </c>
      <c r="X1534" t="str">
        <f t="shared" si="199"/>
        <v>1709409</v>
      </c>
      <c r="Y1534">
        <f t="shared" si="200"/>
        <v>0</v>
      </c>
      <c r="Z1534">
        <f t="shared" si="200"/>
        <v>0</v>
      </c>
      <c r="AA1534">
        <f t="shared" si="200"/>
        <v>1.038</v>
      </c>
    </row>
    <row r="1535" spans="1:27" x14ac:dyDescent="0.25">
      <c r="A1535">
        <v>26401836</v>
      </c>
      <c r="B1535">
        <v>22.87</v>
      </c>
      <c r="C1535">
        <v>1</v>
      </c>
      <c r="D1535">
        <v>440.48599999999999</v>
      </c>
      <c r="E1535">
        <v>-125.2</v>
      </c>
      <c r="F1535">
        <v>3.3360000000000001E-2</v>
      </c>
      <c r="G1535">
        <v>2</v>
      </c>
      <c r="H1535">
        <v>13652.5</v>
      </c>
      <c r="I1535">
        <v>-125.2</v>
      </c>
      <c r="J1535">
        <v>1.034</v>
      </c>
      <c r="K1535">
        <v>3</v>
      </c>
      <c r="L1535">
        <v>440.48599999999999</v>
      </c>
      <c r="M1535">
        <v>-125.2</v>
      </c>
      <c r="N1535">
        <v>3.3360000000000001E-2</v>
      </c>
      <c r="P1535" t="str">
        <f t="shared" si="193"/>
        <v>A</v>
      </c>
      <c r="Q1535" t="str">
        <f t="shared" si="194"/>
        <v>B</v>
      </c>
      <c r="R1535" t="str">
        <f t="shared" si="195"/>
        <v>C</v>
      </c>
      <c r="S1535">
        <f t="shared" si="196"/>
        <v>3.3360000000000001E-2</v>
      </c>
      <c r="T1535">
        <f t="shared" si="197"/>
        <v>1.034</v>
      </c>
      <c r="U1535">
        <f t="shared" si="198"/>
        <v>3.3360000000000001E-2</v>
      </c>
      <c r="X1535" t="str">
        <f t="shared" si="199"/>
        <v>26401836</v>
      </c>
      <c r="Y1535">
        <f t="shared" si="200"/>
        <v>3.3360000000000001E-2</v>
      </c>
      <c r="Z1535">
        <f t="shared" si="200"/>
        <v>1.034</v>
      </c>
      <c r="AA1535">
        <f t="shared" si="200"/>
        <v>3.3360000000000001E-2</v>
      </c>
    </row>
    <row r="1536" spans="1:27" x14ac:dyDescent="0.25">
      <c r="A1536">
        <v>25413079</v>
      </c>
      <c r="B1536">
        <v>22.87</v>
      </c>
      <c r="C1536">
        <v>2</v>
      </c>
      <c r="D1536">
        <v>13652.5</v>
      </c>
      <c r="E1536">
        <v>-125.2</v>
      </c>
      <c r="F1536">
        <v>1.034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P1536" t="str">
        <f t="shared" si="193"/>
        <v>B</v>
      </c>
      <c r="Q1536" t="e">
        <f t="shared" si="194"/>
        <v>#N/A</v>
      </c>
      <c r="R1536" t="e">
        <f t="shared" si="195"/>
        <v>#N/A</v>
      </c>
      <c r="S1536">
        <f t="shared" si="196"/>
        <v>1.034</v>
      </c>
      <c r="T1536">
        <f t="shared" si="197"/>
        <v>0</v>
      </c>
      <c r="U1536">
        <f t="shared" si="198"/>
        <v>0</v>
      </c>
      <c r="X1536" t="str">
        <f t="shared" si="199"/>
        <v>25413079</v>
      </c>
      <c r="Y1536">
        <f t="shared" si="200"/>
        <v>0</v>
      </c>
      <c r="Z1536">
        <f t="shared" si="200"/>
        <v>1.034</v>
      </c>
      <c r="AA1536">
        <f t="shared" si="200"/>
        <v>0</v>
      </c>
    </row>
    <row r="1537" spans="1:27" x14ac:dyDescent="0.25">
      <c r="A1537">
        <v>1709445</v>
      </c>
      <c r="B1537">
        <v>22.87</v>
      </c>
      <c r="C1537">
        <v>2</v>
      </c>
      <c r="D1537">
        <v>13632.7</v>
      </c>
      <c r="E1537">
        <v>-125.1</v>
      </c>
      <c r="F1537">
        <v>1.0325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P1537" t="str">
        <f t="shared" si="193"/>
        <v>B</v>
      </c>
      <c r="Q1537" t="e">
        <f t="shared" si="194"/>
        <v>#N/A</v>
      </c>
      <c r="R1537" t="e">
        <f t="shared" si="195"/>
        <v>#N/A</v>
      </c>
      <c r="S1537">
        <f t="shared" si="196"/>
        <v>1.0325</v>
      </c>
      <c r="T1537">
        <f t="shared" si="197"/>
        <v>0</v>
      </c>
      <c r="U1537">
        <f t="shared" si="198"/>
        <v>0</v>
      </c>
      <c r="X1537" t="str">
        <f t="shared" si="199"/>
        <v>1709445</v>
      </c>
      <c r="Y1537">
        <f t="shared" si="200"/>
        <v>0</v>
      </c>
      <c r="Z1537">
        <f t="shared" si="200"/>
        <v>1.0325</v>
      </c>
      <c r="AA1537">
        <f t="shared" si="200"/>
        <v>0</v>
      </c>
    </row>
    <row r="1538" spans="1:27" x14ac:dyDescent="0.25">
      <c r="A1538">
        <v>1587286</v>
      </c>
      <c r="B1538">
        <v>22.87</v>
      </c>
      <c r="C1538">
        <v>3</v>
      </c>
      <c r="D1538">
        <v>13696.4</v>
      </c>
      <c r="E1538">
        <v>116.9</v>
      </c>
      <c r="F1538">
        <v>1.0373000000000001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P1538" t="str">
        <f t="shared" ref="P1538:P1601" si="201">VLOOKUP(C1538,PhaseLookup,2,FALSE)</f>
        <v>C</v>
      </c>
      <c r="Q1538" t="e">
        <f t="shared" ref="Q1538:Q1601" si="202">VLOOKUP(G1538,PhaseLookup,2,FALSE)</f>
        <v>#N/A</v>
      </c>
      <c r="R1538" t="e">
        <f t="shared" ref="R1538:R1601" si="203">VLOOKUP(K1538,PhaseLookup,2,FALSE)</f>
        <v>#N/A</v>
      </c>
      <c r="S1538">
        <f t="shared" ref="S1538:S1601" si="204">F1538</f>
        <v>1.0373000000000001</v>
      </c>
      <c r="T1538">
        <f t="shared" ref="T1538:T1601" si="205">J1538</f>
        <v>0</v>
      </c>
      <c r="U1538">
        <f t="shared" ref="U1538:U1601" si="206">N1538</f>
        <v>0</v>
      </c>
      <c r="X1538" t="str">
        <f t="shared" ref="X1538:X1601" si="207">TEXT(A1538,"0")</f>
        <v>1587286</v>
      </c>
      <c r="Y1538">
        <f t="shared" si="200"/>
        <v>0</v>
      </c>
      <c r="Z1538">
        <f t="shared" si="200"/>
        <v>0</v>
      </c>
      <c r="AA1538">
        <f t="shared" si="200"/>
        <v>1.0373000000000001</v>
      </c>
    </row>
    <row r="1539" spans="1:27" x14ac:dyDescent="0.25">
      <c r="A1539">
        <v>1585752</v>
      </c>
      <c r="B1539">
        <v>22.87</v>
      </c>
      <c r="C1539">
        <v>3</v>
      </c>
      <c r="D1539">
        <v>13695.8</v>
      </c>
      <c r="E1539">
        <v>116.9</v>
      </c>
      <c r="F1539">
        <v>1.0371999999999999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P1539" t="str">
        <f t="shared" si="201"/>
        <v>C</v>
      </c>
      <c r="Q1539" t="e">
        <f t="shared" si="202"/>
        <v>#N/A</v>
      </c>
      <c r="R1539" t="e">
        <f t="shared" si="203"/>
        <v>#N/A</v>
      </c>
      <c r="S1539">
        <f t="shared" si="204"/>
        <v>1.0371999999999999</v>
      </c>
      <c r="T1539">
        <f t="shared" si="205"/>
        <v>0</v>
      </c>
      <c r="U1539">
        <f t="shared" si="206"/>
        <v>0</v>
      </c>
      <c r="X1539" t="str">
        <f t="shared" si="207"/>
        <v>1585752</v>
      </c>
      <c r="Y1539">
        <f t="shared" ref="Y1539:AA1602" si="208">IFERROR(INDEX($S1539:$U1539,1,MATCH(Y$1,$P1539:$R1539,0)),0)</f>
        <v>0</v>
      </c>
      <c r="Z1539">
        <f t="shared" si="208"/>
        <v>0</v>
      </c>
      <c r="AA1539">
        <f t="shared" si="208"/>
        <v>1.0371999999999999</v>
      </c>
    </row>
    <row r="1540" spans="1:27" x14ac:dyDescent="0.25">
      <c r="A1540">
        <v>103663578</v>
      </c>
      <c r="B1540">
        <v>22.87</v>
      </c>
      <c r="C1540">
        <v>1</v>
      </c>
      <c r="D1540">
        <v>13425.8</v>
      </c>
      <c r="E1540">
        <v>-5.4</v>
      </c>
      <c r="F1540">
        <v>1.0167999999999999</v>
      </c>
      <c r="G1540">
        <v>2</v>
      </c>
      <c r="H1540">
        <v>433.17200000000003</v>
      </c>
      <c r="I1540">
        <v>-5.4</v>
      </c>
      <c r="J1540">
        <v>3.2806000000000002E-2</v>
      </c>
      <c r="K1540">
        <v>3</v>
      </c>
      <c r="L1540">
        <v>433.17200000000003</v>
      </c>
      <c r="M1540">
        <v>-5.4</v>
      </c>
      <c r="N1540">
        <v>3.2806000000000002E-2</v>
      </c>
      <c r="P1540" t="str">
        <f t="shared" si="201"/>
        <v>A</v>
      </c>
      <c r="Q1540" t="str">
        <f t="shared" si="202"/>
        <v>B</v>
      </c>
      <c r="R1540" t="str">
        <f t="shared" si="203"/>
        <v>C</v>
      </c>
      <c r="S1540">
        <f t="shared" si="204"/>
        <v>1.0167999999999999</v>
      </c>
      <c r="T1540">
        <f t="shared" si="205"/>
        <v>3.2806000000000002E-2</v>
      </c>
      <c r="U1540">
        <f t="shared" si="206"/>
        <v>3.2806000000000002E-2</v>
      </c>
      <c r="X1540" t="str">
        <f t="shared" si="207"/>
        <v>103663578</v>
      </c>
      <c r="Y1540">
        <f t="shared" si="208"/>
        <v>1.0167999999999999</v>
      </c>
      <c r="Z1540">
        <f t="shared" si="208"/>
        <v>3.2806000000000002E-2</v>
      </c>
      <c r="AA1540">
        <f t="shared" si="208"/>
        <v>3.2806000000000002E-2</v>
      </c>
    </row>
    <row r="1541" spans="1:27" x14ac:dyDescent="0.25">
      <c r="A1541">
        <v>1586376</v>
      </c>
      <c r="B1541">
        <v>22.87</v>
      </c>
      <c r="C1541">
        <v>1</v>
      </c>
      <c r="D1541">
        <v>13394.1</v>
      </c>
      <c r="E1541">
        <v>-5.6</v>
      </c>
      <c r="F1541">
        <v>1.0144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P1541" t="str">
        <f t="shared" si="201"/>
        <v>A</v>
      </c>
      <c r="Q1541" t="e">
        <f t="shared" si="202"/>
        <v>#N/A</v>
      </c>
      <c r="R1541" t="e">
        <f t="shared" si="203"/>
        <v>#N/A</v>
      </c>
      <c r="S1541">
        <f t="shared" si="204"/>
        <v>1.0144</v>
      </c>
      <c r="T1541">
        <f t="shared" si="205"/>
        <v>0</v>
      </c>
      <c r="U1541">
        <f t="shared" si="206"/>
        <v>0</v>
      </c>
      <c r="X1541" t="str">
        <f t="shared" si="207"/>
        <v>1586376</v>
      </c>
      <c r="Y1541">
        <f t="shared" si="208"/>
        <v>1.0144</v>
      </c>
      <c r="Z1541">
        <f t="shared" si="208"/>
        <v>0</v>
      </c>
      <c r="AA1541">
        <f t="shared" si="208"/>
        <v>0</v>
      </c>
    </row>
    <row r="1542" spans="1:27" x14ac:dyDescent="0.25">
      <c r="A1542">
        <v>1586348</v>
      </c>
      <c r="B1542">
        <v>22.87</v>
      </c>
      <c r="C1542">
        <v>1</v>
      </c>
      <c r="D1542">
        <v>13394</v>
      </c>
      <c r="E1542">
        <v>-5.6</v>
      </c>
      <c r="F1542">
        <v>1.0144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P1542" t="str">
        <f t="shared" si="201"/>
        <v>A</v>
      </c>
      <c r="Q1542" t="e">
        <f t="shared" si="202"/>
        <v>#N/A</v>
      </c>
      <c r="R1542" t="e">
        <f t="shared" si="203"/>
        <v>#N/A</v>
      </c>
      <c r="S1542">
        <f t="shared" si="204"/>
        <v>1.0144</v>
      </c>
      <c r="T1542">
        <f t="shared" si="205"/>
        <v>0</v>
      </c>
      <c r="U1542">
        <f t="shared" si="206"/>
        <v>0</v>
      </c>
      <c r="X1542" t="str">
        <f t="shared" si="207"/>
        <v>1586348</v>
      </c>
      <c r="Y1542">
        <f t="shared" si="208"/>
        <v>1.0144</v>
      </c>
      <c r="Z1542">
        <f t="shared" si="208"/>
        <v>0</v>
      </c>
      <c r="AA1542">
        <f t="shared" si="208"/>
        <v>0</v>
      </c>
    </row>
    <row r="1543" spans="1:27" x14ac:dyDescent="0.25">
      <c r="A1543">
        <v>1709157</v>
      </c>
      <c r="B1543">
        <v>22.87</v>
      </c>
      <c r="C1543">
        <v>1</v>
      </c>
      <c r="D1543">
        <v>13645.6</v>
      </c>
      <c r="E1543">
        <v>-4.5999999999999996</v>
      </c>
      <c r="F1543">
        <v>1.0334000000000001</v>
      </c>
      <c r="G1543">
        <v>2</v>
      </c>
      <c r="H1543">
        <v>13676.9</v>
      </c>
      <c r="I1543">
        <v>-124.8</v>
      </c>
      <c r="J1543">
        <v>1.0358000000000001</v>
      </c>
      <c r="K1543">
        <v>3</v>
      </c>
      <c r="L1543">
        <v>13644.2</v>
      </c>
      <c r="M1543">
        <v>115.6</v>
      </c>
      <c r="N1543">
        <v>1.0333000000000001</v>
      </c>
      <c r="P1543" t="str">
        <f t="shared" si="201"/>
        <v>A</v>
      </c>
      <c r="Q1543" t="str">
        <f t="shared" si="202"/>
        <v>B</v>
      </c>
      <c r="R1543" t="str">
        <f t="shared" si="203"/>
        <v>C</v>
      </c>
      <c r="S1543">
        <f t="shared" si="204"/>
        <v>1.0334000000000001</v>
      </c>
      <c r="T1543">
        <f t="shared" si="205"/>
        <v>1.0358000000000001</v>
      </c>
      <c r="U1543">
        <f t="shared" si="206"/>
        <v>1.0333000000000001</v>
      </c>
      <c r="X1543" t="str">
        <f t="shared" si="207"/>
        <v>1709157</v>
      </c>
      <c r="Y1543">
        <f t="shared" si="208"/>
        <v>1.0334000000000001</v>
      </c>
      <c r="Z1543">
        <f t="shared" si="208"/>
        <v>1.0358000000000001</v>
      </c>
      <c r="AA1543">
        <f t="shared" si="208"/>
        <v>1.0333000000000001</v>
      </c>
    </row>
    <row r="1544" spans="1:27" x14ac:dyDescent="0.25">
      <c r="A1544">
        <v>1586075</v>
      </c>
      <c r="B1544">
        <v>22.87</v>
      </c>
      <c r="C1544">
        <v>2</v>
      </c>
      <c r="D1544">
        <v>13618.9</v>
      </c>
      <c r="E1544">
        <v>-125.1</v>
      </c>
      <c r="F1544">
        <v>1.0314000000000001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P1544" t="str">
        <f t="shared" si="201"/>
        <v>B</v>
      </c>
      <c r="Q1544" t="e">
        <f t="shared" si="202"/>
        <v>#N/A</v>
      </c>
      <c r="R1544" t="e">
        <f t="shared" si="203"/>
        <v>#N/A</v>
      </c>
      <c r="S1544">
        <f t="shared" si="204"/>
        <v>1.0314000000000001</v>
      </c>
      <c r="T1544">
        <f t="shared" si="205"/>
        <v>0</v>
      </c>
      <c r="U1544">
        <f t="shared" si="206"/>
        <v>0</v>
      </c>
      <c r="X1544" t="str">
        <f t="shared" si="207"/>
        <v>1586075</v>
      </c>
      <c r="Y1544">
        <f t="shared" si="208"/>
        <v>0</v>
      </c>
      <c r="Z1544">
        <f t="shared" si="208"/>
        <v>1.0314000000000001</v>
      </c>
      <c r="AA1544">
        <f t="shared" si="208"/>
        <v>0</v>
      </c>
    </row>
    <row r="1545" spans="1:27" x14ac:dyDescent="0.25">
      <c r="A1545">
        <v>103085628</v>
      </c>
      <c r="B1545">
        <v>22.87</v>
      </c>
      <c r="C1545">
        <v>1</v>
      </c>
      <c r="D1545">
        <v>13413.6</v>
      </c>
      <c r="E1545">
        <v>-5.5</v>
      </c>
      <c r="F1545">
        <v>1.0159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P1545" t="str">
        <f t="shared" si="201"/>
        <v>A</v>
      </c>
      <c r="Q1545" t="e">
        <f t="shared" si="202"/>
        <v>#N/A</v>
      </c>
      <c r="R1545" t="e">
        <f t="shared" si="203"/>
        <v>#N/A</v>
      </c>
      <c r="S1545">
        <f t="shared" si="204"/>
        <v>1.0159</v>
      </c>
      <c r="T1545">
        <f t="shared" si="205"/>
        <v>0</v>
      </c>
      <c r="U1545">
        <f t="shared" si="206"/>
        <v>0</v>
      </c>
      <c r="X1545" t="str">
        <f t="shared" si="207"/>
        <v>103085628</v>
      </c>
      <c r="Y1545">
        <f t="shared" si="208"/>
        <v>1.0159</v>
      </c>
      <c r="Z1545">
        <f t="shared" si="208"/>
        <v>0</v>
      </c>
      <c r="AA1545">
        <f t="shared" si="208"/>
        <v>0</v>
      </c>
    </row>
    <row r="1546" spans="1:27" x14ac:dyDescent="0.25">
      <c r="A1546">
        <v>103010852</v>
      </c>
      <c r="B1546">
        <v>22.87</v>
      </c>
      <c r="C1546">
        <v>1</v>
      </c>
      <c r="D1546">
        <v>13413.6</v>
      </c>
      <c r="E1546">
        <v>-5.5</v>
      </c>
      <c r="F1546">
        <v>1.0159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P1546" t="str">
        <f t="shared" si="201"/>
        <v>A</v>
      </c>
      <c r="Q1546" t="e">
        <f t="shared" si="202"/>
        <v>#N/A</v>
      </c>
      <c r="R1546" t="e">
        <f t="shared" si="203"/>
        <v>#N/A</v>
      </c>
      <c r="S1546">
        <f t="shared" si="204"/>
        <v>1.0159</v>
      </c>
      <c r="T1546">
        <f t="shared" si="205"/>
        <v>0</v>
      </c>
      <c r="U1546">
        <f t="shared" si="206"/>
        <v>0</v>
      </c>
      <c r="X1546" t="str">
        <f t="shared" si="207"/>
        <v>103010852</v>
      </c>
      <c r="Y1546">
        <f t="shared" si="208"/>
        <v>1.0159</v>
      </c>
      <c r="Z1546">
        <f t="shared" si="208"/>
        <v>0</v>
      </c>
      <c r="AA1546">
        <f t="shared" si="208"/>
        <v>0</v>
      </c>
    </row>
    <row r="1547" spans="1:27" x14ac:dyDescent="0.25">
      <c r="A1547">
        <v>25366318</v>
      </c>
      <c r="B1547">
        <v>22.87</v>
      </c>
      <c r="C1547">
        <v>1</v>
      </c>
      <c r="D1547">
        <v>13680.8</v>
      </c>
      <c r="E1547">
        <v>-3.5</v>
      </c>
      <c r="F1547">
        <v>1.0361</v>
      </c>
      <c r="G1547">
        <v>2</v>
      </c>
      <c r="H1547">
        <v>13663.5</v>
      </c>
      <c r="I1547">
        <v>-123.9</v>
      </c>
      <c r="J1547">
        <v>1.0347999999999999</v>
      </c>
      <c r="K1547">
        <v>3</v>
      </c>
      <c r="L1547">
        <v>13713.3</v>
      </c>
      <c r="M1547">
        <v>116.4</v>
      </c>
      <c r="N1547">
        <v>1.0386</v>
      </c>
      <c r="P1547" t="str">
        <f t="shared" si="201"/>
        <v>A</v>
      </c>
      <c r="Q1547" t="str">
        <f t="shared" si="202"/>
        <v>B</v>
      </c>
      <c r="R1547" t="str">
        <f t="shared" si="203"/>
        <v>C</v>
      </c>
      <c r="S1547">
        <f t="shared" si="204"/>
        <v>1.0361</v>
      </c>
      <c r="T1547">
        <f t="shared" si="205"/>
        <v>1.0347999999999999</v>
      </c>
      <c r="U1547">
        <f t="shared" si="206"/>
        <v>1.0386</v>
      </c>
      <c r="X1547" t="str">
        <f t="shared" si="207"/>
        <v>25366318</v>
      </c>
      <c r="Y1547">
        <f t="shared" si="208"/>
        <v>1.0361</v>
      </c>
      <c r="Z1547">
        <f t="shared" si="208"/>
        <v>1.0347999999999999</v>
      </c>
      <c r="AA1547">
        <f t="shared" si="208"/>
        <v>1.0386</v>
      </c>
    </row>
    <row r="1548" spans="1:27" x14ac:dyDescent="0.25">
      <c r="A1548">
        <v>25366317</v>
      </c>
      <c r="B1548">
        <v>22.87</v>
      </c>
      <c r="C1548">
        <v>1</v>
      </c>
      <c r="D1548">
        <v>13680.7</v>
      </c>
      <c r="E1548">
        <v>-3.5</v>
      </c>
      <c r="F1548">
        <v>1.0361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P1548" t="str">
        <f t="shared" si="201"/>
        <v>A</v>
      </c>
      <c r="Q1548" t="e">
        <f t="shared" si="202"/>
        <v>#N/A</v>
      </c>
      <c r="R1548" t="e">
        <f t="shared" si="203"/>
        <v>#N/A</v>
      </c>
      <c r="S1548">
        <f t="shared" si="204"/>
        <v>1.0361</v>
      </c>
      <c r="T1548">
        <f t="shared" si="205"/>
        <v>0</v>
      </c>
      <c r="U1548">
        <f t="shared" si="206"/>
        <v>0</v>
      </c>
      <c r="X1548" t="str">
        <f t="shared" si="207"/>
        <v>25366317</v>
      </c>
      <c r="Y1548">
        <f t="shared" si="208"/>
        <v>1.0361</v>
      </c>
      <c r="Z1548">
        <f t="shared" si="208"/>
        <v>0</v>
      </c>
      <c r="AA1548">
        <f t="shared" si="208"/>
        <v>0</v>
      </c>
    </row>
    <row r="1549" spans="1:27" x14ac:dyDescent="0.25">
      <c r="A1549">
        <v>26401866</v>
      </c>
      <c r="B1549">
        <v>22.87</v>
      </c>
      <c r="C1549">
        <v>1</v>
      </c>
      <c r="D1549">
        <v>13425.2</v>
      </c>
      <c r="E1549">
        <v>-5.5</v>
      </c>
      <c r="F1549">
        <v>1.0167999999999999</v>
      </c>
      <c r="G1549">
        <v>2</v>
      </c>
      <c r="H1549">
        <v>433.15300000000002</v>
      </c>
      <c r="I1549">
        <v>-5.4</v>
      </c>
      <c r="J1549">
        <v>3.2805000000000001E-2</v>
      </c>
      <c r="K1549">
        <v>3</v>
      </c>
      <c r="L1549">
        <v>433.15300000000002</v>
      </c>
      <c r="M1549">
        <v>-5.4</v>
      </c>
      <c r="N1549">
        <v>3.2805000000000001E-2</v>
      </c>
      <c r="P1549" t="str">
        <f t="shared" si="201"/>
        <v>A</v>
      </c>
      <c r="Q1549" t="str">
        <f t="shared" si="202"/>
        <v>B</v>
      </c>
      <c r="R1549" t="str">
        <f t="shared" si="203"/>
        <v>C</v>
      </c>
      <c r="S1549">
        <f t="shared" si="204"/>
        <v>1.0167999999999999</v>
      </c>
      <c r="T1549">
        <f t="shared" si="205"/>
        <v>3.2805000000000001E-2</v>
      </c>
      <c r="U1549">
        <f t="shared" si="206"/>
        <v>3.2805000000000001E-2</v>
      </c>
      <c r="X1549" t="str">
        <f t="shared" si="207"/>
        <v>26401866</v>
      </c>
      <c r="Y1549">
        <f t="shared" si="208"/>
        <v>1.0167999999999999</v>
      </c>
      <c r="Z1549">
        <f t="shared" si="208"/>
        <v>3.2805000000000001E-2</v>
      </c>
      <c r="AA1549">
        <f t="shared" si="208"/>
        <v>3.2805000000000001E-2</v>
      </c>
    </row>
    <row r="1550" spans="1:27" x14ac:dyDescent="0.25">
      <c r="A1550">
        <v>1586609</v>
      </c>
      <c r="B1550">
        <v>22.87</v>
      </c>
      <c r="C1550">
        <v>1</v>
      </c>
      <c r="D1550">
        <v>13424.7</v>
      </c>
      <c r="E1550">
        <v>-5.5</v>
      </c>
      <c r="F1550">
        <v>1.0166999999999999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P1550" t="str">
        <f t="shared" si="201"/>
        <v>A</v>
      </c>
      <c r="Q1550" t="e">
        <f t="shared" si="202"/>
        <v>#N/A</v>
      </c>
      <c r="R1550" t="e">
        <f t="shared" si="203"/>
        <v>#N/A</v>
      </c>
      <c r="S1550">
        <f t="shared" si="204"/>
        <v>1.0166999999999999</v>
      </c>
      <c r="T1550">
        <f t="shared" si="205"/>
        <v>0</v>
      </c>
      <c r="U1550">
        <f t="shared" si="206"/>
        <v>0</v>
      </c>
      <c r="X1550" t="str">
        <f t="shared" si="207"/>
        <v>1586609</v>
      </c>
      <c r="Y1550">
        <f t="shared" si="208"/>
        <v>1.0166999999999999</v>
      </c>
      <c r="Z1550">
        <f t="shared" si="208"/>
        <v>0</v>
      </c>
      <c r="AA1550">
        <f t="shared" si="208"/>
        <v>0</v>
      </c>
    </row>
    <row r="1551" spans="1:27" x14ac:dyDescent="0.25">
      <c r="A1551">
        <v>1713214</v>
      </c>
      <c r="B1551">
        <v>22.87</v>
      </c>
      <c r="C1551">
        <v>1</v>
      </c>
      <c r="D1551">
        <v>13385.8</v>
      </c>
      <c r="E1551">
        <v>-5.6</v>
      </c>
      <c r="F1551">
        <v>1.0138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P1551" t="str">
        <f t="shared" si="201"/>
        <v>A</v>
      </c>
      <c r="Q1551" t="e">
        <f t="shared" si="202"/>
        <v>#N/A</v>
      </c>
      <c r="R1551" t="e">
        <f t="shared" si="203"/>
        <v>#N/A</v>
      </c>
      <c r="S1551">
        <f t="shared" si="204"/>
        <v>1.0138</v>
      </c>
      <c r="T1551">
        <f t="shared" si="205"/>
        <v>0</v>
      </c>
      <c r="U1551">
        <f t="shared" si="206"/>
        <v>0</v>
      </c>
      <c r="X1551" t="str">
        <f t="shared" si="207"/>
        <v>1713214</v>
      </c>
      <c r="Y1551">
        <f t="shared" si="208"/>
        <v>1.0138</v>
      </c>
      <c r="Z1551">
        <f t="shared" si="208"/>
        <v>0</v>
      </c>
      <c r="AA1551">
        <f t="shared" si="208"/>
        <v>0</v>
      </c>
    </row>
    <row r="1552" spans="1:27" x14ac:dyDescent="0.25">
      <c r="A1552">
        <v>1708731</v>
      </c>
      <c r="B1552">
        <v>22.87</v>
      </c>
      <c r="C1552">
        <v>2</v>
      </c>
      <c r="D1552">
        <v>13637.1</v>
      </c>
      <c r="E1552">
        <v>-125</v>
      </c>
      <c r="F1552">
        <v>1.0327999999999999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P1552" t="str">
        <f t="shared" si="201"/>
        <v>B</v>
      </c>
      <c r="Q1552" t="e">
        <f t="shared" si="202"/>
        <v>#N/A</v>
      </c>
      <c r="R1552" t="e">
        <f t="shared" si="203"/>
        <v>#N/A</v>
      </c>
      <c r="S1552">
        <f t="shared" si="204"/>
        <v>1.0327999999999999</v>
      </c>
      <c r="T1552">
        <f t="shared" si="205"/>
        <v>0</v>
      </c>
      <c r="U1552">
        <f t="shared" si="206"/>
        <v>0</v>
      </c>
      <c r="X1552" t="str">
        <f t="shared" si="207"/>
        <v>1708731</v>
      </c>
      <c r="Y1552">
        <f t="shared" si="208"/>
        <v>0</v>
      </c>
      <c r="Z1552">
        <f t="shared" si="208"/>
        <v>1.0327999999999999</v>
      </c>
      <c r="AA1552">
        <f t="shared" si="208"/>
        <v>0</v>
      </c>
    </row>
    <row r="1553" spans="1:27" x14ac:dyDescent="0.25">
      <c r="A1553">
        <v>1708729</v>
      </c>
      <c r="B1553">
        <v>22.87</v>
      </c>
      <c r="C1553">
        <v>2</v>
      </c>
      <c r="D1553">
        <v>13633.9</v>
      </c>
      <c r="E1553">
        <v>-125</v>
      </c>
      <c r="F1553">
        <v>1.0326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P1553" t="str">
        <f t="shared" si="201"/>
        <v>B</v>
      </c>
      <c r="Q1553" t="e">
        <f t="shared" si="202"/>
        <v>#N/A</v>
      </c>
      <c r="R1553" t="e">
        <f t="shared" si="203"/>
        <v>#N/A</v>
      </c>
      <c r="S1553">
        <f t="shared" si="204"/>
        <v>1.0326</v>
      </c>
      <c r="T1553">
        <f t="shared" si="205"/>
        <v>0</v>
      </c>
      <c r="U1553">
        <f t="shared" si="206"/>
        <v>0</v>
      </c>
      <c r="X1553" t="str">
        <f t="shared" si="207"/>
        <v>1708729</v>
      </c>
      <c r="Y1553">
        <f t="shared" si="208"/>
        <v>0</v>
      </c>
      <c r="Z1553">
        <f t="shared" si="208"/>
        <v>1.0326</v>
      </c>
      <c r="AA1553">
        <f t="shared" si="208"/>
        <v>0</v>
      </c>
    </row>
    <row r="1554" spans="1:27" x14ac:dyDescent="0.25">
      <c r="A1554">
        <v>26402841</v>
      </c>
      <c r="B1554">
        <v>22.87</v>
      </c>
      <c r="C1554">
        <v>1</v>
      </c>
      <c r="D1554">
        <v>438.93900000000002</v>
      </c>
      <c r="E1554">
        <v>115.3</v>
      </c>
      <c r="F1554">
        <v>3.3243000000000002E-2</v>
      </c>
      <c r="G1554">
        <v>2</v>
      </c>
      <c r="H1554">
        <v>438.93900000000002</v>
      </c>
      <c r="I1554">
        <v>115.3</v>
      </c>
      <c r="J1554">
        <v>3.3243000000000002E-2</v>
      </c>
      <c r="K1554">
        <v>3</v>
      </c>
      <c r="L1554">
        <v>13607.2</v>
      </c>
      <c r="M1554">
        <v>115.3</v>
      </c>
      <c r="N1554">
        <v>1.0305</v>
      </c>
      <c r="P1554" t="str">
        <f t="shared" si="201"/>
        <v>A</v>
      </c>
      <c r="Q1554" t="str">
        <f t="shared" si="202"/>
        <v>B</v>
      </c>
      <c r="R1554" t="str">
        <f t="shared" si="203"/>
        <v>C</v>
      </c>
      <c r="S1554">
        <f t="shared" si="204"/>
        <v>3.3243000000000002E-2</v>
      </c>
      <c r="T1554">
        <f t="shared" si="205"/>
        <v>3.3243000000000002E-2</v>
      </c>
      <c r="U1554">
        <f t="shared" si="206"/>
        <v>1.0305</v>
      </c>
      <c r="X1554" t="str">
        <f t="shared" si="207"/>
        <v>26402841</v>
      </c>
      <c r="Y1554">
        <f t="shared" si="208"/>
        <v>3.3243000000000002E-2</v>
      </c>
      <c r="Z1554">
        <f t="shared" si="208"/>
        <v>3.3243000000000002E-2</v>
      </c>
      <c r="AA1554">
        <f t="shared" si="208"/>
        <v>1.0305</v>
      </c>
    </row>
    <row r="1555" spans="1:27" x14ac:dyDescent="0.25">
      <c r="A1555">
        <v>1586196</v>
      </c>
      <c r="B1555">
        <v>22.87</v>
      </c>
      <c r="C1555">
        <v>3</v>
      </c>
      <c r="D1555">
        <v>13607.1</v>
      </c>
      <c r="E1555">
        <v>115.3</v>
      </c>
      <c r="F1555">
        <v>1.0305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P1555" t="str">
        <f t="shared" si="201"/>
        <v>C</v>
      </c>
      <c r="Q1555" t="e">
        <f t="shared" si="202"/>
        <v>#N/A</v>
      </c>
      <c r="R1555" t="e">
        <f t="shared" si="203"/>
        <v>#N/A</v>
      </c>
      <c r="S1555">
        <f t="shared" si="204"/>
        <v>1.0305</v>
      </c>
      <c r="T1555">
        <f t="shared" si="205"/>
        <v>0</v>
      </c>
      <c r="U1555">
        <f t="shared" si="206"/>
        <v>0</v>
      </c>
      <c r="X1555" t="str">
        <f t="shared" si="207"/>
        <v>1586196</v>
      </c>
      <c r="Y1555">
        <f t="shared" si="208"/>
        <v>0</v>
      </c>
      <c r="Z1555">
        <f t="shared" si="208"/>
        <v>0</v>
      </c>
      <c r="AA1555">
        <f t="shared" si="208"/>
        <v>1.0305</v>
      </c>
    </row>
    <row r="1556" spans="1:27" x14ac:dyDescent="0.25">
      <c r="A1556">
        <v>1599043</v>
      </c>
      <c r="B1556">
        <v>22.87</v>
      </c>
      <c r="C1556">
        <v>1</v>
      </c>
      <c r="D1556">
        <v>13675.8</v>
      </c>
      <c r="E1556">
        <v>-2</v>
      </c>
      <c r="F1556">
        <v>1.0357000000000001</v>
      </c>
      <c r="G1556">
        <v>2</v>
      </c>
      <c r="H1556">
        <v>13637.4</v>
      </c>
      <c r="I1556">
        <v>-122.3</v>
      </c>
      <c r="J1556">
        <v>1.0327999999999999</v>
      </c>
      <c r="K1556">
        <v>3</v>
      </c>
      <c r="L1556">
        <v>13664.7</v>
      </c>
      <c r="M1556">
        <v>118</v>
      </c>
      <c r="N1556">
        <v>1.0348999999999999</v>
      </c>
      <c r="P1556" t="str">
        <f t="shared" si="201"/>
        <v>A</v>
      </c>
      <c r="Q1556" t="str">
        <f t="shared" si="202"/>
        <v>B</v>
      </c>
      <c r="R1556" t="str">
        <f t="shared" si="203"/>
        <v>C</v>
      </c>
      <c r="S1556">
        <f t="shared" si="204"/>
        <v>1.0357000000000001</v>
      </c>
      <c r="T1556">
        <f t="shared" si="205"/>
        <v>1.0327999999999999</v>
      </c>
      <c r="U1556">
        <f t="shared" si="206"/>
        <v>1.0348999999999999</v>
      </c>
      <c r="X1556" t="str">
        <f t="shared" si="207"/>
        <v>1599043</v>
      </c>
      <c r="Y1556">
        <f t="shared" si="208"/>
        <v>1.0357000000000001</v>
      </c>
      <c r="Z1556">
        <f t="shared" si="208"/>
        <v>1.0327999999999999</v>
      </c>
      <c r="AA1556">
        <f t="shared" si="208"/>
        <v>1.0348999999999999</v>
      </c>
    </row>
    <row r="1557" spans="1:27" x14ac:dyDescent="0.25">
      <c r="A1557">
        <v>1587269</v>
      </c>
      <c r="B1557">
        <v>22.87</v>
      </c>
      <c r="C1557">
        <v>2</v>
      </c>
      <c r="D1557">
        <v>13739.5</v>
      </c>
      <c r="E1557">
        <v>-124.1</v>
      </c>
      <c r="F1557">
        <v>1.0406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P1557" t="str">
        <f t="shared" si="201"/>
        <v>B</v>
      </c>
      <c r="Q1557" t="e">
        <f t="shared" si="202"/>
        <v>#N/A</v>
      </c>
      <c r="R1557" t="e">
        <f t="shared" si="203"/>
        <v>#N/A</v>
      </c>
      <c r="S1557">
        <f t="shared" si="204"/>
        <v>1.0406</v>
      </c>
      <c r="T1557">
        <f t="shared" si="205"/>
        <v>0</v>
      </c>
      <c r="U1557">
        <f t="shared" si="206"/>
        <v>0</v>
      </c>
      <c r="X1557" t="str">
        <f t="shared" si="207"/>
        <v>1587269</v>
      </c>
      <c r="Y1557">
        <f t="shared" si="208"/>
        <v>0</v>
      </c>
      <c r="Z1557">
        <f t="shared" si="208"/>
        <v>1.0406</v>
      </c>
      <c r="AA1557">
        <f t="shared" si="208"/>
        <v>0</v>
      </c>
    </row>
    <row r="1558" spans="1:27" x14ac:dyDescent="0.25">
      <c r="A1558">
        <v>26403386</v>
      </c>
      <c r="B1558">
        <v>22.87</v>
      </c>
      <c r="C1558">
        <v>1</v>
      </c>
      <c r="D1558">
        <v>441.71199999999999</v>
      </c>
      <c r="E1558">
        <v>116.5</v>
      </c>
      <c r="F1558">
        <v>3.3452999999999997E-2</v>
      </c>
      <c r="G1558">
        <v>2</v>
      </c>
      <c r="H1558">
        <v>441.71199999999999</v>
      </c>
      <c r="I1558">
        <v>116.5</v>
      </c>
      <c r="J1558">
        <v>3.3452999999999997E-2</v>
      </c>
      <c r="K1558">
        <v>3</v>
      </c>
      <c r="L1558">
        <v>13693.1</v>
      </c>
      <c r="M1558">
        <v>116.5</v>
      </c>
      <c r="N1558">
        <v>1.0369999999999999</v>
      </c>
      <c r="P1558" t="str">
        <f t="shared" si="201"/>
        <v>A</v>
      </c>
      <c r="Q1558" t="str">
        <f t="shared" si="202"/>
        <v>B</v>
      </c>
      <c r="R1558" t="str">
        <f t="shared" si="203"/>
        <v>C</v>
      </c>
      <c r="S1558">
        <f t="shared" si="204"/>
        <v>3.3452999999999997E-2</v>
      </c>
      <c r="T1558">
        <f t="shared" si="205"/>
        <v>3.3452999999999997E-2</v>
      </c>
      <c r="U1558">
        <f t="shared" si="206"/>
        <v>1.0369999999999999</v>
      </c>
      <c r="X1558" t="str">
        <f t="shared" si="207"/>
        <v>26403386</v>
      </c>
      <c r="Y1558">
        <f t="shared" si="208"/>
        <v>3.3452999999999997E-2</v>
      </c>
      <c r="Z1558">
        <f t="shared" si="208"/>
        <v>3.3452999999999997E-2</v>
      </c>
      <c r="AA1558">
        <f t="shared" si="208"/>
        <v>1.0369999999999999</v>
      </c>
    </row>
    <row r="1559" spans="1:27" x14ac:dyDescent="0.25">
      <c r="A1559">
        <v>1586099</v>
      </c>
      <c r="B1559">
        <v>22.87</v>
      </c>
      <c r="C1559">
        <v>3</v>
      </c>
      <c r="D1559">
        <v>13603.9</v>
      </c>
      <c r="E1559">
        <v>115.3</v>
      </c>
      <c r="F1559">
        <v>1.0303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P1559" t="str">
        <f t="shared" si="201"/>
        <v>C</v>
      </c>
      <c r="Q1559" t="e">
        <f t="shared" si="202"/>
        <v>#N/A</v>
      </c>
      <c r="R1559" t="e">
        <f t="shared" si="203"/>
        <v>#N/A</v>
      </c>
      <c r="S1559">
        <f t="shared" si="204"/>
        <v>1.0303</v>
      </c>
      <c r="T1559">
        <f t="shared" si="205"/>
        <v>0</v>
      </c>
      <c r="U1559">
        <f t="shared" si="206"/>
        <v>0</v>
      </c>
      <c r="X1559" t="str">
        <f t="shared" si="207"/>
        <v>1586099</v>
      </c>
      <c r="Y1559">
        <f t="shared" si="208"/>
        <v>0</v>
      </c>
      <c r="Z1559">
        <f t="shared" si="208"/>
        <v>0</v>
      </c>
      <c r="AA1559">
        <f t="shared" si="208"/>
        <v>1.0303</v>
      </c>
    </row>
    <row r="1560" spans="1:27" x14ac:dyDescent="0.25">
      <c r="A1560">
        <v>1709599</v>
      </c>
      <c r="B1560">
        <v>22.87</v>
      </c>
      <c r="C1560">
        <v>1</v>
      </c>
      <c r="D1560">
        <v>13684.2</v>
      </c>
      <c r="E1560">
        <v>-4.3</v>
      </c>
      <c r="F1560">
        <v>1.0364</v>
      </c>
      <c r="G1560">
        <v>2</v>
      </c>
      <c r="H1560">
        <v>13698</v>
      </c>
      <c r="I1560">
        <v>-124.5</v>
      </c>
      <c r="J1560">
        <v>1.0374000000000001</v>
      </c>
      <c r="K1560">
        <v>3</v>
      </c>
      <c r="L1560">
        <v>13652.4</v>
      </c>
      <c r="M1560">
        <v>115.7</v>
      </c>
      <c r="N1560">
        <v>1.034</v>
      </c>
      <c r="P1560" t="str">
        <f t="shared" si="201"/>
        <v>A</v>
      </c>
      <c r="Q1560" t="str">
        <f t="shared" si="202"/>
        <v>B</v>
      </c>
      <c r="R1560" t="str">
        <f t="shared" si="203"/>
        <v>C</v>
      </c>
      <c r="S1560">
        <f t="shared" si="204"/>
        <v>1.0364</v>
      </c>
      <c r="T1560">
        <f t="shared" si="205"/>
        <v>1.0374000000000001</v>
      </c>
      <c r="U1560">
        <f t="shared" si="206"/>
        <v>1.034</v>
      </c>
      <c r="X1560" t="str">
        <f t="shared" si="207"/>
        <v>1709599</v>
      </c>
      <c r="Y1560">
        <f t="shared" si="208"/>
        <v>1.0364</v>
      </c>
      <c r="Z1560">
        <f t="shared" si="208"/>
        <v>1.0374000000000001</v>
      </c>
      <c r="AA1560">
        <f t="shared" si="208"/>
        <v>1.034</v>
      </c>
    </row>
    <row r="1561" spans="1:27" x14ac:dyDescent="0.25">
      <c r="A1561">
        <v>1599137</v>
      </c>
      <c r="B1561">
        <v>22.87</v>
      </c>
      <c r="C1561">
        <v>2</v>
      </c>
      <c r="D1561">
        <v>13641</v>
      </c>
      <c r="E1561">
        <v>-122.7</v>
      </c>
      <c r="F1561">
        <v>1.0330999999999999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P1561" t="str">
        <f t="shared" si="201"/>
        <v>B</v>
      </c>
      <c r="Q1561" t="e">
        <f t="shared" si="202"/>
        <v>#N/A</v>
      </c>
      <c r="R1561" t="e">
        <f t="shared" si="203"/>
        <v>#N/A</v>
      </c>
      <c r="S1561">
        <f t="shared" si="204"/>
        <v>1.0330999999999999</v>
      </c>
      <c r="T1561">
        <f t="shared" si="205"/>
        <v>0</v>
      </c>
      <c r="U1561">
        <f t="shared" si="206"/>
        <v>0</v>
      </c>
      <c r="X1561" t="str">
        <f t="shared" si="207"/>
        <v>1599137</v>
      </c>
      <c r="Y1561">
        <f t="shared" si="208"/>
        <v>0</v>
      </c>
      <c r="Z1561">
        <f t="shared" si="208"/>
        <v>1.0330999999999999</v>
      </c>
      <c r="AA1561">
        <f t="shared" si="208"/>
        <v>0</v>
      </c>
    </row>
    <row r="1562" spans="1:27" x14ac:dyDescent="0.25">
      <c r="A1562">
        <v>1599039</v>
      </c>
      <c r="B1562">
        <v>22.87</v>
      </c>
      <c r="C1562">
        <v>2</v>
      </c>
      <c r="D1562">
        <v>13640.9</v>
      </c>
      <c r="E1562">
        <v>-122.7</v>
      </c>
      <c r="F1562">
        <v>1.0330999999999999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P1562" t="str">
        <f t="shared" si="201"/>
        <v>B</v>
      </c>
      <c r="Q1562" t="e">
        <f t="shared" si="202"/>
        <v>#N/A</v>
      </c>
      <c r="R1562" t="e">
        <f t="shared" si="203"/>
        <v>#N/A</v>
      </c>
      <c r="S1562">
        <f t="shared" si="204"/>
        <v>1.0330999999999999</v>
      </c>
      <c r="T1562">
        <f t="shared" si="205"/>
        <v>0</v>
      </c>
      <c r="U1562">
        <f t="shared" si="206"/>
        <v>0</v>
      </c>
      <c r="X1562" t="str">
        <f t="shared" si="207"/>
        <v>1599039</v>
      </c>
      <c r="Y1562">
        <f t="shared" si="208"/>
        <v>0</v>
      </c>
      <c r="Z1562">
        <f t="shared" si="208"/>
        <v>1.0330999999999999</v>
      </c>
      <c r="AA1562">
        <f t="shared" si="208"/>
        <v>0</v>
      </c>
    </row>
    <row r="1563" spans="1:27" x14ac:dyDescent="0.25">
      <c r="A1563">
        <v>1708719</v>
      </c>
      <c r="B1563">
        <v>22.87</v>
      </c>
      <c r="C1563">
        <v>2</v>
      </c>
      <c r="D1563">
        <v>13632.7</v>
      </c>
      <c r="E1563">
        <v>-125.2</v>
      </c>
      <c r="F1563">
        <v>1.0325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P1563" t="str">
        <f t="shared" si="201"/>
        <v>B</v>
      </c>
      <c r="Q1563" t="e">
        <f t="shared" si="202"/>
        <v>#N/A</v>
      </c>
      <c r="R1563" t="e">
        <f t="shared" si="203"/>
        <v>#N/A</v>
      </c>
      <c r="S1563">
        <f t="shared" si="204"/>
        <v>1.0325</v>
      </c>
      <c r="T1563">
        <f t="shared" si="205"/>
        <v>0</v>
      </c>
      <c r="U1563">
        <f t="shared" si="206"/>
        <v>0</v>
      </c>
      <c r="X1563" t="str">
        <f t="shared" si="207"/>
        <v>1708719</v>
      </c>
      <c r="Y1563">
        <f t="shared" si="208"/>
        <v>0</v>
      </c>
      <c r="Z1563">
        <f t="shared" si="208"/>
        <v>1.0325</v>
      </c>
      <c r="AA1563">
        <f t="shared" si="208"/>
        <v>0</v>
      </c>
    </row>
    <row r="1564" spans="1:27" x14ac:dyDescent="0.25">
      <c r="A1564">
        <v>1708718</v>
      </c>
      <c r="B1564">
        <v>22.87</v>
      </c>
      <c r="C1564">
        <v>2</v>
      </c>
      <c r="D1564">
        <v>13632.7</v>
      </c>
      <c r="E1564">
        <v>-125.2</v>
      </c>
      <c r="F1564">
        <v>1.0325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P1564" t="str">
        <f t="shared" si="201"/>
        <v>B</v>
      </c>
      <c r="Q1564" t="e">
        <f t="shared" si="202"/>
        <v>#N/A</v>
      </c>
      <c r="R1564" t="e">
        <f t="shared" si="203"/>
        <v>#N/A</v>
      </c>
      <c r="S1564">
        <f t="shared" si="204"/>
        <v>1.0325</v>
      </c>
      <c r="T1564">
        <f t="shared" si="205"/>
        <v>0</v>
      </c>
      <c r="U1564">
        <f t="shared" si="206"/>
        <v>0</v>
      </c>
      <c r="X1564" t="str">
        <f t="shared" si="207"/>
        <v>1708718</v>
      </c>
      <c r="Y1564">
        <f t="shared" si="208"/>
        <v>0</v>
      </c>
      <c r="Z1564">
        <f t="shared" si="208"/>
        <v>1.0325</v>
      </c>
      <c r="AA1564">
        <f t="shared" si="208"/>
        <v>0</v>
      </c>
    </row>
    <row r="1565" spans="1:27" x14ac:dyDescent="0.25">
      <c r="A1565">
        <v>1709903</v>
      </c>
      <c r="B1565">
        <v>22.87</v>
      </c>
      <c r="C1565">
        <v>1</v>
      </c>
      <c r="D1565">
        <v>13682.8</v>
      </c>
      <c r="E1565">
        <v>-3.6</v>
      </c>
      <c r="F1565">
        <v>1.0363</v>
      </c>
      <c r="G1565">
        <v>2</v>
      </c>
      <c r="H1565">
        <v>13664.3</v>
      </c>
      <c r="I1565">
        <v>-123.9</v>
      </c>
      <c r="J1565">
        <v>1.0348999999999999</v>
      </c>
      <c r="K1565">
        <v>3</v>
      </c>
      <c r="L1565">
        <v>13712.9</v>
      </c>
      <c r="M1565">
        <v>116.3</v>
      </c>
      <c r="N1565">
        <v>1.0385</v>
      </c>
      <c r="P1565" t="str">
        <f t="shared" si="201"/>
        <v>A</v>
      </c>
      <c r="Q1565" t="str">
        <f t="shared" si="202"/>
        <v>B</v>
      </c>
      <c r="R1565" t="str">
        <f t="shared" si="203"/>
        <v>C</v>
      </c>
      <c r="S1565">
        <f t="shared" si="204"/>
        <v>1.0363</v>
      </c>
      <c r="T1565">
        <f t="shared" si="205"/>
        <v>1.0348999999999999</v>
      </c>
      <c r="U1565">
        <f t="shared" si="206"/>
        <v>1.0385</v>
      </c>
      <c r="X1565" t="str">
        <f t="shared" si="207"/>
        <v>1709903</v>
      </c>
      <c r="Y1565">
        <f t="shared" si="208"/>
        <v>1.0363</v>
      </c>
      <c r="Z1565">
        <f t="shared" si="208"/>
        <v>1.0348999999999999</v>
      </c>
      <c r="AA1565">
        <f t="shared" si="208"/>
        <v>1.0385</v>
      </c>
    </row>
    <row r="1566" spans="1:27" x14ac:dyDescent="0.25">
      <c r="A1566">
        <v>1599410</v>
      </c>
      <c r="B1566">
        <v>22.87</v>
      </c>
      <c r="C1566">
        <v>3</v>
      </c>
      <c r="D1566">
        <v>13695.2</v>
      </c>
      <c r="E1566">
        <v>116.9</v>
      </c>
      <c r="F1566">
        <v>1.0371999999999999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P1566" t="str">
        <f t="shared" si="201"/>
        <v>C</v>
      </c>
      <c r="Q1566" t="e">
        <f t="shared" si="202"/>
        <v>#N/A</v>
      </c>
      <c r="R1566" t="e">
        <f t="shared" si="203"/>
        <v>#N/A</v>
      </c>
      <c r="S1566">
        <f t="shared" si="204"/>
        <v>1.0371999999999999</v>
      </c>
      <c r="T1566">
        <f t="shared" si="205"/>
        <v>0</v>
      </c>
      <c r="U1566">
        <f t="shared" si="206"/>
        <v>0</v>
      </c>
      <c r="X1566" t="str">
        <f t="shared" si="207"/>
        <v>1599410</v>
      </c>
      <c r="Y1566">
        <f t="shared" si="208"/>
        <v>0</v>
      </c>
      <c r="Z1566">
        <f t="shared" si="208"/>
        <v>0</v>
      </c>
      <c r="AA1566">
        <f t="shared" si="208"/>
        <v>1.0371999999999999</v>
      </c>
    </row>
    <row r="1567" spans="1:27" x14ac:dyDescent="0.25">
      <c r="A1567">
        <v>103043107</v>
      </c>
      <c r="B1567">
        <v>22.87</v>
      </c>
      <c r="C1567">
        <v>3</v>
      </c>
      <c r="D1567">
        <v>13694.7</v>
      </c>
      <c r="E1567">
        <v>116.9</v>
      </c>
      <c r="F1567">
        <v>1.0371999999999999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P1567" t="str">
        <f t="shared" si="201"/>
        <v>C</v>
      </c>
      <c r="Q1567" t="e">
        <f t="shared" si="202"/>
        <v>#N/A</v>
      </c>
      <c r="R1567" t="e">
        <f t="shared" si="203"/>
        <v>#N/A</v>
      </c>
      <c r="S1567">
        <f t="shared" si="204"/>
        <v>1.0371999999999999</v>
      </c>
      <c r="T1567">
        <f t="shared" si="205"/>
        <v>0</v>
      </c>
      <c r="U1567">
        <f t="shared" si="206"/>
        <v>0</v>
      </c>
      <c r="X1567" t="str">
        <f t="shared" si="207"/>
        <v>103043107</v>
      </c>
      <c r="Y1567">
        <f t="shared" si="208"/>
        <v>0</v>
      </c>
      <c r="Z1567">
        <f t="shared" si="208"/>
        <v>0</v>
      </c>
      <c r="AA1567">
        <f t="shared" si="208"/>
        <v>1.0371999999999999</v>
      </c>
    </row>
    <row r="1568" spans="1:27" x14ac:dyDescent="0.25">
      <c r="A1568">
        <v>1708656</v>
      </c>
      <c r="B1568">
        <v>22.87</v>
      </c>
      <c r="C1568">
        <v>1</v>
      </c>
      <c r="D1568">
        <v>13409.4</v>
      </c>
      <c r="E1568">
        <v>-5.5</v>
      </c>
      <c r="F1568">
        <v>1.0156000000000001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P1568" t="str">
        <f t="shared" si="201"/>
        <v>A</v>
      </c>
      <c r="Q1568" t="e">
        <f t="shared" si="202"/>
        <v>#N/A</v>
      </c>
      <c r="R1568" t="e">
        <f t="shared" si="203"/>
        <v>#N/A</v>
      </c>
      <c r="S1568">
        <f t="shared" si="204"/>
        <v>1.0156000000000001</v>
      </c>
      <c r="T1568">
        <f t="shared" si="205"/>
        <v>0</v>
      </c>
      <c r="U1568">
        <f t="shared" si="206"/>
        <v>0</v>
      </c>
      <c r="X1568" t="str">
        <f t="shared" si="207"/>
        <v>1708656</v>
      </c>
      <c r="Y1568">
        <f t="shared" si="208"/>
        <v>1.0156000000000001</v>
      </c>
      <c r="Z1568">
        <f t="shared" si="208"/>
        <v>0</v>
      </c>
      <c r="AA1568">
        <f t="shared" si="208"/>
        <v>0</v>
      </c>
    </row>
    <row r="1569" spans="1:27" x14ac:dyDescent="0.25">
      <c r="A1569">
        <v>1586520</v>
      </c>
      <c r="B1569">
        <v>22.87</v>
      </c>
      <c r="C1569">
        <v>3</v>
      </c>
      <c r="D1569">
        <v>13622.5</v>
      </c>
      <c r="E1569">
        <v>115.4</v>
      </c>
      <c r="F1569">
        <v>1.0317000000000001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P1569" t="str">
        <f t="shared" si="201"/>
        <v>C</v>
      </c>
      <c r="Q1569" t="e">
        <f t="shared" si="202"/>
        <v>#N/A</v>
      </c>
      <c r="R1569" t="e">
        <f t="shared" si="203"/>
        <v>#N/A</v>
      </c>
      <c r="S1569">
        <f t="shared" si="204"/>
        <v>1.0317000000000001</v>
      </c>
      <c r="T1569">
        <f t="shared" si="205"/>
        <v>0</v>
      </c>
      <c r="U1569">
        <f t="shared" si="206"/>
        <v>0</v>
      </c>
      <c r="X1569" t="str">
        <f t="shared" si="207"/>
        <v>1586520</v>
      </c>
      <c r="Y1569">
        <f t="shared" si="208"/>
        <v>0</v>
      </c>
      <c r="Z1569">
        <f t="shared" si="208"/>
        <v>0</v>
      </c>
      <c r="AA1569">
        <f t="shared" si="208"/>
        <v>1.0317000000000001</v>
      </c>
    </row>
    <row r="1570" spans="1:27" x14ac:dyDescent="0.25">
      <c r="A1570" t="s">
        <v>485</v>
      </c>
      <c r="B1570">
        <v>22.87</v>
      </c>
      <c r="C1570">
        <v>1</v>
      </c>
      <c r="D1570">
        <v>13544.5</v>
      </c>
      <c r="E1570">
        <v>-5</v>
      </c>
      <c r="F1570">
        <v>1.0258</v>
      </c>
      <c r="G1570">
        <v>2</v>
      </c>
      <c r="H1570">
        <v>13652.4</v>
      </c>
      <c r="I1570">
        <v>-125.1</v>
      </c>
      <c r="J1570">
        <v>1.034</v>
      </c>
      <c r="K1570">
        <v>3</v>
      </c>
      <c r="L1570">
        <v>0</v>
      </c>
      <c r="M1570">
        <v>0</v>
      </c>
      <c r="N1570">
        <v>0</v>
      </c>
      <c r="P1570" t="str">
        <f t="shared" si="201"/>
        <v>A</v>
      </c>
      <c r="Q1570" t="str">
        <f t="shared" si="202"/>
        <v>B</v>
      </c>
      <c r="R1570" t="str">
        <f t="shared" si="203"/>
        <v>C</v>
      </c>
      <c r="S1570">
        <f t="shared" si="204"/>
        <v>1.0258</v>
      </c>
      <c r="T1570">
        <f t="shared" si="205"/>
        <v>1.034</v>
      </c>
      <c r="U1570">
        <f t="shared" si="206"/>
        <v>0</v>
      </c>
      <c r="X1570" t="str">
        <f t="shared" si="207"/>
        <v>152B04_104329420</v>
      </c>
      <c r="Y1570">
        <f t="shared" si="208"/>
        <v>1.0258</v>
      </c>
      <c r="Z1570">
        <f t="shared" si="208"/>
        <v>1.034</v>
      </c>
      <c r="AA1570">
        <f t="shared" si="208"/>
        <v>0</v>
      </c>
    </row>
    <row r="1571" spans="1:27" x14ac:dyDescent="0.25">
      <c r="A1571">
        <v>1709748</v>
      </c>
      <c r="B1571">
        <v>22.87</v>
      </c>
      <c r="C1571">
        <v>2</v>
      </c>
      <c r="D1571">
        <v>13655.1</v>
      </c>
      <c r="E1571">
        <v>-123.9</v>
      </c>
      <c r="F1571">
        <v>1.0342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P1571" t="str">
        <f t="shared" si="201"/>
        <v>B</v>
      </c>
      <c r="Q1571" t="e">
        <f t="shared" si="202"/>
        <v>#N/A</v>
      </c>
      <c r="R1571" t="e">
        <f t="shared" si="203"/>
        <v>#N/A</v>
      </c>
      <c r="S1571">
        <f t="shared" si="204"/>
        <v>1.0342</v>
      </c>
      <c r="T1571">
        <f t="shared" si="205"/>
        <v>0</v>
      </c>
      <c r="U1571">
        <f t="shared" si="206"/>
        <v>0</v>
      </c>
      <c r="X1571" t="str">
        <f t="shared" si="207"/>
        <v>1709748</v>
      </c>
      <c r="Y1571">
        <f t="shared" si="208"/>
        <v>0</v>
      </c>
      <c r="Z1571">
        <f t="shared" si="208"/>
        <v>1.0342</v>
      </c>
      <c r="AA1571">
        <f t="shared" si="208"/>
        <v>0</v>
      </c>
    </row>
    <row r="1572" spans="1:27" x14ac:dyDescent="0.25">
      <c r="A1572" t="s">
        <v>1299</v>
      </c>
      <c r="B1572">
        <v>22.87</v>
      </c>
      <c r="C1572">
        <v>2</v>
      </c>
      <c r="D1572">
        <v>13655.1</v>
      </c>
      <c r="E1572">
        <v>-123.9</v>
      </c>
      <c r="F1572">
        <v>1.0342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P1572" t="str">
        <f t="shared" si="201"/>
        <v>B</v>
      </c>
      <c r="Q1572" t="e">
        <f t="shared" si="202"/>
        <v>#N/A</v>
      </c>
      <c r="R1572" t="e">
        <f t="shared" si="203"/>
        <v>#N/A</v>
      </c>
      <c r="S1572">
        <f t="shared" si="204"/>
        <v>1.0342</v>
      </c>
      <c r="T1572">
        <f t="shared" si="205"/>
        <v>0</v>
      </c>
      <c r="U1572">
        <f t="shared" si="206"/>
        <v>0</v>
      </c>
      <c r="X1572" t="str">
        <f t="shared" si="207"/>
        <v>T5240B12_10000057</v>
      </c>
      <c r="Y1572">
        <f t="shared" si="208"/>
        <v>0</v>
      </c>
      <c r="Z1572">
        <f t="shared" si="208"/>
        <v>1.0342</v>
      </c>
      <c r="AA1572">
        <f t="shared" si="208"/>
        <v>0</v>
      </c>
    </row>
    <row r="1573" spans="1:27" x14ac:dyDescent="0.25">
      <c r="A1573">
        <v>1729197</v>
      </c>
      <c r="B1573">
        <v>22.87</v>
      </c>
      <c r="C1573">
        <v>2</v>
      </c>
      <c r="D1573">
        <v>13640.9</v>
      </c>
      <c r="E1573">
        <v>-122.7</v>
      </c>
      <c r="F1573">
        <v>1.0330999999999999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P1573" t="str">
        <f t="shared" si="201"/>
        <v>B</v>
      </c>
      <c r="Q1573" t="e">
        <f t="shared" si="202"/>
        <v>#N/A</v>
      </c>
      <c r="R1573" t="e">
        <f t="shared" si="203"/>
        <v>#N/A</v>
      </c>
      <c r="S1573">
        <f t="shared" si="204"/>
        <v>1.0330999999999999</v>
      </c>
      <c r="T1573">
        <f t="shared" si="205"/>
        <v>0</v>
      </c>
      <c r="U1573">
        <f t="shared" si="206"/>
        <v>0</v>
      </c>
      <c r="X1573" t="str">
        <f t="shared" si="207"/>
        <v>1729197</v>
      </c>
      <c r="Y1573">
        <f t="shared" si="208"/>
        <v>0</v>
      </c>
      <c r="Z1573">
        <f t="shared" si="208"/>
        <v>1.0330999999999999</v>
      </c>
      <c r="AA1573">
        <f t="shared" si="208"/>
        <v>0</v>
      </c>
    </row>
    <row r="1574" spans="1:27" x14ac:dyDescent="0.25">
      <c r="A1574">
        <v>26401841</v>
      </c>
      <c r="B1574">
        <v>22.87</v>
      </c>
      <c r="C1574">
        <v>1</v>
      </c>
      <c r="D1574">
        <v>13386</v>
      </c>
      <c r="E1574">
        <v>-5.6</v>
      </c>
      <c r="F1574">
        <v>1.0138</v>
      </c>
      <c r="G1574">
        <v>2</v>
      </c>
      <c r="H1574">
        <v>431.82499999999999</v>
      </c>
      <c r="I1574">
        <v>-5.6</v>
      </c>
      <c r="J1574">
        <v>3.2703999999999997E-2</v>
      </c>
      <c r="K1574">
        <v>3</v>
      </c>
      <c r="L1574">
        <v>431.82499999999999</v>
      </c>
      <c r="M1574">
        <v>-5.6</v>
      </c>
      <c r="N1574">
        <v>3.2703999999999997E-2</v>
      </c>
      <c r="P1574" t="str">
        <f t="shared" si="201"/>
        <v>A</v>
      </c>
      <c r="Q1574" t="str">
        <f t="shared" si="202"/>
        <v>B</v>
      </c>
      <c r="R1574" t="str">
        <f t="shared" si="203"/>
        <v>C</v>
      </c>
      <c r="S1574">
        <f t="shared" si="204"/>
        <v>1.0138</v>
      </c>
      <c r="T1574">
        <f t="shared" si="205"/>
        <v>3.2703999999999997E-2</v>
      </c>
      <c r="U1574">
        <f t="shared" si="206"/>
        <v>3.2703999999999997E-2</v>
      </c>
      <c r="X1574" t="str">
        <f t="shared" si="207"/>
        <v>26401841</v>
      </c>
      <c r="Y1574">
        <f t="shared" si="208"/>
        <v>1.0138</v>
      </c>
      <c r="Z1574">
        <f t="shared" si="208"/>
        <v>3.2703999999999997E-2</v>
      </c>
      <c r="AA1574">
        <f t="shared" si="208"/>
        <v>3.2703999999999997E-2</v>
      </c>
    </row>
    <row r="1575" spans="1:27" x14ac:dyDescent="0.25">
      <c r="A1575">
        <v>1713205</v>
      </c>
      <c r="B1575">
        <v>22.87</v>
      </c>
      <c r="C1575">
        <v>1</v>
      </c>
      <c r="D1575">
        <v>13385.4</v>
      </c>
      <c r="E1575">
        <v>-5.6</v>
      </c>
      <c r="F1575">
        <v>1.0137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P1575" t="str">
        <f t="shared" si="201"/>
        <v>A</v>
      </c>
      <c r="Q1575" t="e">
        <f t="shared" si="202"/>
        <v>#N/A</v>
      </c>
      <c r="R1575" t="e">
        <f t="shared" si="203"/>
        <v>#N/A</v>
      </c>
      <c r="S1575">
        <f t="shared" si="204"/>
        <v>1.0137</v>
      </c>
      <c r="T1575">
        <f t="shared" si="205"/>
        <v>0</v>
      </c>
      <c r="U1575">
        <f t="shared" si="206"/>
        <v>0</v>
      </c>
      <c r="X1575" t="str">
        <f t="shared" si="207"/>
        <v>1713205</v>
      </c>
      <c r="Y1575">
        <f t="shared" si="208"/>
        <v>1.0137</v>
      </c>
      <c r="Z1575">
        <f t="shared" si="208"/>
        <v>0</v>
      </c>
      <c r="AA1575">
        <f t="shared" si="208"/>
        <v>0</v>
      </c>
    </row>
    <row r="1576" spans="1:27" x14ac:dyDescent="0.25">
      <c r="A1576">
        <v>1729299</v>
      </c>
      <c r="B1576">
        <v>22.87</v>
      </c>
      <c r="C1576">
        <v>1</v>
      </c>
      <c r="D1576">
        <v>13673.6</v>
      </c>
      <c r="E1576">
        <v>-3</v>
      </c>
      <c r="F1576">
        <v>1.0356000000000001</v>
      </c>
      <c r="G1576">
        <v>2</v>
      </c>
      <c r="H1576">
        <v>13651.7</v>
      </c>
      <c r="I1576">
        <v>-123.3</v>
      </c>
      <c r="J1576">
        <v>1.0339</v>
      </c>
      <c r="K1576">
        <v>3</v>
      </c>
      <c r="L1576">
        <v>13696.1</v>
      </c>
      <c r="M1576">
        <v>117</v>
      </c>
      <c r="N1576">
        <v>1.0373000000000001</v>
      </c>
      <c r="P1576" t="str">
        <f t="shared" si="201"/>
        <v>A</v>
      </c>
      <c r="Q1576" t="str">
        <f t="shared" si="202"/>
        <v>B</v>
      </c>
      <c r="R1576" t="str">
        <f t="shared" si="203"/>
        <v>C</v>
      </c>
      <c r="S1576">
        <f t="shared" si="204"/>
        <v>1.0356000000000001</v>
      </c>
      <c r="T1576">
        <f t="shared" si="205"/>
        <v>1.0339</v>
      </c>
      <c r="U1576">
        <f t="shared" si="206"/>
        <v>1.0373000000000001</v>
      </c>
      <c r="X1576" t="str">
        <f t="shared" si="207"/>
        <v>1729299</v>
      </c>
      <c r="Y1576">
        <f t="shared" si="208"/>
        <v>1.0356000000000001</v>
      </c>
      <c r="Z1576">
        <f t="shared" si="208"/>
        <v>1.0339</v>
      </c>
      <c r="AA1576">
        <f t="shared" si="208"/>
        <v>1.0373000000000001</v>
      </c>
    </row>
    <row r="1577" spans="1:27" x14ac:dyDescent="0.25">
      <c r="A1577">
        <v>1729288</v>
      </c>
      <c r="B1577">
        <v>22.87</v>
      </c>
      <c r="C1577">
        <v>1</v>
      </c>
      <c r="D1577">
        <v>13673.4</v>
      </c>
      <c r="E1577">
        <v>-3</v>
      </c>
      <c r="F1577">
        <v>1.0356000000000001</v>
      </c>
      <c r="G1577">
        <v>2</v>
      </c>
      <c r="H1577">
        <v>13651.6</v>
      </c>
      <c r="I1577">
        <v>-123.3</v>
      </c>
      <c r="J1577">
        <v>1.0339</v>
      </c>
      <c r="K1577">
        <v>3</v>
      </c>
      <c r="L1577">
        <v>13696</v>
      </c>
      <c r="M1577">
        <v>117</v>
      </c>
      <c r="N1577">
        <v>1.0373000000000001</v>
      </c>
      <c r="P1577" t="str">
        <f t="shared" si="201"/>
        <v>A</v>
      </c>
      <c r="Q1577" t="str">
        <f t="shared" si="202"/>
        <v>B</v>
      </c>
      <c r="R1577" t="str">
        <f t="shared" si="203"/>
        <v>C</v>
      </c>
      <c r="S1577">
        <f t="shared" si="204"/>
        <v>1.0356000000000001</v>
      </c>
      <c r="T1577">
        <f t="shared" si="205"/>
        <v>1.0339</v>
      </c>
      <c r="U1577">
        <f t="shared" si="206"/>
        <v>1.0373000000000001</v>
      </c>
      <c r="X1577" t="str">
        <f t="shared" si="207"/>
        <v>1729288</v>
      </c>
      <c r="Y1577">
        <f t="shared" si="208"/>
        <v>1.0356000000000001</v>
      </c>
      <c r="Z1577">
        <f t="shared" si="208"/>
        <v>1.0339</v>
      </c>
      <c r="AA1577">
        <f t="shared" si="208"/>
        <v>1.0373000000000001</v>
      </c>
    </row>
    <row r="1578" spans="1:27" x14ac:dyDescent="0.25">
      <c r="A1578">
        <v>1715594</v>
      </c>
      <c r="B1578">
        <v>22.87</v>
      </c>
      <c r="C1578">
        <v>1</v>
      </c>
      <c r="D1578">
        <v>13680.1</v>
      </c>
      <c r="E1578">
        <v>-3.5</v>
      </c>
      <c r="F1578">
        <v>1.0361</v>
      </c>
      <c r="G1578">
        <v>2</v>
      </c>
      <c r="H1578">
        <v>13663.1</v>
      </c>
      <c r="I1578">
        <v>-123.8</v>
      </c>
      <c r="J1578">
        <v>1.0347999999999999</v>
      </c>
      <c r="K1578">
        <v>3</v>
      </c>
      <c r="L1578">
        <v>13712.7</v>
      </c>
      <c r="M1578">
        <v>116.4</v>
      </c>
      <c r="N1578">
        <v>1.0385</v>
      </c>
      <c r="P1578" t="str">
        <f t="shared" si="201"/>
        <v>A</v>
      </c>
      <c r="Q1578" t="str">
        <f t="shared" si="202"/>
        <v>B</v>
      </c>
      <c r="R1578" t="str">
        <f t="shared" si="203"/>
        <v>C</v>
      </c>
      <c r="S1578">
        <f t="shared" si="204"/>
        <v>1.0361</v>
      </c>
      <c r="T1578">
        <f t="shared" si="205"/>
        <v>1.0347999999999999</v>
      </c>
      <c r="U1578">
        <f t="shared" si="206"/>
        <v>1.0385</v>
      </c>
      <c r="X1578" t="str">
        <f t="shared" si="207"/>
        <v>1715594</v>
      </c>
      <c r="Y1578">
        <f t="shared" si="208"/>
        <v>1.0361</v>
      </c>
      <c r="Z1578">
        <f t="shared" si="208"/>
        <v>1.0347999999999999</v>
      </c>
      <c r="AA1578">
        <f t="shared" si="208"/>
        <v>1.0385</v>
      </c>
    </row>
    <row r="1579" spans="1:27" x14ac:dyDescent="0.25">
      <c r="A1579">
        <v>26400128</v>
      </c>
      <c r="B1579">
        <v>22.87</v>
      </c>
      <c r="C1579">
        <v>1</v>
      </c>
      <c r="D1579">
        <v>13680.1</v>
      </c>
      <c r="E1579">
        <v>-3.5</v>
      </c>
      <c r="F1579">
        <v>1.0361</v>
      </c>
      <c r="G1579">
        <v>2</v>
      </c>
      <c r="H1579">
        <v>13663.1</v>
      </c>
      <c r="I1579">
        <v>-123.8</v>
      </c>
      <c r="J1579">
        <v>1.0347999999999999</v>
      </c>
      <c r="K1579">
        <v>3</v>
      </c>
      <c r="L1579">
        <v>13712.7</v>
      </c>
      <c r="M1579">
        <v>116.4</v>
      </c>
      <c r="N1579">
        <v>1.0385</v>
      </c>
      <c r="P1579" t="str">
        <f t="shared" si="201"/>
        <v>A</v>
      </c>
      <c r="Q1579" t="str">
        <f t="shared" si="202"/>
        <v>B</v>
      </c>
      <c r="R1579" t="str">
        <f t="shared" si="203"/>
        <v>C</v>
      </c>
      <c r="S1579">
        <f t="shared" si="204"/>
        <v>1.0361</v>
      </c>
      <c r="T1579">
        <f t="shared" si="205"/>
        <v>1.0347999999999999</v>
      </c>
      <c r="U1579">
        <f t="shared" si="206"/>
        <v>1.0385</v>
      </c>
      <c r="X1579" t="str">
        <f t="shared" si="207"/>
        <v>26400128</v>
      </c>
      <c r="Y1579">
        <f t="shared" si="208"/>
        <v>1.0361</v>
      </c>
      <c r="Z1579">
        <f t="shared" si="208"/>
        <v>1.0347999999999999</v>
      </c>
      <c r="AA1579">
        <f t="shared" si="208"/>
        <v>1.0385</v>
      </c>
    </row>
    <row r="1580" spans="1:27" x14ac:dyDescent="0.25">
      <c r="A1580">
        <v>25116209</v>
      </c>
      <c r="B1580">
        <v>22.87</v>
      </c>
      <c r="C1580">
        <v>3</v>
      </c>
      <c r="D1580">
        <v>13712.6</v>
      </c>
      <c r="E1580">
        <v>116.4</v>
      </c>
      <c r="F1580">
        <v>1.0385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P1580" t="str">
        <f t="shared" si="201"/>
        <v>C</v>
      </c>
      <c r="Q1580" t="e">
        <f t="shared" si="202"/>
        <v>#N/A</v>
      </c>
      <c r="R1580" t="e">
        <f t="shared" si="203"/>
        <v>#N/A</v>
      </c>
      <c r="S1580">
        <f t="shared" si="204"/>
        <v>1.0385</v>
      </c>
      <c r="T1580">
        <f t="shared" si="205"/>
        <v>0</v>
      </c>
      <c r="U1580">
        <f t="shared" si="206"/>
        <v>0</v>
      </c>
      <c r="X1580" t="str">
        <f t="shared" si="207"/>
        <v>25116209</v>
      </c>
      <c r="Y1580">
        <f t="shared" si="208"/>
        <v>0</v>
      </c>
      <c r="Z1580">
        <f t="shared" si="208"/>
        <v>0</v>
      </c>
      <c r="AA1580">
        <f t="shared" si="208"/>
        <v>1.0385</v>
      </c>
    </row>
    <row r="1581" spans="1:27" x14ac:dyDescent="0.25">
      <c r="A1581">
        <v>1714942</v>
      </c>
      <c r="B1581">
        <v>22.87</v>
      </c>
      <c r="C1581">
        <v>3</v>
      </c>
      <c r="D1581">
        <v>13709.6</v>
      </c>
      <c r="E1581">
        <v>116.6</v>
      </c>
      <c r="F1581">
        <v>1.0383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P1581" t="str">
        <f t="shared" si="201"/>
        <v>C</v>
      </c>
      <c r="Q1581" t="e">
        <f t="shared" si="202"/>
        <v>#N/A</v>
      </c>
      <c r="R1581" t="e">
        <f t="shared" si="203"/>
        <v>#N/A</v>
      </c>
      <c r="S1581">
        <f t="shared" si="204"/>
        <v>1.0383</v>
      </c>
      <c r="T1581">
        <f t="shared" si="205"/>
        <v>0</v>
      </c>
      <c r="U1581">
        <f t="shared" si="206"/>
        <v>0</v>
      </c>
      <c r="X1581" t="str">
        <f t="shared" si="207"/>
        <v>1714942</v>
      </c>
      <c r="Y1581">
        <f t="shared" si="208"/>
        <v>0</v>
      </c>
      <c r="Z1581">
        <f t="shared" si="208"/>
        <v>0</v>
      </c>
      <c r="AA1581">
        <f t="shared" si="208"/>
        <v>1.0383</v>
      </c>
    </row>
    <row r="1582" spans="1:27" x14ac:dyDescent="0.25">
      <c r="A1582">
        <v>1709713</v>
      </c>
      <c r="B1582">
        <v>22.87</v>
      </c>
      <c r="C1582">
        <v>1</v>
      </c>
      <c r="D1582">
        <v>13686.7</v>
      </c>
      <c r="E1582">
        <v>-3.7</v>
      </c>
      <c r="F1582">
        <v>1.0366</v>
      </c>
      <c r="G1582">
        <v>2</v>
      </c>
      <c r="H1582">
        <v>13666.6</v>
      </c>
      <c r="I1582">
        <v>-124</v>
      </c>
      <c r="J1582">
        <v>1.0349999999999999</v>
      </c>
      <c r="K1582">
        <v>3</v>
      </c>
      <c r="L1582">
        <v>13711.5</v>
      </c>
      <c r="M1582">
        <v>116.2</v>
      </c>
      <c r="N1582">
        <v>1.0384</v>
      </c>
      <c r="P1582" t="str">
        <f t="shared" si="201"/>
        <v>A</v>
      </c>
      <c r="Q1582" t="str">
        <f t="shared" si="202"/>
        <v>B</v>
      </c>
      <c r="R1582" t="str">
        <f t="shared" si="203"/>
        <v>C</v>
      </c>
      <c r="S1582">
        <f t="shared" si="204"/>
        <v>1.0366</v>
      </c>
      <c r="T1582">
        <f t="shared" si="205"/>
        <v>1.0349999999999999</v>
      </c>
      <c r="U1582">
        <f t="shared" si="206"/>
        <v>1.0384</v>
      </c>
      <c r="X1582" t="str">
        <f t="shared" si="207"/>
        <v>1709713</v>
      </c>
      <c r="Y1582">
        <f t="shared" si="208"/>
        <v>1.0366</v>
      </c>
      <c r="Z1582">
        <f t="shared" si="208"/>
        <v>1.0349999999999999</v>
      </c>
      <c r="AA1582">
        <f t="shared" si="208"/>
        <v>1.0384</v>
      </c>
    </row>
    <row r="1583" spans="1:27" x14ac:dyDescent="0.25">
      <c r="A1583">
        <v>1709717</v>
      </c>
      <c r="B1583">
        <v>22.87</v>
      </c>
      <c r="C1583">
        <v>1</v>
      </c>
      <c r="D1583">
        <v>13686.8</v>
      </c>
      <c r="E1583">
        <v>-3.7</v>
      </c>
      <c r="F1583">
        <v>1.0366</v>
      </c>
      <c r="G1583">
        <v>2</v>
      </c>
      <c r="H1583">
        <v>13666.7</v>
      </c>
      <c r="I1583">
        <v>-124</v>
      </c>
      <c r="J1583">
        <v>1.0349999999999999</v>
      </c>
      <c r="K1583">
        <v>3</v>
      </c>
      <c r="L1583">
        <v>13711.4</v>
      </c>
      <c r="M1583">
        <v>116.2</v>
      </c>
      <c r="N1583">
        <v>1.0384</v>
      </c>
      <c r="P1583" t="str">
        <f t="shared" si="201"/>
        <v>A</v>
      </c>
      <c r="Q1583" t="str">
        <f t="shared" si="202"/>
        <v>B</v>
      </c>
      <c r="R1583" t="str">
        <f t="shared" si="203"/>
        <v>C</v>
      </c>
      <c r="S1583">
        <f t="shared" si="204"/>
        <v>1.0366</v>
      </c>
      <c r="T1583">
        <f t="shared" si="205"/>
        <v>1.0349999999999999</v>
      </c>
      <c r="U1583">
        <f t="shared" si="206"/>
        <v>1.0384</v>
      </c>
      <c r="X1583" t="str">
        <f t="shared" si="207"/>
        <v>1709717</v>
      </c>
      <c r="Y1583">
        <f t="shared" si="208"/>
        <v>1.0366</v>
      </c>
      <c r="Z1583">
        <f t="shared" si="208"/>
        <v>1.0349999999999999</v>
      </c>
      <c r="AA1583">
        <f t="shared" si="208"/>
        <v>1.0384</v>
      </c>
    </row>
    <row r="1584" spans="1:27" x14ac:dyDescent="0.25">
      <c r="A1584">
        <v>1586564</v>
      </c>
      <c r="B1584">
        <v>22.87</v>
      </c>
      <c r="C1584">
        <v>1</v>
      </c>
      <c r="D1584">
        <v>13612.3</v>
      </c>
      <c r="E1584">
        <v>-4.8</v>
      </c>
      <c r="F1584">
        <v>1.0308999999999999</v>
      </c>
      <c r="G1584">
        <v>2</v>
      </c>
      <c r="H1584">
        <v>13643.9</v>
      </c>
      <c r="I1584">
        <v>-125</v>
      </c>
      <c r="J1584">
        <v>1.0333000000000001</v>
      </c>
      <c r="K1584">
        <v>3</v>
      </c>
      <c r="L1584">
        <v>13626.4</v>
      </c>
      <c r="M1584">
        <v>115.4</v>
      </c>
      <c r="N1584">
        <v>1.032</v>
      </c>
      <c r="P1584" t="str">
        <f t="shared" si="201"/>
        <v>A</v>
      </c>
      <c r="Q1584" t="str">
        <f t="shared" si="202"/>
        <v>B</v>
      </c>
      <c r="R1584" t="str">
        <f t="shared" si="203"/>
        <v>C</v>
      </c>
      <c r="S1584">
        <f t="shared" si="204"/>
        <v>1.0308999999999999</v>
      </c>
      <c r="T1584">
        <f t="shared" si="205"/>
        <v>1.0333000000000001</v>
      </c>
      <c r="U1584">
        <f t="shared" si="206"/>
        <v>1.032</v>
      </c>
      <c r="X1584" t="str">
        <f t="shared" si="207"/>
        <v>1586564</v>
      </c>
      <c r="Y1584">
        <f t="shared" si="208"/>
        <v>1.0308999999999999</v>
      </c>
      <c r="Z1584">
        <f t="shared" si="208"/>
        <v>1.0333000000000001</v>
      </c>
      <c r="AA1584">
        <f t="shared" si="208"/>
        <v>1.032</v>
      </c>
    </row>
    <row r="1585" spans="1:27" x14ac:dyDescent="0.25">
      <c r="A1585">
        <v>1586561</v>
      </c>
      <c r="B1585">
        <v>22.87</v>
      </c>
      <c r="C1585">
        <v>1</v>
      </c>
      <c r="D1585">
        <v>13612.4</v>
      </c>
      <c r="E1585">
        <v>-4.8</v>
      </c>
      <c r="F1585">
        <v>1.0308999999999999</v>
      </c>
      <c r="G1585">
        <v>2</v>
      </c>
      <c r="H1585">
        <v>13642.6</v>
      </c>
      <c r="I1585">
        <v>-125</v>
      </c>
      <c r="J1585">
        <v>1.0331999999999999</v>
      </c>
      <c r="K1585">
        <v>3</v>
      </c>
      <c r="L1585">
        <v>13625.1</v>
      </c>
      <c r="M1585">
        <v>115.4</v>
      </c>
      <c r="N1585">
        <v>1.0319</v>
      </c>
      <c r="P1585" t="str">
        <f t="shared" si="201"/>
        <v>A</v>
      </c>
      <c r="Q1585" t="str">
        <f t="shared" si="202"/>
        <v>B</v>
      </c>
      <c r="R1585" t="str">
        <f t="shared" si="203"/>
        <v>C</v>
      </c>
      <c r="S1585">
        <f t="shared" si="204"/>
        <v>1.0308999999999999</v>
      </c>
      <c r="T1585">
        <f t="shared" si="205"/>
        <v>1.0331999999999999</v>
      </c>
      <c r="U1585">
        <f t="shared" si="206"/>
        <v>1.0319</v>
      </c>
      <c r="X1585" t="str">
        <f t="shared" si="207"/>
        <v>1586561</v>
      </c>
      <c r="Y1585">
        <f t="shared" si="208"/>
        <v>1.0308999999999999</v>
      </c>
      <c r="Z1585">
        <f t="shared" si="208"/>
        <v>1.0331999999999999</v>
      </c>
      <c r="AA1585">
        <f t="shared" si="208"/>
        <v>1.0319</v>
      </c>
    </row>
    <row r="1586" spans="1:27" x14ac:dyDescent="0.25">
      <c r="A1586">
        <v>103612807</v>
      </c>
      <c r="B1586">
        <v>22.87</v>
      </c>
      <c r="C1586">
        <v>1</v>
      </c>
      <c r="D1586">
        <v>13677.1</v>
      </c>
      <c r="E1586">
        <v>-3</v>
      </c>
      <c r="F1586">
        <v>1.0358000000000001</v>
      </c>
      <c r="G1586">
        <v>2</v>
      </c>
      <c r="H1586">
        <v>13654.9</v>
      </c>
      <c r="I1586">
        <v>-123.4</v>
      </c>
      <c r="J1586">
        <v>1.0341</v>
      </c>
      <c r="K1586">
        <v>3</v>
      </c>
      <c r="L1586">
        <v>13701.9</v>
      </c>
      <c r="M1586">
        <v>117</v>
      </c>
      <c r="N1586">
        <v>1.0377000000000001</v>
      </c>
      <c r="P1586" t="str">
        <f t="shared" si="201"/>
        <v>A</v>
      </c>
      <c r="Q1586" t="str">
        <f t="shared" si="202"/>
        <v>B</v>
      </c>
      <c r="R1586" t="str">
        <f t="shared" si="203"/>
        <v>C</v>
      </c>
      <c r="S1586">
        <f t="shared" si="204"/>
        <v>1.0358000000000001</v>
      </c>
      <c r="T1586">
        <f t="shared" si="205"/>
        <v>1.0341</v>
      </c>
      <c r="U1586">
        <f t="shared" si="206"/>
        <v>1.0377000000000001</v>
      </c>
      <c r="X1586" t="str">
        <f t="shared" si="207"/>
        <v>103612807</v>
      </c>
      <c r="Y1586">
        <f t="shared" si="208"/>
        <v>1.0358000000000001</v>
      </c>
      <c r="Z1586">
        <f t="shared" si="208"/>
        <v>1.0341</v>
      </c>
      <c r="AA1586">
        <f t="shared" si="208"/>
        <v>1.0377000000000001</v>
      </c>
    </row>
    <row r="1587" spans="1:27" x14ac:dyDescent="0.25">
      <c r="A1587">
        <v>1715770</v>
      </c>
      <c r="B1587">
        <v>22.87</v>
      </c>
      <c r="C1587">
        <v>1</v>
      </c>
      <c r="D1587">
        <v>13677.1</v>
      </c>
      <c r="E1587">
        <v>-3</v>
      </c>
      <c r="F1587">
        <v>1.0358000000000001</v>
      </c>
      <c r="G1587">
        <v>2</v>
      </c>
      <c r="H1587">
        <v>13654.8</v>
      </c>
      <c r="I1587">
        <v>-123.4</v>
      </c>
      <c r="J1587">
        <v>1.0341</v>
      </c>
      <c r="K1587">
        <v>3</v>
      </c>
      <c r="L1587">
        <v>13701.9</v>
      </c>
      <c r="M1587">
        <v>117</v>
      </c>
      <c r="N1587">
        <v>1.0377000000000001</v>
      </c>
      <c r="P1587" t="str">
        <f t="shared" si="201"/>
        <v>A</v>
      </c>
      <c r="Q1587" t="str">
        <f t="shared" si="202"/>
        <v>B</v>
      </c>
      <c r="R1587" t="str">
        <f t="shared" si="203"/>
        <v>C</v>
      </c>
      <c r="S1587">
        <f t="shared" si="204"/>
        <v>1.0358000000000001</v>
      </c>
      <c r="T1587">
        <f t="shared" si="205"/>
        <v>1.0341</v>
      </c>
      <c r="U1587">
        <f t="shared" si="206"/>
        <v>1.0377000000000001</v>
      </c>
      <c r="X1587" t="str">
        <f t="shared" si="207"/>
        <v>1715770</v>
      </c>
      <c r="Y1587">
        <f t="shared" si="208"/>
        <v>1.0358000000000001</v>
      </c>
      <c r="Z1587">
        <f t="shared" si="208"/>
        <v>1.0341</v>
      </c>
      <c r="AA1587">
        <f t="shared" si="208"/>
        <v>1.0377000000000001</v>
      </c>
    </row>
    <row r="1588" spans="1:27" x14ac:dyDescent="0.25">
      <c r="A1588">
        <v>1709537</v>
      </c>
      <c r="B1588">
        <v>22.87</v>
      </c>
      <c r="C1588">
        <v>2</v>
      </c>
      <c r="D1588">
        <v>13642.5</v>
      </c>
      <c r="E1588">
        <v>-125.1</v>
      </c>
      <c r="F1588">
        <v>1.0331999999999999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P1588" t="str">
        <f t="shared" si="201"/>
        <v>B</v>
      </c>
      <c r="Q1588" t="e">
        <f t="shared" si="202"/>
        <v>#N/A</v>
      </c>
      <c r="R1588" t="e">
        <f t="shared" si="203"/>
        <v>#N/A</v>
      </c>
      <c r="S1588">
        <f t="shared" si="204"/>
        <v>1.0331999999999999</v>
      </c>
      <c r="T1588">
        <f t="shared" si="205"/>
        <v>0</v>
      </c>
      <c r="U1588">
        <f t="shared" si="206"/>
        <v>0</v>
      </c>
      <c r="X1588" t="str">
        <f t="shared" si="207"/>
        <v>1709537</v>
      </c>
      <c r="Y1588">
        <f t="shared" si="208"/>
        <v>0</v>
      </c>
      <c r="Z1588">
        <f t="shared" si="208"/>
        <v>1.0331999999999999</v>
      </c>
      <c r="AA1588">
        <f t="shared" si="208"/>
        <v>0</v>
      </c>
    </row>
    <row r="1589" spans="1:27" x14ac:dyDescent="0.25">
      <c r="A1589">
        <v>1709573</v>
      </c>
      <c r="B1589">
        <v>22.87</v>
      </c>
      <c r="C1589">
        <v>2</v>
      </c>
      <c r="D1589">
        <v>13641.9</v>
      </c>
      <c r="E1589">
        <v>-125.1</v>
      </c>
      <c r="F1589">
        <v>1.0331999999999999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P1589" t="str">
        <f t="shared" si="201"/>
        <v>B</v>
      </c>
      <c r="Q1589" t="e">
        <f t="shared" si="202"/>
        <v>#N/A</v>
      </c>
      <c r="R1589" t="e">
        <f t="shared" si="203"/>
        <v>#N/A</v>
      </c>
      <c r="S1589">
        <f t="shared" si="204"/>
        <v>1.0331999999999999</v>
      </c>
      <c r="T1589">
        <f t="shared" si="205"/>
        <v>0</v>
      </c>
      <c r="U1589">
        <f t="shared" si="206"/>
        <v>0</v>
      </c>
      <c r="X1589" t="str">
        <f t="shared" si="207"/>
        <v>1709573</v>
      </c>
      <c r="Y1589">
        <f t="shared" si="208"/>
        <v>0</v>
      </c>
      <c r="Z1589">
        <f t="shared" si="208"/>
        <v>1.0331999999999999</v>
      </c>
      <c r="AA1589">
        <f t="shared" si="208"/>
        <v>0</v>
      </c>
    </row>
    <row r="1590" spans="1:27" x14ac:dyDescent="0.25">
      <c r="A1590">
        <v>1586474</v>
      </c>
      <c r="B1590">
        <v>22.87</v>
      </c>
      <c r="C1590">
        <v>1</v>
      </c>
      <c r="D1590">
        <v>13612.7</v>
      </c>
      <c r="E1590">
        <v>-4.8</v>
      </c>
      <c r="F1590">
        <v>1.0309999999999999</v>
      </c>
      <c r="G1590">
        <v>2</v>
      </c>
      <c r="H1590">
        <v>13639.7</v>
      </c>
      <c r="I1590">
        <v>-125</v>
      </c>
      <c r="J1590">
        <v>1.0329999999999999</v>
      </c>
      <c r="K1590">
        <v>3</v>
      </c>
      <c r="L1590">
        <v>13622.2</v>
      </c>
      <c r="M1590">
        <v>115.4</v>
      </c>
      <c r="N1590">
        <v>1.0317000000000001</v>
      </c>
      <c r="P1590" t="str">
        <f t="shared" si="201"/>
        <v>A</v>
      </c>
      <c r="Q1590" t="str">
        <f t="shared" si="202"/>
        <v>B</v>
      </c>
      <c r="R1590" t="str">
        <f t="shared" si="203"/>
        <v>C</v>
      </c>
      <c r="S1590">
        <f t="shared" si="204"/>
        <v>1.0309999999999999</v>
      </c>
      <c r="T1590">
        <f t="shared" si="205"/>
        <v>1.0329999999999999</v>
      </c>
      <c r="U1590">
        <f t="shared" si="206"/>
        <v>1.0317000000000001</v>
      </c>
      <c r="X1590" t="str">
        <f t="shared" si="207"/>
        <v>1586474</v>
      </c>
      <c r="Y1590">
        <f t="shared" si="208"/>
        <v>1.0309999999999999</v>
      </c>
      <c r="Z1590">
        <f t="shared" si="208"/>
        <v>1.0329999999999999</v>
      </c>
      <c r="AA1590">
        <f t="shared" si="208"/>
        <v>1.0317000000000001</v>
      </c>
    </row>
    <row r="1591" spans="1:27" x14ac:dyDescent="0.25">
      <c r="A1591">
        <v>1713944</v>
      </c>
      <c r="B1591">
        <v>22.87</v>
      </c>
      <c r="C1591">
        <v>1</v>
      </c>
      <c r="D1591">
        <v>13676</v>
      </c>
      <c r="E1591">
        <v>-3.2</v>
      </c>
      <c r="F1591">
        <v>1.0357000000000001</v>
      </c>
      <c r="G1591">
        <v>2</v>
      </c>
      <c r="H1591">
        <v>13661.4</v>
      </c>
      <c r="I1591">
        <v>-123.6</v>
      </c>
      <c r="J1591">
        <v>1.0346</v>
      </c>
      <c r="K1591">
        <v>3</v>
      </c>
      <c r="L1591">
        <v>13711.1</v>
      </c>
      <c r="M1591">
        <v>116.7</v>
      </c>
      <c r="N1591">
        <v>1.0384</v>
      </c>
      <c r="P1591" t="str">
        <f t="shared" si="201"/>
        <v>A</v>
      </c>
      <c r="Q1591" t="str">
        <f t="shared" si="202"/>
        <v>B</v>
      </c>
      <c r="R1591" t="str">
        <f t="shared" si="203"/>
        <v>C</v>
      </c>
      <c r="S1591">
        <f t="shared" si="204"/>
        <v>1.0357000000000001</v>
      </c>
      <c r="T1591">
        <f t="shared" si="205"/>
        <v>1.0346</v>
      </c>
      <c r="U1591">
        <f t="shared" si="206"/>
        <v>1.0384</v>
      </c>
      <c r="X1591" t="str">
        <f t="shared" si="207"/>
        <v>1713944</v>
      </c>
      <c r="Y1591">
        <f t="shared" si="208"/>
        <v>1.0357000000000001</v>
      </c>
      <c r="Z1591">
        <f t="shared" si="208"/>
        <v>1.0346</v>
      </c>
      <c r="AA1591">
        <f t="shared" si="208"/>
        <v>1.0384</v>
      </c>
    </row>
    <row r="1592" spans="1:27" x14ac:dyDescent="0.25">
      <c r="A1592">
        <v>1713833</v>
      </c>
      <c r="B1592">
        <v>22.87</v>
      </c>
      <c r="C1592">
        <v>2</v>
      </c>
      <c r="D1592">
        <v>13661.4</v>
      </c>
      <c r="E1592">
        <v>-123.6</v>
      </c>
      <c r="F1592">
        <v>1.0346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P1592" t="str">
        <f t="shared" si="201"/>
        <v>B</v>
      </c>
      <c r="Q1592" t="e">
        <f t="shared" si="202"/>
        <v>#N/A</v>
      </c>
      <c r="R1592" t="e">
        <f t="shared" si="203"/>
        <v>#N/A</v>
      </c>
      <c r="S1592">
        <f t="shared" si="204"/>
        <v>1.0346</v>
      </c>
      <c r="T1592">
        <f t="shared" si="205"/>
        <v>0</v>
      </c>
      <c r="U1592">
        <f t="shared" si="206"/>
        <v>0</v>
      </c>
      <c r="X1592" t="str">
        <f t="shared" si="207"/>
        <v>1713833</v>
      </c>
      <c r="Y1592">
        <f t="shared" si="208"/>
        <v>0</v>
      </c>
      <c r="Z1592">
        <f t="shared" si="208"/>
        <v>1.0346</v>
      </c>
      <c r="AA1592">
        <f t="shared" si="208"/>
        <v>0</v>
      </c>
    </row>
    <row r="1593" spans="1:27" x14ac:dyDescent="0.25">
      <c r="A1593">
        <v>1708658</v>
      </c>
      <c r="B1593">
        <v>22.87</v>
      </c>
      <c r="C1593">
        <v>1</v>
      </c>
      <c r="D1593">
        <v>13383.6</v>
      </c>
      <c r="E1593">
        <v>-5.6</v>
      </c>
      <c r="F1593">
        <v>1.0136000000000001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P1593" t="str">
        <f t="shared" si="201"/>
        <v>A</v>
      </c>
      <c r="Q1593" t="e">
        <f t="shared" si="202"/>
        <v>#N/A</v>
      </c>
      <c r="R1593" t="e">
        <f t="shared" si="203"/>
        <v>#N/A</v>
      </c>
      <c r="S1593">
        <f t="shared" si="204"/>
        <v>1.0136000000000001</v>
      </c>
      <c r="T1593">
        <f t="shared" si="205"/>
        <v>0</v>
      </c>
      <c r="U1593">
        <f t="shared" si="206"/>
        <v>0</v>
      </c>
      <c r="X1593" t="str">
        <f t="shared" si="207"/>
        <v>1708658</v>
      </c>
      <c r="Y1593">
        <f t="shared" si="208"/>
        <v>1.0136000000000001</v>
      </c>
      <c r="Z1593">
        <f t="shared" si="208"/>
        <v>0</v>
      </c>
      <c r="AA1593">
        <f t="shared" si="208"/>
        <v>0</v>
      </c>
    </row>
    <row r="1594" spans="1:27" x14ac:dyDescent="0.25">
      <c r="A1594">
        <v>1709500</v>
      </c>
      <c r="B1594">
        <v>22.87</v>
      </c>
      <c r="C1594">
        <v>1</v>
      </c>
      <c r="D1594">
        <v>442.286</v>
      </c>
      <c r="E1594">
        <v>116.2</v>
      </c>
      <c r="F1594">
        <v>3.3495999999999998E-2</v>
      </c>
      <c r="G1594">
        <v>2</v>
      </c>
      <c r="H1594">
        <v>442.286</v>
      </c>
      <c r="I1594">
        <v>116.2</v>
      </c>
      <c r="J1594">
        <v>3.3495999999999998E-2</v>
      </c>
      <c r="K1594">
        <v>3</v>
      </c>
      <c r="L1594">
        <v>13708.3</v>
      </c>
      <c r="M1594">
        <v>116.2</v>
      </c>
      <c r="N1594">
        <v>1.0382</v>
      </c>
      <c r="P1594" t="str">
        <f t="shared" si="201"/>
        <v>A</v>
      </c>
      <c r="Q1594" t="str">
        <f t="shared" si="202"/>
        <v>B</v>
      </c>
      <c r="R1594" t="str">
        <f t="shared" si="203"/>
        <v>C</v>
      </c>
      <c r="S1594">
        <f t="shared" si="204"/>
        <v>3.3495999999999998E-2</v>
      </c>
      <c r="T1594">
        <f t="shared" si="205"/>
        <v>3.3495999999999998E-2</v>
      </c>
      <c r="U1594">
        <f t="shared" si="206"/>
        <v>1.0382</v>
      </c>
      <c r="X1594" t="str">
        <f t="shared" si="207"/>
        <v>1709500</v>
      </c>
      <c r="Y1594">
        <f t="shared" si="208"/>
        <v>3.3495999999999998E-2</v>
      </c>
      <c r="Z1594">
        <f t="shared" si="208"/>
        <v>3.3495999999999998E-2</v>
      </c>
      <c r="AA1594">
        <f t="shared" si="208"/>
        <v>1.0382</v>
      </c>
    </row>
    <row r="1595" spans="1:27" x14ac:dyDescent="0.25">
      <c r="A1595">
        <v>1709487</v>
      </c>
      <c r="B1595">
        <v>22.87</v>
      </c>
      <c r="C1595">
        <v>3</v>
      </c>
      <c r="D1595">
        <v>13708.3</v>
      </c>
      <c r="E1595">
        <v>116.2</v>
      </c>
      <c r="F1595">
        <v>1.0382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P1595" t="str">
        <f t="shared" si="201"/>
        <v>C</v>
      </c>
      <c r="Q1595" t="e">
        <f t="shared" si="202"/>
        <v>#N/A</v>
      </c>
      <c r="R1595" t="e">
        <f t="shared" si="203"/>
        <v>#N/A</v>
      </c>
      <c r="S1595">
        <f t="shared" si="204"/>
        <v>1.0382</v>
      </c>
      <c r="T1595">
        <f t="shared" si="205"/>
        <v>0</v>
      </c>
      <c r="U1595">
        <f t="shared" si="206"/>
        <v>0</v>
      </c>
      <c r="X1595" t="str">
        <f t="shared" si="207"/>
        <v>1709487</v>
      </c>
      <c r="Y1595">
        <f t="shared" si="208"/>
        <v>0</v>
      </c>
      <c r="Z1595">
        <f t="shared" si="208"/>
        <v>0</v>
      </c>
      <c r="AA1595">
        <f t="shared" si="208"/>
        <v>1.0382</v>
      </c>
    </row>
    <row r="1596" spans="1:27" x14ac:dyDescent="0.25">
      <c r="A1596">
        <v>1708710</v>
      </c>
      <c r="B1596">
        <v>22.87</v>
      </c>
      <c r="C1596">
        <v>2</v>
      </c>
      <c r="D1596">
        <v>13617.6</v>
      </c>
      <c r="E1596">
        <v>-125.1</v>
      </c>
      <c r="F1596">
        <v>1.0313000000000001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P1596" t="str">
        <f t="shared" si="201"/>
        <v>B</v>
      </c>
      <c r="Q1596" t="e">
        <f t="shared" si="202"/>
        <v>#N/A</v>
      </c>
      <c r="R1596" t="e">
        <f t="shared" si="203"/>
        <v>#N/A</v>
      </c>
      <c r="S1596">
        <f t="shared" si="204"/>
        <v>1.0313000000000001</v>
      </c>
      <c r="T1596">
        <f t="shared" si="205"/>
        <v>0</v>
      </c>
      <c r="U1596">
        <f t="shared" si="206"/>
        <v>0</v>
      </c>
      <c r="X1596" t="str">
        <f t="shared" si="207"/>
        <v>1708710</v>
      </c>
      <c r="Y1596">
        <f t="shared" si="208"/>
        <v>0</v>
      </c>
      <c r="Z1596">
        <f t="shared" si="208"/>
        <v>1.0313000000000001</v>
      </c>
      <c r="AA1596">
        <f t="shared" si="208"/>
        <v>0</v>
      </c>
    </row>
    <row r="1597" spans="1:27" x14ac:dyDescent="0.25">
      <c r="A1597">
        <v>1710984</v>
      </c>
      <c r="B1597">
        <v>22.87</v>
      </c>
      <c r="C1597">
        <v>1</v>
      </c>
      <c r="D1597">
        <v>440.03</v>
      </c>
      <c r="E1597">
        <v>-125.1</v>
      </c>
      <c r="F1597">
        <v>3.3326000000000001E-2</v>
      </c>
      <c r="G1597">
        <v>2</v>
      </c>
      <c r="H1597">
        <v>13638.4</v>
      </c>
      <c r="I1597">
        <v>-125.1</v>
      </c>
      <c r="J1597">
        <v>1.0328999999999999</v>
      </c>
      <c r="K1597">
        <v>3</v>
      </c>
      <c r="L1597">
        <v>440.03</v>
      </c>
      <c r="M1597">
        <v>-125.1</v>
      </c>
      <c r="N1597">
        <v>3.3326000000000001E-2</v>
      </c>
      <c r="P1597" t="str">
        <f t="shared" si="201"/>
        <v>A</v>
      </c>
      <c r="Q1597" t="str">
        <f t="shared" si="202"/>
        <v>B</v>
      </c>
      <c r="R1597" t="str">
        <f t="shared" si="203"/>
        <v>C</v>
      </c>
      <c r="S1597">
        <f t="shared" si="204"/>
        <v>3.3326000000000001E-2</v>
      </c>
      <c r="T1597">
        <f t="shared" si="205"/>
        <v>1.0328999999999999</v>
      </c>
      <c r="U1597">
        <f t="shared" si="206"/>
        <v>3.3326000000000001E-2</v>
      </c>
      <c r="X1597" t="str">
        <f t="shared" si="207"/>
        <v>1710984</v>
      </c>
      <c r="Y1597">
        <f t="shared" si="208"/>
        <v>3.3326000000000001E-2</v>
      </c>
      <c r="Z1597">
        <f t="shared" si="208"/>
        <v>1.0328999999999999</v>
      </c>
      <c r="AA1597">
        <f t="shared" si="208"/>
        <v>3.3326000000000001E-2</v>
      </c>
    </row>
    <row r="1598" spans="1:27" x14ac:dyDescent="0.25">
      <c r="A1598">
        <v>1587021</v>
      </c>
      <c r="B1598">
        <v>22.87</v>
      </c>
      <c r="C1598">
        <v>1</v>
      </c>
      <c r="D1598">
        <v>13671.8</v>
      </c>
      <c r="E1598">
        <v>-3.9</v>
      </c>
      <c r="F1598">
        <v>1.0354000000000001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P1598" t="str">
        <f t="shared" si="201"/>
        <v>A</v>
      </c>
      <c r="Q1598" t="e">
        <f t="shared" si="202"/>
        <v>#N/A</v>
      </c>
      <c r="R1598" t="e">
        <f t="shared" si="203"/>
        <v>#N/A</v>
      </c>
      <c r="S1598">
        <f t="shared" si="204"/>
        <v>1.0354000000000001</v>
      </c>
      <c r="T1598">
        <f t="shared" si="205"/>
        <v>0</v>
      </c>
      <c r="U1598">
        <f t="shared" si="206"/>
        <v>0</v>
      </c>
      <c r="X1598" t="str">
        <f t="shared" si="207"/>
        <v>1587021</v>
      </c>
      <c r="Y1598">
        <f t="shared" si="208"/>
        <v>1.0354000000000001</v>
      </c>
      <c r="Z1598">
        <f t="shared" si="208"/>
        <v>0</v>
      </c>
      <c r="AA1598">
        <f t="shared" si="208"/>
        <v>0</v>
      </c>
    </row>
    <row r="1599" spans="1:27" x14ac:dyDescent="0.25">
      <c r="A1599">
        <v>25431560</v>
      </c>
      <c r="B1599">
        <v>22.87</v>
      </c>
      <c r="C1599">
        <v>1</v>
      </c>
      <c r="D1599">
        <v>13671.8</v>
      </c>
      <c r="E1599">
        <v>-3.9</v>
      </c>
      <c r="F1599">
        <v>1.0354000000000001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P1599" t="str">
        <f t="shared" si="201"/>
        <v>A</v>
      </c>
      <c r="Q1599" t="e">
        <f t="shared" si="202"/>
        <v>#N/A</v>
      </c>
      <c r="R1599" t="e">
        <f t="shared" si="203"/>
        <v>#N/A</v>
      </c>
      <c r="S1599">
        <f t="shared" si="204"/>
        <v>1.0354000000000001</v>
      </c>
      <c r="T1599">
        <f t="shared" si="205"/>
        <v>0</v>
      </c>
      <c r="U1599">
        <f t="shared" si="206"/>
        <v>0</v>
      </c>
      <c r="X1599" t="str">
        <f t="shared" si="207"/>
        <v>25431560</v>
      </c>
      <c r="Y1599">
        <f t="shared" si="208"/>
        <v>1.0354000000000001</v>
      </c>
      <c r="Z1599">
        <f t="shared" si="208"/>
        <v>0</v>
      </c>
      <c r="AA1599">
        <f t="shared" si="208"/>
        <v>0</v>
      </c>
    </row>
    <row r="1600" spans="1:27" x14ac:dyDescent="0.25">
      <c r="A1600">
        <v>1710353</v>
      </c>
      <c r="B1600">
        <v>22.87</v>
      </c>
      <c r="C1600">
        <v>1</v>
      </c>
      <c r="D1600">
        <v>13738.1</v>
      </c>
      <c r="E1600">
        <v>-4</v>
      </c>
      <c r="F1600">
        <v>1.0404</v>
      </c>
      <c r="G1600">
        <v>2</v>
      </c>
      <c r="H1600">
        <v>13729.2</v>
      </c>
      <c r="I1600">
        <v>-124.2</v>
      </c>
      <c r="J1600">
        <v>1.0398000000000001</v>
      </c>
      <c r="K1600">
        <v>3</v>
      </c>
      <c r="L1600">
        <v>13682.3</v>
      </c>
      <c r="M1600">
        <v>116</v>
      </c>
      <c r="N1600">
        <v>1.0362</v>
      </c>
      <c r="P1600" t="str">
        <f t="shared" si="201"/>
        <v>A</v>
      </c>
      <c r="Q1600" t="str">
        <f t="shared" si="202"/>
        <v>B</v>
      </c>
      <c r="R1600" t="str">
        <f t="shared" si="203"/>
        <v>C</v>
      </c>
      <c r="S1600">
        <f t="shared" si="204"/>
        <v>1.0404</v>
      </c>
      <c r="T1600">
        <f t="shared" si="205"/>
        <v>1.0398000000000001</v>
      </c>
      <c r="U1600">
        <f t="shared" si="206"/>
        <v>1.0362</v>
      </c>
      <c r="X1600" t="str">
        <f t="shared" si="207"/>
        <v>1710353</v>
      </c>
      <c r="Y1600">
        <f t="shared" si="208"/>
        <v>1.0404</v>
      </c>
      <c r="Z1600">
        <f t="shared" si="208"/>
        <v>1.0398000000000001</v>
      </c>
      <c r="AA1600">
        <f t="shared" si="208"/>
        <v>1.0362</v>
      </c>
    </row>
    <row r="1601" spans="1:27" x14ac:dyDescent="0.25">
      <c r="A1601">
        <v>26403404</v>
      </c>
      <c r="B1601">
        <v>22.87</v>
      </c>
      <c r="C1601">
        <v>1</v>
      </c>
      <c r="D1601">
        <v>13631.8</v>
      </c>
      <c r="E1601">
        <v>-4.0999999999999996</v>
      </c>
      <c r="F1601">
        <v>1.0324</v>
      </c>
      <c r="G1601">
        <v>2</v>
      </c>
      <c r="H1601">
        <v>439.81900000000002</v>
      </c>
      <c r="I1601">
        <v>-4.0999999999999996</v>
      </c>
      <c r="J1601">
        <v>3.3309999999999999E-2</v>
      </c>
      <c r="K1601">
        <v>3</v>
      </c>
      <c r="L1601">
        <v>439.81900000000002</v>
      </c>
      <c r="M1601">
        <v>-4.0999999999999996</v>
      </c>
      <c r="N1601">
        <v>3.3309999999999999E-2</v>
      </c>
      <c r="P1601" t="str">
        <f t="shared" si="201"/>
        <v>A</v>
      </c>
      <c r="Q1601" t="str">
        <f t="shared" si="202"/>
        <v>B</v>
      </c>
      <c r="R1601" t="str">
        <f t="shared" si="203"/>
        <v>C</v>
      </c>
      <c r="S1601">
        <f t="shared" si="204"/>
        <v>1.0324</v>
      </c>
      <c r="T1601">
        <f t="shared" si="205"/>
        <v>3.3309999999999999E-2</v>
      </c>
      <c r="U1601">
        <f t="shared" si="206"/>
        <v>3.3309999999999999E-2</v>
      </c>
      <c r="X1601" t="str">
        <f t="shared" si="207"/>
        <v>26403404</v>
      </c>
      <c r="Y1601">
        <f t="shared" si="208"/>
        <v>1.0324</v>
      </c>
      <c r="Z1601">
        <f t="shared" si="208"/>
        <v>3.3309999999999999E-2</v>
      </c>
      <c r="AA1601">
        <f t="shared" si="208"/>
        <v>3.3309999999999999E-2</v>
      </c>
    </row>
    <row r="1602" spans="1:27" x14ac:dyDescent="0.25">
      <c r="A1602">
        <v>1586793</v>
      </c>
      <c r="B1602">
        <v>22.87</v>
      </c>
      <c r="C1602">
        <v>1</v>
      </c>
      <c r="D1602">
        <v>13631.5</v>
      </c>
      <c r="E1602">
        <v>-4.0999999999999996</v>
      </c>
      <c r="F1602">
        <v>1.0324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P1602" t="str">
        <f t="shared" ref="P1602:P1665" si="209">VLOOKUP(C1602,PhaseLookup,2,FALSE)</f>
        <v>A</v>
      </c>
      <c r="Q1602" t="e">
        <f t="shared" ref="Q1602:Q1665" si="210">VLOOKUP(G1602,PhaseLookup,2,FALSE)</f>
        <v>#N/A</v>
      </c>
      <c r="R1602" t="e">
        <f t="shared" ref="R1602:R1665" si="211">VLOOKUP(K1602,PhaseLookup,2,FALSE)</f>
        <v>#N/A</v>
      </c>
      <c r="S1602">
        <f t="shared" ref="S1602:S1665" si="212">F1602</f>
        <v>1.0324</v>
      </c>
      <c r="T1602">
        <f t="shared" ref="T1602:T1665" si="213">J1602</f>
        <v>0</v>
      </c>
      <c r="U1602">
        <f t="shared" ref="U1602:U1665" si="214">N1602</f>
        <v>0</v>
      </c>
      <c r="X1602" t="str">
        <f t="shared" ref="X1602:X1665" si="215">TEXT(A1602,"0")</f>
        <v>1586793</v>
      </c>
      <c r="Y1602">
        <f t="shared" si="208"/>
        <v>1.0324</v>
      </c>
      <c r="Z1602">
        <f t="shared" si="208"/>
        <v>0</v>
      </c>
      <c r="AA1602">
        <f t="shared" si="208"/>
        <v>0</v>
      </c>
    </row>
    <row r="1603" spans="1:27" x14ac:dyDescent="0.25">
      <c r="A1603">
        <v>1709148</v>
      </c>
      <c r="B1603">
        <v>22.87</v>
      </c>
      <c r="C1603">
        <v>1</v>
      </c>
      <c r="D1603">
        <v>13657.5</v>
      </c>
      <c r="E1603">
        <v>-4.4000000000000004</v>
      </c>
      <c r="F1603">
        <v>1.0343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P1603" t="str">
        <f t="shared" si="209"/>
        <v>A</v>
      </c>
      <c r="Q1603" t="e">
        <f t="shared" si="210"/>
        <v>#N/A</v>
      </c>
      <c r="R1603" t="e">
        <f t="shared" si="211"/>
        <v>#N/A</v>
      </c>
      <c r="S1603">
        <f t="shared" si="212"/>
        <v>1.0343</v>
      </c>
      <c r="T1603">
        <f t="shared" si="213"/>
        <v>0</v>
      </c>
      <c r="U1603">
        <f t="shared" si="214"/>
        <v>0</v>
      </c>
      <c r="X1603" t="str">
        <f t="shared" si="215"/>
        <v>1709148</v>
      </c>
      <c r="Y1603">
        <f t="shared" ref="Y1603:AA1666" si="216">IFERROR(INDEX($S1603:$U1603,1,MATCH(Y$1,$P1603:$R1603,0)),0)</f>
        <v>1.0343</v>
      </c>
      <c r="Z1603">
        <f t="shared" si="216"/>
        <v>0</v>
      </c>
      <c r="AA1603">
        <f t="shared" si="216"/>
        <v>0</v>
      </c>
    </row>
    <row r="1604" spans="1:27" x14ac:dyDescent="0.25">
      <c r="A1604">
        <v>1709083</v>
      </c>
      <c r="B1604">
        <v>22.87</v>
      </c>
      <c r="C1604">
        <v>1</v>
      </c>
      <c r="D1604">
        <v>13657.3</v>
      </c>
      <c r="E1604">
        <v>-4.4000000000000004</v>
      </c>
      <c r="F1604">
        <v>1.0343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P1604" t="str">
        <f t="shared" si="209"/>
        <v>A</v>
      </c>
      <c r="Q1604" t="e">
        <f t="shared" si="210"/>
        <v>#N/A</v>
      </c>
      <c r="R1604" t="e">
        <f t="shared" si="211"/>
        <v>#N/A</v>
      </c>
      <c r="S1604">
        <f t="shared" si="212"/>
        <v>1.0343</v>
      </c>
      <c r="T1604">
        <f t="shared" si="213"/>
        <v>0</v>
      </c>
      <c r="U1604">
        <f t="shared" si="214"/>
        <v>0</v>
      </c>
      <c r="X1604" t="str">
        <f t="shared" si="215"/>
        <v>1709083</v>
      </c>
      <c r="Y1604">
        <f t="shared" si="216"/>
        <v>1.0343</v>
      </c>
      <c r="Z1604">
        <f t="shared" si="216"/>
        <v>0</v>
      </c>
      <c r="AA1604">
        <f t="shared" si="216"/>
        <v>0</v>
      </c>
    </row>
    <row r="1605" spans="1:27" x14ac:dyDescent="0.25">
      <c r="A1605">
        <v>1586040</v>
      </c>
      <c r="B1605">
        <v>22.87</v>
      </c>
      <c r="C1605">
        <v>3</v>
      </c>
      <c r="D1605">
        <v>13595.2</v>
      </c>
      <c r="E1605">
        <v>115.2</v>
      </c>
      <c r="F1605">
        <v>1.0296000000000001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P1605" t="str">
        <f t="shared" si="209"/>
        <v>C</v>
      </c>
      <c r="Q1605" t="e">
        <f t="shared" si="210"/>
        <v>#N/A</v>
      </c>
      <c r="R1605" t="e">
        <f t="shared" si="211"/>
        <v>#N/A</v>
      </c>
      <c r="S1605">
        <f t="shared" si="212"/>
        <v>1.0296000000000001</v>
      </c>
      <c r="T1605">
        <f t="shared" si="213"/>
        <v>0</v>
      </c>
      <c r="U1605">
        <f t="shared" si="214"/>
        <v>0</v>
      </c>
      <c r="X1605" t="str">
        <f t="shared" si="215"/>
        <v>1586040</v>
      </c>
      <c r="Y1605">
        <f t="shared" si="216"/>
        <v>0</v>
      </c>
      <c r="Z1605">
        <f t="shared" si="216"/>
        <v>0</v>
      </c>
      <c r="AA1605">
        <f t="shared" si="216"/>
        <v>1.0296000000000001</v>
      </c>
    </row>
    <row r="1606" spans="1:27" x14ac:dyDescent="0.25">
      <c r="A1606">
        <v>26115131</v>
      </c>
      <c r="B1606">
        <v>22.87</v>
      </c>
      <c r="C1606">
        <v>1</v>
      </c>
      <c r="D1606">
        <v>439.51900000000001</v>
      </c>
      <c r="E1606">
        <v>-124</v>
      </c>
      <c r="F1606">
        <v>3.3286999999999997E-2</v>
      </c>
      <c r="G1606">
        <v>2</v>
      </c>
      <c r="H1606">
        <v>13625.1</v>
      </c>
      <c r="I1606">
        <v>-124</v>
      </c>
      <c r="J1606">
        <v>1.0319</v>
      </c>
      <c r="K1606">
        <v>3</v>
      </c>
      <c r="L1606">
        <v>439.51900000000001</v>
      </c>
      <c r="M1606">
        <v>-124</v>
      </c>
      <c r="N1606">
        <v>3.3286999999999997E-2</v>
      </c>
      <c r="P1606" t="str">
        <f t="shared" si="209"/>
        <v>A</v>
      </c>
      <c r="Q1606" t="str">
        <f t="shared" si="210"/>
        <v>B</v>
      </c>
      <c r="R1606" t="str">
        <f t="shared" si="211"/>
        <v>C</v>
      </c>
      <c r="S1606">
        <f t="shared" si="212"/>
        <v>3.3286999999999997E-2</v>
      </c>
      <c r="T1606">
        <f t="shared" si="213"/>
        <v>1.0319</v>
      </c>
      <c r="U1606">
        <f t="shared" si="214"/>
        <v>3.3286999999999997E-2</v>
      </c>
      <c r="X1606" t="str">
        <f t="shared" si="215"/>
        <v>26115131</v>
      </c>
      <c r="Y1606">
        <f t="shared" si="216"/>
        <v>3.3286999999999997E-2</v>
      </c>
      <c r="Z1606">
        <f t="shared" si="216"/>
        <v>1.0319</v>
      </c>
      <c r="AA1606">
        <f t="shared" si="216"/>
        <v>3.3286999999999997E-2</v>
      </c>
    </row>
    <row r="1607" spans="1:27" x14ac:dyDescent="0.25">
      <c r="A1607">
        <v>1586621</v>
      </c>
      <c r="B1607">
        <v>22.87</v>
      </c>
      <c r="C1607">
        <v>1</v>
      </c>
      <c r="D1607">
        <v>13611.8</v>
      </c>
      <c r="E1607">
        <v>-4.8</v>
      </c>
      <c r="F1607">
        <v>1.0308999999999999</v>
      </c>
      <c r="G1607">
        <v>2</v>
      </c>
      <c r="H1607">
        <v>13648.7</v>
      </c>
      <c r="I1607">
        <v>-125</v>
      </c>
      <c r="J1607">
        <v>1.0337000000000001</v>
      </c>
      <c r="K1607">
        <v>3</v>
      </c>
      <c r="L1607">
        <v>13631.1</v>
      </c>
      <c r="M1607">
        <v>115.4</v>
      </c>
      <c r="N1607">
        <v>1.0323</v>
      </c>
      <c r="P1607" t="str">
        <f t="shared" si="209"/>
        <v>A</v>
      </c>
      <c r="Q1607" t="str">
        <f t="shared" si="210"/>
        <v>B</v>
      </c>
      <c r="R1607" t="str">
        <f t="shared" si="211"/>
        <v>C</v>
      </c>
      <c r="S1607">
        <f t="shared" si="212"/>
        <v>1.0308999999999999</v>
      </c>
      <c r="T1607">
        <f t="shared" si="213"/>
        <v>1.0337000000000001</v>
      </c>
      <c r="U1607">
        <f t="shared" si="214"/>
        <v>1.0323</v>
      </c>
      <c r="X1607" t="str">
        <f t="shared" si="215"/>
        <v>1586621</v>
      </c>
      <c r="Y1607">
        <f t="shared" si="216"/>
        <v>1.0308999999999999</v>
      </c>
      <c r="Z1607">
        <f t="shared" si="216"/>
        <v>1.0337000000000001</v>
      </c>
      <c r="AA1607">
        <f t="shared" si="216"/>
        <v>1.0323</v>
      </c>
    </row>
    <row r="1608" spans="1:27" x14ac:dyDescent="0.25">
      <c r="A1608">
        <v>1586601</v>
      </c>
      <c r="B1608">
        <v>22.87</v>
      </c>
      <c r="C1608">
        <v>1</v>
      </c>
      <c r="D1608">
        <v>13612</v>
      </c>
      <c r="E1608">
        <v>-4.8</v>
      </c>
      <c r="F1608">
        <v>1.0308999999999999</v>
      </c>
      <c r="G1608">
        <v>2</v>
      </c>
      <c r="H1608">
        <v>13645.7</v>
      </c>
      <c r="I1608">
        <v>-125</v>
      </c>
      <c r="J1608">
        <v>1.0335000000000001</v>
      </c>
      <c r="K1608">
        <v>3</v>
      </c>
      <c r="L1608">
        <v>13628.1</v>
      </c>
      <c r="M1608">
        <v>115.4</v>
      </c>
      <c r="N1608">
        <v>1.0321</v>
      </c>
      <c r="P1608" t="str">
        <f t="shared" si="209"/>
        <v>A</v>
      </c>
      <c r="Q1608" t="str">
        <f t="shared" si="210"/>
        <v>B</v>
      </c>
      <c r="R1608" t="str">
        <f t="shared" si="211"/>
        <v>C</v>
      </c>
      <c r="S1608">
        <f t="shared" si="212"/>
        <v>1.0308999999999999</v>
      </c>
      <c r="T1608">
        <f t="shared" si="213"/>
        <v>1.0335000000000001</v>
      </c>
      <c r="U1608">
        <f t="shared" si="214"/>
        <v>1.0321</v>
      </c>
      <c r="X1608" t="str">
        <f t="shared" si="215"/>
        <v>1586601</v>
      </c>
      <c r="Y1608">
        <f t="shared" si="216"/>
        <v>1.0308999999999999</v>
      </c>
      <c r="Z1608">
        <f t="shared" si="216"/>
        <v>1.0335000000000001</v>
      </c>
      <c r="AA1608">
        <f t="shared" si="216"/>
        <v>1.0321</v>
      </c>
    </row>
    <row r="1609" spans="1:27" x14ac:dyDescent="0.25">
      <c r="A1609">
        <v>1586336</v>
      </c>
      <c r="B1609">
        <v>22.87</v>
      </c>
      <c r="C1609">
        <v>2</v>
      </c>
      <c r="D1609">
        <v>13607.1</v>
      </c>
      <c r="E1609">
        <v>-125.1</v>
      </c>
      <c r="F1609">
        <v>1.0305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P1609" t="str">
        <f t="shared" si="209"/>
        <v>B</v>
      </c>
      <c r="Q1609" t="e">
        <f t="shared" si="210"/>
        <v>#N/A</v>
      </c>
      <c r="R1609" t="e">
        <f t="shared" si="211"/>
        <v>#N/A</v>
      </c>
      <c r="S1609">
        <f t="shared" si="212"/>
        <v>1.0305</v>
      </c>
      <c r="T1609">
        <f t="shared" si="213"/>
        <v>0</v>
      </c>
      <c r="U1609">
        <f t="shared" si="214"/>
        <v>0</v>
      </c>
      <c r="X1609" t="str">
        <f t="shared" si="215"/>
        <v>1586336</v>
      </c>
      <c r="Y1609">
        <f t="shared" si="216"/>
        <v>0</v>
      </c>
      <c r="Z1609">
        <f t="shared" si="216"/>
        <v>1.0305</v>
      </c>
      <c r="AA1609">
        <f t="shared" si="216"/>
        <v>0</v>
      </c>
    </row>
    <row r="1610" spans="1:27" x14ac:dyDescent="0.25">
      <c r="A1610">
        <v>1586335</v>
      </c>
      <c r="B1610">
        <v>22.87</v>
      </c>
      <c r="C1610">
        <v>2</v>
      </c>
      <c r="D1610">
        <v>13606.9</v>
      </c>
      <c r="E1610">
        <v>-125.1</v>
      </c>
      <c r="F1610">
        <v>1.0305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P1610" t="str">
        <f t="shared" si="209"/>
        <v>B</v>
      </c>
      <c r="Q1610" t="e">
        <f t="shared" si="210"/>
        <v>#N/A</v>
      </c>
      <c r="R1610" t="e">
        <f t="shared" si="211"/>
        <v>#N/A</v>
      </c>
      <c r="S1610">
        <f t="shared" si="212"/>
        <v>1.0305</v>
      </c>
      <c r="T1610">
        <f t="shared" si="213"/>
        <v>0</v>
      </c>
      <c r="U1610">
        <f t="shared" si="214"/>
        <v>0</v>
      </c>
      <c r="X1610" t="str">
        <f t="shared" si="215"/>
        <v>1586335</v>
      </c>
      <c r="Y1610">
        <f t="shared" si="216"/>
        <v>0</v>
      </c>
      <c r="Z1610">
        <f t="shared" si="216"/>
        <v>1.0305</v>
      </c>
      <c r="AA1610">
        <f t="shared" si="216"/>
        <v>0</v>
      </c>
    </row>
    <row r="1611" spans="1:27" x14ac:dyDescent="0.25">
      <c r="A1611">
        <v>1729308</v>
      </c>
      <c r="B1611">
        <v>22.87</v>
      </c>
      <c r="C1611">
        <v>1</v>
      </c>
      <c r="D1611">
        <v>13675.7</v>
      </c>
      <c r="E1611">
        <v>-3</v>
      </c>
      <c r="F1611">
        <v>1.0357000000000001</v>
      </c>
      <c r="G1611">
        <v>3</v>
      </c>
      <c r="H1611">
        <v>13702.9</v>
      </c>
      <c r="I1611">
        <v>116.9</v>
      </c>
      <c r="J1611">
        <v>1.0378000000000001</v>
      </c>
      <c r="K1611">
        <v>0</v>
      </c>
      <c r="L1611">
        <v>0</v>
      </c>
      <c r="M1611">
        <v>0</v>
      </c>
      <c r="N1611">
        <v>0</v>
      </c>
      <c r="P1611" t="str">
        <f t="shared" si="209"/>
        <v>A</v>
      </c>
      <c r="Q1611" t="str">
        <f t="shared" si="210"/>
        <v>C</v>
      </c>
      <c r="R1611" t="e">
        <f t="shared" si="211"/>
        <v>#N/A</v>
      </c>
      <c r="S1611">
        <f t="shared" si="212"/>
        <v>1.0357000000000001</v>
      </c>
      <c r="T1611">
        <f t="shared" si="213"/>
        <v>1.0378000000000001</v>
      </c>
      <c r="U1611">
        <f t="shared" si="214"/>
        <v>0</v>
      </c>
      <c r="X1611" t="str">
        <f t="shared" si="215"/>
        <v>1729308</v>
      </c>
      <c r="Y1611">
        <f t="shared" si="216"/>
        <v>1.0357000000000001</v>
      </c>
      <c r="Z1611">
        <f t="shared" si="216"/>
        <v>0</v>
      </c>
      <c r="AA1611">
        <f t="shared" si="216"/>
        <v>1.0378000000000001</v>
      </c>
    </row>
    <row r="1612" spans="1:27" x14ac:dyDescent="0.25">
      <c r="A1612">
        <v>26401864</v>
      </c>
      <c r="B1612">
        <v>22.87</v>
      </c>
      <c r="C1612">
        <v>1</v>
      </c>
      <c r="D1612">
        <v>13427.8</v>
      </c>
      <c r="E1612">
        <v>-5.4</v>
      </c>
      <c r="F1612">
        <v>1.0169999999999999</v>
      </c>
      <c r="G1612">
        <v>2</v>
      </c>
      <c r="H1612">
        <v>433.23700000000002</v>
      </c>
      <c r="I1612">
        <v>-5.4</v>
      </c>
      <c r="J1612">
        <v>3.2811E-2</v>
      </c>
      <c r="K1612">
        <v>3</v>
      </c>
      <c r="L1612">
        <v>433.23700000000002</v>
      </c>
      <c r="M1612">
        <v>-5.4</v>
      </c>
      <c r="N1612">
        <v>3.2811E-2</v>
      </c>
      <c r="P1612" t="str">
        <f t="shared" si="209"/>
        <v>A</v>
      </c>
      <c r="Q1612" t="str">
        <f t="shared" si="210"/>
        <v>B</v>
      </c>
      <c r="R1612" t="str">
        <f t="shared" si="211"/>
        <v>C</v>
      </c>
      <c r="S1612">
        <f t="shared" si="212"/>
        <v>1.0169999999999999</v>
      </c>
      <c r="T1612">
        <f t="shared" si="213"/>
        <v>3.2811E-2</v>
      </c>
      <c r="U1612">
        <f t="shared" si="214"/>
        <v>3.2811E-2</v>
      </c>
      <c r="X1612" t="str">
        <f t="shared" si="215"/>
        <v>26401864</v>
      </c>
      <c r="Y1612">
        <f t="shared" si="216"/>
        <v>1.0169999999999999</v>
      </c>
      <c r="Z1612">
        <f t="shared" si="216"/>
        <v>3.2811E-2</v>
      </c>
      <c r="AA1612">
        <f t="shared" si="216"/>
        <v>3.2811E-2</v>
      </c>
    </row>
    <row r="1613" spans="1:27" x14ac:dyDescent="0.25">
      <c r="A1613">
        <v>1708629</v>
      </c>
      <c r="B1613">
        <v>22.87</v>
      </c>
      <c r="C1613">
        <v>1</v>
      </c>
      <c r="D1613">
        <v>13427.8</v>
      </c>
      <c r="E1613">
        <v>-5.4</v>
      </c>
      <c r="F1613">
        <v>1.0168999999999999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P1613" t="str">
        <f t="shared" si="209"/>
        <v>A</v>
      </c>
      <c r="Q1613" t="e">
        <f t="shared" si="210"/>
        <v>#N/A</v>
      </c>
      <c r="R1613" t="e">
        <f t="shared" si="211"/>
        <v>#N/A</v>
      </c>
      <c r="S1613">
        <f t="shared" si="212"/>
        <v>1.0168999999999999</v>
      </c>
      <c r="T1613">
        <f t="shared" si="213"/>
        <v>0</v>
      </c>
      <c r="U1613">
        <f t="shared" si="214"/>
        <v>0</v>
      </c>
      <c r="X1613" t="str">
        <f t="shared" si="215"/>
        <v>1708629</v>
      </c>
      <c r="Y1613">
        <f t="shared" si="216"/>
        <v>1.0168999999999999</v>
      </c>
      <c r="Z1613">
        <f t="shared" si="216"/>
        <v>0</v>
      </c>
      <c r="AA1613">
        <f t="shared" si="216"/>
        <v>0</v>
      </c>
    </row>
    <row r="1614" spans="1:27" x14ac:dyDescent="0.25">
      <c r="A1614">
        <v>1709336</v>
      </c>
      <c r="B1614">
        <v>22.87</v>
      </c>
      <c r="C1614">
        <v>2</v>
      </c>
      <c r="D1614">
        <v>13653.4</v>
      </c>
      <c r="E1614">
        <v>-125.2</v>
      </c>
      <c r="F1614">
        <v>1.034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P1614" t="str">
        <f t="shared" si="209"/>
        <v>B</v>
      </c>
      <c r="Q1614" t="e">
        <f t="shared" si="210"/>
        <v>#N/A</v>
      </c>
      <c r="R1614" t="e">
        <f t="shared" si="211"/>
        <v>#N/A</v>
      </c>
      <c r="S1614">
        <f t="shared" si="212"/>
        <v>1.034</v>
      </c>
      <c r="T1614">
        <f t="shared" si="213"/>
        <v>0</v>
      </c>
      <c r="U1614">
        <f t="shared" si="214"/>
        <v>0</v>
      </c>
      <c r="X1614" t="str">
        <f t="shared" si="215"/>
        <v>1709336</v>
      </c>
      <c r="Y1614">
        <f t="shared" si="216"/>
        <v>0</v>
      </c>
      <c r="Z1614">
        <f t="shared" si="216"/>
        <v>1.034</v>
      </c>
      <c r="AA1614">
        <f t="shared" si="216"/>
        <v>0</v>
      </c>
    </row>
    <row r="1615" spans="1:27" x14ac:dyDescent="0.25">
      <c r="A1615">
        <v>25570696</v>
      </c>
      <c r="B1615">
        <v>22.87</v>
      </c>
      <c r="C1615">
        <v>1</v>
      </c>
      <c r="D1615">
        <v>13412.9</v>
      </c>
      <c r="E1615">
        <v>-5.5</v>
      </c>
      <c r="F1615">
        <v>1.0158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P1615" t="str">
        <f t="shared" si="209"/>
        <v>A</v>
      </c>
      <c r="Q1615" t="e">
        <f t="shared" si="210"/>
        <v>#N/A</v>
      </c>
      <c r="R1615" t="e">
        <f t="shared" si="211"/>
        <v>#N/A</v>
      </c>
      <c r="S1615">
        <f t="shared" si="212"/>
        <v>1.0158</v>
      </c>
      <c r="T1615">
        <f t="shared" si="213"/>
        <v>0</v>
      </c>
      <c r="U1615">
        <f t="shared" si="214"/>
        <v>0</v>
      </c>
      <c r="X1615" t="str">
        <f t="shared" si="215"/>
        <v>25570696</v>
      </c>
      <c r="Y1615">
        <f t="shared" si="216"/>
        <v>1.0158</v>
      </c>
      <c r="Z1615">
        <f t="shared" si="216"/>
        <v>0</v>
      </c>
      <c r="AA1615">
        <f t="shared" si="216"/>
        <v>0</v>
      </c>
    </row>
    <row r="1616" spans="1:27" x14ac:dyDescent="0.25">
      <c r="A1616">
        <v>25570698</v>
      </c>
      <c r="B1616">
        <v>22.87</v>
      </c>
      <c r="C1616">
        <v>1</v>
      </c>
      <c r="D1616">
        <v>13412.9</v>
      </c>
      <c r="E1616">
        <v>-5.5</v>
      </c>
      <c r="F1616">
        <v>1.0158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P1616" t="str">
        <f t="shared" si="209"/>
        <v>A</v>
      </c>
      <c r="Q1616" t="e">
        <f t="shared" si="210"/>
        <v>#N/A</v>
      </c>
      <c r="R1616" t="e">
        <f t="shared" si="211"/>
        <v>#N/A</v>
      </c>
      <c r="S1616">
        <f t="shared" si="212"/>
        <v>1.0158</v>
      </c>
      <c r="T1616">
        <f t="shared" si="213"/>
        <v>0</v>
      </c>
      <c r="U1616">
        <f t="shared" si="214"/>
        <v>0</v>
      </c>
      <c r="X1616" t="str">
        <f t="shared" si="215"/>
        <v>25570698</v>
      </c>
      <c r="Y1616">
        <f t="shared" si="216"/>
        <v>1.0158</v>
      </c>
      <c r="Z1616">
        <f t="shared" si="216"/>
        <v>0</v>
      </c>
      <c r="AA1616">
        <f t="shared" si="216"/>
        <v>0</v>
      </c>
    </row>
    <row r="1617" spans="1:27" x14ac:dyDescent="0.25">
      <c r="A1617">
        <v>1710410</v>
      </c>
      <c r="B1617">
        <v>22.87</v>
      </c>
      <c r="C1617">
        <v>1</v>
      </c>
      <c r="D1617">
        <v>13705.8</v>
      </c>
      <c r="E1617">
        <v>-4.2</v>
      </c>
      <c r="F1617">
        <v>1.038</v>
      </c>
      <c r="G1617">
        <v>2</v>
      </c>
      <c r="H1617">
        <v>13708.6</v>
      </c>
      <c r="I1617">
        <v>-124.4</v>
      </c>
      <c r="J1617">
        <v>1.0382</v>
      </c>
      <c r="K1617">
        <v>3</v>
      </c>
      <c r="L1617">
        <v>13658.3</v>
      </c>
      <c r="M1617">
        <v>115.8</v>
      </c>
      <c r="N1617">
        <v>1.0344</v>
      </c>
      <c r="P1617" t="str">
        <f t="shared" si="209"/>
        <v>A</v>
      </c>
      <c r="Q1617" t="str">
        <f t="shared" si="210"/>
        <v>B</v>
      </c>
      <c r="R1617" t="str">
        <f t="shared" si="211"/>
        <v>C</v>
      </c>
      <c r="S1617">
        <f t="shared" si="212"/>
        <v>1.038</v>
      </c>
      <c r="T1617">
        <f t="shared" si="213"/>
        <v>1.0382</v>
      </c>
      <c r="U1617">
        <f t="shared" si="214"/>
        <v>1.0344</v>
      </c>
      <c r="X1617" t="str">
        <f t="shared" si="215"/>
        <v>1710410</v>
      </c>
      <c r="Y1617">
        <f t="shared" si="216"/>
        <v>1.038</v>
      </c>
      <c r="Z1617">
        <f t="shared" si="216"/>
        <v>1.0382</v>
      </c>
      <c r="AA1617">
        <f t="shared" si="216"/>
        <v>1.0344</v>
      </c>
    </row>
    <row r="1618" spans="1:27" x14ac:dyDescent="0.25">
      <c r="A1618">
        <v>1709571</v>
      </c>
      <c r="B1618">
        <v>22.87</v>
      </c>
      <c r="C1618">
        <v>1</v>
      </c>
      <c r="D1618">
        <v>440.18799999999999</v>
      </c>
      <c r="E1618">
        <v>-125.1</v>
      </c>
      <c r="F1618">
        <v>3.3336999999999999E-2</v>
      </c>
      <c r="G1618">
        <v>2</v>
      </c>
      <c r="H1618">
        <v>13643.3</v>
      </c>
      <c r="I1618">
        <v>-125.1</v>
      </c>
      <c r="J1618">
        <v>1.0333000000000001</v>
      </c>
      <c r="K1618">
        <v>3</v>
      </c>
      <c r="L1618">
        <v>440.18799999999999</v>
      </c>
      <c r="M1618">
        <v>-125.1</v>
      </c>
      <c r="N1618">
        <v>3.3336999999999999E-2</v>
      </c>
      <c r="P1618" t="str">
        <f t="shared" si="209"/>
        <v>A</v>
      </c>
      <c r="Q1618" t="str">
        <f t="shared" si="210"/>
        <v>B</v>
      </c>
      <c r="R1618" t="str">
        <f t="shared" si="211"/>
        <v>C</v>
      </c>
      <c r="S1618">
        <f t="shared" si="212"/>
        <v>3.3336999999999999E-2</v>
      </c>
      <c r="T1618">
        <f t="shared" si="213"/>
        <v>1.0333000000000001</v>
      </c>
      <c r="U1618">
        <f t="shared" si="214"/>
        <v>3.3336999999999999E-2</v>
      </c>
      <c r="X1618" t="str">
        <f t="shared" si="215"/>
        <v>1709571</v>
      </c>
      <c r="Y1618">
        <f t="shared" si="216"/>
        <v>3.3336999999999999E-2</v>
      </c>
      <c r="Z1618">
        <f t="shared" si="216"/>
        <v>1.0333000000000001</v>
      </c>
      <c r="AA1618">
        <f t="shared" si="216"/>
        <v>3.3336999999999999E-2</v>
      </c>
    </row>
    <row r="1619" spans="1:27" x14ac:dyDescent="0.25">
      <c r="A1619">
        <v>1586780</v>
      </c>
      <c r="B1619">
        <v>22.87</v>
      </c>
      <c r="C1619">
        <v>1</v>
      </c>
      <c r="D1619">
        <v>13628.2</v>
      </c>
      <c r="E1619">
        <v>-4.0999999999999996</v>
      </c>
      <c r="F1619">
        <v>1.0321</v>
      </c>
      <c r="G1619">
        <v>2</v>
      </c>
      <c r="H1619">
        <v>439.61599999999999</v>
      </c>
      <c r="I1619">
        <v>-4.0999999999999996</v>
      </c>
      <c r="J1619">
        <v>3.3293999999999997E-2</v>
      </c>
      <c r="K1619">
        <v>3</v>
      </c>
      <c r="L1619">
        <v>439.61599999999999</v>
      </c>
      <c r="M1619">
        <v>-4.0999999999999996</v>
      </c>
      <c r="N1619">
        <v>3.3293999999999997E-2</v>
      </c>
      <c r="P1619" t="str">
        <f t="shared" si="209"/>
        <v>A</v>
      </c>
      <c r="Q1619" t="str">
        <f t="shared" si="210"/>
        <v>B</v>
      </c>
      <c r="R1619" t="str">
        <f t="shared" si="211"/>
        <v>C</v>
      </c>
      <c r="S1619">
        <f t="shared" si="212"/>
        <v>1.0321</v>
      </c>
      <c r="T1619">
        <f t="shared" si="213"/>
        <v>3.3293999999999997E-2</v>
      </c>
      <c r="U1619">
        <f t="shared" si="214"/>
        <v>3.3293999999999997E-2</v>
      </c>
      <c r="X1619" t="str">
        <f t="shared" si="215"/>
        <v>1586780</v>
      </c>
      <c r="Y1619">
        <f t="shared" si="216"/>
        <v>1.0321</v>
      </c>
      <c r="Z1619">
        <f t="shared" si="216"/>
        <v>3.3293999999999997E-2</v>
      </c>
      <c r="AA1619">
        <f t="shared" si="216"/>
        <v>3.3293999999999997E-2</v>
      </c>
    </row>
    <row r="1620" spans="1:27" x14ac:dyDescent="0.25">
      <c r="A1620">
        <v>1599080</v>
      </c>
      <c r="B1620">
        <v>22.87</v>
      </c>
      <c r="C1620">
        <v>3</v>
      </c>
      <c r="D1620">
        <v>13670.7</v>
      </c>
      <c r="E1620">
        <v>117.8</v>
      </c>
      <c r="F1620">
        <v>1.0353000000000001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P1620" t="str">
        <f t="shared" si="209"/>
        <v>C</v>
      </c>
      <c r="Q1620" t="e">
        <f t="shared" si="210"/>
        <v>#N/A</v>
      </c>
      <c r="R1620" t="e">
        <f t="shared" si="211"/>
        <v>#N/A</v>
      </c>
      <c r="S1620">
        <f t="shared" si="212"/>
        <v>1.0353000000000001</v>
      </c>
      <c r="T1620">
        <f t="shared" si="213"/>
        <v>0</v>
      </c>
      <c r="U1620">
        <f t="shared" si="214"/>
        <v>0</v>
      </c>
      <c r="X1620" t="str">
        <f t="shared" si="215"/>
        <v>1599080</v>
      </c>
      <c r="Y1620">
        <f t="shared" si="216"/>
        <v>0</v>
      </c>
      <c r="Z1620">
        <f t="shared" si="216"/>
        <v>0</v>
      </c>
      <c r="AA1620">
        <f t="shared" si="216"/>
        <v>1.0353000000000001</v>
      </c>
    </row>
    <row r="1621" spans="1:27" x14ac:dyDescent="0.25">
      <c r="A1621">
        <v>1586115</v>
      </c>
      <c r="B1621">
        <v>22.87</v>
      </c>
      <c r="C1621">
        <v>1</v>
      </c>
      <c r="D1621">
        <v>13415.8</v>
      </c>
      <c r="E1621">
        <v>-5.5</v>
      </c>
      <c r="F1621">
        <v>1.016</v>
      </c>
      <c r="G1621">
        <v>2</v>
      </c>
      <c r="H1621">
        <v>432.85</v>
      </c>
      <c r="I1621">
        <v>-5.5</v>
      </c>
      <c r="J1621">
        <v>3.2781999999999999E-2</v>
      </c>
      <c r="K1621">
        <v>3</v>
      </c>
      <c r="L1621">
        <v>432.85</v>
      </c>
      <c r="M1621">
        <v>-5.5</v>
      </c>
      <c r="N1621">
        <v>3.2781999999999999E-2</v>
      </c>
      <c r="P1621" t="str">
        <f t="shared" si="209"/>
        <v>A</v>
      </c>
      <c r="Q1621" t="str">
        <f t="shared" si="210"/>
        <v>B</v>
      </c>
      <c r="R1621" t="str">
        <f t="shared" si="211"/>
        <v>C</v>
      </c>
      <c r="S1621">
        <f t="shared" si="212"/>
        <v>1.016</v>
      </c>
      <c r="T1621">
        <f t="shared" si="213"/>
        <v>3.2781999999999999E-2</v>
      </c>
      <c r="U1621">
        <f t="shared" si="214"/>
        <v>3.2781999999999999E-2</v>
      </c>
      <c r="X1621" t="str">
        <f t="shared" si="215"/>
        <v>1586115</v>
      </c>
      <c r="Y1621">
        <f t="shared" si="216"/>
        <v>1.016</v>
      </c>
      <c r="Z1621">
        <f t="shared" si="216"/>
        <v>3.2781999999999999E-2</v>
      </c>
      <c r="AA1621">
        <f t="shared" si="216"/>
        <v>3.2781999999999999E-2</v>
      </c>
    </row>
    <row r="1622" spans="1:27" x14ac:dyDescent="0.25">
      <c r="A1622">
        <v>26400489</v>
      </c>
      <c r="B1622">
        <v>22.87</v>
      </c>
      <c r="C1622">
        <v>1</v>
      </c>
      <c r="D1622">
        <v>440.12200000000001</v>
      </c>
      <c r="E1622">
        <v>115.7</v>
      </c>
      <c r="F1622">
        <v>3.3332000000000001E-2</v>
      </c>
      <c r="G1622">
        <v>2</v>
      </c>
      <c r="H1622">
        <v>440.12200000000001</v>
      </c>
      <c r="I1622">
        <v>115.7</v>
      </c>
      <c r="J1622">
        <v>3.3332000000000001E-2</v>
      </c>
      <c r="K1622">
        <v>3</v>
      </c>
      <c r="L1622">
        <v>13641.2</v>
      </c>
      <c r="M1622">
        <v>115.7</v>
      </c>
      <c r="N1622">
        <v>1.0330999999999999</v>
      </c>
      <c r="P1622" t="str">
        <f t="shared" si="209"/>
        <v>A</v>
      </c>
      <c r="Q1622" t="str">
        <f t="shared" si="210"/>
        <v>B</v>
      </c>
      <c r="R1622" t="str">
        <f t="shared" si="211"/>
        <v>C</v>
      </c>
      <c r="S1622">
        <f t="shared" si="212"/>
        <v>3.3332000000000001E-2</v>
      </c>
      <c r="T1622">
        <f t="shared" si="213"/>
        <v>3.3332000000000001E-2</v>
      </c>
      <c r="U1622">
        <f t="shared" si="214"/>
        <v>1.0330999999999999</v>
      </c>
      <c r="X1622" t="str">
        <f t="shared" si="215"/>
        <v>26400489</v>
      </c>
      <c r="Y1622">
        <f t="shared" si="216"/>
        <v>3.3332000000000001E-2</v>
      </c>
      <c r="Z1622">
        <f t="shared" si="216"/>
        <v>3.3332000000000001E-2</v>
      </c>
      <c r="AA1622">
        <f t="shared" si="216"/>
        <v>1.0330999999999999</v>
      </c>
    </row>
    <row r="1623" spans="1:27" x14ac:dyDescent="0.25">
      <c r="A1623">
        <v>26400168</v>
      </c>
      <c r="B1623">
        <v>22.87</v>
      </c>
      <c r="C1623">
        <v>1</v>
      </c>
      <c r="D1623">
        <v>13551.7</v>
      </c>
      <c r="E1623">
        <v>-5</v>
      </c>
      <c r="F1623">
        <v>1.0263</v>
      </c>
      <c r="G1623">
        <v>2</v>
      </c>
      <c r="H1623">
        <v>13652.2</v>
      </c>
      <c r="I1623">
        <v>-125.1</v>
      </c>
      <c r="J1623">
        <v>1.0339</v>
      </c>
      <c r="K1623">
        <v>3</v>
      </c>
      <c r="L1623">
        <v>424.31200000000001</v>
      </c>
      <c r="M1623">
        <v>-65.400000000000006</v>
      </c>
      <c r="N1623">
        <v>3.2134999999999997E-2</v>
      </c>
      <c r="P1623" t="str">
        <f t="shared" si="209"/>
        <v>A</v>
      </c>
      <c r="Q1623" t="str">
        <f t="shared" si="210"/>
        <v>B</v>
      </c>
      <c r="R1623" t="str">
        <f t="shared" si="211"/>
        <v>C</v>
      </c>
      <c r="S1623">
        <f t="shared" si="212"/>
        <v>1.0263</v>
      </c>
      <c r="T1623">
        <f t="shared" si="213"/>
        <v>1.0339</v>
      </c>
      <c r="U1623">
        <f t="shared" si="214"/>
        <v>3.2134999999999997E-2</v>
      </c>
      <c r="X1623" t="str">
        <f t="shared" si="215"/>
        <v>26400168</v>
      </c>
      <c r="Y1623">
        <f t="shared" si="216"/>
        <v>1.0263</v>
      </c>
      <c r="Z1623">
        <f t="shared" si="216"/>
        <v>1.0339</v>
      </c>
      <c r="AA1623">
        <f t="shared" si="216"/>
        <v>3.2134999999999997E-2</v>
      </c>
    </row>
    <row r="1624" spans="1:27" x14ac:dyDescent="0.25">
      <c r="A1624">
        <v>1708849</v>
      </c>
      <c r="B1624">
        <v>22.87</v>
      </c>
      <c r="C1624">
        <v>2</v>
      </c>
      <c r="D1624">
        <v>13652.1</v>
      </c>
      <c r="E1624">
        <v>-125.1</v>
      </c>
      <c r="F1624">
        <v>1.0339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P1624" t="str">
        <f t="shared" si="209"/>
        <v>B</v>
      </c>
      <c r="Q1624" t="e">
        <f t="shared" si="210"/>
        <v>#N/A</v>
      </c>
      <c r="R1624" t="e">
        <f t="shared" si="211"/>
        <v>#N/A</v>
      </c>
      <c r="S1624">
        <f t="shared" si="212"/>
        <v>1.0339</v>
      </c>
      <c r="T1624">
        <f t="shared" si="213"/>
        <v>0</v>
      </c>
      <c r="U1624">
        <f t="shared" si="214"/>
        <v>0</v>
      </c>
      <c r="X1624" t="str">
        <f t="shared" si="215"/>
        <v>1708849</v>
      </c>
      <c r="Y1624">
        <f t="shared" si="216"/>
        <v>0</v>
      </c>
      <c r="Z1624">
        <f t="shared" si="216"/>
        <v>1.0339</v>
      </c>
      <c r="AA1624">
        <f t="shared" si="216"/>
        <v>0</v>
      </c>
    </row>
    <row r="1625" spans="1:27" x14ac:dyDescent="0.25">
      <c r="A1625">
        <v>1710387</v>
      </c>
      <c r="B1625">
        <v>22.87</v>
      </c>
      <c r="C1625">
        <v>1</v>
      </c>
      <c r="D1625">
        <v>13721.6</v>
      </c>
      <c r="E1625">
        <v>-4.0999999999999996</v>
      </c>
      <c r="F1625">
        <v>1.0391999999999999</v>
      </c>
      <c r="G1625">
        <v>2</v>
      </c>
      <c r="H1625">
        <v>13718.2</v>
      </c>
      <c r="I1625">
        <v>-124.3</v>
      </c>
      <c r="J1625">
        <v>1.0388999999999999</v>
      </c>
      <c r="K1625">
        <v>3</v>
      </c>
      <c r="L1625">
        <v>13669.1</v>
      </c>
      <c r="M1625">
        <v>115.9</v>
      </c>
      <c r="N1625">
        <v>1.0351999999999999</v>
      </c>
      <c r="P1625" t="str">
        <f t="shared" si="209"/>
        <v>A</v>
      </c>
      <c r="Q1625" t="str">
        <f t="shared" si="210"/>
        <v>B</v>
      </c>
      <c r="R1625" t="str">
        <f t="shared" si="211"/>
        <v>C</v>
      </c>
      <c r="S1625">
        <f t="shared" si="212"/>
        <v>1.0391999999999999</v>
      </c>
      <c r="T1625">
        <f t="shared" si="213"/>
        <v>1.0388999999999999</v>
      </c>
      <c r="U1625">
        <f t="shared" si="214"/>
        <v>1.0351999999999999</v>
      </c>
      <c r="X1625" t="str">
        <f t="shared" si="215"/>
        <v>1710387</v>
      </c>
      <c r="Y1625">
        <f t="shared" si="216"/>
        <v>1.0391999999999999</v>
      </c>
      <c r="Z1625">
        <f t="shared" si="216"/>
        <v>1.0388999999999999</v>
      </c>
      <c r="AA1625">
        <f t="shared" si="216"/>
        <v>1.0351999999999999</v>
      </c>
    </row>
    <row r="1626" spans="1:27" x14ac:dyDescent="0.25">
      <c r="A1626">
        <v>1713096</v>
      </c>
      <c r="B1626">
        <v>22.87</v>
      </c>
      <c r="C1626">
        <v>1</v>
      </c>
      <c r="D1626">
        <v>439.67700000000002</v>
      </c>
      <c r="E1626">
        <v>-125.2</v>
      </c>
      <c r="F1626">
        <v>3.3299000000000002E-2</v>
      </c>
      <c r="G1626">
        <v>2</v>
      </c>
      <c r="H1626">
        <v>13630.1</v>
      </c>
      <c r="I1626">
        <v>-125.2</v>
      </c>
      <c r="J1626">
        <v>1.0323</v>
      </c>
      <c r="K1626">
        <v>3</v>
      </c>
      <c r="L1626">
        <v>439.67700000000002</v>
      </c>
      <c r="M1626">
        <v>-125.2</v>
      </c>
      <c r="N1626">
        <v>3.3299000000000002E-2</v>
      </c>
      <c r="P1626" t="str">
        <f t="shared" si="209"/>
        <v>A</v>
      </c>
      <c r="Q1626" t="str">
        <f t="shared" si="210"/>
        <v>B</v>
      </c>
      <c r="R1626" t="str">
        <f t="shared" si="211"/>
        <v>C</v>
      </c>
      <c r="S1626">
        <f t="shared" si="212"/>
        <v>3.3299000000000002E-2</v>
      </c>
      <c r="T1626">
        <f t="shared" si="213"/>
        <v>1.0323</v>
      </c>
      <c r="U1626">
        <f t="shared" si="214"/>
        <v>3.3299000000000002E-2</v>
      </c>
      <c r="X1626" t="str">
        <f t="shared" si="215"/>
        <v>1713096</v>
      </c>
      <c r="Y1626">
        <f t="shared" si="216"/>
        <v>3.3299000000000002E-2</v>
      </c>
      <c r="Z1626">
        <f t="shared" si="216"/>
        <v>1.0323</v>
      </c>
      <c r="AA1626">
        <f t="shared" si="216"/>
        <v>3.3299000000000002E-2</v>
      </c>
    </row>
    <row r="1627" spans="1:27" x14ac:dyDescent="0.25">
      <c r="A1627">
        <v>1586946</v>
      </c>
      <c r="B1627">
        <v>22.87</v>
      </c>
      <c r="C1627">
        <v>1</v>
      </c>
      <c r="D1627">
        <v>13659.6</v>
      </c>
      <c r="E1627">
        <v>-3.9</v>
      </c>
      <c r="F1627">
        <v>1.0345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P1627" t="str">
        <f t="shared" si="209"/>
        <v>A</v>
      </c>
      <c r="Q1627" t="e">
        <f t="shared" si="210"/>
        <v>#N/A</v>
      </c>
      <c r="R1627" t="e">
        <f t="shared" si="211"/>
        <v>#N/A</v>
      </c>
      <c r="S1627">
        <f t="shared" si="212"/>
        <v>1.0345</v>
      </c>
      <c r="T1627">
        <f t="shared" si="213"/>
        <v>0</v>
      </c>
      <c r="U1627">
        <f t="shared" si="214"/>
        <v>0</v>
      </c>
      <c r="X1627" t="str">
        <f t="shared" si="215"/>
        <v>1586946</v>
      </c>
      <c r="Y1627">
        <f t="shared" si="216"/>
        <v>1.0345</v>
      </c>
      <c r="Z1627">
        <f t="shared" si="216"/>
        <v>0</v>
      </c>
      <c r="AA1627">
        <f t="shared" si="216"/>
        <v>0</v>
      </c>
    </row>
    <row r="1628" spans="1:27" x14ac:dyDescent="0.25">
      <c r="A1628">
        <v>1587220</v>
      </c>
      <c r="B1628">
        <v>22.87</v>
      </c>
      <c r="C1628">
        <v>3</v>
      </c>
      <c r="D1628">
        <v>13690.8</v>
      </c>
      <c r="E1628">
        <v>116.5</v>
      </c>
      <c r="F1628">
        <v>1.0368999999999999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P1628" t="str">
        <f t="shared" si="209"/>
        <v>C</v>
      </c>
      <c r="Q1628" t="e">
        <f t="shared" si="210"/>
        <v>#N/A</v>
      </c>
      <c r="R1628" t="e">
        <f t="shared" si="211"/>
        <v>#N/A</v>
      </c>
      <c r="S1628">
        <f t="shared" si="212"/>
        <v>1.0368999999999999</v>
      </c>
      <c r="T1628">
        <f t="shared" si="213"/>
        <v>0</v>
      </c>
      <c r="U1628">
        <f t="shared" si="214"/>
        <v>0</v>
      </c>
      <c r="X1628" t="str">
        <f t="shared" si="215"/>
        <v>1587220</v>
      </c>
      <c r="Y1628">
        <f t="shared" si="216"/>
        <v>0</v>
      </c>
      <c r="Z1628">
        <f t="shared" si="216"/>
        <v>0</v>
      </c>
      <c r="AA1628">
        <f t="shared" si="216"/>
        <v>1.0368999999999999</v>
      </c>
    </row>
    <row r="1629" spans="1:27" x14ac:dyDescent="0.25">
      <c r="A1629">
        <v>1587217</v>
      </c>
      <c r="B1629">
        <v>22.87</v>
      </c>
      <c r="C1629">
        <v>1</v>
      </c>
      <c r="D1629">
        <v>441.62200000000001</v>
      </c>
      <c r="E1629">
        <v>116.5</v>
      </c>
      <c r="F1629">
        <v>3.3445999999999997E-2</v>
      </c>
      <c r="G1629">
        <v>2</v>
      </c>
      <c r="H1629">
        <v>441.62200000000001</v>
      </c>
      <c r="I1629">
        <v>116.5</v>
      </c>
      <c r="J1629">
        <v>3.3445999999999997E-2</v>
      </c>
      <c r="K1629">
        <v>3</v>
      </c>
      <c r="L1629">
        <v>13690.3</v>
      </c>
      <c r="M1629">
        <v>116.5</v>
      </c>
      <c r="N1629">
        <v>1.0367999999999999</v>
      </c>
      <c r="P1629" t="str">
        <f t="shared" si="209"/>
        <v>A</v>
      </c>
      <c r="Q1629" t="str">
        <f t="shared" si="210"/>
        <v>B</v>
      </c>
      <c r="R1629" t="str">
        <f t="shared" si="211"/>
        <v>C</v>
      </c>
      <c r="S1629">
        <f t="shared" si="212"/>
        <v>3.3445999999999997E-2</v>
      </c>
      <c r="T1629">
        <f t="shared" si="213"/>
        <v>3.3445999999999997E-2</v>
      </c>
      <c r="U1629">
        <f t="shared" si="214"/>
        <v>1.0367999999999999</v>
      </c>
      <c r="X1629" t="str">
        <f t="shared" si="215"/>
        <v>1587217</v>
      </c>
      <c r="Y1629">
        <f t="shared" si="216"/>
        <v>3.3445999999999997E-2</v>
      </c>
      <c r="Z1629">
        <f t="shared" si="216"/>
        <v>3.3445999999999997E-2</v>
      </c>
      <c r="AA1629">
        <f t="shared" si="216"/>
        <v>1.0367999999999999</v>
      </c>
    </row>
    <row r="1630" spans="1:27" x14ac:dyDescent="0.25">
      <c r="A1630">
        <v>1586425</v>
      </c>
      <c r="B1630">
        <v>22.87</v>
      </c>
      <c r="C1630">
        <v>1</v>
      </c>
      <c r="D1630">
        <v>13375</v>
      </c>
      <c r="E1630">
        <v>-5.6</v>
      </c>
      <c r="F1630">
        <v>1.0128999999999999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P1630" t="str">
        <f t="shared" si="209"/>
        <v>A</v>
      </c>
      <c r="Q1630" t="e">
        <f t="shared" si="210"/>
        <v>#N/A</v>
      </c>
      <c r="R1630" t="e">
        <f t="shared" si="211"/>
        <v>#N/A</v>
      </c>
      <c r="S1630">
        <f t="shared" si="212"/>
        <v>1.0128999999999999</v>
      </c>
      <c r="T1630">
        <f t="shared" si="213"/>
        <v>0</v>
      </c>
      <c r="U1630">
        <f t="shared" si="214"/>
        <v>0</v>
      </c>
      <c r="X1630" t="str">
        <f t="shared" si="215"/>
        <v>1586425</v>
      </c>
      <c r="Y1630">
        <f t="shared" si="216"/>
        <v>1.0128999999999999</v>
      </c>
      <c r="Z1630">
        <f t="shared" si="216"/>
        <v>0</v>
      </c>
      <c r="AA1630">
        <f t="shared" si="216"/>
        <v>0</v>
      </c>
    </row>
    <row r="1631" spans="1:27" x14ac:dyDescent="0.25">
      <c r="A1631">
        <v>26403379</v>
      </c>
      <c r="B1631">
        <v>22.87</v>
      </c>
      <c r="C1631">
        <v>1</v>
      </c>
      <c r="D1631">
        <v>13672.9</v>
      </c>
      <c r="E1631">
        <v>-3.3</v>
      </c>
      <c r="F1631">
        <v>1.0355000000000001</v>
      </c>
      <c r="G1631">
        <v>2</v>
      </c>
      <c r="H1631">
        <v>13660.8</v>
      </c>
      <c r="I1631">
        <v>-123.7</v>
      </c>
      <c r="J1631">
        <v>1.0346</v>
      </c>
      <c r="K1631">
        <v>3</v>
      </c>
      <c r="L1631">
        <v>13711.3</v>
      </c>
      <c r="M1631">
        <v>116.7</v>
      </c>
      <c r="N1631">
        <v>1.0384</v>
      </c>
      <c r="P1631" t="str">
        <f t="shared" si="209"/>
        <v>A</v>
      </c>
      <c r="Q1631" t="str">
        <f t="shared" si="210"/>
        <v>B</v>
      </c>
      <c r="R1631" t="str">
        <f t="shared" si="211"/>
        <v>C</v>
      </c>
      <c r="S1631">
        <f t="shared" si="212"/>
        <v>1.0355000000000001</v>
      </c>
      <c r="T1631">
        <f t="shared" si="213"/>
        <v>1.0346</v>
      </c>
      <c r="U1631">
        <f t="shared" si="214"/>
        <v>1.0384</v>
      </c>
      <c r="X1631" t="str">
        <f t="shared" si="215"/>
        <v>26403379</v>
      </c>
      <c r="Y1631">
        <f t="shared" si="216"/>
        <v>1.0355000000000001</v>
      </c>
      <c r="Z1631">
        <f t="shared" si="216"/>
        <v>1.0346</v>
      </c>
      <c r="AA1631">
        <f t="shared" si="216"/>
        <v>1.0384</v>
      </c>
    </row>
    <row r="1632" spans="1:27" x14ac:dyDescent="0.25">
      <c r="A1632">
        <v>1586892</v>
      </c>
      <c r="B1632">
        <v>22.87</v>
      </c>
      <c r="C1632">
        <v>1</v>
      </c>
      <c r="D1632">
        <v>13637.6</v>
      </c>
      <c r="E1632">
        <v>-4</v>
      </c>
      <c r="F1632">
        <v>1.0327999999999999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P1632" t="str">
        <f t="shared" si="209"/>
        <v>A</v>
      </c>
      <c r="Q1632" t="e">
        <f t="shared" si="210"/>
        <v>#N/A</v>
      </c>
      <c r="R1632" t="e">
        <f t="shared" si="211"/>
        <v>#N/A</v>
      </c>
      <c r="S1632">
        <f t="shared" si="212"/>
        <v>1.0327999999999999</v>
      </c>
      <c r="T1632">
        <f t="shared" si="213"/>
        <v>0</v>
      </c>
      <c r="U1632">
        <f t="shared" si="214"/>
        <v>0</v>
      </c>
      <c r="X1632" t="str">
        <f t="shared" si="215"/>
        <v>1586892</v>
      </c>
      <c r="Y1632">
        <f t="shared" si="216"/>
        <v>1.0327999999999999</v>
      </c>
      <c r="Z1632">
        <f t="shared" si="216"/>
        <v>0</v>
      </c>
      <c r="AA1632">
        <f t="shared" si="216"/>
        <v>0</v>
      </c>
    </row>
    <row r="1633" spans="1:27" x14ac:dyDescent="0.25">
      <c r="A1633">
        <v>1709435</v>
      </c>
      <c r="B1633">
        <v>22.87</v>
      </c>
      <c r="C1633">
        <v>3</v>
      </c>
      <c r="D1633">
        <v>13648.3</v>
      </c>
      <c r="E1633">
        <v>115.7</v>
      </c>
      <c r="F1633">
        <v>1.0336000000000001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P1633" t="str">
        <f t="shared" si="209"/>
        <v>C</v>
      </c>
      <c r="Q1633" t="e">
        <f t="shared" si="210"/>
        <v>#N/A</v>
      </c>
      <c r="R1633" t="e">
        <f t="shared" si="211"/>
        <v>#N/A</v>
      </c>
      <c r="S1633">
        <f t="shared" si="212"/>
        <v>1.0336000000000001</v>
      </c>
      <c r="T1633">
        <f t="shared" si="213"/>
        <v>0</v>
      </c>
      <c r="U1633">
        <f t="shared" si="214"/>
        <v>0</v>
      </c>
      <c r="X1633" t="str">
        <f t="shared" si="215"/>
        <v>1709435</v>
      </c>
      <c r="Y1633">
        <f t="shared" si="216"/>
        <v>0</v>
      </c>
      <c r="Z1633">
        <f t="shared" si="216"/>
        <v>0</v>
      </c>
      <c r="AA1633">
        <f t="shared" si="216"/>
        <v>1.0336000000000001</v>
      </c>
    </row>
    <row r="1634" spans="1:27" x14ac:dyDescent="0.25">
      <c r="A1634">
        <v>1599319</v>
      </c>
      <c r="B1634">
        <v>22.87</v>
      </c>
      <c r="C1634">
        <v>1</v>
      </c>
      <c r="D1634">
        <v>13672.7</v>
      </c>
      <c r="E1634">
        <v>-2.4</v>
      </c>
      <c r="F1634">
        <v>1.0355000000000001</v>
      </c>
      <c r="G1634">
        <v>2</v>
      </c>
      <c r="H1634">
        <v>13643.7</v>
      </c>
      <c r="I1634">
        <v>-122.7</v>
      </c>
      <c r="J1634">
        <v>1.0333000000000001</v>
      </c>
      <c r="K1634">
        <v>3</v>
      </c>
      <c r="L1634">
        <v>13681.5</v>
      </c>
      <c r="M1634">
        <v>117.6</v>
      </c>
      <c r="N1634">
        <v>1.0362</v>
      </c>
      <c r="P1634" t="str">
        <f t="shared" si="209"/>
        <v>A</v>
      </c>
      <c r="Q1634" t="str">
        <f t="shared" si="210"/>
        <v>B</v>
      </c>
      <c r="R1634" t="str">
        <f t="shared" si="211"/>
        <v>C</v>
      </c>
      <c r="S1634">
        <f t="shared" si="212"/>
        <v>1.0355000000000001</v>
      </c>
      <c r="T1634">
        <f t="shared" si="213"/>
        <v>1.0333000000000001</v>
      </c>
      <c r="U1634">
        <f t="shared" si="214"/>
        <v>1.0362</v>
      </c>
      <c r="X1634" t="str">
        <f t="shared" si="215"/>
        <v>1599319</v>
      </c>
      <c r="Y1634">
        <f t="shared" si="216"/>
        <v>1.0355000000000001</v>
      </c>
      <c r="Z1634">
        <f t="shared" si="216"/>
        <v>1.0333000000000001</v>
      </c>
      <c r="AA1634">
        <f t="shared" si="216"/>
        <v>1.0362</v>
      </c>
    </row>
    <row r="1635" spans="1:27" x14ac:dyDescent="0.25">
      <c r="A1635">
        <v>26400165</v>
      </c>
      <c r="B1635">
        <v>22.87</v>
      </c>
      <c r="C1635">
        <v>1</v>
      </c>
      <c r="D1635">
        <v>439.67700000000002</v>
      </c>
      <c r="E1635">
        <v>-125.2</v>
      </c>
      <c r="F1635">
        <v>3.3299000000000002E-2</v>
      </c>
      <c r="G1635">
        <v>2</v>
      </c>
      <c r="H1635">
        <v>13630.1</v>
      </c>
      <c r="I1635">
        <v>-125.2</v>
      </c>
      <c r="J1635">
        <v>1.0323</v>
      </c>
      <c r="K1635">
        <v>3</v>
      </c>
      <c r="L1635">
        <v>439.67700000000002</v>
      </c>
      <c r="M1635">
        <v>-125.2</v>
      </c>
      <c r="N1635">
        <v>3.3299000000000002E-2</v>
      </c>
      <c r="P1635" t="str">
        <f t="shared" si="209"/>
        <v>A</v>
      </c>
      <c r="Q1635" t="str">
        <f t="shared" si="210"/>
        <v>B</v>
      </c>
      <c r="R1635" t="str">
        <f t="shared" si="211"/>
        <v>C</v>
      </c>
      <c r="S1635">
        <f t="shared" si="212"/>
        <v>3.3299000000000002E-2</v>
      </c>
      <c r="T1635">
        <f t="shared" si="213"/>
        <v>1.0323</v>
      </c>
      <c r="U1635">
        <f t="shared" si="214"/>
        <v>3.3299000000000002E-2</v>
      </c>
      <c r="X1635" t="str">
        <f t="shared" si="215"/>
        <v>26400165</v>
      </c>
      <c r="Y1635">
        <f t="shared" si="216"/>
        <v>3.3299000000000002E-2</v>
      </c>
      <c r="Z1635">
        <f t="shared" si="216"/>
        <v>1.0323</v>
      </c>
      <c r="AA1635">
        <f t="shared" si="216"/>
        <v>3.3299000000000002E-2</v>
      </c>
    </row>
    <row r="1636" spans="1:27" x14ac:dyDescent="0.25">
      <c r="A1636">
        <v>1586352</v>
      </c>
      <c r="B1636">
        <v>22.87</v>
      </c>
      <c r="C1636">
        <v>1</v>
      </c>
      <c r="D1636">
        <v>13379.5</v>
      </c>
      <c r="E1636">
        <v>-5.6</v>
      </c>
      <c r="F1636">
        <v>1.0133000000000001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P1636" t="str">
        <f t="shared" si="209"/>
        <v>A</v>
      </c>
      <c r="Q1636" t="e">
        <f t="shared" si="210"/>
        <v>#N/A</v>
      </c>
      <c r="R1636" t="e">
        <f t="shared" si="211"/>
        <v>#N/A</v>
      </c>
      <c r="S1636">
        <f t="shared" si="212"/>
        <v>1.0133000000000001</v>
      </c>
      <c r="T1636">
        <f t="shared" si="213"/>
        <v>0</v>
      </c>
      <c r="U1636">
        <f t="shared" si="214"/>
        <v>0</v>
      </c>
      <c r="X1636" t="str">
        <f t="shared" si="215"/>
        <v>1586352</v>
      </c>
      <c r="Y1636">
        <f t="shared" si="216"/>
        <v>1.0133000000000001</v>
      </c>
      <c r="Z1636">
        <f t="shared" si="216"/>
        <v>0</v>
      </c>
      <c r="AA1636">
        <f t="shared" si="216"/>
        <v>0</v>
      </c>
    </row>
    <row r="1637" spans="1:27" x14ac:dyDescent="0.25">
      <c r="A1637">
        <v>1586615</v>
      </c>
      <c r="B1637">
        <v>22.87</v>
      </c>
      <c r="C1637">
        <v>3</v>
      </c>
      <c r="D1637">
        <v>13631</v>
      </c>
      <c r="E1637">
        <v>115.4</v>
      </c>
      <c r="F1637">
        <v>1.0323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P1637" t="str">
        <f t="shared" si="209"/>
        <v>C</v>
      </c>
      <c r="Q1637" t="e">
        <f t="shared" si="210"/>
        <v>#N/A</v>
      </c>
      <c r="R1637" t="e">
        <f t="shared" si="211"/>
        <v>#N/A</v>
      </c>
      <c r="S1637">
        <f t="shared" si="212"/>
        <v>1.0323</v>
      </c>
      <c r="T1637">
        <f t="shared" si="213"/>
        <v>0</v>
      </c>
      <c r="U1637">
        <f t="shared" si="214"/>
        <v>0</v>
      </c>
      <c r="X1637" t="str">
        <f t="shared" si="215"/>
        <v>1586615</v>
      </c>
      <c r="Y1637">
        <f t="shared" si="216"/>
        <v>0</v>
      </c>
      <c r="Z1637">
        <f t="shared" si="216"/>
        <v>0</v>
      </c>
      <c r="AA1637">
        <f t="shared" si="216"/>
        <v>1.0323</v>
      </c>
    </row>
    <row r="1638" spans="1:27" x14ac:dyDescent="0.25">
      <c r="A1638">
        <v>25017647</v>
      </c>
      <c r="B1638">
        <v>22.87</v>
      </c>
      <c r="C1638">
        <v>3</v>
      </c>
      <c r="D1638">
        <v>13631</v>
      </c>
      <c r="E1638">
        <v>115.4</v>
      </c>
      <c r="F1638">
        <v>1.0323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P1638" t="str">
        <f t="shared" si="209"/>
        <v>C</v>
      </c>
      <c r="Q1638" t="e">
        <f t="shared" si="210"/>
        <v>#N/A</v>
      </c>
      <c r="R1638" t="e">
        <f t="shared" si="211"/>
        <v>#N/A</v>
      </c>
      <c r="S1638">
        <f t="shared" si="212"/>
        <v>1.0323</v>
      </c>
      <c r="T1638">
        <f t="shared" si="213"/>
        <v>0</v>
      </c>
      <c r="U1638">
        <f t="shared" si="214"/>
        <v>0</v>
      </c>
      <c r="X1638" t="str">
        <f t="shared" si="215"/>
        <v>25017647</v>
      </c>
      <c r="Y1638">
        <f t="shared" si="216"/>
        <v>0</v>
      </c>
      <c r="Z1638">
        <f t="shared" si="216"/>
        <v>0</v>
      </c>
      <c r="AA1638">
        <f t="shared" si="216"/>
        <v>1.0323</v>
      </c>
    </row>
    <row r="1639" spans="1:27" x14ac:dyDescent="0.25">
      <c r="A1639">
        <v>1599209</v>
      </c>
      <c r="B1639">
        <v>22.87</v>
      </c>
      <c r="C1639">
        <v>1</v>
      </c>
      <c r="D1639">
        <v>441.78199999999998</v>
      </c>
      <c r="E1639">
        <v>116.9</v>
      </c>
      <c r="F1639">
        <v>3.3458000000000002E-2</v>
      </c>
      <c r="G1639">
        <v>2</v>
      </c>
      <c r="H1639">
        <v>441.78199999999998</v>
      </c>
      <c r="I1639">
        <v>116.9</v>
      </c>
      <c r="J1639">
        <v>3.3458000000000002E-2</v>
      </c>
      <c r="K1639">
        <v>3</v>
      </c>
      <c r="L1639">
        <v>13693.9</v>
      </c>
      <c r="M1639">
        <v>116.9</v>
      </c>
      <c r="N1639">
        <v>1.0370999999999999</v>
      </c>
      <c r="P1639" t="str">
        <f t="shared" si="209"/>
        <v>A</v>
      </c>
      <c r="Q1639" t="str">
        <f t="shared" si="210"/>
        <v>B</v>
      </c>
      <c r="R1639" t="str">
        <f t="shared" si="211"/>
        <v>C</v>
      </c>
      <c r="S1639">
        <f t="shared" si="212"/>
        <v>3.3458000000000002E-2</v>
      </c>
      <c r="T1639">
        <f t="shared" si="213"/>
        <v>3.3458000000000002E-2</v>
      </c>
      <c r="U1639">
        <f t="shared" si="214"/>
        <v>1.0370999999999999</v>
      </c>
      <c r="X1639" t="str">
        <f t="shared" si="215"/>
        <v>1599209</v>
      </c>
      <c r="Y1639">
        <f t="shared" si="216"/>
        <v>3.3458000000000002E-2</v>
      </c>
      <c r="Z1639">
        <f t="shared" si="216"/>
        <v>3.3458000000000002E-2</v>
      </c>
      <c r="AA1639">
        <f t="shared" si="216"/>
        <v>1.0370999999999999</v>
      </c>
    </row>
    <row r="1640" spans="1:27" x14ac:dyDescent="0.25">
      <c r="A1640">
        <v>1599006</v>
      </c>
      <c r="B1640">
        <v>22.87</v>
      </c>
      <c r="C1640">
        <v>3</v>
      </c>
      <c r="D1640">
        <v>13693.9</v>
      </c>
      <c r="E1640">
        <v>116.9</v>
      </c>
      <c r="F1640">
        <v>1.0370999999999999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P1640" t="str">
        <f t="shared" si="209"/>
        <v>C</v>
      </c>
      <c r="Q1640" t="e">
        <f t="shared" si="210"/>
        <v>#N/A</v>
      </c>
      <c r="R1640" t="e">
        <f t="shared" si="211"/>
        <v>#N/A</v>
      </c>
      <c r="S1640">
        <f t="shared" si="212"/>
        <v>1.0370999999999999</v>
      </c>
      <c r="T1640">
        <f t="shared" si="213"/>
        <v>0</v>
      </c>
      <c r="U1640">
        <f t="shared" si="214"/>
        <v>0</v>
      </c>
      <c r="X1640" t="str">
        <f t="shared" si="215"/>
        <v>1599006</v>
      </c>
      <c r="Y1640">
        <f t="shared" si="216"/>
        <v>0</v>
      </c>
      <c r="Z1640">
        <f t="shared" si="216"/>
        <v>0</v>
      </c>
      <c r="AA1640">
        <f t="shared" si="216"/>
        <v>1.0370999999999999</v>
      </c>
    </row>
    <row r="1641" spans="1:27" x14ac:dyDescent="0.25">
      <c r="A1641">
        <v>25116770</v>
      </c>
      <c r="B1641">
        <v>22.87</v>
      </c>
      <c r="C1641">
        <v>2</v>
      </c>
      <c r="D1641">
        <v>13642.5</v>
      </c>
      <c r="E1641">
        <v>-122.7</v>
      </c>
      <c r="F1641">
        <v>1.0331999999999999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P1641" t="str">
        <f t="shared" si="209"/>
        <v>B</v>
      </c>
      <c r="Q1641" t="e">
        <f t="shared" si="210"/>
        <v>#N/A</v>
      </c>
      <c r="R1641" t="e">
        <f t="shared" si="211"/>
        <v>#N/A</v>
      </c>
      <c r="S1641">
        <f t="shared" si="212"/>
        <v>1.0331999999999999</v>
      </c>
      <c r="T1641">
        <f t="shared" si="213"/>
        <v>0</v>
      </c>
      <c r="U1641">
        <f t="shared" si="214"/>
        <v>0</v>
      </c>
      <c r="X1641" t="str">
        <f t="shared" si="215"/>
        <v>25116770</v>
      </c>
      <c r="Y1641">
        <f t="shared" si="216"/>
        <v>0</v>
      </c>
      <c r="Z1641">
        <f t="shared" si="216"/>
        <v>1.0331999999999999</v>
      </c>
      <c r="AA1641">
        <f t="shared" si="216"/>
        <v>0</v>
      </c>
    </row>
    <row r="1642" spans="1:27" x14ac:dyDescent="0.25">
      <c r="A1642">
        <v>25117304</v>
      </c>
      <c r="B1642">
        <v>22.87</v>
      </c>
      <c r="C1642">
        <v>1</v>
      </c>
      <c r="D1642">
        <v>13426.4</v>
      </c>
      <c r="E1642">
        <v>-5.4</v>
      </c>
      <c r="F1642">
        <v>1.0167999999999999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P1642" t="str">
        <f t="shared" si="209"/>
        <v>A</v>
      </c>
      <c r="Q1642" t="e">
        <f t="shared" si="210"/>
        <v>#N/A</v>
      </c>
      <c r="R1642" t="e">
        <f t="shared" si="211"/>
        <v>#N/A</v>
      </c>
      <c r="S1642">
        <f t="shared" si="212"/>
        <v>1.0167999999999999</v>
      </c>
      <c r="T1642">
        <f t="shared" si="213"/>
        <v>0</v>
      </c>
      <c r="U1642">
        <f t="shared" si="214"/>
        <v>0</v>
      </c>
      <c r="X1642" t="str">
        <f t="shared" si="215"/>
        <v>25117304</v>
      </c>
      <c r="Y1642">
        <f t="shared" si="216"/>
        <v>1.0167999999999999</v>
      </c>
      <c r="Z1642">
        <f t="shared" si="216"/>
        <v>0</v>
      </c>
      <c r="AA1642">
        <f t="shared" si="216"/>
        <v>0</v>
      </c>
    </row>
    <row r="1643" spans="1:27" x14ac:dyDescent="0.25">
      <c r="A1643">
        <v>103229900</v>
      </c>
      <c r="B1643">
        <v>22.87</v>
      </c>
      <c r="C1643">
        <v>1</v>
      </c>
      <c r="D1643">
        <v>13425.8</v>
      </c>
      <c r="E1643">
        <v>-5.4</v>
      </c>
      <c r="F1643">
        <v>1.0167999999999999</v>
      </c>
      <c r="G1643">
        <v>2</v>
      </c>
      <c r="H1643">
        <v>433.17200000000003</v>
      </c>
      <c r="I1643">
        <v>-5.4</v>
      </c>
      <c r="J1643">
        <v>3.2806000000000002E-2</v>
      </c>
      <c r="K1643">
        <v>3</v>
      </c>
      <c r="L1643">
        <v>433.17200000000003</v>
      </c>
      <c r="M1643">
        <v>-5.4</v>
      </c>
      <c r="N1643">
        <v>3.2806000000000002E-2</v>
      </c>
      <c r="P1643" t="str">
        <f t="shared" si="209"/>
        <v>A</v>
      </c>
      <c r="Q1643" t="str">
        <f t="shared" si="210"/>
        <v>B</v>
      </c>
      <c r="R1643" t="str">
        <f t="shared" si="211"/>
        <v>C</v>
      </c>
      <c r="S1643">
        <f t="shared" si="212"/>
        <v>1.0167999999999999</v>
      </c>
      <c r="T1643">
        <f t="shared" si="213"/>
        <v>3.2806000000000002E-2</v>
      </c>
      <c r="U1643">
        <f t="shared" si="214"/>
        <v>3.2806000000000002E-2</v>
      </c>
      <c r="X1643" t="str">
        <f t="shared" si="215"/>
        <v>103229900</v>
      </c>
      <c r="Y1643">
        <f t="shared" si="216"/>
        <v>1.0167999999999999</v>
      </c>
      <c r="Z1643">
        <f t="shared" si="216"/>
        <v>3.2806000000000002E-2</v>
      </c>
      <c r="AA1643">
        <f t="shared" si="216"/>
        <v>3.2806000000000002E-2</v>
      </c>
    </row>
    <row r="1644" spans="1:27" x14ac:dyDescent="0.25">
      <c r="A1644">
        <v>1587086</v>
      </c>
      <c r="B1644">
        <v>22.87</v>
      </c>
      <c r="C1644">
        <v>1</v>
      </c>
      <c r="D1644">
        <v>13678</v>
      </c>
      <c r="E1644">
        <v>-3.9</v>
      </c>
      <c r="F1644">
        <v>1.0359</v>
      </c>
      <c r="G1644">
        <v>2</v>
      </c>
      <c r="H1644">
        <v>13747.1</v>
      </c>
      <c r="I1644">
        <v>-124.1</v>
      </c>
      <c r="J1644">
        <v>1.0410999999999999</v>
      </c>
      <c r="K1644">
        <v>3</v>
      </c>
      <c r="L1644">
        <v>13696</v>
      </c>
      <c r="M1644">
        <v>116.4</v>
      </c>
      <c r="N1644">
        <v>1.0373000000000001</v>
      </c>
      <c r="P1644" t="str">
        <f t="shared" si="209"/>
        <v>A</v>
      </c>
      <c r="Q1644" t="str">
        <f t="shared" si="210"/>
        <v>B</v>
      </c>
      <c r="R1644" t="str">
        <f t="shared" si="211"/>
        <v>C</v>
      </c>
      <c r="S1644">
        <f t="shared" si="212"/>
        <v>1.0359</v>
      </c>
      <c r="T1644">
        <f t="shared" si="213"/>
        <v>1.0410999999999999</v>
      </c>
      <c r="U1644">
        <f t="shared" si="214"/>
        <v>1.0373000000000001</v>
      </c>
      <c r="X1644" t="str">
        <f t="shared" si="215"/>
        <v>1587086</v>
      </c>
      <c r="Y1644">
        <f t="shared" si="216"/>
        <v>1.0359</v>
      </c>
      <c r="Z1644">
        <f t="shared" si="216"/>
        <v>1.0410999999999999</v>
      </c>
      <c r="AA1644">
        <f t="shared" si="216"/>
        <v>1.0373000000000001</v>
      </c>
    </row>
    <row r="1645" spans="1:27" x14ac:dyDescent="0.25">
      <c r="A1645">
        <v>26403413</v>
      </c>
      <c r="B1645">
        <v>22.87</v>
      </c>
      <c r="C1645">
        <v>1</v>
      </c>
      <c r="D1645">
        <v>13675.7</v>
      </c>
      <c r="E1645">
        <v>-3.9</v>
      </c>
      <c r="F1645">
        <v>1.0357000000000001</v>
      </c>
      <c r="G1645">
        <v>2</v>
      </c>
      <c r="H1645">
        <v>441.233</v>
      </c>
      <c r="I1645">
        <v>-3.9</v>
      </c>
      <c r="J1645">
        <v>3.3417000000000002E-2</v>
      </c>
      <c r="K1645">
        <v>3</v>
      </c>
      <c r="L1645">
        <v>441.233</v>
      </c>
      <c r="M1645">
        <v>-3.9</v>
      </c>
      <c r="N1645">
        <v>3.3417000000000002E-2</v>
      </c>
      <c r="P1645" t="str">
        <f t="shared" si="209"/>
        <v>A</v>
      </c>
      <c r="Q1645" t="str">
        <f t="shared" si="210"/>
        <v>B</v>
      </c>
      <c r="R1645" t="str">
        <f t="shared" si="211"/>
        <v>C</v>
      </c>
      <c r="S1645">
        <f t="shared" si="212"/>
        <v>1.0357000000000001</v>
      </c>
      <c r="T1645">
        <f t="shared" si="213"/>
        <v>3.3417000000000002E-2</v>
      </c>
      <c r="U1645">
        <f t="shared" si="214"/>
        <v>3.3417000000000002E-2</v>
      </c>
      <c r="X1645" t="str">
        <f t="shared" si="215"/>
        <v>26403413</v>
      </c>
      <c r="Y1645">
        <f t="shared" si="216"/>
        <v>1.0357000000000001</v>
      </c>
      <c r="Z1645">
        <f t="shared" si="216"/>
        <v>3.3417000000000002E-2</v>
      </c>
      <c r="AA1645">
        <f t="shared" si="216"/>
        <v>3.3417000000000002E-2</v>
      </c>
    </row>
    <row r="1646" spans="1:27" x14ac:dyDescent="0.25">
      <c r="A1646">
        <v>1587256</v>
      </c>
      <c r="B1646">
        <v>22.87</v>
      </c>
      <c r="C1646">
        <v>2</v>
      </c>
      <c r="D1646">
        <v>13740.3</v>
      </c>
      <c r="E1646">
        <v>-124.1</v>
      </c>
      <c r="F1646">
        <v>1.0406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P1646" t="str">
        <f t="shared" si="209"/>
        <v>B</v>
      </c>
      <c r="Q1646" t="e">
        <f t="shared" si="210"/>
        <v>#N/A</v>
      </c>
      <c r="R1646" t="e">
        <f t="shared" si="211"/>
        <v>#N/A</v>
      </c>
      <c r="S1646">
        <f t="shared" si="212"/>
        <v>1.0406</v>
      </c>
      <c r="T1646">
        <f t="shared" si="213"/>
        <v>0</v>
      </c>
      <c r="U1646">
        <f t="shared" si="214"/>
        <v>0</v>
      </c>
      <c r="X1646" t="str">
        <f t="shared" si="215"/>
        <v>1587256</v>
      </c>
      <c r="Y1646">
        <f t="shared" si="216"/>
        <v>0</v>
      </c>
      <c r="Z1646">
        <f t="shared" si="216"/>
        <v>1.0406</v>
      </c>
      <c r="AA1646">
        <f t="shared" si="216"/>
        <v>0</v>
      </c>
    </row>
    <row r="1647" spans="1:27" x14ac:dyDescent="0.25">
      <c r="A1647">
        <v>1587251</v>
      </c>
      <c r="B1647">
        <v>22.87</v>
      </c>
      <c r="C1647">
        <v>2</v>
      </c>
      <c r="D1647">
        <v>13740.3</v>
      </c>
      <c r="E1647">
        <v>-124.1</v>
      </c>
      <c r="F1647">
        <v>1.0406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P1647" t="str">
        <f t="shared" si="209"/>
        <v>B</v>
      </c>
      <c r="Q1647" t="e">
        <f t="shared" si="210"/>
        <v>#N/A</v>
      </c>
      <c r="R1647" t="e">
        <f t="shared" si="211"/>
        <v>#N/A</v>
      </c>
      <c r="S1647">
        <f t="shared" si="212"/>
        <v>1.0406</v>
      </c>
      <c r="T1647">
        <f t="shared" si="213"/>
        <v>0</v>
      </c>
      <c r="U1647">
        <f t="shared" si="214"/>
        <v>0</v>
      </c>
      <c r="X1647" t="str">
        <f t="shared" si="215"/>
        <v>1587251</v>
      </c>
      <c r="Y1647">
        <f t="shared" si="216"/>
        <v>0</v>
      </c>
      <c r="Z1647">
        <f t="shared" si="216"/>
        <v>1.0406</v>
      </c>
      <c r="AA1647">
        <f t="shared" si="216"/>
        <v>0</v>
      </c>
    </row>
    <row r="1648" spans="1:27" x14ac:dyDescent="0.25">
      <c r="A1648">
        <v>1586247</v>
      </c>
      <c r="B1648">
        <v>22.87</v>
      </c>
      <c r="C1648">
        <v>1</v>
      </c>
      <c r="D1648">
        <v>13405.7</v>
      </c>
      <c r="E1648">
        <v>-5.5</v>
      </c>
      <c r="F1648">
        <v>1.0153000000000001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P1648" t="str">
        <f t="shared" si="209"/>
        <v>A</v>
      </c>
      <c r="Q1648" t="e">
        <f t="shared" si="210"/>
        <v>#N/A</v>
      </c>
      <c r="R1648" t="e">
        <f t="shared" si="211"/>
        <v>#N/A</v>
      </c>
      <c r="S1648">
        <f t="shared" si="212"/>
        <v>1.0153000000000001</v>
      </c>
      <c r="T1648">
        <f t="shared" si="213"/>
        <v>0</v>
      </c>
      <c r="U1648">
        <f t="shared" si="214"/>
        <v>0</v>
      </c>
      <c r="X1648" t="str">
        <f t="shared" si="215"/>
        <v>1586247</v>
      </c>
      <c r="Y1648">
        <f t="shared" si="216"/>
        <v>1.0153000000000001</v>
      </c>
      <c r="Z1648">
        <f t="shared" si="216"/>
        <v>0</v>
      </c>
      <c r="AA1648">
        <f t="shared" si="216"/>
        <v>0</v>
      </c>
    </row>
    <row r="1649" spans="1:27" x14ac:dyDescent="0.25">
      <c r="A1649">
        <v>1710717</v>
      </c>
      <c r="B1649">
        <v>22.87</v>
      </c>
      <c r="C1649">
        <v>2</v>
      </c>
      <c r="D1649">
        <v>13643.1</v>
      </c>
      <c r="E1649">
        <v>-125.1</v>
      </c>
      <c r="F1649">
        <v>1.0333000000000001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P1649" t="str">
        <f t="shared" si="209"/>
        <v>B</v>
      </c>
      <c r="Q1649" t="e">
        <f t="shared" si="210"/>
        <v>#N/A</v>
      </c>
      <c r="R1649" t="e">
        <f t="shared" si="211"/>
        <v>#N/A</v>
      </c>
      <c r="S1649">
        <f t="shared" si="212"/>
        <v>1.0333000000000001</v>
      </c>
      <c r="T1649">
        <f t="shared" si="213"/>
        <v>0</v>
      </c>
      <c r="U1649">
        <f t="shared" si="214"/>
        <v>0</v>
      </c>
      <c r="X1649" t="str">
        <f t="shared" si="215"/>
        <v>1710717</v>
      </c>
      <c r="Y1649">
        <f t="shared" si="216"/>
        <v>0</v>
      </c>
      <c r="Z1649">
        <f t="shared" si="216"/>
        <v>1.0333000000000001</v>
      </c>
      <c r="AA1649">
        <f t="shared" si="216"/>
        <v>0</v>
      </c>
    </row>
    <row r="1650" spans="1:27" x14ac:dyDescent="0.25">
      <c r="A1650">
        <v>26401834</v>
      </c>
      <c r="B1650">
        <v>22.87</v>
      </c>
      <c r="C1650">
        <v>1</v>
      </c>
      <c r="D1650">
        <v>440.53500000000003</v>
      </c>
      <c r="E1650">
        <v>-125.2</v>
      </c>
      <c r="F1650">
        <v>3.3363999999999998E-2</v>
      </c>
      <c r="G1650">
        <v>2</v>
      </c>
      <c r="H1650">
        <v>13654</v>
      </c>
      <c r="I1650">
        <v>-125.2</v>
      </c>
      <c r="J1650">
        <v>1.0341</v>
      </c>
      <c r="K1650">
        <v>3</v>
      </c>
      <c r="L1650">
        <v>440.53500000000003</v>
      </c>
      <c r="M1650">
        <v>-125.2</v>
      </c>
      <c r="N1650">
        <v>3.3363999999999998E-2</v>
      </c>
      <c r="P1650" t="str">
        <f t="shared" si="209"/>
        <v>A</v>
      </c>
      <c r="Q1650" t="str">
        <f t="shared" si="210"/>
        <v>B</v>
      </c>
      <c r="R1650" t="str">
        <f t="shared" si="211"/>
        <v>C</v>
      </c>
      <c r="S1650">
        <f t="shared" si="212"/>
        <v>3.3363999999999998E-2</v>
      </c>
      <c r="T1650">
        <f t="shared" si="213"/>
        <v>1.0341</v>
      </c>
      <c r="U1650">
        <f t="shared" si="214"/>
        <v>3.3363999999999998E-2</v>
      </c>
      <c r="X1650" t="str">
        <f t="shared" si="215"/>
        <v>26401834</v>
      </c>
      <c r="Y1650">
        <f t="shared" si="216"/>
        <v>3.3363999999999998E-2</v>
      </c>
      <c r="Z1650">
        <f t="shared" si="216"/>
        <v>1.0341</v>
      </c>
      <c r="AA1650">
        <f t="shared" si="216"/>
        <v>3.3363999999999998E-2</v>
      </c>
    </row>
    <row r="1651" spans="1:27" x14ac:dyDescent="0.25">
      <c r="A1651">
        <v>1715543</v>
      </c>
      <c r="B1651">
        <v>22.87</v>
      </c>
      <c r="C1651">
        <v>2</v>
      </c>
      <c r="D1651">
        <v>13662.1</v>
      </c>
      <c r="E1651">
        <v>-123.7</v>
      </c>
      <c r="F1651">
        <v>1.0347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P1651" t="str">
        <f t="shared" si="209"/>
        <v>B</v>
      </c>
      <c r="Q1651" t="e">
        <f t="shared" si="210"/>
        <v>#N/A</v>
      </c>
      <c r="R1651" t="e">
        <f t="shared" si="211"/>
        <v>#N/A</v>
      </c>
      <c r="S1651">
        <f t="shared" si="212"/>
        <v>1.0347</v>
      </c>
      <c r="T1651">
        <f t="shared" si="213"/>
        <v>0</v>
      </c>
      <c r="U1651">
        <f t="shared" si="214"/>
        <v>0</v>
      </c>
      <c r="X1651" t="str">
        <f t="shared" si="215"/>
        <v>1715543</v>
      </c>
      <c r="Y1651">
        <f t="shared" si="216"/>
        <v>0</v>
      </c>
      <c r="Z1651">
        <f t="shared" si="216"/>
        <v>1.0347</v>
      </c>
      <c r="AA1651">
        <f t="shared" si="216"/>
        <v>0</v>
      </c>
    </row>
    <row r="1652" spans="1:27" x14ac:dyDescent="0.25">
      <c r="A1652">
        <v>26401849</v>
      </c>
      <c r="B1652">
        <v>22.87</v>
      </c>
      <c r="C1652">
        <v>1</v>
      </c>
      <c r="D1652">
        <v>13415.8</v>
      </c>
      <c r="E1652">
        <v>-5.5</v>
      </c>
      <c r="F1652">
        <v>1.016</v>
      </c>
      <c r="G1652">
        <v>2</v>
      </c>
      <c r="H1652">
        <v>432.85</v>
      </c>
      <c r="I1652">
        <v>-5.5</v>
      </c>
      <c r="J1652">
        <v>3.2781999999999999E-2</v>
      </c>
      <c r="K1652">
        <v>3</v>
      </c>
      <c r="L1652">
        <v>432.85</v>
      </c>
      <c r="M1652">
        <v>-5.5</v>
      </c>
      <c r="N1652">
        <v>3.2781999999999999E-2</v>
      </c>
      <c r="P1652" t="str">
        <f t="shared" si="209"/>
        <v>A</v>
      </c>
      <c r="Q1652" t="str">
        <f t="shared" si="210"/>
        <v>B</v>
      </c>
      <c r="R1652" t="str">
        <f t="shared" si="211"/>
        <v>C</v>
      </c>
      <c r="S1652">
        <f t="shared" si="212"/>
        <v>1.016</v>
      </c>
      <c r="T1652">
        <f t="shared" si="213"/>
        <v>3.2781999999999999E-2</v>
      </c>
      <c r="U1652">
        <f t="shared" si="214"/>
        <v>3.2781999999999999E-2</v>
      </c>
      <c r="X1652" t="str">
        <f t="shared" si="215"/>
        <v>26401849</v>
      </c>
      <c r="Y1652">
        <f t="shared" si="216"/>
        <v>1.016</v>
      </c>
      <c r="Z1652">
        <f t="shared" si="216"/>
        <v>3.2781999999999999E-2</v>
      </c>
      <c r="AA1652">
        <f t="shared" si="216"/>
        <v>3.2781999999999999E-2</v>
      </c>
    </row>
    <row r="1653" spans="1:27" x14ac:dyDescent="0.25">
      <c r="A1653">
        <v>1586112</v>
      </c>
      <c r="B1653">
        <v>22.87</v>
      </c>
      <c r="C1653">
        <v>1</v>
      </c>
      <c r="D1653">
        <v>13415.8</v>
      </c>
      <c r="E1653">
        <v>-5.5</v>
      </c>
      <c r="F1653">
        <v>1.016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P1653" t="str">
        <f t="shared" si="209"/>
        <v>A</v>
      </c>
      <c r="Q1653" t="e">
        <f t="shared" si="210"/>
        <v>#N/A</v>
      </c>
      <c r="R1653" t="e">
        <f t="shared" si="211"/>
        <v>#N/A</v>
      </c>
      <c r="S1653">
        <f t="shared" si="212"/>
        <v>1.016</v>
      </c>
      <c r="T1653">
        <f t="shared" si="213"/>
        <v>0</v>
      </c>
      <c r="U1653">
        <f t="shared" si="214"/>
        <v>0</v>
      </c>
      <c r="X1653" t="str">
        <f t="shared" si="215"/>
        <v>1586112</v>
      </c>
      <c r="Y1653">
        <f t="shared" si="216"/>
        <v>1.016</v>
      </c>
      <c r="Z1653">
        <f t="shared" si="216"/>
        <v>0</v>
      </c>
      <c r="AA1653">
        <f t="shared" si="216"/>
        <v>0</v>
      </c>
    </row>
    <row r="1654" spans="1:27" x14ac:dyDescent="0.25">
      <c r="A1654">
        <v>1710471</v>
      </c>
      <c r="B1654">
        <v>22.87</v>
      </c>
      <c r="C1654">
        <v>1</v>
      </c>
      <c r="D1654">
        <v>13712.9</v>
      </c>
      <c r="E1654">
        <v>-4.0999999999999996</v>
      </c>
      <c r="F1654">
        <v>1.0385</v>
      </c>
      <c r="G1654">
        <v>2</v>
      </c>
      <c r="H1654">
        <v>13712.4</v>
      </c>
      <c r="I1654">
        <v>-124.4</v>
      </c>
      <c r="J1654">
        <v>1.0385</v>
      </c>
      <c r="K1654">
        <v>3</v>
      </c>
      <c r="L1654">
        <v>13662</v>
      </c>
      <c r="M1654">
        <v>115.8</v>
      </c>
      <c r="N1654">
        <v>1.0347</v>
      </c>
      <c r="P1654" t="str">
        <f t="shared" si="209"/>
        <v>A</v>
      </c>
      <c r="Q1654" t="str">
        <f t="shared" si="210"/>
        <v>B</v>
      </c>
      <c r="R1654" t="str">
        <f t="shared" si="211"/>
        <v>C</v>
      </c>
      <c r="S1654">
        <f t="shared" si="212"/>
        <v>1.0385</v>
      </c>
      <c r="T1654">
        <f t="shared" si="213"/>
        <v>1.0385</v>
      </c>
      <c r="U1654">
        <f t="shared" si="214"/>
        <v>1.0347</v>
      </c>
      <c r="X1654" t="str">
        <f t="shared" si="215"/>
        <v>1710471</v>
      </c>
      <c r="Y1654">
        <f t="shared" si="216"/>
        <v>1.0385</v>
      </c>
      <c r="Z1654">
        <f t="shared" si="216"/>
        <v>1.0385</v>
      </c>
      <c r="AA1654">
        <f t="shared" si="216"/>
        <v>1.0347</v>
      </c>
    </row>
    <row r="1655" spans="1:27" x14ac:dyDescent="0.25">
      <c r="A1655">
        <v>1586488</v>
      </c>
      <c r="B1655">
        <v>22.87</v>
      </c>
      <c r="C1655">
        <v>3</v>
      </c>
      <c r="D1655">
        <v>13621.8</v>
      </c>
      <c r="E1655">
        <v>115.4</v>
      </c>
      <c r="F1655">
        <v>1.0316000000000001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P1655" t="str">
        <f t="shared" si="209"/>
        <v>C</v>
      </c>
      <c r="Q1655" t="e">
        <f t="shared" si="210"/>
        <v>#N/A</v>
      </c>
      <c r="R1655" t="e">
        <f t="shared" si="211"/>
        <v>#N/A</v>
      </c>
      <c r="S1655">
        <f t="shared" si="212"/>
        <v>1.0316000000000001</v>
      </c>
      <c r="T1655">
        <f t="shared" si="213"/>
        <v>0</v>
      </c>
      <c r="U1655">
        <f t="shared" si="214"/>
        <v>0</v>
      </c>
      <c r="X1655" t="str">
        <f t="shared" si="215"/>
        <v>1586488</v>
      </c>
      <c r="Y1655">
        <f t="shared" si="216"/>
        <v>0</v>
      </c>
      <c r="Z1655">
        <f t="shared" si="216"/>
        <v>0</v>
      </c>
      <c r="AA1655">
        <f t="shared" si="216"/>
        <v>1.0316000000000001</v>
      </c>
    </row>
    <row r="1656" spans="1:27" x14ac:dyDescent="0.25">
      <c r="A1656">
        <v>1586895</v>
      </c>
      <c r="B1656">
        <v>22.87</v>
      </c>
      <c r="C1656">
        <v>1</v>
      </c>
      <c r="D1656">
        <v>13654.1</v>
      </c>
      <c r="E1656">
        <v>-4</v>
      </c>
      <c r="F1656">
        <v>1.0341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P1656" t="str">
        <f t="shared" si="209"/>
        <v>A</v>
      </c>
      <c r="Q1656" t="e">
        <f t="shared" si="210"/>
        <v>#N/A</v>
      </c>
      <c r="R1656" t="e">
        <f t="shared" si="211"/>
        <v>#N/A</v>
      </c>
      <c r="S1656">
        <f t="shared" si="212"/>
        <v>1.0341</v>
      </c>
      <c r="T1656">
        <f t="shared" si="213"/>
        <v>0</v>
      </c>
      <c r="U1656">
        <f t="shared" si="214"/>
        <v>0</v>
      </c>
      <c r="X1656" t="str">
        <f t="shared" si="215"/>
        <v>1586895</v>
      </c>
      <c r="Y1656">
        <f t="shared" si="216"/>
        <v>1.0341</v>
      </c>
      <c r="Z1656">
        <f t="shared" si="216"/>
        <v>0</v>
      </c>
      <c r="AA1656">
        <f t="shared" si="216"/>
        <v>0</v>
      </c>
    </row>
    <row r="1657" spans="1:27" x14ac:dyDescent="0.25">
      <c r="A1657">
        <v>1713511</v>
      </c>
      <c r="B1657">
        <v>22.87</v>
      </c>
      <c r="C1657">
        <v>2</v>
      </c>
      <c r="D1657">
        <v>13657</v>
      </c>
      <c r="E1657">
        <v>-123.6</v>
      </c>
      <c r="F1657">
        <v>1.0343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P1657" t="str">
        <f t="shared" si="209"/>
        <v>B</v>
      </c>
      <c r="Q1657" t="e">
        <f t="shared" si="210"/>
        <v>#N/A</v>
      </c>
      <c r="R1657" t="e">
        <f t="shared" si="211"/>
        <v>#N/A</v>
      </c>
      <c r="S1657">
        <f t="shared" si="212"/>
        <v>1.0343</v>
      </c>
      <c r="T1657">
        <f t="shared" si="213"/>
        <v>0</v>
      </c>
      <c r="U1657">
        <f t="shared" si="214"/>
        <v>0</v>
      </c>
      <c r="X1657" t="str">
        <f t="shared" si="215"/>
        <v>1713511</v>
      </c>
      <c r="Y1657">
        <f t="shared" si="216"/>
        <v>0</v>
      </c>
      <c r="Z1657">
        <f t="shared" si="216"/>
        <v>1.0343</v>
      </c>
      <c r="AA1657">
        <f t="shared" si="216"/>
        <v>0</v>
      </c>
    </row>
    <row r="1658" spans="1:27" x14ac:dyDescent="0.25">
      <c r="A1658">
        <v>1713237</v>
      </c>
      <c r="B1658">
        <v>22.87</v>
      </c>
      <c r="C1658">
        <v>3</v>
      </c>
      <c r="D1658">
        <v>13689.5</v>
      </c>
      <c r="E1658">
        <v>116.5</v>
      </c>
      <c r="F1658">
        <v>1.0367999999999999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P1658" t="str">
        <f t="shared" si="209"/>
        <v>C</v>
      </c>
      <c r="Q1658" t="e">
        <f t="shared" si="210"/>
        <v>#N/A</v>
      </c>
      <c r="R1658" t="e">
        <f t="shared" si="211"/>
        <v>#N/A</v>
      </c>
      <c r="S1658">
        <f t="shared" si="212"/>
        <v>1.0367999999999999</v>
      </c>
      <c r="T1658">
        <f t="shared" si="213"/>
        <v>0</v>
      </c>
      <c r="U1658">
        <f t="shared" si="214"/>
        <v>0</v>
      </c>
      <c r="X1658" t="str">
        <f t="shared" si="215"/>
        <v>1713237</v>
      </c>
      <c r="Y1658">
        <f t="shared" si="216"/>
        <v>0</v>
      </c>
      <c r="Z1658">
        <f t="shared" si="216"/>
        <v>0</v>
      </c>
      <c r="AA1658">
        <f t="shared" si="216"/>
        <v>1.0367999999999999</v>
      </c>
    </row>
    <row r="1659" spans="1:27" x14ac:dyDescent="0.25">
      <c r="A1659">
        <v>1713235</v>
      </c>
      <c r="B1659">
        <v>22.87</v>
      </c>
      <c r="C1659">
        <v>3</v>
      </c>
      <c r="D1659">
        <v>13689.5</v>
      </c>
      <c r="E1659">
        <v>116.5</v>
      </c>
      <c r="F1659">
        <v>1.0367999999999999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P1659" t="str">
        <f t="shared" si="209"/>
        <v>C</v>
      </c>
      <c r="Q1659" t="e">
        <f t="shared" si="210"/>
        <v>#N/A</v>
      </c>
      <c r="R1659" t="e">
        <f t="shared" si="211"/>
        <v>#N/A</v>
      </c>
      <c r="S1659">
        <f t="shared" si="212"/>
        <v>1.0367999999999999</v>
      </c>
      <c r="T1659">
        <f t="shared" si="213"/>
        <v>0</v>
      </c>
      <c r="U1659">
        <f t="shared" si="214"/>
        <v>0</v>
      </c>
      <c r="X1659" t="str">
        <f t="shared" si="215"/>
        <v>1713235</v>
      </c>
      <c r="Y1659">
        <f t="shared" si="216"/>
        <v>0</v>
      </c>
      <c r="Z1659">
        <f t="shared" si="216"/>
        <v>0</v>
      </c>
      <c r="AA1659">
        <f t="shared" si="216"/>
        <v>1.0367999999999999</v>
      </c>
    </row>
    <row r="1660" spans="1:27" x14ac:dyDescent="0.25">
      <c r="A1660">
        <v>1586238</v>
      </c>
      <c r="B1660">
        <v>22.87</v>
      </c>
      <c r="C1660">
        <v>2</v>
      </c>
      <c r="D1660">
        <v>13606.6</v>
      </c>
      <c r="E1660">
        <v>-125.1</v>
      </c>
      <c r="F1660">
        <v>1.0305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P1660" t="str">
        <f t="shared" si="209"/>
        <v>B</v>
      </c>
      <c r="Q1660" t="e">
        <f t="shared" si="210"/>
        <v>#N/A</v>
      </c>
      <c r="R1660" t="e">
        <f t="shared" si="211"/>
        <v>#N/A</v>
      </c>
      <c r="S1660">
        <f t="shared" si="212"/>
        <v>1.0305</v>
      </c>
      <c r="T1660">
        <f t="shared" si="213"/>
        <v>0</v>
      </c>
      <c r="U1660">
        <f t="shared" si="214"/>
        <v>0</v>
      </c>
      <c r="X1660" t="str">
        <f t="shared" si="215"/>
        <v>1586238</v>
      </c>
      <c r="Y1660">
        <f t="shared" si="216"/>
        <v>0</v>
      </c>
      <c r="Z1660">
        <f t="shared" si="216"/>
        <v>1.0305</v>
      </c>
      <c r="AA1660">
        <f t="shared" si="216"/>
        <v>0</v>
      </c>
    </row>
    <row r="1661" spans="1:27" x14ac:dyDescent="0.25">
      <c r="A1661">
        <v>1586208</v>
      </c>
      <c r="B1661">
        <v>22.87</v>
      </c>
      <c r="C1661">
        <v>2</v>
      </c>
      <c r="D1661">
        <v>13606.4</v>
      </c>
      <c r="E1661">
        <v>-125.1</v>
      </c>
      <c r="F1661">
        <v>1.0305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P1661" t="str">
        <f t="shared" si="209"/>
        <v>B</v>
      </c>
      <c r="Q1661" t="e">
        <f t="shared" si="210"/>
        <v>#N/A</v>
      </c>
      <c r="R1661" t="e">
        <f t="shared" si="211"/>
        <v>#N/A</v>
      </c>
      <c r="S1661">
        <f t="shared" si="212"/>
        <v>1.0305</v>
      </c>
      <c r="T1661">
        <f t="shared" si="213"/>
        <v>0</v>
      </c>
      <c r="U1661">
        <f t="shared" si="214"/>
        <v>0</v>
      </c>
      <c r="X1661" t="str">
        <f t="shared" si="215"/>
        <v>1586208</v>
      </c>
      <c r="Y1661">
        <f t="shared" si="216"/>
        <v>0</v>
      </c>
      <c r="Z1661">
        <f t="shared" si="216"/>
        <v>1.0305</v>
      </c>
      <c r="AA1661">
        <f t="shared" si="216"/>
        <v>0</v>
      </c>
    </row>
    <row r="1662" spans="1:27" x14ac:dyDescent="0.25">
      <c r="A1662">
        <v>1587024</v>
      </c>
      <c r="B1662">
        <v>22.87</v>
      </c>
      <c r="C1662">
        <v>1</v>
      </c>
      <c r="D1662">
        <v>13668.6</v>
      </c>
      <c r="E1662">
        <v>-3.9</v>
      </c>
      <c r="F1662">
        <v>1.0351999999999999</v>
      </c>
      <c r="G1662">
        <v>2</v>
      </c>
      <c r="H1662">
        <v>13738.2</v>
      </c>
      <c r="I1662">
        <v>-124.1</v>
      </c>
      <c r="J1662">
        <v>1.0405</v>
      </c>
      <c r="K1662">
        <v>3</v>
      </c>
      <c r="L1662">
        <v>13688.4</v>
      </c>
      <c r="M1662">
        <v>116.4</v>
      </c>
      <c r="N1662">
        <v>1.0367</v>
      </c>
      <c r="P1662" t="str">
        <f t="shared" si="209"/>
        <v>A</v>
      </c>
      <c r="Q1662" t="str">
        <f t="shared" si="210"/>
        <v>B</v>
      </c>
      <c r="R1662" t="str">
        <f t="shared" si="211"/>
        <v>C</v>
      </c>
      <c r="S1662">
        <f t="shared" si="212"/>
        <v>1.0351999999999999</v>
      </c>
      <c r="T1662">
        <f t="shared" si="213"/>
        <v>1.0405</v>
      </c>
      <c r="U1662">
        <f t="shared" si="214"/>
        <v>1.0367</v>
      </c>
      <c r="X1662" t="str">
        <f t="shared" si="215"/>
        <v>1587024</v>
      </c>
      <c r="Y1662">
        <f t="shared" si="216"/>
        <v>1.0351999999999999</v>
      </c>
      <c r="Z1662">
        <f t="shared" si="216"/>
        <v>1.0405</v>
      </c>
      <c r="AA1662">
        <f t="shared" si="216"/>
        <v>1.0367</v>
      </c>
    </row>
    <row r="1663" spans="1:27" x14ac:dyDescent="0.25">
      <c r="A1663">
        <v>1587026</v>
      </c>
      <c r="B1663">
        <v>22.87</v>
      </c>
      <c r="C1663">
        <v>1</v>
      </c>
      <c r="D1663">
        <v>13668.4</v>
      </c>
      <c r="E1663">
        <v>-3.9</v>
      </c>
      <c r="F1663">
        <v>1.0351999999999999</v>
      </c>
      <c r="G1663">
        <v>2</v>
      </c>
      <c r="H1663">
        <v>13738</v>
      </c>
      <c r="I1663">
        <v>-124.1</v>
      </c>
      <c r="J1663">
        <v>1.0404</v>
      </c>
      <c r="K1663">
        <v>3</v>
      </c>
      <c r="L1663">
        <v>13688.2</v>
      </c>
      <c r="M1663">
        <v>116.4</v>
      </c>
      <c r="N1663">
        <v>1.0367</v>
      </c>
      <c r="P1663" t="str">
        <f t="shared" si="209"/>
        <v>A</v>
      </c>
      <c r="Q1663" t="str">
        <f t="shared" si="210"/>
        <v>B</v>
      </c>
      <c r="R1663" t="str">
        <f t="shared" si="211"/>
        <v>C</v>
      </c>
      <c r="S1663">
        <f t="shared" si="212"/>
        <v>1.0351999999999999</v>
      </c>
      <c r="T1663">
        <f t="shared" si="213"/>
        <v>1.0404</v>
      </c>
      <c r="U1663">
        <f t="shared" si="214"/>
        <v>1.0367</v>
      </c>
      <c r="X1663" t="str">
        <f t="shared" si="215"/>
        <v>1587026</v>
      </c>
      <c r="Y1663">
        <f t="shared" si="216"/>
        <v>1.0351999999999999</v>
      </c>
      <c r="Z1663">
        <f t="shared" si="216"/>
        <v>1.0404</v>
      </c>
      <c r="AA1663">
        <f t="shared" si="216"/>
        <v>1.0367</v>
      </c>
    </row>
    <row r="1664" spans="1:27" x14ac:dyDescent="0.25">
      <c r="A1664">
        <v>26400496</v>
      </c>
      <c r="B1664">
        <v>22.87</v>
      </c>
      <c r="C1664">
        <v>1</v>
      </c>
      <c r="D1664">
        <v>440.07499999999999</v>
      </c>
      <c r="E1664">
        <v>115.7</v>
      </c>
      <c r="F1664">
        <v>3.3328999999999998E-2</v>
      </c>
      <c r="G1664">
        <v>2</v>
      </c>
      <c r="H1664">
        <v>440.07499999999999</v>
      </c>
      <c r="I1664">
        <v>115.7</v>
      </c>
      <c r="J1664">
        <v>3.3328999999999998E-2</v>
      </c>
      <c r="K1664">
        <v>3</v>
      </c>
      <c r="L1664">
        <v>13642.4</v>
      </c>
      <c r="M1664">
        <v>115.7</v>
      </c>
      <c r="N1664">
        <v>1.0331999999999999</v>
      </c>
      <c r="P1664" t="str">
        <f t="shared" si="209"/>
        <v>A</v>
      </c>
      <c r="Q1664" t="str">
        <f t="shared" si="210"/>
        <v>B</v>
      </c>
      <c r="R1664" t="str">
        <f t="shared" si="211"/>
        <v>C</v>
      </c>
      <c r="S1664">
        <f t="shared" si="212"/>
        <v>3.3328999999999998E-2</v>
      </c>
      <c r="T1664">
        <f t="shared" si="213"/>
        <v>3.3328999999999998E-2</v>
      </c>
      <c r="U1664">
        <f t="shared" si="214"/>
        <v>1.0331999999999999</v>
      </c>
      <c r="X1664" t="str">
        <f t="shared" si="215"/>
        <v>26400496</v>
      </c>
      <c r="Y1664">
        <f t="shared" si="216"/>
        <v>3.3328999999999998E-2</v>
      </c>
      <c r="Z1664">
        <f t="shared" si="216"/>
        <v>3.3328999999999998E-2</v>
      </c>
      <c r="AA1664">
        <f t="shared" si="216"/>
        <v>1.0331999999999999</v>
      </c>
    </row>
    <row r="1665" spans="1:27" x14ac:dyDescent="0.25">
      <c r="A1665">
        <v>1708610</v>
      </c>
      <c r="B1665">
        <v>22.87</v>
      </c>
      <c r="C1665">
        <v>2</v>
      </c>
      <c r="D1665">
        <v>13617.6</v>
      </c>
      <c r="E1665">
        <v>-125.1</v>
      </c>
      <c r="F1665">
        <v>1.0313000000000001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P1665" t="str">
        <f t="shared" si="209"/>
        <v>B</v>
      </c>
      <c r="Q1665" t="e">
        <f t="shared" si="210"/>
        <v>#N/A</v>
      </c>
      <c r="R1665" t="e">
        <f t="shared" si="211"/>
        <v>#N/A</v>
      </c>
      <c r="S1665">
        <f t="shared" si="212"/>
        <v>1.0313000000000001</v>
      </c>
      <c r="T1665">
        <f t="shared" si="213"/>
        <v>0</v>
      </c>
      <c r="U1665">
        <f t="shared" si="214"/>
        <v>0</v>
      </c>
      <c r="X1665" t="str">
        <f t="shared" si="215"/>
        <v>1708610</v>
      </c>
      <c r="Y1665">
        <f t="shared" si="216"/>
        <v>0</v>
      </c>
      <c r="Z1665">
        <f t="shared" si="216"/>
        <v>1.0313000000000001</v>
      </c>
      <c r="AA1665">
        <f t="shared" si="216"/>
        <v>0</v>
      </c>
    </row>
    <row r="1666" spans="1:27" x14ac:dyDescent="0.25">
      <c r="A1666">
        <v>25019959</v>
      </c>
      <c r="B1666">
        <v>22.87</v>
      </c>
      <c r="C1666">
        <v>1</v>
      </c>
      <c r="D1666">
        <v>439.358</v>
      </c>
      <c r="E1666">
        <v>-125</v>
      </c>
      <c r="F1666">
        <v>3.3274999999999999E-2</v>
      </c>
      <c r="G1666">
        <v>2</v>
      </c>
      <c r="H1666">
        <v>13617.5</v>
      </c>
      <c r="I1666">
        <v>-125.1</v>
      </c>
      <c r="J1666">
        <v>1.0313000000000001</v>
      </c>
      <c r="K1666">
        <v>3</v>
      </c>
      <c r="L1666">
        <v>439.358</v>
      </c>
      <c r="M1666">
        <v>-125</v>
      </c>
      <c r="N1666">
        <v>3.3274999999999999E-2</v>
      </c>
      <c r="P1666" t="str">
        <f t="shared" ref="P1666:P1729" si="217">VLOOKUP(C1666,PhaseLookup,2,FALSE)</f>
        <v>A</v>
      </c>
      <c r="Q1666" t="str">
        <f t="shared" ref="Q1666:Q1729" si="218">VLOOKUP(G1666,PhaseLookup,2,FALSE)</f>
        <v>B</v>
      </c>
      <c r="R1666" t="str">
        <f t="shared" ref="R1666:R1729" si="219">VLOOKUP(K1666,PhaseLookup,2,FALSE)</f>
        <v>C</v>
      </c>
      <c r="S1666">
        <f t="shared" ref="S1666:S1729" si="220">F1666</f>
        <v>3.3274999999999999E-2</v>
      </c>
      <c r="T1666">
        <f t="shared" ref="T1666:T1729" si="221">J1666</f>
        <v>1.0313000000000001</v>
      </c>
      <c r="U1666">
        <f t="shared" ref="U1666:U1729" si="222">N1666</f>
        <v>3.3274999999999999E-2</v>
      </c>
      <c r="X1666" t="str">
        <f t="shared" ref="X1666:X1729" si="223">TEXT(A1666,"0")</f>
        <v>25019959</v>
      </c>
      <c r="Y1666">
        <f t="shared" si="216"/>
        <v>3.3274999999999999E-2</v>
      </c>
      <c r="Z1666">
        <f t="shared" si="216"/>
        <v>1.0313000000000001</v>
      </c>
      <c r="AA1666">
        <f t="shared" si="216"/>
        <v>3.3274999999999999E-2</v>
      </c>
    </row>
    <row r="1667" spans="1:27" x14ac:dyDescent="0.25">
      <c r="A1667">
        <v>103366548</v>
      </c>
      <c r="B1667">
        <v>22.87</v>
      </c>
      <c r="C1667">
        <v>1</v>
      </c>
      <c r="D1667">
        <v>13618</v>
      </c>
      <c r="E1667">
        <v>-4.0999999999999996</v>
      </c>
      <c r="F1667">
        <v>1.0314000000000001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P1667" t="str">
        <f t="shared" si="217"/>
        <v>A</v>
      </c>
      <c r="Q1667" t="e">
        <f t="shared" si="218"/>
        <v>#N/A</v>
      </c>
      <c r="R1667" t="e">
        <f t="shared" si="219"/>
        <v>#N/A</v>
      </c>
      <c r="S1667">
        <f t="shared" si="220"/>
        <v>1.0314000000000001</v>
      </c>
      <c r="T1667">
        <f t="shared" si="221"/>
        <v>0</v>
      </c>
      <c r="U1667">
        <f t="shared" si="222"/>
        <v>0</v>
      </c>
      <c r="X1667" t="str">
        <f t="shared" si="223"/>
        <v>103366548</v>
      </c>
      <c r="Y1667">
        <f t="shared" ref="Y1667:AA1730" si="224">IFERROR(INDEX($S1667:$U1667,1,MATCH(Y$1,$P1667:$R1667,0)),0)</f>
        <v>1.0314000000000001</v>
      </c>
      <c r="Z1667">
        <f t="shared" si="224"/>
        <v>0</v>
      </c>
      <c r="AA1667">
        <f t="shared" si="224"/>
        <v>0</v>
      </c>
    </row>
    <row r="1668" spans="1:27" x14ac:dyDescent="0.25">
      <c r="A1668">
        <v>1710291</v>
      </c>
      <c r="B1668">
        <v>22.87</v>
      </c>
      <c r="C1668">
        <v>3</v>
      </c>
      <c r="D1668">
        <v>13711.4</v>
      </c>
      <c r="E1668">
        <v>116.2</v>
      </c>
      <c r="F1668">
        <v>1.0384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P1668" t="str">
        <f t="shared" si="217"/>
        <v>C</v>
      </c>
      <c r="Q1668" t="e">
        <f t="shared" si="218"/>
        <v>#N/A</v>
      </c>
      <c r="R1668" t="e">
        <f t="shared" si="219"/>
        <v>#N/A</v>
      </c>
      <c r="S1668">
        <f t="shared" si="220"/>
        <v>1.0384</v>
      </c>
      <c r="T1668">
        <f t="shared" si="221"/>
        <v>0</v>
      </c>
      <c r="U1668">
        <f t="shared" si="222"/>
        <v>0</v>
      </c>
      <c r="X1668" t="str">
        <f t="shared" si="223"/>
        <v>1710291</v>
      </c>
      <c r="Y1668">
        <f t="shared" si="224"/>
        <v>0</v>
      </c>
      <c r="Z1668">
        <f t="shared" si="224"/>
        <v>0</v>
      </c>
      <c r="AA1668">
        <f t="shared" si="224"/>
        <v>1.0384</v>
      </c>
    </row>
    <row r="1669" spans="1:27" x14ac:dyDescent="0.25">
      <c r="A1669">
        <v>1710289</v>
      </c>
      <c r="B1669">
        <v>22.87</v>
      </c>
      <c r="C1669">
        <v>3</v>
      </c>
      <c r="D1669">
        <v>13711.4</v>
      </c>
      <c r="E1669">
        <v>116.2</v>
      </c>
      <c r="F1669">
        <v>1.0384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P1669" t="str">
        <f t="shared" si="217"/>
        <v>C</v>
      </c>
      <c r="Q1669" t="e">
        <f t="shared" si="218"/>
        <v>#N/A</v>
      </c>
      <c r="R1669" t="e">
        <f t="shared" si="219"/>
        <v>#N/A</v>
      </c>
      <c r="S1669">
        <f t="shared" si="220"/>
        <v>1.0384</v>
      </c>
      <c r="T1669">
        <f t="shared" si="221"/>
        <v>0</v>
      </c>
      <c r="U1669">
        <f t="shared" si="222"/>
        <v>0</v>
      </c>
      <c r="X1669" t="str">
        <f t="shared" si="223"/>
        <v>1710289</v>
      </c>
      <c r="Y1669">
        <f t="shared" si="224"/>
        <v>0</v>
      </c>
      <c r="Z1669">
        <f t="shared" si="224"/>
        <v>0</v>
      </c>
      <c r="AA1669">
        <f t="shared" si="224"/>
        <v>1.0384</v>
      </c>
    </row>
    <row r="1670" spans="1:27" x14ac:dyDescent="0.25">
      <c r="A1670">
        <v>26401839</v>
      </c>
      <c r="B1670">
        <v>22.87</v>
      </c>
      <c r="C1670">
        <v>1</v>
      </c>
      <c r="D1670">
        <v>13386</v>
      </c>
      <c r="E1670">
        <v>-5.6</v>
      </c>
      <c r="F1670">
        <v>1.0138</v>
      </c>
      <c r="G1670">
        <v>2</v>
      </c>
      <c r="H1670">
        <v>431.82499999999999</v>
      </c>
      <c r="I1670">
        <v>-5.6</v>
      </c>
      <c r="J1670">
        <v>3.2703999999999997E-2</v>
      </c>
      <c r="K1670">
        <v>3</v>
      </c>
      <c r="L1670">
        <v>431.82499999999999</v>
      </c>
      <c r="M1670">
        <v>-5.6</v>
      </c>
      <c r="N1670">
        <v>3.2703999999999997E-2</v>
      </c>
      <c r="P1670" t="str">
        <f t="shared" si="217"/>
        <v>A</v>
      </c>
      <c r="Q1670" t="str">
        <f t="shared" si="218"/>
        <v>B</v>
      </c>
      <c r="R1670" t="str">
        <f t="shared" si="219"/>
        <v>C</v>
      </c>
      <c r="S1670">
        <f t="shared" si="220"/>
        <v>1.0138</v>
      </c>
      <c r="T1670">
        <f t="shared" si="221"/>
        <v>3.2703999999999997E-2</v>
      </c>
      <c r="U1670">
        <f t="shared" si="222"/>
        <v>3.2703999999999997E-2</v>
      </c>
      <c r="X1670" t="str">
        <f t="shared" si="223"/>
        <v>26401839</v>
      </c>
      <c r="Y1670">
        <f t="shared" si="224"/>
        <v>1.0138</v>
      </c>
      <c r="Z1670">
        <f t="shared" si="224"/>
        <v>3.2703999999999997E-2</v>
      </c>
      <c r="AA1670">
        <f t="shared" si="224"/>
        <v>3.2703999999999997E-2</v>
      </c>
    </row>
    <row r="1671" spans="1:27" x14ac:dyDescent="0.25">
      <c r="A1671">
        <v>26403392</v>
      </c>
      <c r="B1671">
        <v>22.87</v>
      </c>
      <c r="C1671">
        <v>1</v>
      </c>
      <c r="D1671">
        <v>13620.2</v>
      </c>
      <c r="E1671">
        <v>-4.0999999999999996</v>
      </c>
      <c r="F1671">
        <v>1.0315000000000001</v>
      </c>
      <c r="G1671">
        <v>2</v>
      </c>
      <c r="H1671">
        <v>439.44400000000002</v>
      </c>
      <c r="I1671">
        <v>-4.0999999999999996</v>
      </c>
      <c r="J1671">
        <v>3.3280999999999998E-2</v>
      </c>
      <c r="K1671">
        <v>3</v>
      </c>
      <c r="L1671">
        <v>439.44400000000002</v>
      </c>
      <c r="M1671">
        <v>-4.0999999999999996</v>
      </c>
      <c r="N1671">
        <v>3.3280999999999998E-2</v>
      </c>
      <c r="P1671" t="str">
        <f t="shared" si="217"/>
        <v>A</v>
      </c>
      <c r="Q1671" t="str">
        <f t="shared" si="218"/>
        <v>B</v>
      </c>
      <c r="R1671" t="str">
        <f t="shared" si="219"/>
        <v>C</v>
      </c>
      <c r="S1671">
        <f t="shared" si="220"/>
        <v>1.0315000000000001</v>
      </c>
      <c r="T1671">
        <f t="shared" si="221"/>
        <v>3.3280999999999998E-2</v>
      </c>
      <c r="U1671">
        <f t="shared" si="222"/>
        <v>3.3280999999999998E-2</v>
      </c>
      <c r="X1671" t="str">
        <f t="shared" si="223"/>
        <v>26403392</v>
      </c>
      <c r="Y1671">
        <f t="shared" si="224"/>
        <v>1.0315000000000001</v>
      </c>
      <c r="Z1671">
        <f t="shared" si="224"/>
        <v>3.3280999999999998E-2</v>
      </c>
      <c r="AA1671">
        <f t="shared" si="224"/>
        <v>3.3280999999999998E-2</v>
      </c>
    </row>
    <row r="1672" spans="1:27" x14ac:dyDescent="0.25">
      <c r="A1672">
        <v>1586666</v>
      </c>
      <c r="B1672">
        <v>22.87</v>
      </c>
      <c r="C1672">
        <v>1</v>
      </c>
      <c r="D1672">
        <v>13620.2</v>
      </c>
      <c r="E1672">
        <v>-4.0999999999999996</v>
      </c>
      <c r="F1672">
        <v>1.0315000000000001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P1672" t="str">
        <f t="shared" si="217"/>
        <v>A</v>
      </c>
      <c r="Q1672" t="e">
        <f t="shared" si="218"/>
        <v>#N/A</v>
      </c>
      <c r="R1672" t="e">
        <f t="shared" si="219"/>
        <v>#N/A</v>
      </c>
      <c r="S1672">
        <f t="shared" si="220"/>
        <v>1.0315000000000001</v>
      </c>
      <c r="T1672">
        <f t="shared" si="221"/>
        <v>0</v>
      </c>
      <c r="U1672">
        <f t="shared" si="222"/>
        <v>0</v>
      </c>
      <c r="X1672" t="str">
        <f t="shared" si="223"/>
        <v>1586666</v>
      </c>
      <c r="Y1672">
        <f t="shared" si="224"/>
        <v>1.0315000000000001</v>
      </c>
      <c r="Z1672">
        <f t="shared" si="224"/>
        <v>0</v>
      </c>
      <c r="AA1672">
        <f t="shared" si="224"/>
        <v>0</v>
      </c>
    </row>
    <row r="1673" spans="1:27" x14ac:dyDescent="0.25">
      <c r="A1673">
        <v>1713126</v>
      </c>
      <c r="B1673">
        <v>22.87</v>
      </c>
      <c r="C1673">
        <v>2</v>
      </c>
      <c r="D1673">
        <v>13650.6</v>
      </c>
      <c r="E1673">
        <v>-125.2</v>
      </c>
      <c r="F1673">
        <v>1.0338000000000001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P1673" t="str">
        <f t="shared" si="217"/>
        <v>B</v>
      </c>
      <c r="Q1673" t="e">
        <f t="shared" si="218"/>
        <v>#N/A</v>
      </c>
      <c r="R1673" t="e">
        <f t="shared" si="219"/>
        <v>#N/A</v>
      </c>
      <c r="S1673">
        <f t="shared" si="220"/>
        <v>1.0338000000000001</v>
      </c>
      <c r="T1673">
        <f t="shared" si="221"/>
        <v>0</v>
      </c>
      <c r="U1673">
        <f t="shared" si="222"/>
        <v>0</v>
      </c>
      <c r="X1673" t="str">
        <f t="shared" si="223"/>
        <v>1713126</v>
      </c>
      <c r="Y1673">
        <f t="shared" si="224"/>
        <v>0</v>
      </c>
      <c r="Z1673">
        <f t="shared" si="224"/>
        <v>1.0338000000000001</v>
      </c>
      <c r="AA1673">
        <f t="shared" si="224"/>
        <v>0</v>
      </c>
    </row>
    <row r="1674" spans="1:27" x14ac:dyDescent="0.25">
      <c r="A1674">
        <v>1713128</v>
      </c>
      <c r="B1674">
        <v>22.87</v>
      </c>
      <c r="C1674">
        <v>2</v>
      </c>
      <c r="D1674">
        <v>13650.5</v>
      </c>
      <c r="E1674">
        <v>-125.2</v>
      </c>
      <c r="F1674">
        <v>1.0338000000000001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P1674" t="str">
        <f t="shared" si="217"/>
        <v>B</v>
      </c>
      <c r="Q1674" t="e">
        <f t="shared" si="218"/>
        <v>#N/A</v>
      </c>
      <c r="R1674" t="e">
        <f t="shared" si="219"/>
        <v>#N/A</v>
      </c>
      <c r="S1674">
        <f t="shared" si="220"/>
        <v>1.0338000000000001</v>
      </c>
      <c r="T1674">
        <f t="shared" si="221"/>
        <v>0</v>
      </c>
      <c r="U1674">
        <f t="shared" si="222"/>
        <v>0</v>
      </c>
      <c r="X1674" t="str">
        <f t="shared" si="223"/>
        <v>1713128</v>
      </c>
      <c r="Y1674">
        <f t="shared" si="224"/>
        <v>0</v>
      </c>
      <c r="Z1674">
        <f t="shared" si="224"/>
        <v>1.0338000000000001</v>
      </c>
      <c r="AA1674">
        <f t="shared" si="224"/>
        <v>0</v>
      </c>
    </row>
    <row r="1675" spans="1:27" x14ac:dyDescent="0.25">
      <c r="A1675">
        <v>1599108</v>
      </c>
      <c r="B1675">
        <v>22.87</v>
      </c>
      <c r="C1675">
        <v>1</v>
      </c>
      <c r="D1675">
        <v>13675.8</v>
      </c>
      <c r="E1675">
        <v>-2</v>
      </c>
      <c r="F1675">
        <v>1.0357000000000001</v>
      </c>
      <c r="G1675">
        <v>2</v>
      </c>
      <c r="H1675">
        <v>13637.4</v>
      </c>
      <c r="I1675">
        <v>-122.3</v>
      </c>
      <c r="J1675">
        <v>1.0327999999999999</v>
      </c>
      <c r="K1675">
        <v>3</v>
      </c>
      <c r="L1675">
        <v>13664.7</v>
      </c>
      <c r="M1675">
        <v>118</v>
      </c>
      <c r="N1675">
        <v>1.0348999999999999</v>
      </c>
      <c r="P1675" t="str">
        <f t="shared" si="217"/>
        <v>A</v>
      </c>
      <c r="Q1675" t="str">
        <f t="shared" si="218"/>
        <v>B</v>
      </c>
      <c r="R1675" t="str">
        <f t="shared" si="219"/>
        <v>C</v>
      </c>
      <c r="S1675">
        <f t="shared" si="220"/>
        <v>1.0357000000000001</v>
      </c>
      <c r="T1675">
        <f t="shared" si="221"/>
        <v>1.0327999999999999</v>
      </c>
      <c r="U1675">
        <f t="shared" si="222"/>
        <v>1.0348999999999999</v>
      </c>
      <c r="X1675" t="str">
        <f t="shared" si="223"/>
        <v>1599108</v>
      </c>
      <c r="Y1675">
        <f t="shared" si="224"/>
        <v>1.0357000000000001</v>
      </c>
      <c r="Z1675">
        <f t="shared" si="224"/>
        <v>1.0327999999999999</v>
      </c>
      <c r="AA1675">
        <f t="shared" si="224"/>
        <v>1.0348999999999999</v>
      </c>
    </row>
    <row r="1676" spans="1:27" x14ac:dyDescent="0.25">
      <c r="A1676">
        <v>25018196</v>
      </c>
      <c r="B1676">
        <v>22.87</v>
      </c>
      <c r="C1676">
        <v>1</v>
      </c>
      <c r="D1676">
        <v>13675.8</v>
      </c>
      <c r="E1676">
        <v>-2</v>
      </c>
      <c r="F1676">
        <v>1.0357000000000001</v>
      </c>
      <c r="G1676">
        <v>2</v>
      </c>
      <c r="H1676">
        <v>13637.4</v>
      </c>
      <c r="I1676">
        <v>-122.3</v>
      </c>
      <c r="J1676">
        <v>1.0327999999999999</v>
      </c>
      <c r="K1676">
        <v>3</v>
      </c>
      <c r="L1676">
        <v>13664.7</v>
      </c>
      <c r="M1676">
        <v>118</v>
      </c>
      <c r="N1676">
        <v>1.0348999999999999</v>
      </c>
      <c r="P1676" t="str">
        <f t="shared" si="217"/>
        <v>A</v>
      </c>
      <c r="Q1676" t="str">
        <f t="shared" si="218"/>
        <v>B</v>
      </c>
      <c r="R1676" t="str">
        <f t="shared" si="219"/>
        <v>C</v>
      </c>
      <c r="S1676">
        <f t="shared" si="220"/>
        <v>1.0357000000000001</v>
      </c>
      <c r="T1676">
        <f t="shared" si="221"/>
        <v>1.0327999999999999</v>
      </c>
      <c r="U1676">
        <f t="shared" si="222"/>
        <v>1.0348999999999999</v>
      </c>
      <c r="X1676" t="str">
        <f t="shared" si="223"/>
        <v>25018196</v>
      </c>
      <c r="Y1676">
        <f t="shared" si="224"/>
        <v>1.0357000000000001</v>
      </c>
      <c r="Z1676">
        <f t="shared" si="224"/>
        <v>1.0327999999999999</v>
      </c>
      <c r="AA1676">
        <f t="shared" si="224"/>
        <v>1.0348999999999999</v>
      </c>
    </row>
    <row r="1677" spans="1:27" x14ac:dyDescent="0.25">
      <c r="A1677">
        <v>25566799</v>
      </c>
      <c r="B1677">
        <v>22.87</v>
      </c>
      <c r="C1677">
        <v>1</v>
      </c>
      <c r="D1677">
        <v>13622.9</v>
      </c>
      <c r="E1677">
        <v>-4.0999999999999996</v>
      </c>
      <c r="F1677">
        <v>1.0317000000000001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P1677" t="str">
        <f t="shared" si="217"/>
        <v>A</v>
      </c>
      <c r="Q1677" t="e">
        <f t="shared" si="218"/>
        <v>#N/A</v>
      </c>
      <c r="R1677" t="e">
        <f t="shared" si="219"/>
        <v>#N/A</v>
      </c>
      <c r="S1677">
        <f t="shared" si="220"/>
        <v>1.0317000000000001</v>
      </c>
      <c r="T1677">
        <f t="shared" si="221"/>
        <v>0</v>
      </c>
      <c r="U1677">
        <f t="shared" si="222"/>
        <v>0</v>
      </c>
      <c r="X1677" t="str">
        <f t="shared" si="223"/>
        <v>25566799</v>
      </c>
      <c r="Y1677">
        <f t="shared" si="224"/>
        <v>1.0317000000000001</v>
      </c>
      <c r="Z1677">
        <f t="shared" si="224"/>
        <v>0</v>
      </c>
      <c r="AA1677">
        <f t="shared" si="224"/>
        <v>0</v>
      </c>
    </row>
    <row r="1678" spans="1:27" x14ac:dyDescent="0.25">
      <c r="A1678">
        <v>1710458</v>
      </c>
      <c r="B1678">
        <v>22.87</v>
      </c>
      <c r="C1678">
        <v>3</v>
      </c>
      <c r="D1678">
        <v>13659.1</v>
      </c>
      <c r="E1678">
        <v>115.8</v>
      </c>
      <c r="F1678">
        <v>1.0345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P1678" t="str">
        <f t="shared" si="217"/>
        <v>C</v>
      </c>
      <c r="Q1678" t="e">
        <f t="shared" si="218"/>
        <v>#N/A</v>
      </c>
      <c r="R1678" t="e">
        <f t="shared" si="219"/>
        <v>#N/A</v>
      </c>
      <c r="S1678">
        <f t="shared" si="220"/>
        <v>1.0345</v>
      </c>
      <c r="T1678">
        <f t="shared" si="221"/>
        <v>0</v>
      </c>
      <c r="U1678">
        <f t="shared" si="222"/>
        <v>0</v>
      </c>
      <c r="X1678" t="str">
        <f t="shared" si="223"/>
        <v>1710458</v>
      </c>
      <c r="Y1678">
        <f t="shared" si="224"/>
        <v>0</v>
      </c>
      <c r="Z1678">
        <f t="shared" si="224"/>
        <v>0</v>
      </c>
      <c r="AA1678">
        <f t="shared" si="224"/>
        <v>1.0345</v>
      </c>
    </row>
    <row r="1679" spans="1:27" x14ac:dyDescent="0.25">
      <c r="A1679" t="s">
        <v>1115</v>
      </c>
      <c r="B1679">
        <v>22.87</v>
      </c>
      <c r="C1679">
        <v>3</v>
      </c>
      <c r="D1679">
        <v>13659.1</v>
      </c>
      <c r="E1679">
        <v>115.8</v>
      </c>
      <c r="F1679">
        <v>1.0345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P1679" t="str">
        <f t="shared" si="217"/>
        <v>C</v>
      </c>
      <c r="Q1679" t="e">
        <f t="shared" si="218"/>
        <v>#N/A</v>
      </c>
      <c r="R1679" t="e">
        <f t="shared" si="219"/>
        <v>#N/A</v>
      </c>
      <c r="S1679">
        <f t="shared" si="220"/>
        <v>1.0345</v>
      </c>
      <c r="T1679">
        <f t="shared" si="221"/>
        <v>0</v>
      </c>
      <c r="U1679">
        <f t="shared" si="222"/>
        <v>0</v>
      </c>
      <c r="X1679" t="str">
        <f t="shared" si="223"/>
        <v>T5240B12_10000052</v>
      </c>
      <c r="Y1679">
        <f t="shared" si="224"/>
        <v>0</v>
      </c>
      <c r="Z1679">
        <f t="shared" si="224"/>
        <v>0</v>
      </c>
      <c r="AA1679">
        <f t="shared" si="224"/>
        <v>1.0345</v>
      </c>
    </row>
    <row r="1680" spans="1:27" x14ac:dyDescent="0.25">
      <c r="A1680">
        <v>1586571</v>
      </c>
      <c r="B1680">
        <v>22.87</v>
      </c>
      <c r="C1680">
        <v>1</v>
      </c>
      <c r="D1680">
        <v>13395.1</v>
      </c>
      <c r="E1680">
        <v>-5.6</v>
      </c>
      <c r="F1680">
        <v>1.0145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P1680" t="str">
        <f t="shared" si="217"/>
        <v>A</v>
      </c>
      <c r="Q1680" t="e">
        <f t="shared" si="218"/>
        <v>#N/A</v>
      </c>
      <c r="R1680" t="e">
        <f t="shared" si="219"/>
        <v>#N/A</v>
      </c>
      <c r="S1680">
        <f t="shared" si="220"/>
        <v>1.0145</v>
      </c>
      <c r="T1680">
        <f t="shared" si="221"/>
        <v>0</v>
      </c>
      <c r="U1680">
        <f t="shared" si="222"/>
        <v>0</v>
      </c>
      <c r="X1680" t="str">
        <f t="shared" si="223"/>
        <v>1586571</v>
      </c>
      <c r="Y1680">
        <f t="shared" si="224"/>
        <v>1.0145</v>
      </c>
      <c r="Z1680">
        <f t="shared" si="224"/>
        <v>0</v>
      </c>
      <c r="AA1680">
        <f t="shared" si="224"/>
        <v>0</v>
      </c>
    </row>
    <row r="1681" spans="1:27" x14ac:dyDescent="0.25">
      <c r="A1681">
        <v>1586556</v>
      </c>
      <c r="B1681">
        <v>22.87</v>
      </c>
      <c r="C1681">
        <v>1</v>
      </c>
      <c r="D1681">
        <v>13394.8</v>
      </c>
      <c r="E1681">
        <v>-5.6</v>
      </c>
      <c r="F1681">
        <v>1.0144</v>
      </c>
      <c r="G1681">
        <v>2</v>
      </c>
      <c r="H1681">
        <v>432.08800000000002</v>
      </c>
      <c r="I1681">
        <v>-5.6</v>
      </c>
      <c r="J1681">
        <v>3.2724000000000003E-2</v>
      </c>
      <c r="K1681">
        <v>3</v>
      </c>
      <c r="L1681">
        <v>432.08800000000002</v>
      </c>
      <c r="M1681">
        <v>-5.6</v>
      </c>
      <c r="N1681">
        <v>3.2724000000000003E-2</v>
      </c>
      <c r="P1681" t="str">
        <f t="shared" si="217"/>
        <v>A</v>
      </c>
      <c r="Q1681" t="str">
        <f t="shared" si="218"/>
        <v>B</v>
      </c>
      <c r="R1681" t="str">
        <f t="shared" si="219"/>
        <v>C</v>
      </c>
      <c r="S1681">
        <f t="shared" si="220"/>
        <v>1.0144</v>
      </c>
      <c r="T1681">
        <f t="shared" si="221"/>
        <v>3.2724000000000003E-2</v>
      </c>
      <c r="U1681">
        <f t="shared" si="222"/>
        <v>3.2724000000000003E-2</v>
      </c>
      <c r="X1681" t="str">
        <f t="shared" si="223"/>
        <v>1586556</v>
      </c>
      <c r="Y1681">
        <f t="shared" si="224"/>
        <v>1.0144</v>
      </c>
      <c r="Z1681">
        <f t="shared" si="224"/>
        <v>3.2724000000000003E-2</v>
      </c>
      <c r="AA1681">
        <f t="shared" si="224"/>
        <v>3.2724000000000003E-2</v>
      </c>
    </row>
    <row r="1682" spans="1:27" x14ac:dyDescent="0.25">
      <c r="A1682">
        <v>1585877</v>
      </c>
      <c r="B1682">
        <v>22.87</v>
      </c>
      <c r="C1682">
        <v>1</v>
      </c>
      <c r="D1682">
        <v>13414.1</v>
      </c>
      <c r="E1682">
        <v>-5.5</v>
      </c>
      <c r="F1682">
        <v>1.0159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P1682" t="str">
        <f t="shared" si="217"/>
        <v>A</v>
      </c>
      <c r="Q1682" t="e">
        <f t="shared" si="218"/>
        <v>#N/A</v>
      </c>
      <c r="R1682" t="e">
        <f t="shared" si="219"/>
        <v>#N/A</v>
      </c>
      <c r="S1682">
        <f t="shared" si="220"/>
        <v>1.0159</v>
      </c>
      <c r="T1682">
        <f t="shared" si="221"/>
        <v>0</v>
      </c>
      <c r="U1682">
        <f t="shared" si="222"/>
        <v>0</v>
      </c>
      <c r="X1682" t="str">
        <f t="shared" si="223"/>
        <v>1585877</v>
      </c>
      <c r="Y1682">
        <f t="shared" si="224"/>
        <v>1.0159</v>
      </c>
      <c r="Z1682">
        <f t="shared" si="224"/>
        <v>0</v>
      </c>
      <c r="AA1682">
        <f t="shared" si="224"/>
        <v>0</v>
      </c>
    </row>
    <row r="1683" spans="1:27" x14ac:dyDescent="0.25">
      <c r="A1683">
        <v>25177064</v>
      </c>
      <c r="B1683">
        <v>22.87</v>
      </c>
      <c r="C1683">
        <v>1</v>
      </c>
      <c r="D1683">
        <v>13618.1</v>
      </c>
      <c r="E1683">
        <v>-4.0999999999999996</v>
      </c>
      <c r="F1683">
        <v>1.0314000000000001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P1683" t="str">
        <f t="shared" si="217"/>
        <v>A</v>
      </c>
      <c r="Q1683" t="e">
        <f t="shared" si="218"/>
        <v>#N/A</v>
      </c>
      <c r="R1683" t="e">
        <f t="shared" si="219"/>
        <v>#N/A</v>
      </c>
      <c r="S1683">
        <f t="shared" si="220"/>
        <v>1.0314000000000001</v>
      </c>
      <c r="T1683">
        <f t="shared" si="221"/>
        <v>0</v>
      </c>
      <c r="U1683">
        <f t="shared" si="222"/>
        <v>0</v>
      </c>
      <c r="X1683" t="str">
        <f t="shared" si="223"/>
        <v>25177064</v>
      </c>
      <c r="Y1683">
        <f t="shared" si="224"/>
        <v>1.0314000000000001</v>
      </c>
      <c r="Z1683">
        <f t="shared" si="224"/>
        <v>0</v>
      </c>
      <c r="AA1683">
        <f t="shared" si="224"/>
        <v>0</v>
      </c>
    </row>
    <row r="1684" spans="1:27" x14ac:dyDescent="0.25">
      <c r="A1684">
        <v>1710265</v>
      </c>
      <c r="B1684">
        <v>22.87</v>
      </c>
      <c r="C1684">
        <v>3</v>
      </c>
      <c r="D1684">
        <v>13711.8</v>
      </c>
      <c r="E1684">
        <v>116.3</v>
      </c>
      <c r="F1684">
        <v>1.0385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P1684" t="str">
        <f t="shared" si="217"/>
        <v>C</v>
      </c>
      <c r="Q1684" t="e">
        <f t="shared" si="218"/>
        <v>#N/A</v>
      </c>
      <c r="R1684" t="e">
        <f t="shared" si="219"/>
        <v>#N/A</v>
      </c>
      <c r="S1684">
        <f t="shared" si="220"/>
        <v>1.0385</v>
      </c>
      <c r="T1684">
        <f t="shared" si="221"/>
        <v>0</v>
      </c>
      <c r="U1684">
        <f t="shared" si="222"/>
        <v>0</v>
      </c>
      <c r="X1684" t="str">
        <f t="shared" si="223"/>
        <v>1710265</v>
      </c>
      <c r="Y1684">
        <f t="shared" si="224"/>
        <v>0</v>
      </c>
      <c r="Z1684">
        <f t="shared" si="224"/>
        <v>0</v>
      </c>
      <c r="AA1684">
        <f t="shared" si="224"/>
        <v>1.0385</v>
      </c>
    </row>
    <row r="1685" spans="1:27" x14ac:dyDescent="0.25">
      <c r="A1685">
        <v>1710255</v>
      </c>
      <c r="B1685">
        <v>22.87</v>
      </c>
      <c r="C1685">
        <v>3</v>
      </c>
      <c r="D1685">
        <v>13711.8</v>
      </c>
      <c r="E1685">
        <v>116.3</v>
      </c>
      <c r="F1685">
        <v>1.0385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P1685" t="str">
        <f t="shared" si="217"/>
        <v>C</v>
      </c>
      <c r="Q1685" t="e">
        <f t="shared" si="218"/>
        <v>#N/A</v>
      </c>
      <c r="R1685" t="e">
        <f t="shared" si="219"/>
        <v>#N/A</v>
      </c>
      <c r="S1685">
        <f t="shared" si="220"/>
        <v>1.0385</v>
      </c>
      <c r="T1685">
        <f t="shared" si="221"/>
        <v>0</v>
      </c>
      <c r="U1685">
        <f t="shared" si="222"/>
        <v>0</v>
      </c>
      <c r="X1685" t="str">
        <f t="shared" si="223"/>
        <v>1710255</v>
      </c>
      <c r="Y1685">
        <f t="shared" si="224"/>
        <v>0</v>
      </c>
      <c r="Z1685">
        <f t="shared" si="224"/>
        <v>0</v>
      </c>
      <c r="AA1685">
        <f t="shared" si="224"/>
        <v>1.0385</v>
      </c>
    </row>
    <row r="1686" spans="1:27" x14ac:dyDescent="0.25">
      <c r="A1686">
        <v>1586994</v>
      </c>
      <c r="B1686">
        <v>22.87</v>
      </c>
      <c r="C1686">
        <v>1</v>
      </c>
      <c r="D1686">
        <v>13659.6</v>
      </c>
      <c r="E1686">
        <v>-3.9</v>
      </c>
      <c r="F1686">
        <v>1.0345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P1686" t="str">
        <f t="shared" si="217"/>
        <v>A</v>
      </c>
      <c r="Q1686" t="e">
        <f t="shared" si="218"/>
        <v>#N/A</v>
      </c>
      <c r="R1686" t="e">
        <f t="shared" si="219"/>
        <v>#N/A</v>
      </c>
      <c r="S1686">
        <f t="shared" si="220"/>
        <v>1.0345</v>
      </c>
      <c r="T1686">
        <f t="shared" si="221"/>
        <v>0</v>
      </c>
      <c r="U1686">
        <f t="shared" si="222"/>
        <v>0</v>
      </c>
      <c r="X1686" t="str">
        <f t="shared" si="223"/>
        <v>1586994</v>
      </c>
      <c r="Y1686">
        <f t="shared" si="224"/>
        <v>1.0345</v>
      </c>
      <c r="Z1686">
        <f t="shared" si="224"/>
        <v>0</v>
      </c>
      <c r="AA1686">
        <f t="shared" si="224"/>
        <v>0</v>
      </c>
    </row>
    <row r="1687" spans="1:27" x14ac:dyDescent="0.25">
      <c r="A1687">
        <v>26401873</v>
      </c>
      <c r="B1687">
        <v>22.87</v>
      </c>
      <c r="C1687">
        <v>1</v>
      </c>
      <c r="D1687">
        <v>13405.6</v>
      </c>
      <c r="E1687">
        <v>-5.5</v>
      </c>
      <c r="F1687">
        <v>1.0153000000000001</v>
      </c>
      <c r="G1687">
        <v>2</v>
      </c>
      <c r="H1687">
        <v>432.43599999999998</v>
      </c>
      <c r="I1687">
        <v>-5.5</v>
      </c>
      <c r="J1687">
        <v>3.2750000000000001E-2</v>
      </c>
      <c r="K1687">
        <v>3</v>
      </c>
      <c r="L1687">
        <v>432.43599999999998</v>
      </c>
      <c r="M1687">
        <v>-5.5</v>
      </c>
      <c r="N1687">
        <v>3.2750000000000001E-2</v>
      </c>
      <c r="P1687" t="str">
        <f t="shared" si="217"/>
        <v>A</v>
      </c>
      <c r="Q1687" t="str">
        <f t="shared" si="218"/>
        <v>B</v>
      </c>
      <c r="R1687" t="str">
        <f t="shared" si="219"/>
        <v>C</v>
      </c>
      <c r="S1687">
        <f t="shared" si="220"/>
        <v>1.0153000000000001</v>
      </c>
      <c r="T1687">
        <f t="shared" si="221"/>
        <v>3.2750000000000001E-2</v>
      </c>
      <c r="U1687">
        <f t="shared" si="222"/>
        <v>3.2750000000000001E-2</v>
      </c>
      <c r="X1687" t="str">
        <f t="shared" si="223"/>
        <v>26401873</v>
      </c>
      <c r="Y1687">
        <f t="shared" si="224"/>
        <v>1.0153000000000001</v>
      </c>
      <c r="Z1687">
        <f t="shared" si="224"/>
        <v>3.2750000000000001E-2</v>
      </c>
      <c r="AA1687">
        <f t="shared" si="224"/>
        <v>3.2750000000000001E-2</v>
      </c>
    </row>
    <row r="1688" spans="1:27" x14ac:dyDescent="0.25">
      <c r="A1688">
        <v>1586016</v>
      </c>
      <c r="B1688">
        <v>22.87</v>
      </c>
      <c r="C1688">
        <v>1</v>
      </c>
      <c r="D1688">
        <v>13405.7</v>
      </c>
      <c r="E1688">
        <v>-5.5</v>
      </c>
      <c r="F1688">
        <v>1.0153000000000001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P1688" t="str">
        <f t="shared" si="217"/>
        <v>A</v>
      </c>
      <c r="Q1688" t="e">
        <f t="shared" si="218"/>
        <v>#N/A</v>
      </c>
      <c r="R1688" t="e">
        <f t="shared" si="219"/>
        <v>#N/A</v>
      </c>
      <c r="S1688">
        <f t="shared" si="220"/>
        <v>1.0153000000000001</v>
      </c>
      <c r="T1688">
        <f t="shared" si="221"/>
        <v>0</v>
      </c>
      <c r="U1688">
        <f t="shared" si="222"/>
        <v>0</v>
      </c>
      <c r="X1688" t="str">
        <f t="shared" si="223"/>
        <v>1586016</v>
      </c>
      <c r="Y1688">
        <f t="shared" si="224"/>
        <v>1.0153000000000001</v>
      </c>
      <c r="Z1688">
        <f t="shared" si="224"/>
        <v>0</v>
      </c>
      <c r="AA1688">
        <f t="shared" si="224"/>
        <v>0</v>
      </c>
    </row>
    <row r="1689" spans="1:27" x14ac:dyDescent="0.25">
      <c r="A1689">
        <v>1585905</v>
      </c>
      <c r="B1689">
        <v>22.87</v>
      </c>
      <c r="C1689">
        <v>3</v>
      </c>
      <c r="D1689">
        <v>13598.8</v>
      </c>
      <c r="E1689">
        <v>115.3</v>
      </c>
      <c r="F1689">
        <v>1.0299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P1689" t="str">
        <f t="shared" si="217"/>
        <v>C</v>
      </c>
      <c r="Q1689" t="e">
        <f t="shared" si="218"/>
        <v>#N/A</v>
      </c>
      <c r="R1689" t="e">
        <f t="shared" si="219"/>
        <v>#N/A</v>
      </c>
      <c r="S1689">
        <f t="shared" si="220"/>
        <v>1.0299</v>
      </c>
      <c r="T1689">
        <f t="shared" si="221"/>
        <v>0</v>
      </c>
      <c r="U1689">
        <f t="shared" si="222"/>
        <v>0</v>
      </c>
      <c r="X1689" t="str">
        <f t="shared" si="223"/>
        <v>1585905</v>
      </c>
      <c r="Y1689">
        <f t="shared" si="224"/>
        <v>0</v>
      </c>
      <c r="Z1689">
        <f t="shared" si="224"/>
        <v>0</v>
      </c>
      <c r="AA1689">
        <f t="shared" si="224"/>
        <v>1.0299</v>
      </c>
    </row>
    <row r="1690" spans="1:27" x14ac:dyDescent="0.25">
      <c r="A1690">
        <v>1709414</v>
      </c>
      <c r="B1690">
        <v>22.87</v>
      </c>
      <c r="C1690">
        <v>3</v>
      </c>
      <c r="D1690">
        <v>13706.4</v>
      </c>
      <c r="E1690">
        <v>116.2</v>
      </c>
      <c r="F1690">
        <v>1.038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P1690" t="str">
        <f t="shared" si="217"/>
        <v>C</v>
      </c>
      <c r="Q1690" t="e">
        <f t="shared" si="218"/>
        <v>#N/A</v>
      </c>
      <c r="R1690" t="e">
        <f t="shared" si="219"/>
        <v>#N/A</v>
      </c>
      <c r="S1690">
        <f t="shared" si="220"/>
        <v>1.038</v>
      </c>
      <c r="T1690">
        <f t="shared" si="221"/>
        <v>0</v>
      </c>
      <c r="U1690">
        <f t="shared" si="222"/>
        <v>0</v>
      </c>
      <c r="X1690" t="str">
        <f t="shared" si="223"/>
        <v>1709414</v>
      </c>
      <c r="Y1690">
        <f t="shared" si="224"/>
        <v>0</v>
      </c>
      <c r="Z1690">
        <f t="shared" si="224"/>
        <v>0</v>
      </c>
      <c r="AA1690">
        <f t="shared" si="224"/>
        <v>1.038</v>
      </c>
    </row>
    <row r="1691" spans="1:27" x14ac:dyDescent="0.25">
      <c r="A1691">
        <v>1713261</v>
      </c>
      <c r="B1691">
        <v>22.87</v>
      </c>
      <c r="C1691">
        <v>3</v>
      </c>
      <c r="D1691">
        <v>13691.5</v>
      </c>
      <c r="E1691">
        <v>116.5</v>
      </c>
      <c r="F1691">
        <v>1.0368999999999999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P1691" t="str">
        <f t="shared" si="217"/>
        <v>C</v>
      </c>
      <c r="Q1691" t="e">
        <f t="shared" si="218"/>
        <v>#N/A</v>
      </c>
      <c r="R1691" t="e">
        <f t="shared" si="219"/>
        <v>#N/A</v>
      </c>
      <c r="S1691">
        <f t="shared" si="220"/>
        <v>1.0368999999999999</v>
      </c>
      <c r="T1691">
        <f t="shared" si="221"/>
        <v>0</v>
      </c>
      <c r="U1691">
        <f t="shared" si="222"/>
        <v>0</v>
      </c>
      <c r="X1691" t="str">
        <f t="shared" si="223"/>
        <v>1713261</v>
      </c>
      <c r="Y1691">
        <f t="shared" si="224"/>
        <v>0</v>
      </c>
      <c r="Z1691">
        <f t="shared" si="224"/>
        <v>0</v>
      </c>
      <c r="AA1691">
        <f t="shared" si="224"/>
        <v>1.0368999999999999</v>
      </c>
    </row>
    <row r="1692" spans="1:27" x14ac:dyDescent="0.25">
      <c r="A1692">
        <v>1713221</v>
      </c>
      <c r="B1692">
        <v>22.87</v>
      </c>
      <c r="C1692">
        <v>3</v>
      </c>
      <c r="D1692">
        <v>13691.1</v>
      </c>
      <c r="E1692">
        <v>116.5</v>
      </c>
      <c r="F1692">
        <v>1.0368999999999999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P1692" t="str">
        <f t="shared" si="217"/>
        <v>C</v>
      </c>
      <c r="Q1692" t="e">
        <f t="shared" si="218"/>
        <v>#N/A</v>
      </c>
      <c r="R1692" t="e">
        <f t="shared" si="219"/>
        <v>#N/A</v>
      </c>
      <c r="S1692">
        <f t="shared" si="220"/>
        <v>1.0368999999999999</v>
      </c>
      <c r="T1692">
        <f t="shared" si="221"/>
        <v>0</v>
      </c>
      <c r="U1692">
        <f t="shared" si="222"/>
        <v>0</v>
      </c>
      <c r="X1692" t="str">
        <f t="shared" si="223"/>
        <v>1713221</v>
      </c>
      <c r="Y1692">
        <f t="shared" si="224"/>
        <v>0</v>
      </c>
      <c r="Z1692">
        <f t="shared" si="224"/>
        <v>0</v>
      </c>
      <c r="AA1692">
        <f t="shared" si="224"/>
        <v>1.0368999999999999</v>
      </c>
    </row>
    <row r="1693" spans="1:27" x14ac:dyDescent="0.25">
      <c r="A1693">
        <v>1710459</v>
      </c>
      <c r="B1693">
        <v>22.87</v>
      </c>
      <c r="C1693">
        <v>3</v>
      </c>
      <c r="D1693">
        <v>13659.1</v>
      </c>
      <c r="E1693">
        <v>115.8</v>
      </c>
      <c r="F1693">
        <v>1.0345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P1693" t="str">
        <f t="shared" si="217"/>
        <v>C</v>
      </c>
      <c r="Q1693" t="e">
        <f t="shared" si="218"/>
        <v>#N/A</v>
      </c>
      <c r="R1693" t="e">
        <f t="shared" si="219"/>
        <v>#N/A</v>
      </c>
      <c r="S1693">
        <f t="shared" si="220"/>
        <v>1.0345</v>
      </c>
      <c r="T1693">
        <f t="shared" si="221"/>
        <v>0</v>
      </c>
      <c r="U1693">
        <f t="shared" si="222"/>
        <v>0</v>
      </c>
      <c r="X1693" t="str">
        <f t="shared" si="223"/>
        <v>1710459</v>
      </c>
      <c r="Y1693">
        <f t="shared" si="224"/>
        <v>0</v>
      </c>
      <c r="Z1693">
        <f t="shared" si="224"/>
        <v>0</v>
      </c>
      <c r="AA1693">
        <f t="shared" si="224"/>
        <v>1.0345</v>
      </c>
    </row>
    <row r="1694" spans="1:27" x14ac:dyDescent="0.25">
      <c r="A1694">
        <v>26401869</v>
      </c>
      <c r="B1694">
        <v>22.87</v>
      </c>
      <c r="C1694">
        <v>1</v>
      </c>
      <c r="D1694">
        <v>13417.6</v>
      </c>
      <c r="E1694">
        <v>-5.5</v>
      </c>
      <c r="F1694">
        <v>1.0162</v>
      </c>
      <c r="G1694">
        <v>2</v>
      </c>
      <c r="H1694">
        <v>432.86799999999999</v>
      </c>
      <c r="I1694">
        <v>-5.5</v>
      </c>
      <c r="J1694">
        <v>3.2783E-2</v>
      </c>
      <c r="K1694">
        <v>3</v>
      </c>
      <c r="L1694">
        <v>432.86799999999999</v>
      </c>
      <c r="M1694">
        <v>-5.5</v>
      </c>
      <c r="N1694">
        <v>3.2783E-2</v>
      </c>
      <c r="P1694" t="str">
        <f t="shared" si="217"/>
        <v>A</v>
      </c>
      <c r="Q1694" t="str">
        <f t="shared" si="218"/>
        <v>B</v>
      </c>
      <c r="R1694" t="str">
        <f t="shared" si="219"/>
        <v>C</v>
      </c>
      <c r="S1694">
        <f t="shared" si="220"/>
        <v>1.0162</v>
      </c>
      <c r="T1694">
        <f t="shared" si="221"/>
        <v>3.2783E-2</v>
      </c>
      <c r="U1694">
        <f t="shared" si="222"/>
        <v>3.2783E-2</v>
      </c>
      <c r="X1694" t="str">
        <f t="shared" si="223"/>
        <v>26401869</v>
      </c>
      <c r="Y1694">
        <f t="shared" si="224"/>
        <v>1.0162</v>
      </c>
      <c r="Z1694">
        <f t="shared" si="224"/>
        <v>3.2783E-2</v>
      </c>
      <c r="AA1694">
        <f t="shared" si="224"/>
        <v>3.2783E-2</v>
      </c>
    </row>
    <row r="1695" spans="1:27" x14ac:dyDescent="0.25">
      <c r="A1695">
        <v>1587030</v>
      </c>
      <c r="B1695">
        <v>22.87</v>
      </c>
      <c r="C1695">
        <v>1</v>
      </c>
      <c r="D1695">
        <v>13669.6</v>
      </c>
      <c r="E1695">
        <v>-3.9</v>
      </c>
      <c r="F1695">
        <v>1.0353000000000001</v>
      </c>
      <c r="G1695">
        <v>2</v>
      </c>
      <c r="H1695">
        <v>13739.3</v>
      </c>
      <c r="I1695">
        <v>-124.1</v>
      </c>
      <c r="J1695">
        <v>1.0405</v>
      </c>
      <c r="K1695">
        <v>3</v>
      </c>
      <c r="L1695">
        <v>13689.2</v>
      </c>
      <c r="M1695">
        <v>116.4</v>
      </c>
      <c r="N1695">
        <v>1.0367</v>
      </c>
      <c r="P1695" t="str">
        <f t="shared" si="217"/>
        <v>A</v>
      </c>
      <c r="Q1695" t="str">
        <f t="shared" si="218"/>
        <v>B</v>
      </c>
      <c r="R1695" t="str">
        <f t="shared" si="219"/>
        <v>C</v>
      </c>
      <c r="S1695">
        <f t="shared" si="220"/>
        <v>1.0353000000000001</v>
      </c>
      <c r="T1695">
        <f t="shared" si="221"/>
        <v>1.0405</v>
      </c>
      <c r="U1695">
        <f t="shared" si="222"/>
        <v>1.0367</v>
      </c>
      <c r="X1695" t="str">
        <f t="shared" si="223"/>
        <v>1587030</v>
      </c>
      <c r="Y1695">
        <f t="shared" si="224"/>
        <v>1.0353000000000001</v>
      </c>
      <c r="Z1695">
        <f t="shared" si="224"/>
        <v>1.0405</v>
      </c>
      <c r="AA1695">
        <f t="shared" si="224"/>
        <v>1.0367</v>
      </c>
    </row>
    <row r="1696" spans="1:27" x14ac:dyDescent="0.25">
      <c r="A1696">
        <v>26548701</v>
      </c>
      <c r="B1696">
        <v>22.87</v>
      </c>
      <c r="C1696">
        <v>1</v>
      </c>
      <c r="D1696">
        <v>13416.3</v>
      </c>
      <c r="E1696">
        <v>-5.5</v>
      </c>
      <c r="F1696">
        <v>1.0161</v>
      </c>
      <c r="G1696">
        <v>2</v>
      </c>
      <c r="H1696">
        <v>432.86399999999998</v>
      </c>
      <c r="I1696">
        <v>-5.5</v>
      </c>
      <c r="J1696">
        <v>3.2783E-2</v>
      </c>
      <c r="K1696">
        <v>3</v>
      </c>
      <c r="L1696">
        <v>432.86399999999998</v>
      </c>
      <c r="M1696">
        <v>-5.5</v>
      </c>
      <c r="N1696">
        <v>3.2783E-2</v>
      </c>
      <c r="P1696" t="str">
        <f t="shared" si="217"/>
        <v>A</v>
      </c>
      <c r="Q1696" t="str">
        <f t="shared" si="218"/>
        <v>B</v>
      </c>
      <c r="R1696" t="str">
        <f t="shared" si="219"/>
        <v>C</v>
      </c>
      <c r="S1696">
        <f t="shared" si="220"/>
        <v>1.0161</v>
      </c>
      <c r="T1696">
        <f t="shared" si="221"/>
        <v>3.2783E-2</v>
      </c>
      <c r="U1696">
        <f t="shared" si="222"/>
        <v>3.2783E-2</v>
      </c>
      <c r="X1696" t="str">
        <f t="shared" si="223"/>
        <v>26548701</v>
      </c>
      <c r="Y1696">
        <f t="shared" si="224"/>
        <v>1.0161</v>
      </c>
      <c r="Z1696">
        <f t="shared" si="224"/>
        <v>3.2783E-2</v>
      </c>
      <c r="AA1696">
        <f t="shared" si="224"/>
        <v>3.2783E-2</v>
      </c>
    </row>
    <row r="1697" spans="1:27" x14ac:dyDescent="0.25">
      <c r="A1697">
        <v>1587233</v>
      </c>
      <c r="B1697">
        <v>22.87</v>
      </c>
      <c r="C1697">
        <v>3</v>
      </c>
      <c r="D1697">
        <v>13692</v>
      </c>
      <c r="E1697">
        <v>116.5</v>
      </c>
      <c r="F1697">
        <v>1.0369999999999999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P1697" t="str">
        <f t="shared" si="217"/>
        <v>C</v>
      </c>
      <c r="Q1697" t="e">
        <f t="shared" si="218"/>
        <v>#N/A</v>
      </c>
      <c r="R1697" t="e">
        <f t="shared" si="219"/>
        <v>#N/A</v>
      </c>
      <c r="S1697">
        <f t="shared" si="220"/>
        <v>1.0369999999999999</v>
      </c>
      <c r="T1697">
        <f t="shared" si="221"/>
        <v>0</v>
      </c>
      <c r="U1697">
        <f t="shared" si="222"/>
        <v>0</v>
      </c>
      <c r="X1697" t="str">
        <f t="shared" si="223"/>
        <v>1587233</v>
      </c>
      <c r="Y1697">
        <f t="shared" si="224"/>
        <v>0</v>
      </c>
      <c r="Z1697">
        <f t="shared" si="224"/>
        <v>0</v>
      </c>
      <c r="AA1697">
        <f t="shared" si="224"/>
        <v>1.0369999999999999</v>
      </c>
    </row>
    <row r="1698" spans="1:27" x14ac:dyDescent="0.25">
      <c r="A1698">
        <v>1586649</v>
      </c>
      <c r="B1698">
        <v>22.87</v>
      </c>
      <c r="C1698">
        <v>1</v>
      </c>
      <c r="D1698">
        <v>13375.8</v>
      </c>
      <c r="E1698">
        <v>-5.6</v>
      </c>
      <c r="F1698">
        <v>1.0129999999999999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P1698" t="str">
        <f t="shared" si="217"/>
        <v>A</v>
      </c>
      <c r="Q1698" t="e">
        <f t="shared" si="218"/>
        <v>#N/A</v>
      </c>
      <c r="R1698" t="e">
        <f t="shared" si="219"/>
        <v>#N/A</v>
      </c>
      <c r="S1698">
        <f t="shared" si="220"/>
        <v>1.0129999999999999</v>
      </c>
      <c r="T1698">
        <f t="shared" si="221"/>
        <v>0</v>
      </c>
      <c r="U1698">
        <f t="shared" si="222"/>
        <v>0</v>
      </c>
      <c r="X1698" t="str">
        <f t="shared" si="223"/>
        <v>1586649</v>
      </c>
      <c r="Y1698">
        <f t="shared" si="224"/>
        <v>1.0129999999999999</v>
      </c>
      <c r="Z1698">
        <f t="shared" si="224"/>
        <v>0</v>
      </c>
      <c r="AA1698">
        <f t="shared" si="224"/>
        <v>0</v>
      </c>
    </row>
    <row r="1699" spans="1:27" x14ac:dyDescent="0.25">
      <c r="A1699">
        <v>1586432</v>
      </c>
      <c r="B1699">
        <v>22.87</v>
      </c>
      <c r="C1699">
        <v>1</v>
      </c>
      <c r="D1699">
        <v>13375.7</v>
      </c>
      <c r="E1699">
        <v>-5.6</v>
      </c>
      <c r="F1699">
        <v>1.0129999999999999</v>
      </c>
      <c r="G1699">
        <v>2</v>
      </c>
      <c r="H1699">
        <v>431.55399999999997</v>
      </c>
      <c r="I1699">
        <v>-5.6</v>
      </c>
      <c r="J1699">
        <v>3.2683999999999998E-2</v>
      </c>
      <c r="K1699">
        <v>3</v>
      </c>
      <c r="L1699">
        <v>431.55399999999997</v>
      </c>
      <c r="M1699">
        <v>-5.6</v>
      </c>
      <c r="N1699">
        <v>3.2683999999999998E-2</v>
      </c>
      <c r="P1699" t="str">
        <f t="shared" si="217"/>
        <v>A</v>
      </c>
      <c r="Q1699" t="str">
        <f t="shared" si="218"/>
        <v>B</v>
      </c>
      <c r="R1699" t="str">
        <f t="shared" si="219"/>
        <v>C</v>
      </c>
      <c r="S1699">
        <f t="shared" si="220"/>
        <v>1.0129999999999999</v>
      </c>
      <c r="T1699">
        <f t="shared" si="221"/>
        <v>3.2683999999999998E-2</v>
      </c>
      <c r="U1699">
        <f t="shared" si="222"/>
        <v>3.2683999999999998E-2</v>
      </c>
      <c r="X1699" t="str">
        <f t="shared" si="223"/>
        <v>1586432</v>
      </c>
      <c r="Y1699">
        <f t="shared" si="224"/>
        <v>1.0129999999999999</v>
      </c>
      <c r="Z1699">
        <f t="shared" si="224"/>
        <v>3.2683999999999998E-2</v>
      </c>
      <c r="AA1699">
        <f t="shared" si="224"/>
        <v>3.2683999999999998E-2</v>
      </c>
    </row>
    <row r="1700" spans="1:27" x14ac:dyDescent="0.25">
      <c r="A1700">
        <v>1587031</v>
      </c>
      <c r="B1700">
        <v>22.87</v>
      </c>
      <c r="C1700">
        <v>1</v>
      </c>
      <c r="D1700">
        <v>13668</v>
      </c>
      <c r="E1700">
        <v>-3.9</v>
      </c>
      <c r="F1700">
        <v>1.0350999999999999</v>
      </c>
      <c r="G1700">
        <v>2</v>
      </c>
      <c r="H1700">
        <v>13737.6</v>
      </c>
      <c r="I1700">
        <v>-124.1</v>
      </c>
      <c r="J1700">
        <v>1.0404</v>
      </c>
      <c r="K1700">
        <v>3</v>
      </c>
      <c r="L1700">
        <v>13687.9</v>
      </c>
      <c r="M1700">
        <v>116.4</v>
      </c>
      <c r="N1700">
        <v>1.0366</v>
      </c>
      <c r="P1700" t="str">
        <f t="shared" si="217"/>
        <v>A</v>
      </c>
      <c r="Q1700" t="str">
        <f t="shared" si="218"/>
        <v>B</v>
      </c>
      <c r="R1700" t="str">
        <f t="shared" si="219"/>
        <v>C</v>
      </c>
      <c r="S1700">
        <f t="shared" si="220"/>
        <v>1.0350999999999999</v>
      </c>
      <c r="T1700">
        <f t="shared" si="221"/>
        <v>1.0404</v>
      </c>
      <c r="U1700">
        <f t="shared" si="222"/>
        <v>1.0366</v>
      </c>
      <c r="X1700" t="str">
        <f t="shared" si="223"/>
        <v>1587031</v>
      </c>
      <c r="Y1700">
        <f t="shared" si="224"/>
        <v>1.0350999999999999</v>
      </c>
      <c r="Z1700">
        <f t="shared" si="224"/>
        <v>1.0404</v>
      </c>
      <c r="AA1700">
        <f t="shared" si="224"/>
        <v>1.0366</v>
      </c>
    </row>
    <row r="1701" spans="1:27" x14ac:dyDescent="0.25">
      <c r="A1701">
        <v>1709166</v>
      </c>
      <c r="B1701">
        <v>22.87</v>
      </c>
      <c r="C1701">
        <v>2</v>
      </c>
      <c r="D1701">
        <v>13646.9</v>
      </c>
      <c r="E1701">
        <v>-125.1</v>
      </c>
      <c r="F1701">
        <v>1.0335000000000001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P1701" t="str">
        <f t="shared" si="217"/>
        <v>B</v>
      </c>
      <c r="Q1701" t="e">
        <f t="shared" si="218"/>
        <v>#N/A</v>
      </c>
      <c r="R1701" t="e">
        <f t="shared" si="219"/>
        <v>#N/A</v>
      </c>
      <c r="S1701">
        <f t="shared" si="220"/>
        <v>1.0335000000000001</v>
      </c>
      <c r="T1701">
        <f t="shared" si="221"/>
        <v>0</v>
      </c>
      <c r="U1701">
        <f t="shared" si="222"/>
        <v>0</v>
      </c>
      <c r="X1701" t="str">
        <f t="shared" si="223"/>
        <v>1709166</v>
      </c>
      <c r="Y1701">
        <f t="shared" si="224"/>
        <v>0</v>
      </c>
      <c r="Z1701">
        <f t="shared" si="224"/>
        <v>1.0335000000000001</v>
      </c>
      <c r="AA1701">
        <f t="shared" si="224"/>
        <v>0</v>
      </c>
    </row>
    <row r="1702" spans="1:27" x14ac:dyDescent="0.25">
      <c r="A1702">
        <v>1587148</v>
      </c>
      <c r="B1702">
        <v>22.87</v>
      </c>
      <c r="C1702">
        <v>1</v>
      </c>
      <c r="D1702">
        <v>13673.3</v>
      </c>
      <c r="E1702">
        <v>-3.9</v>
      </c>
      <c r="F1702">
        <v>1.0355000000000001</v>
      </c>
      <c r="G1702">
        <v>2</v>
      </c>
      <c r="H1702">
        <v>13743.2</v>
      </c>
      <c r="I1702">
        <v>-124.1</v>
      </c>
      <c r="J1702">
        <v>1.0407999999999999</v>
      </c>
      <c r="K1702">
        <v>3</v>
      </c>
      <c r="L1702">
        <v>13692.3</v>
      </c>
      <c r="M1702">
        <v>116.4</v>
      </c>
      <c r="N1702">
        <v>1.0369999999999999</v>
      </c>
      <c r="P1702" t="str">
        <f t="shared" si="217"/>
        <v>A</v>
      </c>
      <c r="Q1702" t="str">
        <f t="shared" si="218"/>
        <v>B</v>
      </c>
      <c r="R1702" t="str">
        <f t="shared" si="219"/>
        <v>C</v>
      </c>
      <c r="S1702">
        <f t="shared" si="220"/>
        <v>1.0355000000000001</v>
      </c>
      <c r="T1702">
        <f t="shared" si="221"/>
        <v>1.0407999999999999</v>
      </c>
      <c r="U1702">
        <f t="shared" si="222"/>
        <v>1.0369999999999999</v>
      </c>
      <c r="X1702" t="str">
        <f t="shared" si="223"/>
        <v>1587148</v>
      </c>
      <c r="Y1702">
        <f t="shared" si="224"/>
        <v>1.0355000000000001</v>
      </c>
      <c r="Z1702">
        <f t="shared" si="224"/>
        <v>1.0407999999999999</v>
      </c>
      <c r="AA1702">
        <f t="shared" si="224"/>
        <v>1.0369999999999999</v>
      </c>
    </row>
    <row r="1703" spans="1:27" x14ac:dyDescent="0.25">
      <c r="A1703">
        <v>1587027</v>
      </c>
      <c r="B1703">
        <v>22.87</v>
      </c>
      <c r="C1703">
        <v>1</v>
      </c>
      <c r="D1703">
        <v>13668.8</v>
      </c>
      <c r="E1703">
        <v>-3.9</v>
      </c>
      <c r="F1703">
        <v>1.0351999999999999</v>
      </c>
      <c r="G1703">
        <v>2</v>
      </c>
      <c r="H1703">
        <v>13738.4</v>
      </c>
      <c r="I1703">
        <v>-124.1</v>
      </c>
      <c r="J1703">
        <v>1.0405</v>
      </c>
      <c r="K1703">
        <v>3</v>
      </c>
      <c r="L1703">
        <v>13688.5</v>
      </c>
      <c r="M1703">
        <v>116.4</v>
      </c>
      <c r="N1703">
        <v>1.0367</v>
      </c>
      <c r="P1703" t="str">
        <f t="shared" si="217"/>
        <v>A</v>
      </c>
      <c r="Q1703" t="str">
        <f t="shared" si="218"/>
        <v>B</v>
      </c>
      <c r="R1703" t="str">
        <f t="shared" si="219"/>
        <v>C</v>
      </c>
      <c r="S1703">
        <f t="shared" si="220"/>
        <v>1.0351999999999999</v>
      </c>
      <c r="T1703">
        <f t="shared" si="221"/>
        <v>1.0405</v>
      </c>
      <c r="U1703">
        <f t="shared" si="222"/>
        <v>1.0367</v>
      </c>
      <c r="X1703" t="str">
        <f t="shared" si="223"/>
        <v>1587027</v>
      </c>
      <c r="Y1703">
        <f t="shared" si="224"/>
        <v>1.0351999999999999</v>
      </c>
      <c r="Z1703">
        <f t="shared" si="224"/>
        <v>1.0405</v>
      </c>
      <c r="AA1703">
        <f t="shared" si="224"/>
        <v>1.0367</v>
      </c>
    </row>
    <row r="1704" spans="1:27" x14ac:dyDescent="0.25">
      <c r="A1704">
        <v>1713111</v>
      </c>
      <c r="B1704">
        <v>22.87</v>
      </c>
      <c r="C1704">
        <v>2</v>
      </c>
      <c r="D1704">
        <v>13629.8</v>
      </c>
      <c r="E1704">
        <v>-125.2</v>
      </c>
      <c r="F1704">
        <v>1.0323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P1704" t="str">
        <f t="shared" si="217"/>
        <v>B</v>
      </c>
      <c r="Q1704" t="e">
        <f t="shared" si="218"/>
        <v>#N/A</v>
      </c>
      <c r="R1704" t="e">
        <f t="shared" si="219"/>
        <v>#N/A</v>
      </c>
      <c r="S1704">
        <f t="shared" si="220"/>
        <v>1.0323</v>
      </c>
      <c r="T1704">
        <f t="shared" si="221"/>
        <v>0</v>
      </c>
      <c r="U1704">
        <f t="shared" si="222"/>
        <v>0</v>
      </c>
      <c r="X1704" t="str">
        <f t="shared" si="223"/>
        <v>1713111</v>
      </c>
      <c r="Y1704">
        <f t="shared" si="224"/>
        <v>0</v>
      </c>
      <c r="Z1704">
        <f t="shared" si="224"/>
        <v>1.0323</v>
      </c>
      <c r="AA1704">
        <f t="shared" si="224"/>
        <v>0</v>
      </c>
    </row>
    <row r="1705" spans="1:27" x14ac:dyDescent="0.25">
      <c r="A1705">
        <v>1713109</v>
      </c>
      <c r="B1705">
        <v>22.87</v>
      </c>
      <c r="C1705">
        <v>2</v>
      </c>
      <c r="D1705">
        <v>13629.8</v>
      </c>
      <c r="E1705">
        <v>-125.2</v>
      </c>
      <c r="F1705">
        <v>1.0322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P1705" t="str">
        <f t="shared" si="217"/>
        <v>B</v>
      </c>
      <c r="Q1705" t="e">
        <f t="shared" si="218"/>
        <v>#N/A</v>
      </c>
      <c r="R1705" t="e">
        <f t="shared" si="219"/>
        <v>#N/A</v>
      </c>
      <c r="S1705">
        <f t="shared" si="220"/>
        <v>1.0322</v>
      </c>
      <c r="T1705">
        <f t="shared" si="221"/>
        <v>0</v>
      </c>
      <c r="U1705">
        <f t="shared" si="222"/>
        <v>0</v>
      </c>
      <c r="X1705" t="str">
        <f t="shared" si="223"/>
        <v>1713109</v>
      </c>
      <c r="Y1705">
        <f t="shared" si="224"/>
        <v>0</v>
      </c>
      <c r="Z1705">
        <f t="shared" si="224"/>
        <v>1.0322</v>
      </c>
      <c r="AA1705">
        <f t="shared" si="224"/>
        <v>0</v>
      </c>
    </row>
    <row r="1706" spans="1:27" x14ac:dyDescent="0.25">
      <c r="A1706">
        <v>1729228</v>
      </c>
      <c r="B1706">
        <v>22.87</v>
      </c>
      <c r="C1706">
        <v>1</v>
      </c>
      <c r="D1706">
        <v>13673.2</v>
      </c>
      <c r="E1706">
        <v>-3</v>
      </c>
      <c r="F1706">
        <v>1.0355000000000001</v>
      </c>
      <c r="G1706">
        <v>2</v>
      </c>
      <c r="H1706">
        <v>13651.4</v>
      </c>
      <c r="I1706">
        <v>-123.3</v>
      </c>
      <c r="J1706">
        <v>1.0339</v>
      </c>
      <c r="K1706">
        <v>3</v>
      </c>
      <c r="L1706">
        <v>13695.7</v>
      </c>
      <c r="M1706">
        <v>117</v>
      </c>
      <c r="N1706">
        <v>1.0371999999999999</v>
      </c>
      <c r="P1706" t="str">
        <f t="shared" si="217"/>
        <v>A</v>
      </c>
      <c r="Q1706" t="str">
        <f t="shared" si="218"/>
        <v>B</v>
      </c>
      <c r="R1706" t="str">
        <f t="shared" si="219"/>
        <v>C</v>
      </c>
      <c r="S1706">
        <f t="shared" si="220"/>
        <v>1.0355000000000001</v>
      </c>
      <c r="T1706">
        <f t="shared" si="221"/>
        <v>1.0339</v>
      </c>
      <c r="U1706">
        <f t="shared" si="222"/>
        <v>1.0371999999999999</v>
      </c>
      <c r="X1706" t="str">
        <f t="shared" si="223"/>
        <v>1729228</v>
      </c>
      <c r="Y1706">
        <f t="shared" si="224"/>
        <v>1.0355000000000001</v>
      </c>
      <c r="Z1706">
        <f t="shared" si="224"/>
        <v>1.0339</v>
      </c>
      <c r="AA1706">
        <f t="shared" si="224"/>
        <v>1.0371999999999999</v>
      </c>
    </row>
    <row r="1707" spans="1:27" x14ac:dyDescent="0.25">
      <c r="A1707">
        <v>25116216</v>
      </c>
      <c r="B1707">
        <v>22.87</v>
      </c>
      <c r="C1707">
        <v>1</v>
      </c>
      <c r="D1707">
        <v>13673.1</v>
      </c>
      <c r="E1707">
        <v>-3</v>
      </c>
      <c r="F1707">
        <v>1.0355000000000001</v>
      </c>
      <c r="G1707">
        <v>2</v>
      </c>
      <c r="H1707">
        <v>13651.4</v>
      </c>
      <c r="I1707">
        <v>-123.3</v>
      </c>
      <c r="J1707">
        <v>1.0339</v>
      </c>
      <c r="K1707">
        <v>3</v>
      </c>
      <c r="L1707">
        <v>13695.7</v>
      </c>
      <c r="M1707">
        <v>117</v>
      </c>
      <c r="N1707">
        <v>1.0371999999999999</v>
      </c>
      <c r="P1707" t="str">
        <f t="shared" si="217"/>
        <v>A</v>
      </c>
      <c r="Q1707" t="str">
        <f t="shared" si="218"/>
        <v>B</v>
      </c>
      <c r="R1707" t="str">
        <f t="shared" si="219"/>
        <v>C</v>
      </c>
      <c r="S1707">
        <f t="shared" si="220"/>
        <v>1.0355000000000001</v>
      </c>
      <c r="T1707">
        <f t="shared" si="221"/>
        <v>1.0339</v>
      </c>
      <c r="U1707">
        <f t="shared" si="222"/>
        <v>1.0371999999999999</v>
      </c>
      <c r="X1707" t="str">
        <f t="shared" si="223"/>
        <v>25116216</v>
      </c>
      <c r="Y1707">
        <f t="shared" si="224"/>
        <v>1.0355000000000001</v>
      </c>
      <c r="Z1707">
        <f t="shared" si="224"/>
        <v>1.0339</v>
      </c>
      <c r="AA1707">
        <f t="shared" si="224"/>
        <v>1.0371999999999999</v>
      </c>
    </row>
    <row r="1708" spans="1:27" x14ac:dyDescent="0.25">
      <c r="A1708">
        <v>1585857</v>
      </c>
      <c r="B1708">
        <v>22.87</v>
      </c>
      <c r="C1708">
        <v>1</v>
      </c>
      <c r="D1708">
        <v>13413.7</v>
      </c>
      <c r="E1708">
        <v>-5.5</v>
      </c>
      <c r="F1708">
        <v>1.0159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P1708" t="str">
        <f t="shared" si="217"/>
        <v>A</v>
      </c>
      <c r="Q1708" t="e">
        <f t="shared" si="218"/>
        <v>#N/A</v>
      </c>
      <c r="R1708" t="e">
        <f t="shared" si="219"/>
        <v>#N/A</v>
      </c>
      <c r="S1708">
        <f t="shared" si="220"/>
        <v>1.0159</v>
      </c>
      <c r="T1708">
        <f t="shared" si="221"/>
        <v>0</v>
      </c>
      <c r="U1708">
        <f t="shared" si="222"/>
        <v>0</v>
      </c>
      <c r="X1708" t="str">
        <f t="shared" si="223"/>
        <v>1585857</v>
      </c>
      <c r="Y1708">
        <f t="shared" si="224"/>
        <v>1.0159</v>
      </c>
      <c r="Z1708">
        <f t="shared" si="224"/>
        <v>0</v>
      </c>
      <c r="AA1708">
        <f t="shared" si="224"/>
        <v>0</v>
      </c>
    </row>
    <row r="1709" spans="1:27" x14ac:dyDescent="0.25">
      <c r="A1709">
        <v>103342325</v>
      </c>
      <c r="B1709">
        <v>22.87</v>
      </c>
      <c r="C1709">
        <v>1</v>
      </c>
      <c r="D1709">
        <v>13660.4</v>
      </c>
      <c r="E1709">
        <v>-4.5</v>
      </c>
      <c r="F1709">
        <v>1.0346</v>
      </c>
      <c r="G1709">
        <v>2</v>
      </c>
      <c r="H1709">
        <v>13684.2</v>
      </c>
      <c r="I1709">
        <v>-124.7</v>
      </c>
      <c r="J1709">
        <v>1.0364</v>
      </c>
      <c r="K1709">
        <v>3</v>
      </c>
      <c r="L1709">
        <v>13646.2</v>
      </c>
      <c r="M1709">
        <v>115.6</v>
      </c>
      <c r="N1709">
        <v>1.0335000000000001</v>
      </c>
      <c r="P1709" t="str">
        <f t="shared" si="217"/>
        <v>A</v>
      </c>
      <c r="Q1709" t="str">
        <f t="shared" si="218"/>
        <v>B</v>
      </c>
      <c r="R1709" t="str">
        <f t="shared" si="219"/>
        <v>C</v>
      </c>
      <c r="S1709">
        <f t="shared" si="220"/>
        <v>1.0346</v>
      </c>
      <c r="T1709">
        <f t="shared" si="221"/>
        <v>1.0364</v>
      </c>
      <c r="U1709">
        <f t="shared" si="222"/>
        <v>1.0335000000000001</v>
      </c>
      <c r="X1709" t="str">
        <f t="shared" si="223"/>
        <v>103342325</v>
      </c>
      <c r="Y1709">
        <f t="shared" si="224"/>
        <v>1.0346</v>
      </c>
      <c r="Z1709">
        <f t="shared" si="224"/>
        <v>1.0364</v>
      </c>
      <c r="AA1709">
        <f t="shared" si="224"/>
        <v>1.0335000000000001</v>
      </c>
    </row>
    <row r="1710" spans="1:27" x14ac:dyDescent="0.25">
      <c r="A1710">
        <v>1710293</v>
      </c>
      <c r="B1710">
        <v>22.87</v>
      </c>
      <c r="C1710">
        <v>3</v>
      </c>
      <c r="D1710">
        <v>13706.6</v>
      </c>
      <c r="E1710">
        <v>116.1</v>
      </c>
      <c r="F1710">
        <v>1.0381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P1710" t="str">
        <f t="shared" si="217"/>
        <v>C</v>
      </c>
      <c r="Q1710" t="e">
        <f t="shared" si="218"/>
        <v>#N/A</v>
      </c>
      <c r="R1710" t="e">
        <f t="shared" si="219"/>
        <v>#N/A</v>
      </c>
      <c r="S1710">
        <f t="shared" si="220"/>
        <v>1.0381</v>
      </c>
      <c r="T1710">
        <f t="shared" si="221"/>
        <v>0</v>
      </c>
      <c r="U1710">
        <f t="shared" si="222"/>
        <v>0</v>
      </c>
      <c r="X1710" t="str">
        <f t="shared" si="223"/>
        <v>1710293</v>
      </c>
      <c r="Y1710">
        <f t="shared" si="224"/>
        <v>0</v>
      </c>
      <c r="Z1710">
        <f t="shared" si="224"/>
        <v>0</v>
      </c>
      <c r="AA1710">
        <f t="shared" si="224"/>
        <v>1.0381</v>
      </c>
    </row>
    <row r="1711" spans="1:27" x14ac:dyDescent="0.25">
      <c r="A1711" t="s">
        <v>407</v>
      </c>
      <c r="B1711">
        <v>22.87</v>
      </c>
      <c r="C1711">
        <v>3</v>
      </c>
      <c r="D1711">
        <v>13706.6</v>
      </c>
      <c r="E1711">
        <v>116.1</v>
      </c>
      <c r="F1711">
        <v>1.0381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P1711" t="str">
        <f t="shared" si="217"/>
        <v>C</v>
      </c>
      <c r="Q1711" t="e">
        <f t="shared" si="218"/>
        <v>#N/A</v>
      </c>
      <c r="R1711" t="e">
        <f t="shared" si="219"/>
        <v>#N/A</v>
      </c>
      <c r="S1711">
        <f t="shared" si="220"/>
        <v>1.0381</v>
      </c>
      <c r="T1711">
        <f t="shared" si="221"/>
        <v>0</v>
      </c>
      <c r="U1711">
        <f t="shared" si="222"/>
        <v>0</v>
      </c>
      <c r="X1711" t="str">
        <f t="shared" si="223"/>
        <v>T5240B12_10000054</v>
      </c>
      <c r="Y1711">
        <f t="shared" si="224"/>
        <v>0</v>
      </c>
      <c r="Z1711">
        <f t="shared" si="224"/>
        <v>0</v>
      </c>
      <c r="AA1711">
        <f t="shared" si="224"/>
        <v>1.0381</v>
      </c>
    </row>
    <row r="1712" spans="1:27" x14ac:dyDescent="0.25">
      <c r="A1712">
        <v>1710357</v>
      </c>
      <c r="B1712">
        <v>22.87</v>
      </c>
      <c r="C1712">
        <v>1</v>
      </c>
      <c r="D1712">
        <v>13742.3</v>
      </c>
      <c r="E1712">
        <v>-3.9</v>
      </c>
      <c r="F1712">
        <v>1.0407999999999999</v>
      </c>
      <c r="G1712">
        <v>2</v>
      </c>
      <c r="H1712">
        <v>13732</v>
      </c>
      <c r="I1712">
        <v>-124.2</v>
      </c>
      <c r="J1712">
        <v>1.04</v>
      </c>
      <c r="K1712">
        <v>3</v>
      </c>
      <c r="L1712">
        <v>13685.6</v>
      </c>
      <c r="M1712">
        <v>116</v>
      </c>
      <c r="N1712">
        <v>1.0365</v>
      </c>
      <c r="P1712" t="str">
        <f t="shared" si="217"/>
        <v>A</v>
      </c>
      <c r="Q1712" t="str">
        <f t="shared" si="218"/>
        <v>B</v>
      </c>
      <c r="R1712" t="str">
        <f t="shared" si="219"/>
        <v>C</v>
      </c>
      <c r="S1712">
        <f t="shared" si="220"/>
        <v>1.0407999999999999</v>
      </c>
      <c r="T1712">
        <f t="shared" si="221"/>
        <v>1.04</v>
      </c>
      <c r="U1712">
        <f t="shared" si="222"/>
        <v>1.0365</v>
      </c>
      <c r="X1712" t="str">
        <f t="shared" si="223"/>
        <v>1710357</v>
      </c>
      <c r="Y1712">
        <f t="shared" si="224"/>
        <v>1.0407999999999999</v>
      </c>
      <c r="Z1712">
        <f t="shared" si="224"/>
        <v>1.04</v>
      </c>
      <c r="AA1712">
        <f t="shared" si="224"/>
        <v>1.0365</v>
      </c>
    </row>
    <row r="1713" spans="1:27" x14ac:dyDescent="0.25">
      <c r="A1713">
        <v>1586434</v>
      </c>
      <c r="B1713">
        <v>22.87</v>
      </c>
      <c r="C1713">
        <v>1</v>
      </c>
      <c r="D1713">
        <v>13377.1</v>
      </c>
      <c r="E1713">
        <v>-5.6</v>
      </c>
      <c r="F1713">
        <v>1.0130999999999999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P1713" t="str">
        <f t="shared" si="217"/>
        <v>A</v>
      </c>
      <c r="Q1713" t="e">
        <f t="shared" si="218"/>
        <v>#N/A</v>
      </c>
      <c r="R1713" t="e">
        <f t="shared" si="219"/>
        <v>#N/A</v>
      </c>
      <c r="S1713">
        <f t="shared" si="220"/>
        <v>1.0130999999999999</v>
      </c>
      <c r="T1713">
        <f t="shared" si="221"/>
        <v>0</v>
      </c>
      <c r="U1713">
        <f t="shared" si="222"/>
        <v>0</v>
      </c>
      <c r="X1713" t="str">
        <f t="shared" si="223"/>
        <v>1586434</v>
      </c>
      <c r="Y1713">
        <f t="shared" si="224"/>
        <v>1.0130999999999999</v>
      </c>
      <c r="Z1713">
        <f t="shared" si="224"/>
        <v>0</v>
      </c>
      <c r="AA1713">
        <f t="shared" si="224"/>
        <v>0</v>
      </c>
    </row>
    <row r="1714" spans="1:27" x14ac:dyDescent="0.25">
      <c r="A1714">
        <v>1709299</v>
      </c>
      <c r="B1714">
        <v>22.87</v>
      </c>
      <c r="C1714">
        <v>1</v>
      </c>
      <c r="D1714">
        <v>13435</v>
      </c>
      <c r="E1714">
        <v>-5.4</v>
      </c>
      <c r="F1714">
        <v>1.0175000000000001</v>
      </c>
      <c r="G1714">
        <v>2</v>
      </c>
      <c r="H1714">
        <v>433.46899999999999</v>
      </c>
      <c r="I1714">
        <v>-5.4</v>
      </c>
      <c r="J1714">
        <v>3.2828999999999997E-2</v>
      </c>
      <c r="K1714">
        <v>3</v>
      </c>
      <c r="L1714">
        <v>433.46899999999999</v>
      </c>
      <c r="M1714">
        <v>-5.4</v>
      </c>
      <c r="N1714">
        <v>3.2828999999999997E-2</v>
      </c>
      <c r="P1714" t="str">
        <f t="shared" si="217"/>
        <v>A</v>
      </c>
      <c r="Q1714" t="str">
        <f t="shared" si="218"/>
        <v>B</v>
      </c>
      <c r="R1714" t="str">
        <f t="shared" si="219"/>
        <v>C</v>
      </c>
      <c r="S1714">
        <f t="shared" si="220"/>
        <v>1.0175000000000001</v>
      </c>
      <c r="T1714">
        <f t="shared" si="221"/>
        <v>3.2828999999999997E-2</v>
      </c>
      <c r="U1714">
        <f t="shared" si="222"/>
        <v>3.2828999999999997E-2</v>
      </c>
      <c r="X1714" t="str">
        <f t="shared" si="223"/>
        <v>1709299</v>
      </c>
      <c r="Y1714">
        <f t="shared" si="224"/>
        <v>1.0175000000000001</v>
      </c>
      <c r="Z1714">
        <f t="shared" si="224"/>
        <v>3.2828999999999997E-2</v>
      </c>
      <c r="AA1714">
        <f t="shared" si="224"/>
        <v>3.2828999999999997E-2</v>
      </c>
    </row>
    <row r="1715" spans="1:27" x14ac:dyDescent="0.25">
      <c r="A1715">
        <v>26401858</v>
      </c>
      <c r="B1715">
        <v>22.87</v>
      </c>
      <c r="C1715">
        <v>1</v>
      </c>
      <c r="D1715">
        <v>13395.5</v>
      </c>
      <c r="E1715">
        <v>-5.6</v>
      </c>
      <c r="F1715">
        <v>1.0145</v>
      </c>
      <c r="G1715">
        <v>2</v>
      </c>
      <c r="H1715">
        <v>432.19499999999999</v>
      </c>
      <c r="I1715">
        <v>-5.5</v>
      </c>
      <c r="J1715">
        <v>3.2731999999999997E-2</v>
      </c>
      <c r="K1715">
        <v>3</v>
      </c>
      <c r="L1715">
        <v>432.19499999999999</v>
      </c>
      <c r="M1715">
        <v>-5.5</v>
      </c>
      <c r="N1715">
        <v>3.2731999999999997E-2</v>
      </c>
      <c r="P1715" t="str">
        <f t="shared" si="217"/>
        <v>A</v>
      </c>
      <c r="Q1715" t="str">
        <f t="shared" si="218"/>
        <v>B</v>
      </c>
      <c r="R1715" t="str">
        <f t="shared" si="219"/>
        <v>C</v>
      </c>
      <c r="S1715">
        <f t="shared" si="220"/>
        <v>1.0145</v>
      </c>
      <c r="T1715">
        <f t="shared" si="221"/>
        <v>3.2731999999999997E-2</v>
      </c>
      <c r="U1715">
        <f t="shared" si="222"/>
        <v>3.2731999999999997E-2</v>
      </c>
      <c r="X1715" t="str">
        <f t="shared" si="223"/>
        <v>26401858</v>
      </c>
      <c r="Y1715">
        <f t="shared" si="224"/>
        <v>1.0145</v>
      </c>
      <c r="Z1715">
        <f t="shared" si="224"/>
        <v>3.2731999999999997E-2</v>
      </c>
      <c r="AA1715">
        <f t="shared" si="224"/>
        <v>3.2731999999999997E-2</v>
      </c>
    </row>
    <row r="1716" spans="1:27" x14ac:dyDescent="0.25">
      <c r="A1716">
        <v>1713827</v>
      </c>
      <c r="B1716">
        <v>22.87</v>
      </c>
      <c r="C1716">
        <v>1</v>
      </c>
      <c r="D1716">
        <v>13676.1</v>
      </c>
      <c r="E1716">
        <v>-3.2</v>
      </c>
      <c r="F1716">
        <v>1.0358000000000001</v>
      </c>
      <c r="G1716">
        <v>2</v>
      </c>
      <c r="H1716">
        <v>13659.8</v>
      </c>
      <c r="I1716">
        <v>-123.6</v>
      </c>
      <c r="J1716">
        <v>1.0345</v>
      </c>
      <c r="K1716">
        <v>3</v>
      </c>
      <c r="L1716">
        <v>13709.7</v>
      </c>
      <c r="M1716">
        <v>116.8</v>
      </c>
      <c r="N1716">
        <v>1.0383</v>
      </c>
      <c r="P1716" t="str">
        <f t="shared" si="217"/>
        <v>A</v>
      </c>
      <c r="Q1716" t="str">
        <f t="shared" si="218"/>
        <v>B</v>
      </c>
      <c r="R1716" t="str">
        <f t="shared" si="219"/>
        <v>C</v>
      </c>
      <c r="S1716">
        <f t="shared" si="220"/>
        <v>1.0358000000000001</v>
      </c>
      <c r="T1716">
        <f t="shared" si="221"/>
        <v>1.0345</v>
      </c>
      <c r="U1716">
        <f t="shared" si="222"/>
        <v>1.0383</v>
      </c>
      <c r="X1716" t="str">
        <f t="shared" si="223"/>
        <v>1713827</v>
      </c>
      <c r="Y1716">
        <f t="shared" si="224"/>
        <v>1.0358000000000001</v>
      </c>
      <c r="Z1716">
        <f t="shared" si="224"/>
        <v>1.0345</v>
      </c>
      <c r="AA1716">
        <f t="shared" si="224"/>
        <v>1.0383</v>
      </c>
    </row>
    <row r="1717" spans="1:27" x14ac:dyDescent="0.25">
      <c r="A1717">
        <v>1713840</v>
      </c>
      <c r="B1717">
        <v>22.87</v>
      </c>
      <c r="C1717">
        <v>3</v>
      </c>
      <c r="D1717">
        <v>13709.6</v>
      </c>
      <c r="E1717">
        <v>116.8</v>
      </c>
      <c r="F1717">
        <v>1.0383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P1717" t="str">
        <f t="shared" si="217"/>
        <v>C</v>
      </c>
      <c r="Q1717" t="e">
        <f t="shared" si="218"/>
        <v>#N/A</v>
      </c>
      <c r="R1717" t="e">
        <f t="shared" si="219"/>
        <v>#N/A</v>
      </c>
      <c r="S1717">
        <f t="shared" si="220"/>
        <v>1.0383</v>
      </c>
      <c r="T1717">
        <f t="shared" si="221"/>
        <v>0</v>
      </c>
      <c r="U1717">
        <f t="shared" si="222"/>
        <v>0</v>
      </c>
      <c r="X1717" t="str">
        <f t="shared" si="223"/>
        <v>1713840</v>
      </c>
      <c r="Y1717">
        <f t="shared" si="224"/>
        <v>0</v>
      </c>
      <c r="Z1717">
        <f t="shared" si="224"/>
        <v>0</v>
      </c>
      <c r="AA1717">
        <f t="shared" si="224"/>
        <v>1.0383</v>
      </c>
    </row>
    <row r="1718" spans="1:27" x14ac:dyDescent="0.25">
      <c r="A1718">
        <v>26400155</v>
      </c>
      <c r="B1718">
        <v>22.87</v>
      </c>
      <c r="C1718">
        <v>1</v>
      </c>
      <c r="D1718">
        <v>13555.5</v>
      </c>
      <c r="E1718">
        <v>-4.9000000000000004</v>
      </c>
      <c r="F1718">
        <v>1.0266</v>
      </c>
      <c r="G1718">
        <v>2</v>
      </c>
      <c r="H1718">
        <v>13652</v>
      </c>
      <c r="I1718">
        <v>-125.1</v>
      </c>
      <c r="J1718">
        <v>1.0339</v>
      </c>
      <c r="K1718">
        <v>3</v>
      </c>
      <c r="L1718">
        <v>424.31799999999998</v>
      </c>
      <c r="M1718">
        <v>-65.400000000000006</v>
      </c>
      <c r="N1718">
        <v>3.2135999999999998E-2</v>
      </c>
      <c r="P1718" t="str">
        <f t="shared" si="217"/>
        <v>A</v>
      </c>
      <c r="Q1718" t="str">
        <f t="shared" si="218"/>
        <v>B</v>
      </c>
      <c r="R1718" t="str">
        <f t="shared" si="219"/>
        <v>C</v>
      </c>
      <c r="S1718">
        <f t="shared" si="220"/>
        <v>1.0266</v>
      </c>
      <c r="T1718">
        <f t="shared" si="221"/>
        <v>1.0339</v>
      </c>
      <c r="U1718">
        <f t="shared" si="222"/>
        <v>3.2135999999999998E-2</v>
      </c>
      <c r="X1718" t="str">
        <f t="shared" si="223"/>
        <v>26400155</v>
      </c>
      <c r="Y1718">
        <f t="shared" si="224"/>
        <v>1.0266</v>
      </c>
      <c r="Z1718">
        <f t="shared" si="224"/>
        <v>1.0339</v>
      </c>
      <c r="AA1718">
        <f t="shared" si="224"/>
        <v>3.2135999999999998E-2</v>
      </c>
    </row>
    <row r="1719" spans="1:27" x14ac:dyDescent="0.25">
      <c r="A1719">
        <v>1585774</v>
      </c>
      <c r="B1719">
        <v>22.87</v>
      </c>
      <c r="C1719">
        <v>3</v>
      </c>
      <c r="D1719">
        <v>13598.4</v>
      </c>
      <c r="E1719">
        <v>115.3</v>
      </c>
      <c r="F1719">
        <v>1.0299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P1719" t="str">
        <f t="shared" si="217"/>
        <v>C</v>
      </c>
      <c r="Q1719" t="e">
        <f t="shared" si="218"/>
        <v>#N/A</v>
      </c>
      <c r="R1719" t="e">
        <f t="shared" si="219"/>
        <v>#N/A</v>
      </c>
      <c r="S1719">
        <f t="shared" si="220"/>
        <v>1.0299</v>
      </c>
      <c r="T1719">
        <f t="shared" si="221"/>
        <v>0</v>
      </c>
      <c r="U1719">
        <f t="shared" si="222"/>
        <v>0</v>
      </c>
      <c r="X1719" t="str">
        <f t="shared" si="223"/>
        <v>1585774</v>
      </c>
      <c r="Y1719">
        <f t="shared" si="224"/>
        <v>0</v>
      </c>
      <c r="Z1719">
        <f t="shared" si="224"/>
        <v>0</v>
      </c>
      <c r="AA1719">
        <f t="shared" si="224"/>
        <v>1.0299</v>
      </c>
    </row>
    <row r="1720" spans="1:27" x14ac:dyDescent="0.25">
      <c r="A1720">
        <v>1715966</v>
      </c>
      <c r="B1720">
        <v>22.87</v>
      </c>
      <c r="C1720">
        <v>1</v>
      </c>
      <c r="D1720">
        <v>13676.6</v>
      </c>
      <c r="E1720">
        <v>-3.1</v>
      </c>
      <c r="F1720">
        <v>1.0358000000000001</v>
      </c>
      <c r="G1720">
        <v>2</v>
      </c>
      <c r="H1720">
        <v>13657.4</v>
      </c>
      <c r="I1720">
        <v>-123.5</v>
      </c>
      <c r="J1720">
        <v>1.0343</v>
      </c>
      <c r="K1720">
        <v>3</v>
      </c>
      <c r="L1720">
        <v>13705.3</v>
      </c>
      <c r="M1720">
        <v>116.9</v>
      </c>
      <c r="N1720">
        <v>1.038</v>
      </c>
      <c r="P1720" t="str">
        <f t="shared" si="217"/>
        <v>A</v>
      </c>
      <c r="Q1720" t="str">
        <f t="shared" si="218"/>
        <v>B</v>
      </c>
      <c r="R1720" t="str">
        <f t="shared" si="219"/>
        <v>C</v>
      </c>
      <c r="S1720">
        <f t="shared" si="220"/>
        <v>1.0358000000000001</v>
      </c>
      <c r="T1720">
        <f t="shared" si="221"/>
        <v>1.0343</v>
      </c>
      <c r="U1720">
        <f t="shared" si="222"/>
        <v>1.038</v>
      </c>
      <c r="X1720" t="str">
        <f t="shared" si="223"/>
        <v>1715966</v>
      </c>
      <c r="Y1720">
        <f t="shared" si="224"/>
        <v>1.0358000000000001</v>
      </c>
      <c r="Z1720">
        <f t="shared" si="224"/>
        <v>1.0343</v>
      </c>
      <c r="AA1720">
        <f t="shared" si="224"/>
        <v>1.038</v>
      </c>
    </row>
    <row r="1721" spans="1:27" x14ac:dyDescent="0.25">
      <c r="A1721">
        <v>26324692</v>
      </c>
      <c r="B1721">
        <v>22.87</v>
      </c>
      <c r="C1721">
        <v>1</v>
      </c>
      <c r="D1721">
        <v>13686.8</v>
      </c>
      <c r="E1721">
        <v>-3.7</v>
      </c>
      <c r="F1721">
        <v>1.0366</v>
      </c>
      <c r="G1721">
        <v>2</v>
      </c>
      <c r="H1721">
        <v>13666.7</v>
      </c>
      <c r="I1721">
        <v>-124</v>
      </c>
      <c r="J1721">
        <v>1.0349999999999999</v>
      </c>
      <c r="K1721">
        <v>3</v>
      </c>
      <c r="L1721">
        <v>13711.4</v>
      </c>
      <c r="M1721">
        <v>116.2</v>
      </c>
      <c r="N1721">
        <v>1.0384</v>
      </c>
      <c r="P1721" t="str">
        <f t="shared" si="217"/>
        <v>A</v>
      </c>
      <c r="Q1721" t="str">
        <f t="shared" si="218"/>
        <v>B</v>
      </c>
      <c r="R1721" t="str">
        <f t="shared" si="219"/>
        <v>C</v>
      </c>
      <c r="S1721">
        <f t="shared" si="220"/>
        <v>1.0366</v>
      </c>
      <c r="T1721">
        <f t="shared" si="221"/>
        <v>1.0349999999999999</v>
      </c>
      <c r="U1721">
        <f t="shared" si="222"/>
        <v>1.0384</v>
      </c>
      <c r="X1721" t="str">
        <f t="shared" si="223"/>
        <v>26324692</v>
      </c>
      <c r="Y1721">
        <f t="shared" si="224"/>
        <v>1.0366</v>
      </c>
      <c r="Z1721">
        <f t="shared" si="224"/>
        <v>1.0349999999999999</v>
      </c>
      <c r="AA1721">
        <f t="shared" si="224"/>
        <v>1.0384</v>
      </c>
    </row>
    <row r="1722" spans="1:27" x14ac:dyDescent="0.25">
      <c r="A1722">
        <v>1708806</v>
      </c>
      <c r="B1722">
        <v>22.87</v>
      </c>
      <c r="C1722">
        <v>1</v>
      </c>
      <c r="D1722">
        <v>13614.6</v>
      </c>
      <c r="E1722">
        <v>-4.8</v>
      </c>
      <c r="F1722">
        <v>1.0310999999999999</v>
      </c>
      <c r="G1722">
        <v>2</v>
      </c>
      <c r="H1722">
        <v>13662.4</v>
      </c>
      <c r="I1722">
        <v>-125</v>
      </c>
      <c r="J1722">
        <v>1.0347</v>
      </c>
      <c r="K1722">
        <v>3</v>
      </c>
      <c r="L1722">
        <v>13642.9</v>
      </c>
      <c r="M1722">
        <v>115.5</v>
      </c>
      <c r="N1722">
        <v>1.0331999999999999</v>
      </c>
      <c r="P1722" t="str">
        <f t="shared" si="217"/>
        <v>A</v>
      </c>
      <c r="Q1722" t="str">
        <f t="shared" si="218"/>
        <v>B</v>
      </c>
      <c r="R1722" t="str">
        <f t="shared" si="219"/>
        <v>C</v>
      </c>
      <c r="S1722">
        <f t="shared" si="220"/>
        <v>1.0310999999999999</v>
      </c>
      <c r="T1722">
        <f t="shared" si="221"/>
        <v>1.0347</v>
      </c>
      <c r="U1722">
        <f t="shared" si="222"/>
        <v>1.0331999999999999</v>
      </c>
      <c r="X1722" t="str">
        <f t="shared" si="223"/>
        <v>1708806</v>
      </c>
      <c r="Y1722">
        <f t="shared" si="224"/>
        <v>1.0310999999999999</v>
      </c>
      <c r="Z1722">
        <f t="shared" si="224"/>
        <v>1.0347</v>
      </c>
      <c r="AA1722">
        <f t="shared" si="224"/>
        <v>1.0331999999999999</v>
      </c>
    </row>
    <row r="1723" spans="1:27" x14ac:dyDescent="0.25">
      <c r="A1723">
        <v>1586833</v>
      </c>
      <c r="B1723">
        <v>22.87</v>
      </c>
      <c r="C1723">
        <v>1</v>
      </c>
      <c r="D1723">
        <v>13644.1</v>
      </c>
      <c r="E1723">
        <v>-4</v>
      </c>
      <c r="F1723">
        <v>1.0333000000000001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P1723" t="str">
        <f t="shared" si="217"/>
        <v>A</v>
      </c>
      <c r="Q1723" t="e">
        <f t="shared" si="218"/>
        <v>#N/A</v>
      </c>
      <c r="R1723" t="e">
        <f t="shared" si="219"/>
        <v>#N/A</v>
      </c>
      <c r="S1723">
        <f t="shared" si="220"/>
        <v>1.0333000000000001</v>
      </c>
      <c r="T1723">
        <f t="shared" si="221"/>
        <v>0</v>
      </c>
      <c r="U1723">
        <f t="shared" si="222"/>
        <v>0</v>
      </c>
      <c r="X1723" t="str">
        <f t="shared" si="223"/>
        <v>1586833</v>
      </c>
      <c r="Y1723">
        <f t="shared" si="224"/>
        <v>1.0333000000000001</v>
      </c>
      <c r="Z1723">
        <f t="shared" si="224"/>
        <v>0</v>
      </c>
      <c r="AA1723">
        <f t="shared" si="224"/>
        <v>0</v>
      </c>
    </row>
    <row r="1724" spans="1:27" x14ac:dyDescent="0.25">
      <c r="A1724">
        <v>1586830</v>
      </c>
      <c r="B1724">
        <v>22.87</v>
      </c>
      <c r="C1724">
        <v>1</v>
      </c>
      <c r="D1724">
        <v>13643.2</v>
      </c>
      <c r="E1724">
        <v>-4</v>
      </c>
      <c r="F1724">
        <v>1.0333000000000001</v>
      </c>
      <c r="G1724">
        <v>2</v>
      </c>
      <c r="H1724">
        <v>440.185</v>
      </c>
      <c r="I1724">
        <v>-4</v>
      </c>
      <c r="J1724">
        <v>3.3336999999999999E-2</v>
      </c>
      <c r="K1724">
        <v>3</v>
      </c>
      <c r="L1724">
        <v>440.185</v>
      </c>
      <c r="M1724">
        <v>-4</v>
      </c>
      <c r="N1724">
        <v>3.3336999999999999E-2</v>
      </c>
      <c r="P1724" t="str">
        <f t="shared" si="217"/>
        <v>A</v>
      </c>
      <c r="Q1724" t="str">
        <f t="shared" si="218"/>
        <v>B</v>
      </c>
      <c r="R1724" t="str">
        <f t="shared" si="219"/>
        <v>C</v>
      </c>
      <c r="S1724">
        <f t="shared" si="220"/>
        <v>1.0333000000000001</v>
      </c>
      <c r="T1724">
        <f t="shared" si="221"/>
        <v>3.3336999999999999E-2</v>
      </c>
      <c r="U1724">
        <f t="shared" si="222"/>
        <v>3.3336999999999999E-2</v>
      </c>
      <c r="X1724" t="str">
        <f t="shared" si="223"/>
        <v>1586830</v>
      </c>
      <c r="Y1724">
        <f t="shared" si="224"/>
        <v>1.0333000000000001</v>
      </c>
      <c r="Z1724">
        <f t="shared" si="224"/>
        <v>3.3336999999999999E-2</v>
      </c>
      <c r="AA1724">
        <f t="shared" si="224"/>
        <v>3.3336999999999999E-2</v>
      </c>
    </row>
    <row r="1725" spans="1:27" x14ac:dyDescent="0.25">
      <c r="A1725">
        <v>26400162</v>
      </c>
      <c r="B1725">
        <v>22.87</v>
      </c>
      <c r="C1725">
        <v>1</v>
      </c>
      <c r="D1725">
        <v>439.7</v>
      </c>
      <c r="E1725">
        <v>-125.2</v>
      </c>
      <c r="F1725">
        <v>3.3300000000000003E-2</v>
      </c>
      <c r="G1725">
        <v>2</v>
      </c>
      <c r="H1725">
        <v>13630.8</v>
      </c>
      <c r="I1725">
        <v>-125.1</v>
      </c>
      <c r="J1725">
        <v>1.0323</v>
      </c>
      <c r="K1725">
        <v>3</v>
      </c>
      <c r="L1725">
        <v>439.7</v>
      </c>
      <c r="M1725">
        <v>-125.2</v>
      </c>
      <c r="N1725">
        <v>3.3300000000000003E-2</v>
      </c>
      <c r="P1725" t="str">
        <f t="shared" si="217"/>
        <v>A</v>
      </c>
      <c r="Q1725" t="str">
        <f t="shared" si="218"/>
        <v>B</v>
      </c>
      <c r="R1725" t="str">
        <f t="shared" si="219"/>
        <v>C</v>
      </c>
      <c r="S1725">
        <f t="shared" si="220"/>
        <v>3.3300000000000003E-2</v>
      </c>
      <c r="T1725">
        <f t="shared" si="221"/>
        <v>1.0323</v>
      </c>
      <c r="U1725">
        <f t="shared" si="222"/>
        <v>3.3300000000000003E-2</v>
      </c>
      <c r="X1725" t="str">
        <f t="shared" si="223"/>
        <v>26400162</v>
      </c>
      <c r="Y1725">
        <f t="shared" si="224"/>
        <v>3.3300000000000003E-2</v>
      </c>
      <c r="Z1725">
        <f t="shared" si="224"/>
        <v>1.0323</v>
      </c>
      <c r="AA1725">
        <f t="shared" si="224"/>
        <v>3.3300000000000003E-2</v>
      </c>
    </row>
    <row r="1726" spans="1:27" x14ac:dyDescent="0.25">
      <c r="A1726">
        <v>1729215</v>
      </c>
      <c r="B1726">
        <v>22.87</v>
      </c>
      <c r="C1726">
        <v>1</v>
      </c>
      <c r="D1726">
        <v>13672.7</v>
      </c>
      <c r="E1726">
        <v>-2.6</v>
      </c>
      <c r="F1726">
        <v>1.0355000000000001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P1726" t="str">
        <f t="shared" si="217"/>
        <v>A</v>
      </c>
      <c r="Q1726" t="e">
        <f t="shared" si="218"/>
        <v>#N/A</v>
      </c>
      <c r="R1726" t="e">
        <f t="shared" si="219"/>
        <v>#N/A</v>
      </c>
      <c r="S1726">
        <f t="shared" si="220"/>
        <v>1.0355000000000001</v>
      </c>
      <c r="T1726">
        <f t="shared" si="221"/>
        <v>0</v>
      </c>
      <c r="U1726">
        <f t="shared" si="222"/>
        <v>0</v>
      </c>
      <c r="X1726" t="str">
        <f t="shared" si="223"/>
        <v>1729215</v>
      </c>
      <c r="Y1726">
        <f t="shared" si="224"/>
        <v>1.0355000000000001</v>
      </c>
      <c r="Z1726">
        <f t="shared" si="224"/>
        <v>0</v>
      </c>
      <c r="AA1726">
        <f t="shared" si="224"/>
        <v>0</v>
      </c>
    </row>
    <row r="1727" spans="1:27" x14ac:dyDescent="0.25">
      <c r="A1727">
        <v>1585932</v>
      </c>
      <c r="B1727">
        <v>22.87</v>
      </c>
      <c r="C1727">
        <v>1</v>
      </c>
      <c r="D1727">
        <v>439.48099999999999</v>
      </c>
      <c r="E1727">
        <v>-125.1</v>
      </c>
      <c r="F1727">
        <v>3.3284000000000001E-2</v>
      </c>
      <c r="G1727">
        <v>2</v>
      </c>
      <c r="H1727">
        <v>13621.3</v>
      </c>
      <c r="I1727">
        <v>-125.1</v>
      </c>
      <c r="J1727">
        <v>1.0316000000000001</v>
      </c>
      <c r="K1727">
        <v>3</v>
      </c>
      <c r="L1727">
        <v>439.48099999999999</v>
      </c>
      <c r="M1727">
        <v>-125.1</v>
      </c>
      <c r="N1727">
        <v>3.3284000000000001E-2</v>
      </c>
      <c r="P1727" t="str">
        <f t="shared" si="217"/>
        <v>A</v>
      </c>
      <c r="Q1727" t="str">
        <f t="shared" si="218"/>
        <v>B</v>
      </c>
      <c r="R1727" t="str">
        <f t="shared" si="219"/>
        <v>C</v>
      </c>
      <c r="S1727">
        <f t="shared" si="220"/>
        <v>3.3284000000000001E-2</v>
      </c>
      <c r="T1727">
        <f t="shared" si="221"/>
        <v>1.0316000000000001</v>
      </c>
      <c r="U1727">
        <f t="shared" si="222"/>
        <v>3.3284000000000001E-2</v>
      </c>
      <c r="X1727" t="str">
        <f t="shared" si="223"/>
        <v>1585932</v>
      </c>
      <c r="Y1727">
        <f t="shared" si="224"/>
        <v>3.3284000000000001E-2</v>
      </c>
      <c r="Z1727">
        <f t="shared" si="224"/>
        <v>1.0316000000000001</v>
      </c>
      <c r="AA1727">
        <f t="shared" si="224"/>
        <v>3.3284000000000001E-2</v>
      </c>
    </row>
    <row r="1728" spans="1:27" x14ac:dyDescent="0.25">
      <c r="A1728">
        <v>26400495</v>
      </c>
      <c r="B1728">
        <v>22.87</v>
      </c>
      <c r="C1728">
        <v>1</v>
      </c>
      <c r="D1728">
        <v>440.23500000000001</v>
      </c>
      <c r="E1728">
        <v>115.8</v>
      </c>
      <c r="F1728">
        <v>3.3341000000000003E-2</v>
      </c>
      <c r="G1728">
        <v>2</v>
      </c>
      <c r="H1728">
        <v>440.23500000000001</v>
      </c>
      <c r="I1728">
        <v>115.8</v>
      </c>
      <c r="J1728">
        <v>3.3341000000000003E-2</v>
      </c>
      <c r="K1728">
        <v>3</v>
      </c>
      <c r="L1728">
        <v>13644.7</v>
      </c>
      <c r="M1728">
        <v>115.7</v>
      </c>
      <c r="N1728">
        <v>1.0334000000000001</v>
      </c>
      <c r="P1728" t="str">
        <f t="shared" si="217"/>
        <v>A</v>
      </c>
      <c r="Q1728" t="str">
        <f t="shared" si="218"/>
        <v>B</v>
      </c>
      <c r="R1728" t="str">
        <f t="shared" si="219"/>
        <v>C</v>
      </c>
      <c r="S1728">
        <f t="shared" si="220"/>
        <v>3.3341000000000003E-2</v>
      </c>
      <c r="T1728">
        <f t="shared" si="221"/>
        <v>3.3341000000000003E-2</v>
      </c>
      <c r="U1728">
        <f t="shared" si="222"/>
        <v>1.0334000000000001</v>
      </c>
      <c r="X1728" t="str">
        <f t="shared" si="223"/>
        <v>26400495</v>
      </c>
      <c r="Y1728">
        <f t="shared" si="224"/>
        <v>3.3341000000000003E-2</v>
      </c>
      <c r="Z1728">
        <f t="shared" si="224"/>
        <v>3.3341000000000003E-2</v>
      </c>
      <c r="AA1728">
        <f t="shared" si="224"/>
        <v>1.0334000000000001</v>
      </c>
    </row>
    <row r="1729" spans="1:27" x14ac:dyDescent="0.25">
      <c r="A1729">
        <v>1709186</v>
      </c>
      <c r="B1729">
        <v>22.87</v>
      </c>
      <c r="C1729">
        <v>2</v>
      </c>
      <c r="D1729">
        <v>13656</v>
      </c>
      <c r="E1729">
        <v>-125.2</v>
      </c>
      <c r="F1729">
        <v>1.0342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P1729" t="str">
        <f t="shared" si="217"/>
        <v>B</v>
      </c>
      <c r="Q1729" t="e">
        <f t="shared" si="218"/>
        <v>#N/A</v>
      </c>
      <c r="R1729" t="e">
        <f t="shared" si="219"/>
        <v>#N/A</v>
      </c>
      <c r="S1729">
        <f t="shared" si="220"/>
        <v>1.0342</v>
      </c>
      <c r="T1729">
        <f t="shared" si="221"/>
        <v>0</v>
      </c>
      <c r="U1729">
        <f t="shared" si="222"/>
        <v>0</v>
      </c>
      <c r="X1729" t="str">
        <f t="shared" si="223"/>
        <v>1709186</v>
      </c>
      <c r="Y1729">
        <f t="shared" si="224"/>
        <v>0</v>
      </c>
      <c r="Z1729">
        <f t="shared" si="224"/>
        <v>1.0342</v>
      </c>
      <c r="AA1729">
        <f t="shared" si="224"/>
        <v>0</v>
      </c>
    </row>
    <row r="1730" spans="1:27" x14ac:dyDescent="0.25">
      <c r="A1730">
        <v>1708851</v>
      </c>
      <c r="B1730">
        <v>22.87</v>
      </c>
      <c r="C1730">
        <v>1</v>
      </c>
      <c r="D1730">
        <v>13575.1</v>
      </c>
      <c r="E1730">
        <v>-4.9000000000000004</v>
      </c>
      <c r="F1730">
        <v>1.0281</v>
      </c>
      <c r="G1730">
        <v>2</v>
      </c>
      <c r="H1730">
        <v>13654.9</v>
      </c>
      <c r="I1730">
        <v>-125</v>
      </c>
      <c r="J1730">
        <v>1.0341</v>
      </c>
      <c r="K1730">
        <v>0</v>
      </c>
      <c r="L1730">
        <v>0</v>
      </c>
      <c r="M1730">
        <v>0</v>
      </c>
      <c r="N1730">
        <v>0</v>
      </c>
      <c r="P1730" t="str">
        <f t="shared" ref="P1730:P1793" si="225">VLOOKUP(C1730,PhaseLookup,2,FALSE)</f>
        <v>A</v>
      </c>
      <c r="Q1730" t="str">
        <f t="shared" ref="Q1730:Q1793" si="226">VLOOKUP(G1730,PhaseLookup,2,FALSE)</f>
        <v>B</v>
      </c>
      <c r="R1730" t="e">
        <f t="shared" ref="R1730:R1793" si="227">VLOOKUP(K1730,PhaseLookup,2,FALSE)</f>
        <v>#N/A</v>
      </c>
      <c r="S1730">
        <f t="shared" ref="S1730:S1793" si="228">F1730</f>
        <v>1.0281</v>
      </c>
      <c r="T1730">
        <f t="shared" ref="T1730:T1793" si="229">J1730</f>
        <v>1.0341</v>
      </c>
      <c r="U1730">
        <f t="shared" ref="U1730:U1793" si="230">N1730</f>
        <v>0</v>
      </c>
      <c r="X1730" t="str">
        <f t="shared" ref="X1730:X1793" si="231">TEXT(A1730,"0")</f>
        <v>1708851</v>
      </c>
      <c r="Y1730">
        <f t="shared" si="224"/>
        <v>1.0281</v>
      </c>
      <c r="Z1730">
        <f t="shared" si="224"/>
        <v>1.0341</v>
      </c>
      <c r="AA1730">
        <f t="shared" si="224"/>
        <v>0</v>
      </c>
    </row>
    <row r="1731" spans="1:27" x14ac:dyDescent="0.25">
      <c r="A1731">
        <v>1708857</v>
      </c>
      <c r="B1731">
        <v>22.87</v>
      </c>
      <c r="C1731">
        <v>1</v>
      </c>
      <c r="D1731">
        <v>13571.5</v>
      </c>
      <c r="E1731">
        <v>-4.9000000000000004</v>
      </c>
      <c r="F1731">
        <v>1.0278</v>
      </c>
      <c r="G1731">
        <v>2</v>
      </c>
      <c r="H1731">
        <v>13654.4</v>
      </c>
      <c r="I1731">
        <v>-125.1</v>
      </c>
      <c r="J1731">
        <v>1.0341</v>
      </c>
      <c r="K1731">
        <v>0</v>
      </c>
      <c r="L1731">
        <v>0</v>
      </c>
      <c r="M1731">
        <v>0</v>
      </c>
      <c r="N1731">
        <v>0</v>
      </c>
      <c r="P1731" t="str">
        <f t="shared" si="225"/>
        <v>A</v>
      </c>
      <c r="Q1731" t="str">
        <f t="shared" si="226"/>
        <v>B</v>
      </c>
      <c r="R1731" t="e">
        <f t="shared" si="227"/>
        <v>#N/A</v>
      </c>
      <c r="S1731">
        <f t="shared" si="228"/>
        <v>1.0278</v>
      </c>
      <c r="T1731">
        <f t="shared" si="229"/>
        <v>1.0341</v>
      </c>
      <c r="U1731">
        <f t="shared" si="230"/>
        <v>0</v>
      </c>
      <c r="X1731" t="str">
        <f t="shared" si="231"/>
        <v>1708857</v>
      </c>
      <c r="Y1731">
        <f t="shared" ref="Y1731:AA1794" si="232">IFERROR(INDEX($S1731:$U1731,1,MATCH(Y$1,$P1731:$R1731,0)),0)</f>
        <v>1.0278</v>
      </c>
      <c r="Z1731">
        <f t="shared" si="232"/>
        <v>1.0341</v>
      </c>
      <c r="AA1731">
        <f t="shared" si="232"/>
        <v>0</v>
      </c>
    </row>
    <row r="1732" spans="1:27" x14ac:dyDescent="0.25">
      <c r="A1732">
        <v>1713477</v>
      </c>
      <c r="B1732">
        <v>22.87</v>
      </c>
      <c r="C1732">
        <v>2</v>
      </c>
      <c r="D1732">
        <v>13633.1</v>
      </c>
      <c r="E1732">
        <v>-123.9</v>
      </c>
      <c r="F1732">
        <v>1.0325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P1732" t="str">
        <f t="shared" si="225"/>
        <v>B</v>
      </c>
      <c r="Q1732" t="e">
        <f t="shared" si="226"/>
        <v>#N/A</v>
      </c>
      <c r="R1732" t="e">
        <f t="shared" si="227"/>
        <v>#N/A</v>
      </c>
      <c r="S1732">
        <f t="shared" si="228"/>
        <v>1.0325</v>
      </c>
      <c r="T1732">
        <f t="shared" si="229"/>
        <v>0</v>
      </c>
      <c r="U1732">
        <f t="shared" si="230"/>
        <v>0</v>
      </c>
      <c r="X1732" t="str">
        <f t="shared" si="231"/>
        <v>1713477</v>
      </c>
      <c r="Y1732">
        <f t="shared" si="232"/>
        <v>0</v>
      </c>
      <c r="Z1732">
        <f t="shared" si="232"/>
        <v>1.0325</v>
      </c>
      <c r="AA1732">
        <f t="shared" si="232"/>
        <v>0</v>
      </c>
    </row>
    <row r="1733" spans="1:27" x14ac:dyDescent="0.25">
      <c r="A1733">
        <v>1708860</v>
      </c>
      <c r="B1733">
        <v>22.87</v>
      </c>
      <c r="C1733">
        <v>1</v>
      </c>
      <c r="D1733">
        <v>13489.9</v>
      </c>
      <c r="E1733">
        <v>-5.2</v>
      </c>
      <c r="F1733">
        <v>1.0217000000000001</v>
      </c>
      <c r="G1733">
        <v>2</v>
      </c>
      <c r="H1733">
        <v>13654.8</v>
      </c>
      <c r="I1733">
        <v>-125.2</v>
      </c>
      <c r="J1733">
        <v>1.0341</v>
      </c>
      <c r="K1733">
        <v>0</v>
      </c>
      <c r="L1733">
        <v>0</v>
      </c>
      <c r="M1733">
        <v>0</v>
      </c>
      <c r="N1733">
        <v>0</v>
      </c>
      <c r="P1733" t="str">
        <f t="shared" si="225"/>
        <v>A</v>
      </c>
      <c r="Q1733" t="str">
        <f t="shared" si="226"/>
        <v>B</v>
      </c>
      <c r="R1733" t="e">
        <f t="shared" si="227"/>
        <v>#N/A</v>
      </c>
      <c r="S1733">
        <f t="shared" si="228"/>
        <v>1.0217000000000001</v>
      </c>
      <c r="T1733">
        <f t="shared" si="229"/>
        <v>1.0341</v>
      </c>
      <c r="U1733">
        <f t="shared" si="230"/>
        <v>0</v>
      </c>
      <c r="X1733" t="str">
        <f t="shared" si="231"/>
        <v>1708860</v>
      </c>
      <c r="Y1733">
        <f t="shared" si="232"/>
        <v>1.0217000000000001</v>
      </c>
      <c r="Z1733">
        <f t="shared" si="232"/>
        <v>1.0341</v>
      </c>
      <c r="AA1733">
        <f t="shared" si="232"/>
        <v>0</v>
      </c>
    </row>
    <row r="1734" spans="1:27" x14ac:dyDescent="0.25">
      <c r="A1734">
        <v>1708861</v>
      </c>
      <c r="B1734">
        <v>22.87</v>
      </c>
      <c r="C1734">
        <v>1</v>
      </c>
      <c r="D1734">
        <v>13485.6</v>
      </c>
      <c r="E1734">
        <v>-5.2</v>
      </c>
      <c r="F1734">
        <v>1.0213000000000001</v>
      </c>
      <c r="G1734">
        <v>2</v>
      </c>
      <c r="H1734">
        <v>13655.7</v>
      </c>
      <c r="I1734">
        <v>-125.2</v>
      </c>
      <c r="J1734">
        <v>1.0342</v>
      </c>
      <c r="K1734">
        <v>0</v>
      </c>
      <c r="L1734">
        <v>0</v>
      </c>
      <c r="M1734">
        <v>0</v>
      </c>
      <c r="N1734">
        <v>0</v>
      </c>
      <c r="P1734" t="str">
        <f t="shared" si="225"/>
        <v>A</v>
      </c>
      <c r="Q1734" t="str">
        <f t="shared" si="226"/>
        <v>B</v>
      </c>
      <c r="R1734" t="e">
        <f t="shared" si="227"/>
        <v>#N/A</v>
      </c>
      <c r="S1734">
        <f t="shared" si="228"/>
        <v>1.0213000000000001</v>
      </c>
      <c r="T1734">
        <f t="shared" si="229"/>
        <v>1.0342</v>
      </c>
      <c r="U1734">
        <f t="shared" si="230"/>
        <v>0</v>
      </c>
      <c r="X1734" t="str">
        <f t="shared" si="231"/>
        <v>1708861</v>
      </c>
      <c r="Y1734">
        <f t="shared" si="232"/>
        <v>1.0213000000000001</v>
      </c>
      <c r="Z1734">
        <f t="shared" si="232"/>
        <v>1.0342</v>
      </c>
      <c r="AA1734">
        <f t="shared" si="232"/>
        <v>0</v>
      </c>
    </row>
    <row r="1735" spans="1:27" x14ac:dyDescent="0.25">
      <c r="A1735">
        <v>26539093</v>
      </c>
      <c r="B1735">
        <v>22.87</v>
      </c>
      <c r="C1735">
        <v>1</v>
      </c>
      <c r="D1735">
        <v>13687.2</v>
      </c>
      <c r="E1735">
        <v>-3.7</v>
      </c>
      <c r="F1735">
        <v>1.0366</v>
      </c>
      <c r="G1735">
        <v>2</v>
      </c>
      <c r="H1735">
        <v>13668</v>
      </c>
      <c r="I1735">
        <v>-124</v>
      </c>
      <c r="J1735">
        <v>1.0350999999999999</v>
      </c>
      <c r="K1735">
        <v>3</v>
      </c>
      <c r="L1735">
        <v>13712</v>
      </c>
      <c r="M1735">
        <v>116.2</v>
      </c>
      <c r="N1735">
        <v>1.0385</v>
      </c>
      <c r="P1735" t="str">
        <f t="shared" si="225"/>
        <v>A</v>
      </c>
      <c r="Q1735" t="str">
        <f t="shared" si="226"/>
        <v>B</v>
      </c>
      <c r="R1735" t="str">
        <f t="shared" si="227"/>
        <v>C</v>
      </c>
      <c r="S1735">
        <f t="shared" si="228"/>
        <v>1.0366</v>
      </c>
      <c r="T1735">
        <f t="shared" si="229"/>
        <v>1.0350999999999999</v>
      </c>
      <c r="U1735">
        <f t="shared" si="230"/>
        <v>1.0385</v>
      </c>
      <c r="X1735" t="str">
        <f t="shared" si="231"/>
        <v>26539093</v>
      </c>
      <c r="Y1735">
        <f t="shared" si="232"/>
        <v>1.0366</v>
      </c>
      <c r="Z1735">
        <f t="shared" si="232"/>
        <v>1.0350999999999999</v>
      </c>
      <c r="AA1735">
        <f t="shared" si="232"/>
        <v>1.0385</v>
      </c>
    </row>
    <row r="1736" spans="1:27" x14ac:dyDescent="0.25">
      <c r="A1736">
        <v>103342296</v>
      </c>
      <c r="B1736">
        <v>22.87</v>
      </c>
      <c r="C1736">
        <v>1</v>
      </c>
      <c r="D1736">
        <v>13684.3</v>
      </c>
      <c r="E1736">
        <v>-3.7</v>
      </c>
      <c r="F1736">
        <v>1.0364</v>
      </c>
      <c r="G1736">
        <v>2</v>
      </c>
      <c r="H1736">
        <v>13665.6</v>
      </c>
      <c r="I1736">
        <v>-124</v>
      </c>
      <c r="J1736">
        <v>1.0349999999999999</v>
      </c>
      <c r="K1736">
        <v>3</v>
      </c>
      <c r="L1736">
        <v>13709.1</v>
      </c>
      <c r="M1736">
        <v>116.2</v>
      </c>
      <c r="N1736">
        <v>1.0383</v>
      </c>
      <c r="P1736" t="str">
        <f t="shared" si="225"/>
        <v>A</v>
      </c>
      <c r="Q1736" t="str">
        <f t="shared" si="226"/>
        <v>B</v>
      </c>
      <c r="R1736" t="str">
        <f t="shared" si="227"/>
        <v>C</v>
      </c>
      <c r="S1736">
        <f t="shared" si="228"/>
        <v>1.0364</v>
      </c>
      <c r="T1736">
        <f t="shared" si="229"/>
        <v>1.0349999999999999</v>
      </c>
      <c r="U1736">
        <f t="shared" si="230"/>
        <v>1.0383</v>
      </c>
      <c r="X1736" t="str">
        <f t="shared" si="231"/>
        <v>103342296</v>
      </c>
      <c r="Y1736">
        <f t="shared" si="232"/>
        <v>1.0364</v>
      </c>
      <c r="Z1736">
        <f t="shared" si="232"/>
        <v>1.0349999999999999</v>
      </c>
      <c r="AA1736">
        <f t="shared" si="232"/>
        <v>1.0383</v>
      </c>
    </row>
    <row r="1737" spans="1:27" x14ac:dyDescent="0.25">
      <c r="A1737">
        <v>1709119</v>
      </c>
      <c r="B1737">
        <v>22.87</v>
      </c>
      <c r="C1737">
        <v>1</v>
      </c>
      <c r="D1737">
        <v>440.23500000000001</v>
      </c>
      <c r="E1737">
        <v>115.8</v>
      </c>
      <c r="F1737">
        <v>3.3341000000000003E-2</v>
      </c>
      <c r="G1737">
        <v>2</v>
      </c>
      <c r="H1737">
        <v>440.23500000000001</v>
      </c>
      <c r="I1737">
        <v>115.8</v>
      </c>
      <c r="J1737">
        <v>3.3341000000000003E-2</v>
      </c>
      <c r="K1737">
        <v>3</v>
      </c>
      <c r="L1737">
        <v>13644.7</v>
      </c>
      <c r="M1737">
        <v>115.7</v>
      </c>
      <c r="N1737">
        <v>1.0334000000000001</v>
      </c>
      <c r="P1737" t="str">
        <f t="shared" si="225"/>
        <v>A</v>
      </c>
      <c r="Q1737" t="str">
        <f t="shared" si="226"/>
        <v>B</v>
      </c>
      <c r="R1737" t="str">
        <f t="shared" si="227"/>
        <v>C</v>
      </c>
      <c r="S1737">
        <f t="shared" si="228"/>
        <v>3.3341000000000003E-2</v>
      </c>
      <c r="T1737">
        <f t="shared" si="229"/>
        <v>3.3341000000000003E-2</v>
      </c>
      <c r="U1737">
        <f t="shared" si="230"/>
        <v>1.0334000000000001</v>
      </c>
      <c r="X1737" t="str">
        <f t="shared" si="231"/>
        <v>1709119</v>
      </c>
      <c r="Y1737">
        <f t="shared" si="232"/>
        <v>3.3341000000000003E-2</v>
      </c>
      <c r="Z1737">
        <f t="shared" si="232"/>
        <v>3.3341000000000003E-2</v>
      </c>
      <c r="AA1737">
        <f t="shared" si="232"/>
        <v>1.0334000000000001</v>
      </c>
    </row>
    <row r="1738" spans="1:27" x14ac:dyDescent="0.25">
      <c r="A1738">
        <v>25224964</v>
      </c>
      <c r="B1738">
        <v>22.87</v>
      </c>
      <c r="C1738">
        <v>1</v>
      </c>
      <c r="D1738">
        <v>13676.7</v>
      </c>
      <c r="E1738">
        <v>-3.1</v>
      </c>
      <c r="F1738">
        <v>1.0358000000000001</v>
      </c>
      <c r="G1738">
        <v>2</v>
      </c>
      <c r="H1738">
        <v>13657.3</v>
      </c>
      <c r="I1738">
        <v>-123.5</v>
      </c>
      <c r="J1738">
        <v>1.0343</v>
      </c>
      <c r="K1738">
        <v>3</v>
      </c>
      <c r="L1738">
        <v>13705.1</v>
      </c>
      <c r="M1738">
        <v>116.9</v>
      </c>
      <c r="N1738">
        <v>1.038</v>
      </c>
      <c r="P1738" t="str">
        <f t="shared" si="225"/>
        <v>A</v>
      </c>
      <c r="Q1738" t="str">
        <f t="shared" si="226"/>
        <v>B</v>
      </c>
      <c r="R1738" t="str">
        <f t="shared" si="227"/>
        <v>C</v>
      </c>
      <c r="S1738">
        <f t="shared" si="228"/>
        <v>1.0358000000000001</v>
      </c>
      <c r="T1738">
        <f t="shared" si="229"/>
        <v>1.0343</v>
      </c>
      <c r="U1738">
        <f t="shared" si="230"/>
        <v>1.038</v>
      </c>
      <c r="X1738" t="str">
        <f t="shared" si="231"/>
        <v>25224964</v>
      </c>
      <c r="Y1738">
        <f t="shared" si="232"/>
        <v>1.0358000000000001</v>
      </c>
      <c r="Z1738">
        <f t="shared" si="232"/>
        <v>1.0343</v>
      </c>
      <c r="AA1738">
        <f t="shared" si="232"/>
        <v>1.038</v>
      </c>
    </row>
    <row r="1739" spans="1:27" x14ac:dyDescent="0.25">
      <c r="A1739">
        <v>1586932</v>
      </c>
      <c r="B1739">
        <v>22.87</v>
      </c>
      <c r="C1739">
        <v>1</v>
      </c>
      <c r="D1739">
        <v>13659.5</v>
      </c>
      <c r="E1739">
        <v>-3.9</v>
      </c>
      <c r="F1739">
        <v>1.0345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P1739" t="str">
        <f t="shared" si="225"/>
        <v>A</v>
      </c>
      <c r="Q1739" t="e">
        <f t="shared" si="226"/>
        <v>#N/A</v>
      </c>
      <c r="R1739" t="e">
        <f t="shared" si="227"/>
        <v>#N/A</v>
      </c>
      <c r="S1739">
        <f t="shared" si="228"/>
        <v>1.0345</v>
      </c>
      <c r="T1739">
        <f t="shared" si="229"/>
        <v>0</v>
      </c>
      <c r="U1739">
        <f t="shared" si="230"/>
        <v>0</v>
      </c>
      <c r="X1739" t="str">
        <f t="shared" si="231"/>
        <v>1586932</v>
      </c>
      <c r="Y1739">
        <f t="shared" si="232"/>
        <v>1.0345</v>
      </c>
      <c r="Z1739">
        <f t="shared" si="232"/>
        <v>0</v>
      </c>
      <c r="AA1739">
        <f t="shared" si="232"/>
        <v>0</v>
      </c>
    </row>
    <row r="1740" spans="1:27" x14ac:dyDescent="0.25">
      <c r="A1740">
        <v>26382159</v>
      </c>
      <c r="B1740">
        <v>22.87</v>
      </c>
      <c r="C1740">
        <v>1</v>
      </c>
      <c r="D1740">
        <v>13680.4</v>
      </c>
      <c r="E1740">
        <v>-3.5</v>
      </c>
      <c r="F1740">
        <v>1.0361</v>
      </c>
      <c r="G1740">
        <v>3</v>
      </c>
      <c r="H1740">
        <v>13712.9</v>
      </c>
      <c r="I1740">
        <v>116.4</v>
      </c>
      <c r="J1740">
        <v>1.0385</v>
      </c>
      <c r="K1740">
        <v>0</v>
      </c>
      <c r="L1740">
        <v>0</v>
      </c>
      <c r="M1740">
        <v>0</v>
      </c>
      <c r="N1740">
        <v>0</v>
      </c>
      <c r="P1740" t="str">
        <f t="shared" si="225"/>
        <v>A</v>
      </c>
      <c r="Q1740" t="str">
        <f t="shared" si="226"/>
        <v>C</v>
      </c>
      <c r="R1740" t="e">
        <f t="shared" si="227"/>
        <v>#N/A</v>
      </c>
      <c r="S1740">
        <f t="shared" si="228"/>
        <v>1.0361</v>
      </c>
      <c r="T1740">
        <f t="shared" si="229"/>
        <v>1.0385</v>
      </c>
      <c r="U1740">
        <f t="shared" si="230"/>
        <v>0</v>
      </c>
      <c r="X1740" t="str">
        <f t="shared" si="231"/>
        <v>26382159</v>
      </c>
      <c r="Y1740">
        <f t="shared" si="232"/>
        <v>1.0361</v>
      </c>
      <c r="Z1740">
        <f t="shared" si="232"/>
        <v>0</v>
      </c>
      <c r="AA1740">
        <f t="shared" si="232"/>
        <v>1.0385</v>
      </c>
    </row>
    <row r="1741" spans="1:27" x14ac:dyDescent="0.25">
      <c r="A1741">
        <v>1709602</v>
      </c>
      <c r="B1741">
        <v>22.87</v>
      </c>
      <c r="C1741">
        <v>2</v>
      </c>
      <c r="D1741">
        <v>13643</v>
      </c>
      <c r="E1741">
        <v>-125.1</v>
      </c>
      <c r="F1741">
        <v>1.0333000000000001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P1741" t="str">
        <f t="shared" si="225"/>
        <v>B</v>
      </c>
      <c r="Q1741" t="e">
        <f t="shared" si="226"/>
        <v>#N/A</v>
      </c>
      <c r="R1741" t="e">
        <f t="shared" si="227"/>
        <v>#N/A</v>
      </c>
      <c r="S1741">
        <f t="shared" si="228"/>
        <v>1.0333000000000001</v>
      </c>
      <c r="T1741">
        <f t="shared" si="229"/>
        <v>0</v>
      </c>
      <c r="U1741">
        <f t="shared" si="230"/>
        <v>0</v>
      </c>
      <c r="X1741" t="str">
        <f t="shared" si="231"/>
        <v>1709602</v>
      </c>
      <c r="Y1741">
        <f t="shared" si="232"/>
        <v>0</v>
      </c>
      <c r="Z1741">
        <f t="shared" si="232"/>
        <v>1.0333000000000001</v>
      </c>
      <c r="AA1741">
        <f t="shared" si="232"/>
        <v>0</v>
      </c>
    </row>
    <row r="1742" spans="1:27" x14ac:dyDescent="0.25">
      <c r="A1742">
        <v>1710719</v>
      </c>
      <c r="B1742">
        <v>22.87</v>
      </c>
      <c r="C1742">
        <v>2</v>
      </c>
      <c r="D1742">
        <v>13643</v>
      </c>
      <c r="E1742">
        <v>-125.1</v>
      </c>
      <c r="F1742">
        <v>1.0331999999999999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P1742" t="str">
        <f t="shared" si="225"/>
        <v>B</v>
      </c>
      <c r="Q1742" t="e">
        <f t="shared" si="226"/>
        <v>#N/A</v>
      </c>
      <c r="R1742" t="e">
        <f t="shared" si="227"/>
        <v>#N/A</v>
      </c>
      <c r="S1742">
        <f t="shared" si="228"/>
        <v>1.0331999999999999</v>
      </c>
      <c r="T1742">
        <f t="shared" si="229"/>
        <v>0</v>
      </c>
      <c r="U1742">
        <f t="shared" si="230"/>
        <v>0</v>
      </c>
      <c r="X1742" t="str">
        <f t="shared" si="231"/>
        <v>1710719</v>
      </c>
      <c r="Y1742">
        <f t="shared" si="232"/>
        <v>0</v>
      </c>
      <c r="Z1742">
        <f t="shared" si="232"/>
        <v>1.0331999999999999</v>
      </c>
      <c r="AA1742">
        <f t="shared" si="232"/>
        <v>0</v>
      </c>
    </row>
    <row r="1743" spans="1:27" x14ac:dyDescent="0.25">
      <c r="A1743">
        <v>1710404</v>
      </c>
      <c r="B1743">
        <v>22.87</v>
      </c>
      <c r="C1743">
        <v>1</v>
      </c>
      <c r="D1743">
        <v>13688.5</v>
      </c>
      <c r="E1743">
        <v>-4.3</v>
      </c>
      <c r="F1743">
        <v>1.0367</v>
      </c>
      <c r="G1743">
        <v>2</v>
      </c>
      <c r="H1743">
        <v>13699.9</v>
      </c>
      <c r="I1743">
        <v>-124.5</v>
      </c>
      <c r="J1743">
        <v>1.0376000000000001</v>
      </c>
      <c r="K1743">
        <v>3</v>
      </c>
      <c r="L1743">
        <v>13653.6</v>
      </c>
      <c r="M1743">
        <v>115.7</v>
      </c>
      <c r="N1743">
        <v>1.0341</v>
      </c>
      <c r="P1743" t="str">
        <f t="shared" si="225"/>
        <v>A</v>
      </c>
      <c r="Q1743" t="str">
        <f t="shared" si="226"/>
        <v>B</v>
      </c>
      <c r="R1743" t="str">
        <f t="shared" si="227"/>
        <v>C</v>
      </c>
      <c r="S1743">
        <f t="shared" si="228"/>
        <v>1.0367</v>
      </c>
      <c r="T1743">
        <f t="shared" si="229"/>
        <v>1.0376000000000001</v>
      </c>
      <c r="U1743">
        <f t="shared" si="230"/>
        <v>1.0341</v>
      </c>
      <c r="X1743" t="str">
        <f t="shared" si="231"/>
        <v>1710404</v>
      </c>
      <c r="Y1743">
        <f t="shared" si="232"/>
        <v>1.0367</v>
      </c>
      <c r="Z1743">
        <f t="shared" si="232"/>
        <v>1.0376000000000001</v>
      </c>
      <c r="AA1743">
        <f t="shared" si="232"/>
        <v>1.0341</v>
      </c>
    </row>
    <row r="1744" spans="1:27" x14ac:dyDescent="0.25">
      <c r="A1744">
        <v>26400493</v>
      </c>
      <c r="B1744">
        <v>22.87</v>
      </c>
      <c r="C1744">
        <v>1</v>
      </c>
      <c r="D1744">
        <v>440.19400000000002</v>
      </c>
      <c r="E1744">
        <v>115.8</v>
      </c>
      <c r="F1744">
        <v>3.3338E-2</v>
      </c>
      <c r="G1744">
        <v>2</v>
      </c>
      <c r="H1744">
        <v>440.19400000000002</v>
      </c>
      <c r="I1744">
        <v>115.8</v>
      </c>
      <c r="J1744">
        <v>3.3338E-2</v>
      </c>
      <c r="K1744">
        <v>3</v>
      </c>
      <c r="L1744">
        <v>13646.1</v>
      </c>
      <c r="M1744">
        <v>115.8</v>
      </c>
      <c r="N1744">
        <v>1.0335000000000001</v>
      </c>
      <c r="P1744" t="str">
        <f t="shared" si="225"/>
        <v>A</v>
      </c>
      <c r="Q1744" t="str">
        <f t="shared" si="226"/>
        <v>B</v>
      </c>
      <c r="R1744" t="str">
        <f t="shared" si="227"/>
        <v>C</v>
      </c>
      <c r="S1744">
        <f t="shared" si="228"/>
        <v>3.3338E-2</v>
      </c>
      <c r="T1744">
        <f t="shared" si="229"/>
        <v>3.3338E-2</v>
      </c>
      <c r="U1744">
        <f t="shared" si="230"/>
        <v>1.0335000000000001</v>
      </c>
      <c r="X1744" t="str">
        <f t="shared" si="231"/>
        <v>26400493</v>
      </c>
      <c r="Y1744">
        <f t="shared" si="232"/>
        <v>3.3338E-2</v>
      </c>
      <c r="Z1744">
        <f t="shared" si="232"/>
        <v>3.3338E-2</v>
      </c>
      <c r="AA1744">
        <f t="shared" si="232"/>
        <v>1.0335000000000001</v>
      </c>
    </row>
    <row r="1745" spans="1:27" x14ac:dyDescent="0.25">
      <c r="A1745">
        <v>1709153</v>
      </c>
      <c r="B1745">
        <v>22.87</v>
      </c>
      <c r="C1745">
        <v>3</v>
      </c>
      <c r="D1745">
        <v>13646</v>
      </c>
      <c r="E1745">
        <v>115.8</v>
      </c>
      <c r="F1745">
        <v>1.0335000000000001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P1745" t="str">
        <f t="shared" si="225"/>
        <v>C</v>
      </c>
      <c r="Q1745" t="e">
        <f t="shared" si="226"/>
        <v>#N/A</v>
      </c>
      <c r="R1745" t="e">
        <f t="shared" si="227"/>
        <v>#N/A</v>
      </c>
      <c r="S1745">
        <f t="shared" si="228"/>
        <v>1.0335000000000001</v>
      </c>
      <c r="T1745">
        <f t="shared" si="229"/>
        <v>0</v>
      </c>
      <c r="U1745">
        <f t="shared" si="230"/>
        <v>0</v>
      </c>
      <c r="X1745" t="str">
        <f t="shared" si="231"/>
        <v>1709153</v>
      </c>
      <c r="Y1745">
        <f t="shared" si="232"/>
        <v>0</v>
      </c>
      <c r="Z1745">
        <f t="shared" si="232"/>
        <v>0</v>
      </c>
      <c r="AA1745">
        <f t="shared" si="232"/>
        <v>1.0335000000000001</v>
      </c>
    </row>
    <row r="1746" spans="1:27" x14ac:dyDescent="0.25">
      <c r="A1746">
        <v>1587000</v>
      </c>
      <c r="B1746">
        <v>22.87</v>
      </c>
      <c r="C1746">
        <v>1</v>
      </c>
      <c r="D1746">
        <v>13671.7</v>
      </c>
      <c r="E1746">
        <v>-3.9</v>
      </c>
      <c r="F1746">
        <v>1.0354000000000001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P1746" t="str">
        <f t="shared" si="225"/>
        <v>A</v>
      </c>
      <c r="Q1746" t="e">
        <f t="shared" si="226"/>
        <v>#N/A</v>
      </c>
      <c r="R1746" t="e">
        <f t="shared" si="227"/>
        <v>#N/A</v>
      </c>
      <c r="S1746">
        <f t="shared" si="228"/>
        <v>1.0354000000000001</v>
      </c>
      <c r="T1746">
        <f t="shared" si="229"/>
        <v>0</v>
      </c>
      <c r="U1746">
        <f t="shared" si="230"/>
        <v>0</v>
      </c>
      <c r="X1746" t="str">
        <f t="shared" si="231"/>
        <v>1587000</v>
      </c>
      <c r="Y1746">
        <f t="shared" si="232"/>
        <v>1.0354000000000001</v>
      </c>
      <c r="Z1746">
        <f t="shared" si="232"/>
        <v>0</v>
      </c>
      <c r="AA1746">
        <f t="shared" si="232"/>
        <v>0</v>
      </c>
    </row>
    <row r="1747" spans="1:27" x14ac:dyDescent="0.25">
      <c r="A1747">
        <v>1586988</v>
      </c>
      <c r="B1747">
        <v>22.87</v>
      </c>
      <c r="C1747">
        <v>1</v>
      </c>
      <c r="D1747">
        <v>13671.7</v>
      </c>
      <c r="E1747">
        <v>-3.9</v>
      </c>
      <c r="F1747">
        <v>1.0354000000000001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P1747" t="str">
        <f t="shared" si="225"/>
        <v>A</v>
      </c>
      <c r="Q1747" t="e">
        <f t="shared" si="226"/>
        <v>#N/A</v>
      </c>
      <c r="R1747" t="e">
        <f t="shared" si="227"/>
        <v>#N/A</v>
      </c>
      <c r="S1747">
        <f t="shared" si="228"/>
        <v>1.0354000000000001</v>
      </c>
      <c r="T1747">
        <f t="shared" si="229"/>
        <v>0</v>
      </c>
      <c r="U1747">
        <f t="shared" si="230"/>
        <v>0</v>
      </c>
      <c r="X1747" t="str">
        <f t="shared" si="231"/>
        <v>1586988</v>
      </c>
      <c r="Y1747">
        <f t="shared" si="232"/>
        <v>1.0354000000000001</v>
      </c>
      <c r="Z1747">
        <f t="shared" si="232"/>
        <v>0</v>
      </c>
      <c r="AA1747">
        <f t="shared" si="232"/>
        <v>0</v>
      </c>
    </row>
    <row r="1748" spans="1:27" x14ac:dyDescent="0.25">
      <c r="A1748">
        <v>26873579</v>
      </c>
      <c r="B1748">
        <v>22.87</v>
      </c>
      <c r="C1748">
        <v>1</v>
      </c>
      <c r="D1748">
        <v>13379.3</v>
      </c>
      <c r="E1748">
        <v>-5.6</v>
      </c>
      <c r="F1748">
        <v>1.0133000000000001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P1748" t="str">
        <f t="shared" si="225"/>
        <v>A</v>
      </c>
      <c r="Q1748" t="e">
        <f t="shared" si="226"/>
        <v>#N/A</v>
      </c>
      <c r="R1748" t="e">
        <f t="shared" si="227"/>
        <v>#N/A</v>
      </c>
      <c r="S1748">
        <f t="shared" si="228"/>
        <v>1.0133000000000001</v>
      </c>
      <c r="T1748">
        <f t="shared" si="229"/>
        <v>0</v>
      </c>
      <c r="U1748">
        <f t="shared" si="230"/>
        <v>0</v>
      </c>
      <c r="X1748" t="str">
        <f t="shared" si="231"/>
        <v>26873579</v>
      </c>
      <c r="Y1748">
        <f t="shared" si="232"/>
        <v>1.0133000000000001</v>
      </c>
      <c r="Z1748">
        <f t="shared" si="232"/>
        <v>0</v>
      </c>
      <c r="AA1748">
        <f t="shared" si="232"/>
        <v>0</v>
      </c>
    </row>
    <row r="1749" spans="1:27" x14ac:dyDescent="0.25">
      <c r="A1749">
        <v>1713539</v>
      </c>
      <c r="B1749">
        <v>22.87</v>
      </c>
      <c r="C1749">
        <v>2</v>
      </c>
      <c r="D1749">
        <v>13633.1</v>
      </c>
      <c r="E1749">
        <v>-123.9</v>
      </c>
      <c r="F1749">
        <v>1.0325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P1749" t="str">
        <f t="shared" si="225"/>
        <v>B</v>
      </c>
      <c r="Q1749" t="e">
        <f t="shared" si="226"/>
        <v>#N/A</v>
      </c>
      <c r="R1749" t="e">
        <f t="shared" si="227"/>
        <v>#N/A</v>
      </c>
      <c r="S1749">
        <f t="shared" si="228"/>
        <v>1.0325</v>
      </c>
      <c r="T1749">
        <f t="shared" si="229"/>
        <v>0</v>
      </c>
      <c r="U1749">
        <f t="shared" si="230"/>
        <v>0</v>
      </c>
      <c r="X1749" t="str">
        <f t="shared" si="231"/>
        <v>1713539</v>
      </c>
      <c r="Y1749">
        <f t="shared" si="232"/>
        <v>0</v>
      </c>
      <c r="Z1749">
        <f t="shared" si="232"/>
        <v>1.0325</v>
      </c>
      <c r="AA1749">
        <f t="shared" si="232"/>
        <v>0</v>
      </c>
    </row>
    <row r="1750" spans="1:27" x14ac:dyDescent="0.25">
      <c r="A1750">
        <v>1715576</v>
      </c>
      <c r="B1750">
        <v>22.87</v>
      </c>
      <c r="C1750">
        <v>2</v>
      </c>
      <c r="D1750">
        <v>13662.2</v>
      </c>
      <c r="E1750">
        <v>-123.8</v>
      </c>
      <c r="F1750">
        <v>1.0347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P1750" t="str">
        <f t="shared" si="225"/>
        <v>B</v>
      </c>
      <c r="Q1750" t="e">
        <f t="shared" si="226"/>
        <v>#N/A</v>
      </c>
      <c r="R1750" t="e">
        <f t="shared" si="227"/>
        <v>#N/A</v>
      </c>
      <c r="S1750">
        <f t="shared" si="228"/>
        <v>1.0347</v>
      </c>
      <c r="T1750">
        <f t="shared" si="229"/>
        <v>0</v>
      </c>
      <c r="U1750">
        <f t="shared" si="230"/>
        <v>0</v>
      </c>
      <c r="X1750" t="str">
        <f t="shared" si="231"/>
        <v>1715576</v>
      </c>
      <c r="Y1750">
        <f t="shared" si="232"/>
        <v>0</v>
      </c>
      <c r="Z1750">
        <f t="shared" si="232"/>
        <v>1.0347</v>
      </c>
      <c r="AA1750">
        <f t="shared" si="232"/>
        <v>0</v>
      </c>
    </row>
    <row r="1751" spans="1:27" x14ac:dyDescent="0.25">
      <c r="A1751">
        <v>1715574</v>
      </c>
      <c r="B1751">
        <v>22.87</v>
      </c>
      <c r="C1751">
        <v>2</v>
      </c>
      <c r="D1751">
        <v>13662.1</v>
      </c>
      <c r="E1751">
        <v>-123.8</v>
      </c>
      <c r="F1751">
        <v>1.0347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P1751" t="str">
        <f t="shared" si="225"/>
        <v>B</v>
      </c>
      <c r="Q1751" t="e">
        <f t="shared" si="226"/>
        <v>#N/A</v>
      </c>
      <c r="R1751" t="e">
        <f t="shared" si="227"/>
        <v>#N/A</v>
      </c>
      <c r="S1751">
        <f t="shared" si="228"/>
        <v>1.0347</v>
      </c>
      <c r="T1751">
        <f t="shared" si="229"/>
        <v>0</v>
      </c>
      <c r="U1751">
        <f t="shared" si="230"/>
        <v>0</v>
      </c>
      <c r="X1751" t="str">
        <f t="shared" si="231"/>
        <v>1715574</v>
      </c>
      <c r="Y1751">
        <f t="shared" si="232"/>
        <v>0</v>
      </c>
      <c r="Z1751">
        <f t="shared" si="232"/>
        <v>1.0347</v>
      </c>
      <c r="AA1751">
        <f t="shared" si="232"/>
        <v>0</v>
      </c>
    </row>
    <row r="1752" spans="1:27" x14ac:dyDescent="0.25">
      <c r="A1752">
        <v>1586618</v>
      </c>
      <c r="B1752">
        <v>22.87</v>
      </c>
      <c r="C1752">
        <v>1</v>
      </c>
      <c r="D1752">
        <v>13611.9</v>
      </c>
      <c r="E1752">
        <v>-4.8</v>
      </c>
      <c r="F1752">
        <v>1.0308999999999999</v>
      </c>
      <c r="G1752">
        <v>2</v>
      </c>
      <c r="H1752">
        <v>13645.6</v>
      </c>
      <c r="I1752">
        <v>-125</v>
      </c>
      <c r="J1752">
        <v>1.0334000000000001</v>
      </c>
      <c r="K1752">
        <v>0</v>
      </c>
      <c r="L1752">
        <v>0</v>
      </c>
      <c r="M1752">
        <v>0</v>
      </c>
      <c r="N1752">
        <v>0</v>
      </c>
      <c r="P1752" t="str">
        <f t="shared" si="225"/>
        <v>A</v>
      </c>
      <c r="Q1752" t="str">
        <f t="shared" si="226"/>
        <v>B</v>
      </c>
      <c r="R1752" t="e">
        <f t="shared" si="227"/>
        <v>#N/A</v>
      </c>
      <c r="S1752">
        <f t="shared" si="228"/>
        <v>1.0308999999999999</v>
      </c>
      <c r="T1752">
        <f t="shared" si="229"/>
        <v>1.0334000000000001</v>
      </c>
      <c r="U1752">
        <f t="shared" si="230"/>
        <v>0</v>
      </c>
      <c r="X1752" t="str">
        <f t="shared" si="231"/>
        <v>1586618</v>
      </c>
      <c r="Y1752">
        <f t="shared" si="232"/>
        <v>1.0308999999999999</v>
      </c>
      <c r="Z1752">
        <f t="shared" si="232"/>
        <v>1.0334000000000001</v>
      </c>
      <c r="AA1752">
        <f t="shared" si="232"/>
        <v>0</v>
      </c>
    </row>
    <row r="1753" spans="1:27" x14ac:dyDescent="0.25">
      <c r="A1753">
        <v>1710345</v>
      </c>
      <c r="B1753">
        <v>22.87</v>
      </c>
      <c r="C1753">
        <v>1</v>
      </c>
      <c r="D1753">
        <v>13727.5</v>
      </c>
      <c r="E1753">
        <v>-4</v>
      </c>
      <c r="F1753">
        <v>1.0396000000000001</v>
      </c>
      <c r="G1753">
        <v>2</v>
      </c>
      <c r="H1753">
        <v>13722.2</v>
      </c>
      <c r="I1753">
        <v>-124.3</v>
      </c>
      <c r="J1753">
        <v>1.0391999999999999</v>
      </c>
      <c r="K1753">
        <v>3</v>
      </c>
      <c r="L1753">
        <v>13674.1</v>
      </c>
      <c r="M1753">
        <v>115.9</v>
      </c>
      <c r="N1753">
        <v>1.0356000000000001</v>
      </c>
      <c r="P1753" t="str">
        <f t="shared" si="225"/>
        <v>A</v>
      </c>
      <c r="Q1753" t="str">
        <f t="shared" si="226"/>
        <v>B</v>
      </c>
      <c r="R1753" t="str">
        <f t="shared" si="227"/>
        <v>C</v>
      </c>
      <c r="S1753">
        <f t="shared" si="228"/>
        <v>1.0396000000000001</v>
      </c>
      <c r="T1753">
        <f t="shared" si="229"/>
        <v>1.0391999999999999</v>
      </c>
      <c r="U1753">
        <f t="shared" si="230"/>
        <v>1.0356000000000001</v>
      </c>
      <c r="X1753" t="str">
        <f t="shared" si="231"/>
        <v>1710345</v>
      </c>
      <c r="Y1753">
        <f t="shared" si="232"/>
        <v>1.0396000000000001</v>
      </c>
      <c r="Z1753">
        <f t="shared" si="232"/>
        <v>1.0391999999999999</v>
      </c>
      <c r="AA1753">
        <f t="shared" si="232"/>
        <v>1.0356000000000001</v>
      </c>
    </row>
    <row r="1754" spans="1:27" x14ac:dyDescent="0.25">
      <c r="A1754">
        <v>1710341</v>
      </c>
      <c r="B1754">
        <v>22.87</v>
      </c>
      <c r="C1754">
        <v>1</v>
      </c>
      <c r="D1754">
        <v>13723.9</v>
      </c>
      <c r="E1754">
        <v>-4</v>
      </c>
      <c r="F1754">
        <v>1.0394000000000001</v>
      </c>
      <c r="G1754">
        <v>2</v>
      </c>
      <c r="H1754">
        <v>13719.8</v>
      </c>
      <c r="I1754">
        <v>-124.3</v>
      </c>
      <c r="J1754">
        <v>1.0390999999999999</v>
      </c>
      <c r="K1754">
        <v>3</v>
      </c>
      <c r="L1754">
        <v>13671.1</v>
      </c>
      <c r="M1754">
        <v>115.9</v>
      </c>
      <c r="N1754">
        <v>1.0354000000000001</v>
      </c>
      <c r="P1754" t="str">
        <f t="shared" si="225"/>
        <v>A</v>
      </c>
      <c r="Q1754" t="str">
        <f t="shared" si="226"/>
        <v>B</v>
      </c>
      <c r="R1754" t="str">
        <f t="shared" si="227"/>
        <v>C</v>
      </c>
      <c r="S1754">
        <f t="shared" si="228"/>
        <v>1.0394000000000001</v>
      </c>
      <c r="T1754">
        <f t="shared" si="229"/>
        <v>1.0390999999999999</v>
      </c>
      <c r="U1754">
        <f t="shared" si="230"/>
        <v>1.0354000000000001</v>
      </c>
      <c r="X1754" t="str">
        <f t="shared" si="231"/>
        <v>1710341</v>
      </c>
      <c r="Y1754">
        <f t="shared" si="232"/>
        <v>1.0394000000000001</v>
      </c>
      <c r="Z1754">
        <f t="shared" si="232"/>
        <v>1.0390999999999999</v>
      </c>
      <c r="AA1754">
        <f t="shared" si="232"/>
        <v>1.0354000000000001</v>
      </c>
    </row>
    <row r="1755" spans="1:27" x14ac:dyDescent="0.25">
      <c r="A1755">
        <v>103363735</v>
      </c>
      <c r="B1755">
        <v>22.87</v>
      </c>
      <c r="C1755">
        <v>1</v>
      </c>
      <c r="D1755">
        <v>440.55799999999999</v>
      </c>
      <c r="E1755">
        <v>-125.1</v>
      </c>
      <c r="F1755">
        <v>3.3366E-2</v>
      </c>
      <c r="G1755">
        <v>2</v>
      </c>
      <c r="H1755">
        <v>13654.7</v>
      </c>
      <c r="I1755">
        <v>-125.2</v>
      </c>
      <c r="J1755">
        <v>1.0341</v>
      </c>
      <c r="K1755">
        <v>3</v>
      </c>
      <c r="L1755">
        <v>440.55799999999999</v>
      </c>
      <c r="M1755">
        <v>-125.1</v>
      </c>
      <c r="N1755">
        <v>3.3366E-2</v>
      </c>
      <c r="P1755" t="str">
        <f t="shared" si="225"/>
        <v>A</v>
      </c>
      <c r="Q1755" t="str">
        <f t="shared" si="226"/>
        <v>B</v>
      </c>
      <c r="R1755" t="str">
        <f t="shared" si="227"/>
        <v>C</v>
      </c>
      <c r="S1755">
        <f t="shared" si="228"/>
        <v>3.3366E-2</v>
      </c>
      <c r="T1755">
        <f t="shared" si="229"/>
        <v>1.0341</v>
      </c>
      <c r="U1755">
        <f t="shared" si="230"/>
        <v>3.3366E-2</v>
      </c>
      <c r="X1755" t="str">
        <f t="shared" si="231"/>
        <v>103363735</v>
      </c>
      <c r="Y1755">
        <f t="shared" si="232"/>
        <v>3.3366E-2</v>
      </c>
      <c r="Z1755">
        <f t="shared" si="232"/>
        <v>1.0341</v>
      </c>
      <c r="AA1755">
        <f t="shared" si="232"/>
        <v>3.3366E-2</v>
      </c>
    </row>
    <row r="1756" spans="1:27" x14ac:dyDescent="0.25">
      <c r="A1756">
        <v>1587051</v>
      </c>
      <c r="B1756">
        <v>22.87</v>
      </c>
      <c r="C1756">
        <v>1</v>
      </c>
      <c r="D1756">
        <v>13675</v>
      </c>
      <c r="E1756">
        <v>-3.9</v>
      </c>
      <c r="F1756">
        <v>1.0357000000000001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P1756" t="str">
        <f t="shared" si="225"/>
        <v>A</v>
      </c>
      <c r="Q1756" t="e">
        <f t="shared" si="226"/>
        <v>#N/A</v>
      </c>
      <c r="R1756" t="e">
        <f t="shared" si="227"/>
        <v>#N/A</v>
      </c>
      <c r="S1756">
        <f t="shared" si="228"/>
        <v>1.0357000000000001</v>
      </c>
      <c r="T1756">
        <f t="shared" si="229"/>
        <v>0</v>
      </c>
      <c r="U1756">
        <f t="shared" si="230"/>
        <v>0</v>
      </c>
      <c r="X1756" t="str">
        <f t="shared" si="231"/>
        <v>1587051</v>
      </c>
      <c r="Y1756">
        <f t="shared" si="232"/>
        <v>1.0357000000000001</v>
      </c>
      <c r="Z1756">
        <f t="shared" si="232"/>
        <v>0</v>
      </c>
      <c r="AA1756">
        <f t="shared" si="232"/>
        <v>0</v>
      </c>
    </row>
    <row r="1757" spans="1:27" x14ac:dyDescent="0.25">
      <c r="A1757">
        <v>1708689</v>
      </c>
      <c r="B1757">
        <v>22.87</v>
      </c>
      <c r="C1757">
        <v>1</v>
      </c>
      <c r="D1757">
        <v>13412.5</v>
      </c>
      <c r="E1757">
        <v>-5.5</v>
      </c>
      <c r="F1757">
        <v>1.0158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P1757" t="str">
        <f t="shared" si="225"/>
        <v>A</v>
      </c>
      <c r="Q1757" t="e">
        <f t="shared" si="226"/>
        <v>#N/A</v>
      </c>
      <c r="R1757" t="e">
        <f t="shared" si="227"/>
        <v>#N/A</v>
      </c>
      <c r="S1757">
        <f t="shared" si="228"/>
        <v>1.0158</v>
      </c>
      <c r="T1757">
        <f t="shared" si="229"/>
        <v>0</v>
      </c>
      <c r="U1757">
        <f t="shared" si="230"/>
        <v>0</v>
      </c>
      <c r="X1757" t="str">
        <f t="shared" si="231"/>
        <v>1708689</v>
      </c>
      <c r="Y1757">
        <f t="shared" si="232"/>
        <v>1.0158</v>
      </c>
      <c r="Z1757">
        <f t="shared" si="232"/>
        <v>0</v>
      </c>
      <c r="AA1757">
        <f t="shared" si="232"/>
        <v>0</v>
      </c>
    </row>
    <row r="1758" spans="1:27" x14ac:dyDescent="0.25">
      <c r="A1758">
        <v>1708671</v>
      </c>
      <c r="B1758">
        <v>22.87</v>
      </c>
      <c r="C1758">
        <v>1</v>
      </c>
      <c r="D1758">
        <v>13411.3</v>
      </c>
      <c r="E1758">
        <v>-5.5</v>
      </c>
      <c r="F1758">
        <v>1.0157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P1758" t="str">
        <f t="shared" si="225"/>
        <v>A</v>
      </c>
      <c r="Q1758" t="e">
        <f t="shared" si="226"/>
        <v>#N/A</v>
      </c>
      <c r="R1758" t="e">
        <f t="shared" si="227"/>
        <v>#N/A</v>
      </c>
      <c r="S1758">
        <f t="shared" si="228"/>
        <v>1.0157</v>
      </c>
      <c r="T1758">
        <f t="shared" si="229"/>
        <v>0</v>
      </c>
      <c r="U1758">
        <f t="shared" si="230"/>
        <v>0</v>
      </c>
      <c r="X1758" t="str">
        <f t="shared" si="231"/>
        <v>1708671</v>
      </c>
      <c r="Y1758">
        <f t="shared" si="232"/>
        <v>1.0157</v>
      </c>
      <c r="Z1758">
        <f t="shared" si="232"/>
        <v>0</v>
      </c>
      <c r="AA1758">
        <f t="shared" si="232"/>
        <v>0</v>
      </c>
    </row>
    <row r="1759" spans="1:27" x14ac:dyDescent="0.25">
      <c r="A1759">
        <v>26540858</v>
      </c>
      <c r="B1759">
        <v>22.87</v>
      </c>
      <c r="C1759">
        <v>1</v>
      </c>
      <c r="D1759">
        <v>13675.5</v>
      </c>
      <c r="E1759">
        <v>-3</v>
      </c>
      <c r="F1759">
        <v>1.0357000000000001</v>
      </c>
      <c r="G1759">
        <v>2</v>
      </c>
      <c r="H1759">
        <v>13655.6</v>
      </c>
      <c r="I1759">
        <v>-123.4</v>
      </c>
      <c r="J1759">
        <v>1.0342</v>
      </c>
      <c r="K1759">
        <v>3</v>
      </c>
      <c r="L1759">
        <v>13702.3</v>
      </c>
      <c r="M1759">
        <v>116.9</v>
      </c>
      <c r="N1759">
        <v>1.0377000000000001</v>
      </c>
      <c r="P1759" t="str">
        <f t="shared" si="225"/>
        <v>A</v>
      </c>
      <c r="Q1759" t="str">
        <f t="shared" si="226"/>
        <v>B</v>
      </c>
      <c r="R1759" t="str">
        <f t="shared" si="227"/>
        <v>C</v>
      </c>
      <c r="S1759">
        <f t="shared" si="228"/>
        <v>1.0357000000000001</v>
      </c>
      <c r="T1759">
        <f t="shared" si="229"/>
        <v>1.0342</v>
      </c>
      <c r="U1759">
        <f t="shared" si="230"/>
        <v>1.0377000000000001</v>
      </c>
      <c r="X1759" t="str">
        <f t="shared" si="231"/>
        <v>26540858</v>
      </c>
      <c r="Y1759">
        <f t="shared" si="232"/>
        <v>1.0357000000000001</v>
      </c>
      <c r="Z1759">
        <f t="shared" si="232"/>
        <v>1.0342</v>
      </c>
      <c r="AA1759">
        <f t="shared" si="232"/>
        <v>1.0377000000000001</v>
      </c>
    </row>
    <row r="1760" spans="1:27" x14ac:dyDescent="0.25">
      <c r="A1760">
        <v>1586617</v>
      </c>
      <c r="B1760">
        <v>22.87</v>
      </c>
      <c r="C1760">
        <v>3</v>
      </c>
      <c r="D1760">
        <v>13631.1</v>
      </c>
      <c r="E1760">
        <v>115.4</v>
      </c>
      <c r="F1760">
        <v>1.0323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P1760" t="str">
        <f t="shared" si="225"/>
        <v>C</v>
      </c>
      <c r="Q1760" t="e">
        <f t="shared" si="226"/>
        <v>#N/A</v>
      </c>
      <c r="R1760" t="e">
        <f t="shared" si="227"/>
        <v>#N/A</v>
      </c>
      <c r="S1760">
        <f t="shared" si="228"/>
        <v>1.0323</v>
      </c>
      <c r="T1760">
        <f t="shared" si="229"/>
        <v>0</v>
      </c>
      <c r="U1760">
        <f t="shared" si="230"/>
        <v>0</v>
      </c>
      <c r="X1760" t="str">
        <f t="shared" si="231"/>
        <v>1586617</v>
      </c>
      <c r="Y1760">
        <f t="shared" si="232"/>
        <v>0</v>
      </c>
      <c r="Z1760">
        <f t="shared" si="232"/>
        <v>0</v>
      </c>
      <c r="AA1760">
        <f t="shared" si="232"/>
        <v>1.0323</v>
      </c>
    </row>
    <row r="1761" spans="1:27" x14ac:dyDescent="0.25">
      <c r="A1761">
        <v>1599002</v>
      </c>
      <c r="B1761">
        <v>22.87</v>
      </c>
      <c r="C1761">
        <v>3</v>
      </c>
      <c r="D1761">
        <v>13693.9</v>
      </c>
      <c r="E1761">
        <v>116.9</v>
      </c>
      <c r="F1761">
        <v>1.0370999999999999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P1761" t="str">
        <f t="shared" si="225"/>
        <v>C</v>
      </c>
      <c r="Q1761" t="e">
        <f t="shared" si="226"/>
        <v>#N/A</v>
      </c>
      <c r="R1761" t="e">
        <f t="shared" si="227"/>
        <v>#N/A</v>
      </c>
      <c r="S1761">
        <f t="shared" si="228"/>
        <v>1.0370999999999999</v>
      </c>
      <c r="T1761">
        <f t="shared" si="229"/>
        <v>0</v>
      </c>
      <c r="U1761">
        <f t="shared" si="230"/>
        <v>0</v>
      </c>
      <c r="X1761" t="str">
        <f t="shared" si="231"/>
        <v>1599002</v>
      </c>
      <c r="Y1761">
        <f t="shared" si="232"/>
        <v>0</v>
      </c>
      <c r="Z1761">
        <f t="shared" si="232"/>
        <v>0</v>
      </c>
      <c r="AA1761">
        <f t="shared" si="232"/>
        <v>1.0370999999999999</v>
      </c>
    </row>
    <row r="1762" spans="1:27" x14ac:dyDescent="0.25">
      <c r="A1762">
        <v>1598994</v>
      </c>
      <c r="B1762">
        <v>22.87</v>
      </c>
      <c r="C1762">
        <v>3</v>
      </c>
      <c r="D1762">
        <v>13693.9</v>
      </c>
      <c r="E1762">
        <v>116.9</v>
      </c>
      <c r="F1762">
        <v>1.0370999999999999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P1762" t="str">
        <f t="shared" si="225"/>
        <v>C</v>
      </c>
      <c r="Q1762" t="e">
        <f t="shared" si="226"/>
        <v>#N/A</v>
      </c>
      <c r="R1762" t="e">
        <f t="shared" si="227"/>
        <v>#N/A</v>
      </c>
      <c r="S1762">
        <f t="shared" si="228"/>
        <v>1.0370999999999999</v>
      </c>
      <c r="T1762">
        <f t="shared" si="229"/>
        <v>0</v>
      </c>
      <c r="U1762">
        <f t="shared" si="230"/>
        <v>0</v>
      </c>
      <c r="X1762" t="str">
        <f t="shared" si="231"/>
        <v>1598994</v>
      </c>
      <c r="Y1762">
        <f t="shared" si="232"/>
        <v>0</v>
      </c>
      <c r="Z1762">
        <f t="shared" si="232"/>
        <v>0</v>
      </c>
      <c r="AA1762">
        <f t="shared" si="232"/>
        <v>1.0370999999999999</v>
      </c>
    </row>
    <row r="1763" spans="1:27" x14ac:dyDescent="0.25">
      <c r="A1763">
        <v>1587198</v>
      </c>
      <c r="B1763">
        <v>22.87</v>
      </c>
      <c r="C1763">
        <v>1</v>
      </c>
      <c r="D1763">
        <v>441.75799999999998</v>
      </c>
      <c r="E1763">
        <v>116.5</v>
      </c>
      <c r="F1763">
        <v>3.3456E-2</v>
      </c>
      <c r="G1763">
        <v>2</v>
      </c>
      <c r="H1763">
        <v>441.75799999999998</v>
      </c>
      <c r="I1763">
        <v>116.5</v>
      </c>
      <c r="J1763">
        <v>3.3456E-2</v>
      </c>
      <c r="K1763">
        <v>3</v>
      </c>
      <c r="L1763">
        <v>13691.9</v>
      </c>
      <c r="M1763">
        <v>116.5</v>
      </c>
      <c r="N1763">
        <v>1.0369999999999999</v>
      </c>
      <c r="P1763" t="str">
        <f t="shared" si="225"/>
        <v>A</v>
      </c>
      <c r="Q1763" t="str">
        <f t="shared" si="226"/>
        <v>B</v>
      </c>
      <c r="R1763" t="str">
        <f t="shared" si="227"/>
        <v>C</v>
      </c>
      <c r="S1763">
        <f t="shared" si="228"/>
        <v>3.3456E-2</v>
      </c>
      <c r="T1763">
        <f t="shared" si="229"/>
        <v>3.3456E-2</v>
      </c>
      <c r="U1763">
        <f t="shared" si="230"/>
        <v>1.0369999999999999</v>
      </c>
      <c r="X1763" t="str">
        <f t="shared" si="231"/>
        <v>1587198</v>
      </c>
      <c r="Y1763">
        <f t="shared" si="232"/>
        <v>3.3456E-2</v>
      </c>
      <c r="Z1763">
        <f t="shared" si="232"/>
        <v>3.3456E-2</v>
      </c>
      <c r="AA1763">
        <f t="shared" si="232"/>
        <v>1.0369999999999999</v>
      </c>
    </row>
    <row r="1764" spans="1:27" x14ac:dyDescent="0.25">
      <c r="A1764">
        <v>1709520</v>
      </c>
      <c r="B1764">
        <v>22.87</v>
      </c>
      <c r="C1764">
        <v>3</v>
      </c>
      <c r="D1764">
        <v>13708.8</v>
      </c>
      <c r="E1764">
        <v>116.2</v>
      </c>
      <c r="F1764">
        <v>1.0382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P1764" t="str">
        <f t="shared" si="225"/>
        <v>C</v>
      </c>
      <c r="Q1764" t="e">
        <f t="shared" si="226"/>
        <v>#N/A</v>
      </c>
      <c r="R1764" t="e">
        <f t="shared" si="227"/>
        <v>#N/A</v>
      </c>
      <c r="S1764">
        <f t="shared" si="228"/>
        <v>1.0382</v>
      </c>
      <c r="T1764">
        <f t="shared" si="229"/>
        <v>0</v>
      </c>
      <c r="U1764">
        <f t="shared" si="230"/>
        <v>0</v>
      </c>
      <c r="X1764" t="str">
        <f t="shared" si="231"/>
        <v>1709520</v>
      </c>
      <c r="Y1764">
        <f t="shared" si="232"/>
        <v>0</v>
      </c>
      <c r="Z1764">
        <f t="shared" si="232"/>
        <v>0</v>
      </c>
      <c r="AA1764">
        <f t="shared" si="232"/>
        <v>1.0382</v>
      </c>
    </row>
    <row r="1765" spans="1:27" x14ac:dyDescent="0.25">
      <c r="A1765">
        <v>1709241</v>
      </c>
      <c r="B1765">
        <v>22.87</v>
      </c>
      <c r="C1765">
        <v>3</v>
      </c>
      <c r="D1765">
        <v>13705.8</v>
      </c>
      <c r="E1765">
        <v>116.2</v>
      </c>
      <c r="F1765">
        <v>1.038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P1765" t="str">
        <f t="shared" si="225"/>
        <v>C</v>
      </c>
      <c r="Q1765" t="e">
        <f t="shared" si="226"/>
        <v>#N/A</v>
      </c>
      <c r="R1765" t="e">
        <f t="shared" si="227"/>
        <v>#N/A</v>
      </c>
      <c r="S1765">
        <f t="shared" si="228"/>
        <v>1.038</v>
      </c>
      <c r="T1765">
        <f t="shared" si="229"/>
        <v>0</v>
      </c>
      <c r="U1765">
        <f t="shared" si="230"/>
        <v>0</v>
      </c>
      <c r="X1765" t="str">
        <f t="shared" si="231"/>
        <v>1709241</v>
      </c>
      <c r="Y1765">
        <f t="shared" si="232"/>
        <v>0</v>
      </c>
      <c r="Z1765">
        <f t="shared" si="232"/>
        <v>0</v>
      </c>
      <c r="AA1765">
        <f t="shared" si="232"/>
        <v>1.038</v>
      </c>
    </row>
    <row r="1766" spans="1:27" x14ac:dyDescent="0.25">
      <c r="A1766">
        <v>1708628</v>
      </c>
      <c r="B1766">
        <v>22.87</v>
      </c>
      <c r="C1766">
        <v>2</v>
      </c>
      <c r="D1766">
        <v>13614.5</v>
      </c>
      <c r="E1766">
        <v>-125.1</v>
      </c>
      <c r="F1766">
        <v>1.0310999999999999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P1766" t="str">
        <f t="shared" si="225"/>
        <v>B</v>
      </c>
      <c r="Q1766" t="e">
        <f t="shared" si="226"/>
        <v>#N/A</v>
      </c>
      <c r="R1766" t="e">
        <f t="shared" si="227"/>
        <v>#N/A</v>
      </c>
      <c r="S1766">
        <f t="shared" si="228"/>
        <v>1.0310999999999999</v>
      </c>
      <c r="T1766">
        <f t="shared" si="229"/>
        <v>0</v>
      </c>
      <c r="U1766">
        <f t="shared" si="230"/>
        <v>0</v>
      </c>
      <c r="X1766" t="str">
        <f t="shared" si="231"/>
        <v>1708628</v>
      </c>
      <c r="Y1766">
        <f t="shared" si="232"/>
        <v>0</v>
      </c>
      <c r="Z1766">
        <f t="shared" si="232"/>
        <v>1.0310999999999999</v>
      </c>
      <c r="AA1766">
        <f t="shared" si="232"/>
        <v>0</v>
      </c>
    </row>
    <row r="1767" spans="1:27" x14ac:dyDescent="0.25">
      <c r="A1767">
        <v>25693409</v>
      </c>
      <c r="B1767">
        <v>22.87</v>
      </c>
      <c r="C1767">
        <v>1</v>
      </c>
      <c r="D1767">
        <v>439.17599999999999</v>
      </c>
      <c r="E1767">
        <v>-125.1</v>
      </c>
      <c r="F1767">
        <v>3.3260999999999999E-2</v>
      </c>
      <c r="G1767">
        <v>2</v>
      </c>
      <c r="H1767">
        <v>13611.9</v>
      </c>
      <c r="I1767">
        <v>-125.1</v>
      </c>
      <c r="J1767">
        <v>1.0308999999999999</v>
      </c>
      <c r="K1767">
        <v>3</v>
      </c>
      <c r="L1767">
        <v>439.17599999999999</v>
      </c>
      <c r="M1767">
        <v>-125.1</v>
      </c>
      <c r="N1767">
        <v>3.3260999999999999E-2</v>
      </c>
      <c r="P1767" t="str">
        <f t="shared" si="225"/>
        <v>A</v>
      </c>
      <c r="Q1767" t="str">
        <f t="shared" si="226"/>
        <v>B</v>
      </c>
      <c r="R1767" t="str">
        <f t="shared" si="227"/>
        <v>C</v>
      </c>
      <c r="S1767">
        <f t="shared" si="228"/>
        <v>3.3260999999999999E-2</v>
      </c>
      <c r="T1767">
        <f t="shared" si="229"/>
        <v>1.0308999999999999</v>
      </c>
      <c r="U1767">
        <f t="shared" si="230"/>
        <v>3.3260999999999999E-2</v>
      </c>
      <c r="X1767" t="str">
        <f t="shared" si="231"/>
        <v>25693409</v>
      </c>
      <c r="Y1767">
        <f t="shared" si="232"/>
        <v>3.3260999999999999E-2</v>
      </c>
      <c r="Z1767">
        <f t="shared" si="232"/>
        <v>1.0308999999999999</v>
      </c>
      <c r="AA1767">
        <f t="shared" si="232"/>
        <v>3.3260999999999999E-2</v>
      </c>
    </row>
    <row r="1768" spans="1:27" x14ac:dyDescent="0.25">
      <c r="A1768">
        <v>1585754</v>
      </c>
      <c r="B1768">
        <v>22.87</v>
      </c>
      <c r="C1768">
        <v>3</v>
      </c>
      <c r="D1768">
        <v>13698.2</v>
      </c>
      <c r="E1768">
        <v>116.9</v>
      </c>
      <c r="F1768">
        <v>1.0374000000000001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P1768" t="str">
        <f t="shared" si="225"/>
        <v>C</v>
      </c>
      <c r="Q1768" t="e">
        <f t="shared" si="226"/>
        <v>#N/A</v>
      </c>
      <c r="R1768" t="e">
        <f t="shared" si="227"/>
        <v>#N/A</v>
      </c>
      <c r="S1768">
        <f t="shared" si="228"/>
        <v>1.0374000000000001</v>
      </c>
      <c r="T1768">
        <f t="shared" si="229"/>
        <v>0</v>
      </c>
      <c r="U1768">
        <f t="shared" si="230"/>
        <v>0</v>
      </c>
      <c r="X1768" t="str">
        <f t="shared" si="231"/>
        <v>1585754</v>
      </c>
      <c r="Y1768">
        <f t="shared" si="232"/>
        <v>0</v>
      </c>
      <c r="Z1768">
        <f t="shared" si="232"/>
        <v>0</v>
      </c>
      <c r="AA1768">
        <f t="shared" si="232"/>
        <v>1.0374000000000001</v>
      </c>
    </row>
    <row r="1769" spans="1:27" x14ac:dyDescent="0.25">
      <c r="A1769" t="s">
        <v>411</v>
      </c>
      <c r="B1769">
        <v>22.87</v>
      </c>
      <c r="C1769">
        <v>1</v>
      </c>
      <c r="D1769">
        <v>13756.2</v>
      </c>
      <c r="E1769">
        <v>-3.8</v>
      </c>
      <c r="F1769">
        <v>1.0418000000000001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P1769" t="str">
        <f t="shared" si="225"/>
        <v>A</v>
      </c>
      <c r="Q1769" t="e">
        <f t="shared" si="226"/>
        <v>#N/A</v>
      </c>
      <c r="R1769" t="e">
        <f t="shared" si="227"/>
        <v>#N/A</v>
      </c>
      <c r="S1769">
        <f t="shared" si="228"/>
        <v>1.0418000000000001</v>
      </c>
      <c r="T1769">
        <f t="shared" si="229"/>
        <v>0</v>
      </c>
      <c r="U1769">
        <f t="shared" si="230"/>
        <v>0</v>
      </c>
      <c r="X1769" t="str">
        <f t="shared" si="231"/>
        <v>T5240B12_10000067</v>
      </c>
      <c r="Y1769">
        <f t="shared" si="232"/>
        <v>1.0418000000000001</v>
      </c>
      <c r="Z1769">
        <f t="shared" si="232"/>
        <v>0</v>
      </c>
      <c r="AA1769">
        <f t="shared" si="232"/>
        <v>0</v>
      </c>
    </row>
    <row r="1770" spans="1:27" x14ac:dyDescent="0.25">
      <c r="A1770">
        <v>1586356</v>
      </c>
      <c r="B1770">
        <v>22.87</v>
      </c>
      <c r="C1770">
        <v>2</v>
      </c>
      <c r="D1770">
        <v>13607.2</v>
      </c>
      <c r="E1770">
        <v>-125.1</v>
      </c>
      <c r="F1770">
        <v>1.0305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P1770" t="str">
        <f t="shared" si="225"/>
        <v>B</v>
      </c>
      <c r="Q1770" t="e">
        <f t="shared" si="226"/>
        <v>#N/A</v>
      </c>
      <c r="R1770" t="e">
        <f t="shared" si="227"/>
        <v>#N/A</v>
      </c>
      <c r="S1770">
        <f t="shared" si="228"/>
        <v>1.0305</v>
      </c>
      <c r="T1770">
        <f t="shared" si="229"/>
        <v>0</v>
      </c>
      <c r="U1770">
        <f t="shared" si="230"/>
        <v>0</v>
      </c>
      <c r="X1770" t="str">
        <f t="shared" si="231"/>
        <v>1586356</v>
      </c>
      <c r="Y1770">
        <f t="shared" si="232"/>
        <v>0</v>
      </c>
      <c r="Z1770">
        <f t="shared" si="232"/>
        <v>1.0305</v>
      </c>
      <c r="AA1770">
        <f t="shared" si="232"/>
        <v>0</v>
      </c>
    </row>
    <row r="1771" spans="1:27" x14ac:dyDescent="0.25">
      <c r="A1771">
        <v>26540859</v>
      </c>
      <c r="B1771">
        <v>22.87</v>
      </c>
      <c r="C1771">
        <v>1</v>
      </c>
      <c r="D1771">
        <v>13675.5</v>
      </c>
      <c r="E1771">
        <v>-3</v>
      </c>
      <c r="F1771">
        <v>1.0357000000000001</v>
      </c>
      <c r="G1771">
        <v>2</v>
      </c>
      <c r="H1771">
        <v>13655.6</v>
      </c>
      <c r="I1771">
        <v>-123.4</v>
      </c>
      <c r="J1771">
        <v>1.0342</v>
      </c>
      <c r="K1771">
        <v>3</v>
      </c>
      <c r="L1771">
        <v>13702.3</v>
      </c>
      <c r="M1771">
        <v>116.9</v>
      </c>
      <c r="N1771">
        <v>1.0377000000000001</v>
      </c>
      <c r="P1771" t="str">
        <f t="shared" si="225"/>
        <v>A</v>
      </c>
      <c r="Q1771" t="str">
        <f t="shared" si="226"/>
        <v>B</v>
      </c>
      <c r="R1771" t="str">
        <f t="shared" si="227"/>
        <v>C</v>
      </c>
      <c r="S1771">
        <f t="shared" si="228"/>
        <v>1.0357000000000001</v>
      </c>
      <c r="T1771">
        <f t="shared" si="229"/>
        <v>1.0342</v>
      </c>
      <c r="U1771">
        <f t="shared" si="230"/>
        <v>1.0377000000000001</v>
      </c>
      <c r="X1771" t="str">
        <f t="shared" si="231"/>
        <v>26540859</v>
      </c>
      <c r="Y1771">
        <f t="shared" si="232"/>
        <v>1.0357000000000001</v>
      </c>
      <c r="Z1771">
        <f t="shared" si="232"/>
        <v>1.0342</v>
      </c>
      <c r="AA1771">
        <f t="shared" si="232"/>
        <v>1.0377000000000001</v>
      </c>
    </row>
    <row r="1772" spans="1:27" x14ac:dyDescent="0.25">
      <c r="A1772">
        <v>26400133</v>
      </c>
      <c r="B1772">
        <v>22.87</v>
      </c>
      <c r="C1772">
        <v>1</v>
      </c>
      <c r="D1772">
        <v>442.21</v>
      </c>
      <c r="E1772">
        <v>116.2</v>
      </c>
      <c r="F1772">
        <v>3.3491E-2</v>
      </c>
      <c r="G1772">
        <v>2</v>
      </c>
      <c r="H1772">
        <v>442.21</v>
      </c>
      <c r="I1772">
        <v>116.2</v>
      </c>
      <c r="J1772">
        <v>3.3491E-2</v>
      </c>
      <c r="K1772">
        <v>3</v>
      </c>
      <c r="L1772">
        <v>13705.9</v>
      </c>
      <c r="M1772">
        <v>116.2</v>
      </c>
      <c r="N1772">
        <v>1.038</v>
      </c>
      <c r="P1772" t="str">
        <f t="shared" si="225"/>
        <v>A</v>
      </c>
      <c r="Q1772" t="str">
        <f t="shared" si="226"/>
        <v>B</v>
      </c>
      <c r="R1772" t="str">
        <f t="shared" si="227"/>
        <v>C</v>
      </c>
      <c r="S1772">
        <f t="shared" si="228"/>
        <v>3.3491E-2</v>
      </c>
      <c r="T1772">
        <f t="shared" si="229"/>
        <v>3.3491E-2</v>
      </c>
      <c r="U1772">
        <f t="shared" si="230"/>
        <v>1.038</v>
      </c>
      <c r="X1772" t="str">
        <f t="shared" si="231"/>
        <v>26400133</v>
      </c>
      <c r="Y1772">
        <f t="shared" si="232"/>
        <v>3.3491E-2</v>
      </c>
      <c r="Z1772">
        <f t="shared" si="232"/>
        <v>3.3491E-2</v>
      </c>
      <c r="AA1772">
        <f t="shared" si="232"/>
        <v>1.038</v>
      </c>
    </row>
    <row r="1773" spans="1:27" x14ac:dyDescent="0.25">
      <c r="A1773">
        <v>1709236</v>
      </c>
      <c r="B1773">
        <v>22.87</v>
      </c>
      <c r="C1773">
        <v>3</v>
      </c>
      <c r="D1773">
        <v>13705.9</v>
      </c>
      <c r="E1773">
        <v>116.2</v>
      </c>
      <c r="F1773">
        <v>1.038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P1773" t="str">
        <f t="shared" si="225"/>
        <v>C</v>
      </c>
      <c r="Q1773" t="e">
        <f t="shared" si="226"/>
        <v>#N/A</v>
      </c>
      <c r="R1773" t="e">
        <f t="shared" si="227"/>
        <v>#N/A</v>
      </c>
      <c r="S1773">
        <f t="shared" si="228"/>
        <v>1.038</v>
      </c>
      <c r="T1773">
        <f t="shared" si="229"/>
        <v>0</v>
      </c>
      <c r="U1773">
        <f t="shared" si="230"/>
        <v>0</v>
      </c>
      <c r="X1773" t="str">
        <f t="shared" si="231"/>
        <v>1709236</v>
      </c>
      <c r="Y1773">
        <f t="shared" si="232"/>
        <v>0</v>
      </c>
      <c r="Z1773">
        <f t="shared" si="232"/>
        <v>0</v>
      </c>
      <c r="AA1773">
        <f t="shared" si="232"/>
        <v>1.038</v>
      </c>
    </row>
    <row r="1774" spans="1:27" x14ac:dyDescent="0.25">
      <c r="A1774">
        <v>1586392</v>
      </c>
      <c r="B1774">
        <v>22.87</v>
      </c>
      <c r="C1774">
        <v>1</v>
      </c>
      <c r="D1774">
        <v>13372.7</v>
      </c>
      <c r="E1774">
        <v>-5.6</v>
      </c>
      <c r="F1774">
        <v>1.0127999999999999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P1774" t="str">
        <f t="shared" si="225"/>
        <v>A</v>
      </c>
      <c r="Q1774" t="e">
        <f t="shared" si="226"/>
        <v>#N/A</v>
      </c>
      <c r="R1774" t="e">
        <f t="shared" si="227"/>
        <v>#N/A</v>
      </c>
      <c r="S1774">
        <f t="shared" si="228"/>
        <v>1.0127999999999999</v>
      </c>
      <c r="T1774">
        <f t="shared" si="229"/>
        <v>0</v>
      </c>
      <c r="U1774">
        <f t="shared" si="230"/>
        <v>0</v>
      </c>
      <c r="X1774" t="str">
        <f t="shared" si="231"/>
        <v>1586392</v>
      </c>
      <c r="Y1774">
        <f t="shared" si="232"/>
        <v>1.0127999999999999</v>
      </c>
      <c r="Z1774">
        <f t="shared" si="232"/>
        <v>0</v>
      </c>
      <c r="AA1774">
        <f t="shared" si="232"/>
        <v>0</v>
      </c>
    </row>
    <row r="1775" spans="1:27" x14ac:dyDescent="0.25">
      <c r="A1775">
        <v>1715578</v>
      </c>
      <c r="B1775">
        <v>22.87</v>
      </c>
      <c r="C1775">
        <v>2</v>
      </c>
      <c r="D1775">
        <v>13662.2</v>
      </c>
      <c r="E1775">
        <v>-123.8</v>
      </c>
      <c r="F1775">
        <v>1.0347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P1775" t="str">
        <f t="shared" si="225"/>
        <v>B</v>
      </c>
      <c r="Q1775" t="e">
        <f t="shared" si="226"/>
        <v>#N/A</v>
      </c>
      <c r="R1775" t="e">
        <f t="shared" si="227"/>
        <v>#N/A</v>
      </c>
      <c r="S1775">
        <f t="shared" si="228"/>
        <v>1.0347</v>
      </c>
      <c r="T1775">
        <f t="shared" si="229"/>
        <v>0</v>
      </c>
      <c r="U1775">
        <f t="shared" si="230"/>
        <v>0</v>
      </c>
      <c r="X1775" t="str">
        <f t="shared" si="231"/>
        <v>1715578</v>
      </c>
      <c r="Y1775">
        <f t="shared" si="232"/>
        <v>0</v>
      </c>
      <c r="Z1775">
        <f t="shared" si="232"/>
        <v>1.0347</v>
      </c>
      <c r="AA1775">
        <f t="shared" si="232"/>
        <v>0</v>
      </c>
    </row>
    <row r="1776" spans="1:27" x14ac:dyDescent="0.25">
      <c r="A1776">
        <v>1586592</v>
      </c>
      <c r="B1776">
        <v>22.87</v>
      </c>
      <c r="C1776">
        <v>1</v>
      </c>
      <c r="D1776">
        <v>13395.4</v>
      </c>
      <c r="E1776">
        <v>-5.6</v>
      </c>
      <c r="F1776">
        <v>1.0145</v>
      </c>
      <c r="G1776">
        <v>2</v>
      </c>
      <c r="H1776">
        <v>432.19099999999997</v>
      </c>
      <c r="I1776">
        <v>-5.5</v>
      </c>
      <c r="J1776">
        <v>3.2731999999999997E-2</v>
      </c>
      <c r="K1776">
        <v>3</v>
      </c>
      <c r="L1776">
        <v>432.19099999999997</v>
      </c>
      <c r="M1776">
        <v>-5.5</v>
      </c>
      <c r="N1776">
        <v>3.2731999999999997E-2</v>
      </c>
      <c r="P1776" t="str">
        <f t="shared" si="225"/>
        <v>A</v>
      </c>
      <c r="Q1776" t="str">
        <f t="shared" si="226"/>
        <v>B</v>
      </c>
      <c r="R1776" t="str">
        <f t="shared" si="227"/>
        <v>C</v>
      </c>
      <c r="S1776">
        <f t="shared" si="228"/>
        <v>1.0145</v>
      </c>
      <c r="T1776">
        <f t="shared" si="229"/>
        <v>3.2731999999999997E-2</v>
      </c>
      <c r="U1776">
        <f t="shared" si="230"/>
        <v>3.2731999999999997E-2</v>
      </c>
      <c r="X1776" t="str">
        <f t="shared" si="231"/>
        <v>1586592</v>
      </c>
      <c r="Y1776">
        <f t="shared" si="232"/>
        <v>1.0145</v>
      </c>
      <c r="Z1776">
        <f t="shared" si="232"/>
        <v>3.2731999999999997E-2</v>
      </c>
      <c r="AA1776">
        <f t="shared" si="232"/>
        <v>3.2731999999999997E-2</v>
      </c>
    </row>
    <row r="1777" spans="1:27" x14ac:dyDescent="0.25">
      <c r="A1777" t="s">
        <v>2294</v>
      </c>
      <c r="B1777">
        <v>22.87</v>
      </c>
      <c r="C1777">
        <v>1</v>
      </c>
      <c r="D1777">
        <v>13415.6</v>
      </c>
      <c r="E1777">
        <v>-5.5</v>
      </c>
      <c r="F1777">
        <v>1.016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P1777" t="str">
        <f t="shared" si="225"/>
        <v>A</v>
      </c>
      <c r="Q1777" t="e">
        <f t="shared" si="226"/>
        <v>#N/A</v>
      </c>
      <c r="R1777" t="e">
        <f t="shared" si="227"/>
        <v>#N/A</v>
      </c>
      <c r="S1777">
        <f t="shared" si="228"/>
        <v>1.016</v>
      </c>
      <c r="T1777">
        <f t="shared" si="229"/>
        <v>0</v>
      </c>
      <c r="U1777">
        <f t="shared" si="230"/>
        <v>0</v>
      </c>
      <c r="X1777" t="str">
        <f t="shared" si="231"/>
        <v>T5240B12_10000047</v>
      </c>
      <c r="Y1777">
        <f t="shared" si="232"/>
        <v>1.016</v>
      </c>
      <c r="Z1777">
        <f t="shared" si="232"/>
        <v>0</v>
      </c>
      <c r="AA1777">
        <f t="shared" si="232"/>
        <v>0</v>
      </c>
    </row>
    <row r="1778" spans="1:27" x14ac:dyDescent="0.25">
      <c r="A1778" t="s">
        <v>400</v>
      </c>
      <c r="B1778">
        <v>22.87</v>
      </c>
      <c r="C1778">
        <v>1</v>
      </c>
      <c r="D1778">
        <v>13683.9</v>
      </c>
      <c r="E1778">
        <v>-3.7</v>
      </c>
      <c r="F1778">
        <v>1.0363</v>
      </c>
      <c r="G1778">
        <v>2</v>
      </c>
      <c r="H1778">
        <v>13665.3</v>
      </c>
      <c r="I1778">
        <v>-124</v>
      </c>
      <c r="J1778">
        <v>1.0348999999999999</v>
      </c>
      <c r="K1778">
        <v>3</v>
      </c>
      <c r="L1778">
        <v>13708.7</v>
      </c>
      <c r="M1778">
        <v>116.2</v>
      </c>
      <c r="N1778">
        <v>1.0382</v>
      </c>
      <c r="P1778" t="str">
        <f t="shared" si="225"/>
        <v>A</v>
      </c>
      <c r="Q1778" t="str">
        <f t="shared" si="226"/>
        <v>B</v>
      </c>
      <c r="R1778" t="str">
        <f t="shared" si="227"/>
        <v>C</v>
      </c>
      <c r="S1778">
        <f t="shared" si="228"/>
        <v>1.0363</v>
      </c>
      <c r="T1778">
        <f t="shared" si="229"/>
        <v>1.0348999999999999</v>
      </c>
      <c r="U1778">
        <f t="shared" si="230"/>
        <v>1.0382</v>
      </c>
      <c r="X1778" t="str">
        <f t="shared" si="231"/>
        <v>17FK87_104175233</v>
      </c>
      <c r="Y1778">
        <f t="shared" si="232"/>
        <v>1.0363</v>
      </c>
      <c r="Z1778">
        <f t="shared" si="232"/>
        <v>1.0348999999999999</v>
      </c>
      <c r="AA1778">
        <f t="shared" si="232"/>
        <v>1.0382</v>
      </c>
    </row>
    <row r="1779" spans="1:27" x14ac:dyDescent="0.25">
      <c r="A1779">
        <v>1586634</v>
      </c>
      <c r="B1779">
        <v>22.87</v>
      </c>
      <c r="C1779">
        <v>1</v>
      </c>
      <c r="D1779">
        <v>13399</v>
      </c>
      <c r="E1779">
        <v>-5.5</v>
      </c>
      <c r="F1779">
        <v>1.0147999999999999</v>
      </c>
      <c r="G1779">
        <v>2</v>
      </c>
      <c r="H1779">
        <v>432.30599999999998</v>
      </c>
      <c r="I1779">
        <v>-5.5</v>
      </c>
      <c r="J1779">
        <v>3.2740999999999999E-2</v>
      </c>
      <c r="K1779">
        <v>3</v>
      </c>
      <c r="L1779">
        <v>432.30599999999998</v>
      </c>
      <c r="M1779">
        <v>-5.5</v>
      </c>
      <c r="N1779">
        <v>3.2740999999999999E-2</v>
      </c>
      <c r="P1779" t="str">
        <f t="shared" si="225"/>
        <v>A</v>
      </c>
      <c r="Q1779" t="str">
        <f t="shared" si="226"/>
        <v>B</v>
      </c>
      <c r="R1779" t="str">
        <f t="shared" si="227"/>
        <v>C</v>
      </c>
      <c r="S1779">
        <f t="shared" si="228"/>
        <v>1.0147999999999999</v>
      </c>
      <c r="T1779">
        <f t="shared" si="229"/>
        <v>3.2740999999999999E-2</v>
      </c>
      <c r="U1779">
        <f t="shared" si="230"/>
        <v>3.2740999999999999E-2</v>
      </c>
      <c r="X1779" t="str">
        <f t="shared" si="231"/>
        <v>1586634</v>
      </c>
      <c r="Y1779">
        <f t="shared" si="232"/>
        <v>1.0147999999999999</v>
      </c>
      <c r="Z1779">
        <f t="shared" si="232"/>
        <v>3.2740999999999999E-2</v>
      </c>
      <c r="AA1779">
        <f t="shared" si="232"/>
        <v>3.2740999999999999E-2</v>
      </c>
    </row>
    <row r="1780" spans="1:27" x14ac:dyDescent="0.25">
      <c r="A1780">
        <v>1586525</v>
      </c>
      <c r="B1780">
        <v>22.87</v>
      </c>
      <c r="C1780">
        <v>1</v>
      </c>
      <c r="D1780">
        <v>13394.8</v>
      </c>
      <c r="E1780">
        <v>-5.6</v>
      </c>
      <c r="F1780">
        <v>1.0144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P1780" t="str">
        <f t="shared" si="225"/>
        <v>A</v>
      </c>
      <c r="Q1780" t="e">
        <f t="shared" si="226"/>
        <v>#N/A</v>
      </c>
      <c r="R1780" t="e">
        <f t="shared" si="227"/>
        <v>#N/A</v>
      </c>
      <c r="S1780">
        <f t="shared" si="228"/>
        <v>1.0144</v>
      </c>
      <c r="T1780">
        <f t="shared" si="229"/>
        <v>0</v>
      </c>
      <c r="U1780">
        <f t="shared" si="230"/>
        <v>0</v>
      </c>
      <c r="X1780" t="str">
        <f t="shared" si="231"/>
        <v>1586525</v>
      </c>
      <c r="Y1780">
        <f t="shared" si="232"/>
        <v>1.0144</v>
      </c>
      <c r="Z1780">
        <f t="shared" si="232"/>
        <v>0</v>
      </c>
      <c r="AA1780">
        <f t="shared" si="232"/>
        <v>0</v>
      </c>
    </row>
    <row r="1781" spans="1:27" x14ac:dyDescent="0.25">
      <c r="A1781">
        <v>1586504</v>
      </c>
      <c r="B1781">
        <v>22.87</v>
      </c>
      <c r="C1781">
        <v>1</v>
      </c>
      <c r="D1781">
        <v>13394.7</v>
      </c>
      <c r="E1781">
        <v>-5.6</v>
      </c>
      <c r="F1781">
        <v>1.0144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P1781" t="str">
        <f t="shared" si="225"/>
        <v>A</v>
      </c>
      <c r="Q1781" t="e">
        <f t="shared" si="226"/>
        <v>#N/A</v>
      </c>
      <c r="R1781" t="e">
        <f t="shared" si="227"/>
        <v>#N/A</v>
      </c>
      <c r="S1781">
        <f t="shared" si="228"/>
        <v>1.0144</v>
      </c>
      <c r="T1781">
        <f t="shared" si="229"/>
        <v>0</v>
      </c>
      <c r="U1781">
        <f t="shared" si="230"/>
        <v>0</v>
      </c>
      <c r="X1781" t="str">
        <f t="shared" si="231"/>
        <v>1586504</v>
      </c>
      <c r="Y1781">
        <f t="shared" si="232"/>
        <v>1.0144</v>
      </c>
      <c r="Z1781">
        <f t="shared" si="232"/>
        <v>0</v>
      </c>
      <c r="AA1781">
        <f t="shared" si="232"/>
        <v>0</v>
      </c>
    </row>
    <row r="1782" spans="1:27" x14ac:dyDescent="0.25">
      <c r="A1782">
        <v>1715596</v>
      </c>
      <c r="B1782">
        <v>22.87</v>
      </c>
      <c r="C1782">
        <v>1</v>
      </c>
      <c r="D1782">
        <v>13679.9</v>
      </c>
      <c r="E1782">
        <v>-3.5</v>
      </c>
      <c r="F1782">
        <v>1.036</v>
      </c>
      <c r="G1782">
        <v>2</v>
      </c>
      <c r="H1782">
        <v>13663</v>
      </c>
      <c r="I1782">
        <v>-123.8</v>
      </c>
      <c r="J1782">
        <v>1.0347999999999999</v>
      </c>
      <c r="K1782">
        <v>3</v>
      </c>
      <c r="L1782">
        <v>13712.6</v>
      </c>
      <c r="M1782">
        <v>116.4</v>
      </c>
      <c r="N1782">
        <v>1.0385</v>
      </c>
      <c r="P1782" t="str">
        <f t="shared" si="225"/>
        <v>A</v>
      </c>
      <c r="Q1782" t="str">
        <f t="shared" si="226"/>
        <v>B</v>
      </c>
      <c r="R1782" t="str">
        <f t="shared" si="227"/>
        <v>C</v>
      </c>
      <c r="S1782">
        <f t="shared" si="228"/>
        <v>1.036</v>
      </c>
      <c r="T1782">
        <f t="shared" si="229"/>
        <v>1.0347999999999999</v>
      </c>
      <c r="U1782">
        <f t="shared" si="230"/>
        <v>1.0385</v>
      </c>
      <c r="X1782" t="str">
        <f t="shared" si="231"/>
        <v>1715596</v>
      </c>
      <c r="Y1782">
        <f t="shared" si="232"/>
        <v>1.036</v>
      </c>
      <c r="Z1782">
        <f t="shared" si="232"/>
        <v>1.0347999999999999</v>
      </c>
      <c r="AA1782">
        <f t="shared" si="232"/>
        <v>1.0385</v>
      </c>
    </row>
    <row r="1783" spans="1:27" x14ac:dyDescent="0.25">
      <c r="A1783">
        <v>1708918</v>
      </c>
      <c r="B1783">
        <v>22.87</v>
      </c>
      <c r="C1783">
        <v>1</v>
      </c>
      <c r="D1783">
        <v>13564.4</v>
      </c>
      <c r="E1783">
        <v>-4.9000000000000004</v>
      </c>
      <c r="F1783">
        <v>1.0273000000000001</v>
      </c>
      <c r="G1783">
        <v>2</v>
      </c>
      <c r="H1783">
        <v>13653.2</v>
      </c>
      <c r="I1783">
        <v>-125.1</v>
      </c>
      <c r="J1783">
        <v>1.034</v>
      </c>
      <c r="K1783">
        <v>0</v>
      </c>
      <c r="L1783">
        <v>0</v>
      </c>
      <c r="M1783">
        <v>0</v>
      </c>
      <c r="N1783">
        <v>0</v>
      </c>
      <c r="P1783" t="str">
        <f t="shared" si="225"/>
        <v>A</v>
      </c>
      <c r="Q1783" t="str">
        <f t="shared" si="226"/>
        <v>B</v>
      </c>
      <c r="R1783" t="e">
        <f t="shared" si="227"/>
        <v>#N/A</v>
      </c>
      <c r="S1783">
        <f t="shared" si="228"/>
        <v>1.0273000000000001</v>
      </c>
      <c r="T1783">
        <f t="shared" si="229"/>
        <v>1.034</v>
      </c>
      <c r="U1783">
        <f t="shared" si="230"/>
        <v>0</v>
      </c>
      <c r="X1783" t="str">
        <f t="shared" si="231"/>
        <v>1708918</v>
      </c>
      <c r="Y1783">
        <f t="shared" si="232"/>
        <v>1.0273000000000001</v>
      </c>
      <c r="Z1783">
        <f t="shared" si="232"/>
        <v>1.034</v>
      </c>
      <c r="AA1783">
        <f t="shared" si="232"/>
        <v>0</v>
      </c>
    </row>
    <row r="1784" spans="1:27" x14ac:dyDescent="0.25">
      <c r="A1784">
        <v>1585921</v>
      </c>
      <c r="B1784">
        <v>22.87</v>
      </c>
      <c r="C1784">
        <v>3</v>
      </c>
      <c r="D1784">
        <v>13592.6</v>
      </c>
      <c r="E1784">
        <v>115.2</v>
      </c>
      <c r="F1784">
        <v>1.0294000000000001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P1784" t="str">
        <f t="shared" si="225"/>
        <v>C</v>
      </c>
      <c r="Q1784" t="e">
        <f t="shared" si="226"/>
        <v>#N/A</v>
      </c>
      <c r="R1784" t="e">
        <f t="shared" si="227"/>
        <v>#N/A</v>
      </c>
      <c r="S1784">
        <f t="shared" si="228"/>
        <v>1.0294000000000001</v>
      </c>
      <c r="T1784">
        <f t="shared" si="229"/>
        <v>0</v>
      </c>
      <c r="U1784">
        <f t="shared" si="230"/>
        <v>0</v>
      </c>
      <c r="X1784" t="str">
        <f t="shared" si="231"/>
        <v>1585921</v>
      </c>
      <c r="Y1784">
        <f t="shared" si="232"/>
        <v>0</v>
      </c>
      <c r="Z1784">
        <f t="shared" si="232"/>
        <v>0</v>
      </c>
      <c r="AA1784">
        <f t="shared" si="232"/>
        <v>1.0294000000000001</v>
      </c>
    </row>
    <row r="1785" spans="1:27" x14ac:dyDescent="0.25">
      <c r="A1785">
        <v>1586237</v>
      </c>
      <c r="B1785">
        <v>22.87</v>
      </c>
      <c r="C1785">
        <v>1</v>
      </c>
      <c r="D1785">
        <v>13417</v>
      </c>
      <c r="E1785">
        <v>-5.5</v>
      </c>
      <c r="F1785">
        <v>1.0161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P1785" t="str">
        <f t="shared" si="225"/>
        <v>A</v>
      </c>
      <c r="Q1785" t="e">
        <f t="shared" si="226"/>
        <v>#N/A</v>
      </c>
      <c r="R1785" t="e">
        <f t="shared" si="227"/>
        <v>#N/A</v>
      </c>
      <c r="S1785">
        <f t="shared" si="228"/>
        <v>1.0161</v>
      </c>
      <c r="T1785">
        <f t="shared" si="229"/>
        <v>0</v>
      </c>
      <c r="U1785">
        <f t="shared" si="230"/>
        <v>0</v>
      </c>
      <c r="X1785" t="str">
        <f t="shared" si="231"/>
        <v>1586237</v>
      </c>
      <c r="Y1785">
        <f t="shared" si="232"/>
        <v>1.0161</v>
      </c>
      <c r="Z1785">
        <f t="shared" si="232"/>
        <v>0</v>
      </c>
      <c r="AA1785">
        <f t="shared" si="232"/>
        <v>0</v>
      </c>
    </row>
    <row r="1786" spans="1:27" x14ac:dyDescent="0.25">
      <c r="A1786">
        <v>1713299</v>
      </c>
      <c r="B1786">
        <v>22.87</v>
      </c>
      <c r="C1786">
        <v>3</v>
      </c>
      <c r="D1786">
        <v>13696.1</v>
      </c>
      <c r="E1786">
        <v>116.5</v>
      </c>
      <c r="F1786">
        <v>1.0373000000000001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P1786" t="str">
        <f t="shared" si="225"/>
        <v>C</v>
      </c>
      <c r="Q1786" t="e">
        <f t="shared" si="226"/>
        <v>#N/A</v>
      </c>
      <c r="R1786" t="e">
        <f t="shared" si="227"/>
        <v>#N/A</v>
      </c>
      <c r="S1786">
        <f t="shared" si="228"/>
        <v>1.0373000000000001</v>
      </c>
      <c r="T1786">
        <f t="shared" si="229"/>
        <v>0</v>
      </c>
      <c r="U1786">
        <f t="shared" si="230"/>
        <v>0</v>
      </c>
      <c r="X1786" t="str">
        <f t="shared" si="231"/>
        <v>1713299</v>
      </c>
      <c r="Y1786">
        <f t="shared" si="232"/>
        <v>0</v>
      </c>
      <c r="Z1786">
        <f t="shared" si="232"/>
        <v>0</v>
      </c>
      <c r="AA1786">
        <f t="shared" si="232"/>
        <v>1.0373000000000001</v>
      </c>
    </row>
    <row r="1787" spans="1:27" x14ac:dyDescent="0.25">
      <c r="A1787">
        <v>1586477</v>
      </c>
      <c r="B1787">
        <v>22.87</v>
      </c>
      <c r="C1787">
        <v>1</v>
      </c>
      <c r="D1787">
        <v>13612.8</v>
      </c>
      <c r="E1787">
        <v>-4.8</v>
      </c>
      <c r="F1787">
        <v>1.0309999999999999</v>
      </c>
      <c r="G1787">
        <v>2</v>
      </c>
      <c r="H1787">
        <v>13637.9</v>
      </c>
      <c r="I1787">
        <v>-125</v>
      </c>
      <c r="J1787">
        <v>1.0328999999999999</v>
      </c>
      <c r="K1787">
        <v>3</v>
      </c>
      <c r="L1787">
        <v>13620.8</v>
      </c>
      <c r="M1787">
        <v>115.4</v>
      </c>
      <c r="N1787">
        <v>1.0316000000000001</v>
      </c>
      <c r="P1787" t="str">
        <f t="shared" si="225"/>
        <v>A</v>
      </c>
      <c r="Q1787" t="str">
        <f t="shared" si="226"/>
        <v>B</v>
      </c>
      <c r="R1787" t="str">
        <f t="shared" si="227"/>
        <v>C</v>
      </c>
      <c r="S1787">
        <f t="shared" si="228"/>
        <v>1.0309999999999999</v>
      </c>
      <c r="T1787">
        <f t="shared" si="229"/>
        <v>1.0328999999999999</v>
      </c>
      <c r="U1787">
        <f t="shared" si="230"/>
        <v>1.0316000000000001</v>
      </c>
      <c r="X1787" t="str">
        <f t="shared" si="231"/>
        <v>1586477</v>
      </c>
      <c r="Y1787">
        <f t="shared" si="232"/>
        <v>1.0309999999999999</v>
      </c>
      <c r="Z1787">
        <f t="shared" si="232"/>
        <v>1.0328999999999999</v>
      </c>
      <c r="AA1787">
        <f t="shared" si="232"/>
        <v>1.0316000000000001</v>
      </c>
    </row>
    <row r="1788" spans="1:27" x14ac:dyDescent="0.25">
      <c r="A1788">
        <v>1713219</v>
      </c>
      <c r="B1788">
        <v>22.87</v>
      </c>
      <c r="C1788">
        <v>3</v>
      </c>
      <c r="D1788">
        <v>13689.7</v>
      </c>
      <c r="E1788">
        <v>116.5</v>
      </c>
      <c r="F1788">
        <v>1.0367999999999999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P1788" t="str">
        <f t="shared" si="225"/>
        <v>C</v>
      </c>
      <c r="Q1788" t="e">
        <f t="shared" si="226"/>
        <v>#N/A</v>
      </c>
      <c r="R1788" t="e">
        <f t="shared" si="227"/>
        <v>#N/A</v>
      </c>
      <c r="S1788">
        <f t="shared" si="228"/>
        <v>1.0367999999999999</v>
      </c>
      <c r="T1788">
        <f t="shared" si="229"/>
        <v>0</v>
      </c>
      <c r="U1788">
        <f t="shared" si="230"/>
        <v>0</v>
      </c>
      <c r="X1788" t="str">
        <f t="shared" si="231"/>
        <v>1713219</v>
      </c>
      <c r="Y1788">
        <f t="shared" si="232"/>
        <v>0</v>
      </c>
      <c r="Z1788">
        <f t="shared" si="232"/>
        <v>0</v>
      </c>
      <c r="AA1788">
        <f t="shared" si="232"/>
        <v>1.0367999999999999</v>
      </c>
    </row>
    <row r="1789" spans="1:27" x14ac:dyDescent="0.25">
      <c r="A1789">
        <v>1713239</v>
      </c>
      <c r="B1789">
        <v>22.87</v>
      </c>
      <c r="C1789">
        <v>3</v>
      </c>
      <c r="D1789">
        <v>13689.6</v>
      </c>
      <c r="E1789">
        <v>116.5</v>
      </c>
      <c r="F1789">
        <v>1.0367999999999999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P1789" t="str">
        <f t="shared" si="225"/>
        <v>C</v>
      </c>
      <c r="Q1789" t="e">
        <f t="shared" si="226"/>
        <v>#N/A</v>
      </c>
      <c r="R1789" t="e">
        <f t="shared" si="227"/>
        <v>#N/A</v>
      </c>
      <c r="S1789">
        <f t="shared" si="228"/>
        <v>1.0367999999999999</v>
      </c>
      <c r="T1789">
        <f t="shared" si="229"/>
        <v>0</v>
      </c>
      <c r="U1789">
        <f t="shared" si="230"/>
        <v>0</v>
      </c>
      <c r="X1789" t="str">
        <f t="shared" si="231"/>
        <v>1713239</v>
      </c>
      <c r="Y1789">
        <f t="shared" si="232"/>
        <v>0</v>
      </c>
      <c r="Z1789">
        <f t="shared" si="232"/>
        <v>0</v>
      </c>
      <c r="AA1789">
        <f t="shared" si="232"/>
        <v>1.0367999999999999</v>
      </c>
    </row>
    <row r="1790" spans="1:27" x14ac:dyDescent="0.25">
      <c r="A1790">
        <v>26479213</v>
      </c>
      <c r="B1790">
        <v>22.87</v>
      </c>
      <c r="C1790">
        <v>1</v>
      </c>
      <c r="D1790">
        <v>13674.1</v>
      </c>
      <c r="E1790">
        <v>-3</v>
      </c>
      <c r="F1790">
        <v>1.0356000000000001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P1790" t="str">
        <f t="shared" si="225"/>
        <v>A</v>
      </c>
      <c r="Q1790" t="e">
        <f t="shared" si="226"/>
        <v>#N/A</v>
      </c>
      <c r="R1790" t="e">
        <f t="shared" si="227"/>
        <v>#N/A</v>
      </c>
      <c r="S1790">
        <f t="shared" si="228"/>
        <v>1.0356000000000001</v>
      </c>
      <c r="T1790">
        <f t="shared" si="229"/>
        <v>0</v>
      </c>
      <c r="U1790">
        <f t="shared" si="230"/>
        <v>0</v>
      </c>
      <c r="X1790" t="str">
        <f t="shared" si="231"/>
        <v>26479213</v>
      </c>
      <c r="Y1790">
        <f t="shared" si="232"/>
        <v>1.0356000000000001</v>
      </c>
      <c r="Z1790">
        <f t="shared" si="232"/>
        <v>0</v>
      </c>
      <c r="AA1790">
        <f t="shared" si="232"/>
        <v>0</v>
      </c>
    </row>
    <row r="1791" spans="1:27" x14ac:dyDescent="0.25">
      <c r="A1791">
        <v>1585945</v>
      </c>
      <c r="B1791">
        <v>22.87</v>
      </c>
      <c r="C1791">
        <v>2</v>
      </c>
      <c r="D1791">
        <v>13612.5</v>
      </c>
      <c r="E1791">
        <v>-125.1</v>
      </c>
      <c r="F1791">
        <v>1.0308999999999999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P1791" t="str">
        <f t="shared" si="225"/>
        <v>B</v>
      </c>
      <c r="Q1791" t="e">
        <f t="shared" si="226"/>
        <v>#N/A</v>
      </c>
      <c r="R1791" t="e">
        <f t="shared" si="227"/>
        <v>#N/A</v>
      </c>
      <c r="S1791">
        <f t="shared" si="228"/>
        <v>1.0308999999999999</v>
      </c>
      <c r="T1791">
        <f t="shared" si="229"/>
        <v>0</v>
      </c>
      <c r="U1791">
        <f t="shared" si="230"/>
        <v>0</v>
      </c>
      <c r="X1791" t="str">
        <f t="shared" si="231"/>
        <v>1585945</v>
      </c>
      <c r="Y1791">
        <f t="shared" si="232"/>
        <v>0</v>
      </c>
      <c r="Z1791">
        <f t="shared" si="232"/>
        <v>1.0308999999999999</v>
      </c>
      <c r="AA1791">
        <f t="shared" si="232"/>
        <v>0</v>
      </c>
    </row>
    <row r="1792" spans="1:27" x14ac:dyDescent="0.25">
      <c r="A1792">
        <v>1729268</v>
      </c>
      <c r="B1792">
        <v>22.87</v>
      </c>
      <c r="C1792">
        <v>1</v>
      </c>
      <c r="D1792">
        <v>13675.5</v>
      </c>
      <c r="E1792">
        <v>-2.8</v>
      </c>
      <c r="F1792">
        <v>1.0357000000000001</v>
      </c>
      <c r="G1792">
        <v>2</v>
      </c>
      <c r="H1792">
        <v>13652.3</v>
      </c>
      <c r="I1792">
        <v>-123.2</v>
      </c>
      <c r="J1792">
        <v>1.034</v>
      </c>
      <c r="K1792">
        <v>3</v>
      </c>
      <c r="L1792">
        <v>13696.1</v>
      </c>
      <c r="M1792">
        <v>117.2</v>
      </c>
      <c r="N1792">
        <v>1.0373000000000001</v>
      </c>
      <c r="P1792" t="str">
        <f t="shared" si="225"/>
        <v>A</v>
      </c>
      <c r="Q1792" t="str">
        <f t="shared" si="226"/>
        <v>B</v>
      </c>
      <c r="R1792" t="str">
        <f t="shared" si="227"/>
        <v>C</v>
      </c>
      <c r="S1792">
        <f t="shared" si="228"/>
        <v>1.0357000000000001</v>
      </c>
      <c r="T1792">
        <f t="shared" si="229"/>
        <v>1.034</v>
      </c>
      <c r="U1792">
        <f t="shared" si="230"/>
        <v>1.0373000000000001</v>
      </c>
      <c r="X1792" t="str">
        <f t="shared" si="231"/>
        <v>1729268</v>
      </c>
      <c r="Y1792">
        <f t="shared" si="232"/>
        <v>1.0357000000000001</v>
      </c>
      <c r="Z1792">
        <f t="shared" si="232"/>
        <v>1.034</v>
      </c>
      <c r="AA1792">
        <f t="shared" si="232"/>
        <v>1.0373000000000001</v>
      </c>
    </row>
    <row r="1793" spans="1:27" x14ac:dyDescent="0.25">
      <c r="A1793">
        <v>1585864</v>
      </c>
      <c r="B1793">
        <v>22.87</v>
      </c>
      <c r="C1793">
        <v>1</v>
      </c>
      <c r="D1793">
        <v>13414</v>
      </c>
      <c r="E1793">
        <v>-5.5</v>
      </c>
      <c r="F1793">
        <v>1.0159</v>
      </c>
      <c r="G1793">
        <v>2</v>
      </c>
      <c r="H1793">
        <v>432.79</v>
      </c>
      <c r="I1793">
        <v>-5.5</v>
      </c>
      <c r="J1793">
        <v>3.2777000000000001E-2</v>
      </c>
      <c r="K1793">
        <v>3</v>
      </c>
      <c r="L1793">
        <v>432.79</v>
      </c>
      <c r="M1793">
        <v>-5.5</v>
      </c>
      <c r="N1793">
        <v>3.2777000000000001E-2</v>
      </c>
      <c r="P1793" t="str">
        <f t="shared" si="225"/>
        <v>A</v>
      </c>
      <c r="Q1793" t="str">
        <f t="shared" si="226"/>
        <v>B</v>
      </c>
      <c r="R1793" t="str">
        <f t="shared" si="227"/>
        <v>C</v>
      </c>
      <c r="S1793">
        <f t="shared" si="228"/>
        <v>1.0159</v>
      </c>
      <c r="T1793">
        <f t="shared" si="229"/>
        <v>3.2777000000000001E-2</v>
      </c>
      <c r="U1793">
        <f t="shared" si="230"/>
        <v>3.2777000000000001E-2</v>
      </c>
      <c r="X1793" t="str">
        <f t="shared" si="231"/>
        <v>1585864</v>
      </c>
      <c r="Y1793">
        <f t="shared" si="232"/>
        <v>1.0159</v>
      </c>
      <c r="Z1793">
        <f t="shared" si="232"/>
        <v>3.2777000000000001E-2</v>
      </c>
      <c r="AA1793">
        <f t="shared" si="232"/>
        <v>3.2777000000000001E-2</v>
      </c>
    </row>
    <row r="1794" spans="1:27" x14ac:dyDescent="0.25">
      <c r="A1794">
        <v>1709023</v>
      </c>
      <c r="B1794">
        <v>22.87</v>
      </c>
      <c r="C1794">
        <v>3</v>
      </c>
      <c r="D1794">
        <v>13643.6</v>
      </c>
      <c r="E1794">
        <v>115.7</v>
      </c>
      <c r="F1794">
        <v>1.0333000000000001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P1794" t="str">
        <f t="shared" ref="P1794:P1801" si="233">VLOOKUP(C1794,PhaseLookup,2,FALSE)</f>
        <v>C</v>
      </c>
      <c r="Q1794" t="e">
        <f t="shared" ref="Q1794:Q1801" si="234">VLOOKUP(G1794,PhaseLookup,2,FALSE)</f>
        <v>#N/A</v>
      </c>
      <c r="R1794" t="e">
        <f t="shared" ref="R1794:R1801" si="235">VLOOKUP(K1794,PhaseLookup,2,FALSE)</f>
        <v>#N/A</v>
      </c>
      <c r="S1794">
        <f t="shared" ref="S1794:S1801" si="236">F1794</f>
        <v>1.0333000000000001</v>
      </c>
      <c r="T1794">
        <f t="shared" ref="T1794:T1801" si="237">J1794</f>
        <v>0</v>
      </c>
      <c r="U1794">
        <f t="shared" ref="U1794:U1801" si="238">N1794</f>
        <v>0</v>
      </c>
      <c r="X1794" t="str">
        <f t="shared" ref="X1794:X1801" si="239">TEXT(A1794,"0")</f>
        <v>1709023</v>
      </c>
      <c r="Y1794">
        <f t="shared" si="232"/>
        <v>0</v>
      </c>
      <c r="Z1794">
        <f t="shared" si="232"/>
        <v>0</v>
      </c>
      <c r="AA1794">
        <f t="shared" si="232"/>
        <v>1.0333000000000001</v>
      </c>
    </row>
    <row r="1795" spans="1:27" x14ac:dyDescent="0.25">
      <c r="A1795">
        <v>1585989</v>
      </c>
      <c r="B1795">
        <v>22.87</v>
      </c>
      <c r="C1795">
        <v>1</v>
      </c>
      <c r="D1795">
        <v>13415.4</v>
      </c>
      <c r="E1795">
        <v>-5.5</v>
      </c>
      <c r="F1795">
        <v>1.016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P1795" t="str">
        <f t="shared" si="233"/>
        <v>A</v>
      </c>
      <c r="Q1795" t="e">
        <f t="shared" si="234"/>
        <v>#N/A</v>
      </c>
      <c r="R1795" t="e">
        <f t="shared" si="235"/>
        <v>#N/A</v>
      </c>
      <c r="S1795">
        <f t="shared" si="236"/>
        <v>1.016</v>
      </c>
      <c r="T1795">
        <f t="shared" si="237"/>
        <v>0</v>
      </c>
      <c r="U1795">
        <f t="shared" si="238"/>
        <v>0</v>
      </c>
      <c r="X1795" t="str">
        <f t="shared" si="239"/>
        <v>1585989</v>
      </c>
      <c r="Y1795">
        <f t="shared" ref="Y1795:AA1810" si="240">IFERROR(INDEX($S1795:$U1795,1,MATCH(Y$1,$P1795:$R1795,0)),0)</f>
        <v>1.016</v>
      </c>
      <c r="Z1795">
        <f t="shared" si="240"/>
        <v>0</v>
      </c>
      <c r="AA1795">
        <f t="shared" si="240"/>
        <v>0</v>
      </c>
    </row>
    <row r="1796" spans="1:27" x14ac:dyDescent="0.25">
      <c r="A1796">
        <v>1586372</v>
      </c>
      <c r="B1796">
        <v>22.87</v>
      </c>
      <c r="C1796">
        <v>1</v>
      </c>
      <c r="D1796">
        <v>13394.1</v>
      </c>
      <c r="E1796">
        <v>-5.6</v>
      </c>
      <c r="F1796">
        <v>1.0144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P1796" t="str">
        <f t="shared" si="233"/>
        <v>A</v>
      </c>
      <c r="Q1796" t="e">
        <f t="shared" si="234"/>
        <v>#N/A</v>
      </c>
      <c r="R1796" t="e">
        <f t="shared" si="235"/>
        <v>#N/A</v>
      </c>
      <c r="S1796">
        <f t="shared" si="236"/>
        <v>1.0144</v>
      </c>
      <c r="T1796">
        <f t="shared" si="237"/>
        <v>0</v>
      </c>
      <c r="U1796">
        <f t="shared" si="238"/>
        <v>0</v>
      </c>
      <c r="X1796" t="str">
        <f t="shared" si="239"/>
        <v>1586372</v>
      </c>
      <c r="Y1796">
        <f t="shared" si="240"/>
        <v>1.0144</v>
      </c>
      <c r="Z1796">
        <f t="shared" si="240"/>
        <v>0</v>
      </c>
      <c r="AA1796">
        <f t="shared" si="240"/>
        <v>0</v>
      </c>
    </row>
    <row r="1797" spans="1:27" x14ac:dyDescent="0.25">
      <c r="A1797">
        <v>103644340</v>
      </c>
      <c r="B1797">
        <v>22.87</v>
      </c>
      <c r="C1797">
        <v>1</v>
      </c>
      <c r="D1797">
        <v>13451.8</v>
      </c>
      <c r="E1797">
        <v>-5.3</v>
      </c>
      <c r="F1797">
        <v>1.0187999999999999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P1797" t="str">
        <f t="shared" si="233"/>
        <v>A</v>
      </c>
      <c r="Q1797" t="e">
        <f t="shared" si="234"/>
        <v>#N/A</v>
      </c>
      <c r="R1797" t="e">
        <f t="shared" si="235"/>
        <v>#N/A</v>
      </c>
      <c r="S1797">
        <f t="shared" si="236"/>
        <v>1.0187999999999999</v>
      </c>
      <c r="T1797">
        <f t="shared" si="237"/>
        <v>0</v>
      </c>
      <c r="U1797">
        <f t="shared" si="238"/>
        <v>0</v>
      </c>
      <c r="X1797" t="str">
        <f t="shared" si="239"/>
        <v>103644340</v>
      </c>
      <c r="Y1797">
        <f t="shared" si="240"/>
        <v>1.0187999999999999</v>
      </c>
      <c r="Z1797">
        <f t="shared" si="240"/>
        <v>0</v>
      </c>
      <c r="AA1797">
        <f t="shared" si="240"/>
        <v>0</v>
      </c>
    </row>
    <row r="1798" spans="1:27" x14ac:dyDescent="0.25">
      <c r="A1798">
        <v>1708642</v>
      </c>
      <c r="B1798">
        <v>22.87</v>
      </c>
      <c r="C1798">
        <v>1</v>
      </c>
      <c r="D1798">
        <v>13451.8</v>
      </c>
      <c r="E1798">
        <v>-5.3</v>
      </c>
      <c r="F1798">
        <v>1.0187999999999999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P1798" t="str">
        <f t="shared" si="233"/>
        <v>A</v>
      </c>
      <c r="Q1798" t="e">
        <f t="shared" si="234"/>
        <v>#N/A</v>
      </c>
      <c r="R1798" t="e">
        <f t="shared" si="235"/>
        <v>#N/A</v>
      </c>
      <c r="S1798">
        <f t="shared" si="236"/>
        <v>1.0187999999999999</v>
      </c>
      <c r="T1798">
        <f t="shared" si="237"/>
        <v>0</v>
      </c>
      <c r="U1798">
        <f t="shared" si="238"/>
        <v>0</v>
      </c>
      <c r="X1798" t="str">
        <f t="shared" si="239"/>
        <v>1708642</v>
      </c>
      <c r="Y1798">
        <f t="shared" si="240"/>
        <v>1.0187999999999999</v>
      </c>
      <c r="Z1798">
        <f t="shared" si="240"/>
        <v>0</v>
      </c>
      <c r="AA1798">
        <f t="shared" si="240"/>
        <v>0</v>
      </c>
    </row>
    <row r="1799" spans="1:27" x14ac:dyDescent="0.25">
      <c r="A1799">
        <v>1585943</v>
      </c>
      <c r="B1799">
        <v>22.87</v>
      </c>
      <c r="C1799">
        <v>1</v>
      </c>
      <c r="D1799">
        <v>439.18299999999999</v>
      </c>
      <c r="E1799">
        <v>-125.1</v>
      </c>
      <c r="F1799">
        <v>3.3260999999999999E-2</v>
      </c>
      <c r="G1799">
        <v>2</v>
      </c>
      <c r="H1799">
        <v>13612.1</v>
      </c>
      <c r="I1799">
        <v>-125.1</v>
      </c>
      <c r="J1799">
        <v>1.0308999999999999</v>
      </c>
      <c r="K1799">
        <v>3</v>
      </c>
      <c r="L1799">
        <v>439.18299999999999</v>
      </c>
      <c r="M1799">
        <v>-125.1</v>
      </c>
      <c r="N1799">
        <v>3.3260999999999999E-2</v>
      </c>
      <c r="P1799" t="str">
        <f t="shared" si="233"/>
        <v>A</v>
      </c>
      <c r="Q1799" t="str">
        <f t="shared" si="234"/>
        <v>B</v>
      </c>
      <c r="R1799" t="str">
        <f t="shared" si="235"/>
        <v>C</v>
      </c>
      <c r="S1799">
        <f t="shared" si="236"/>
        <v>3.3260999999999999E-2</v>
      </c>
      <c r="T1799">
        <f t="shared" si="237"/>
        <v>1.0308999999999999</v>
      </c>
      <c r="U1799">
        <f t="shared" si="238"/>
        <v>3.3260999999999999E-2</v>
      </c>
      <c r="X1799" t="str">
        <f t="shared" si="239"/>
        <v>1585943</v>
      </c>
      <c r="Y1799">
        <f t="shared" si="240"/>
        <v>3.3260999999999999E-2</v>
      </c>
      <c r="Z1799">
        <f t="shared" si="240"/>
        <v>1.0308999999999999</v>
      </c>
      <c r="AA1799">
        <f t="shared" si="240"/>
        <v>3.3260999999999999E-2</v>
      </c>
    </row>
    <row r="1800" spans="1:27" x14ac:dyDescent="0.25">
      <c r="A1800">
        <v>1586875</v>
      </c>
      <c r="B1800">
        <v>22.87</v>
      </c>
      <c r="C1800">
        <v>1</v>
      </c>
      <c r="D1800">
        <v>13649.8</v>
      </c>
      <c r="E1800">
        <v>-4</v>
      </c>
      <c r="F1800">
        <v>1.0338000000000001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P1800" t="str">
        <f t="shared" si="233"/>
        <v>A</v>
      </c>
      <c r="Q1800" t="e">
        <f t="shared" si="234"/>
        <v>#N/A</v>
      </c>
      <c r="R1800" t="e">
        <f t="shared" si="235"/>
        <v>#N/A</v>
      </c>
      <c r="S1800">
        <f t="shared" si="236"/>
        <v>1.0338000000000001</v>
      </c>
      <c r="T1800">
        <f t="shared" si="237"/>
        <v>0</v>
      </c>
      <c r="U1800">
        <f t="shared" si="238"/>
        <v>0</v>
      </c>
      <c r="X1800" t="str">
        <f t="shared" si="239"/>
        <v>1586875</v>
      </c>
      <c r="Y1800">
        <f t="shared" si="240"/>
        <v>1.0338000000000001</v>
      </c>
      <c r="Z1800">
        <f t="shared" si="240"/>
        <v>0</v>
      </c>
      <c r="AA1800">
        <f t="shared" si="240"/>
        <v>0</v>
      </c>
    </row>
    <row r="1801" spans="1:27" x14ac:dyDescent="0.25">
      <c r="A1801">
        <v>1586903</v>
      </c>
      <c r="B1801">
        <v>22.87</v>
      </c>
      <c r="C1801">
        <v>1</v>
      </c>
      <c r="D1801">
        <v>13649.7</v>
      </c>
      <c r="E1801">
        <v>-4</v>
      </c>
      <c r="F1801">
        <v>1.0338000000000001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P1801" t="str">
        <f t="shared" si="233"/>
        <v>A</v>
      </c>
      <c r="Q1801" t="e">
        <f t="shared" si="234"/>
        <v>#N/A</v>
      </c>
      <c r="R1801" t="e">
        <f t="shared" si="235"/>
        <v>#N/A</v>
      </c>
      <c r="S1801">
        <f t="shared" si="236"/>
        <v>1.0338000000000001</v>
      </c>
      <c r="T1801">
        <f t="shared" si="237"/>
        <v>0</v>
      </c>
      <c r="U1801">
        <f t="shared" si="238"/>
        <v>0</v>
      </c>
      <c r="X1801" t="str">
        <f t="shared" si="239"/>
        <v>1586903</v>
      </c>
      <c r="Y1801">
        <f t="shared" si="240"/>
        <v>1.0338000000000001</v>
      </c>
      <c r="Z1801">
        <f t="shared" si="240"/>
        <v>0</v>
      </c>
      <c r="AA1801">
        <f t="shared" si="240"/>
        <v>0</v>
      </c>
    </row>
    <row r="1802" spans="1:27" x14ac:dyDescent="0.25">
      <c r="A1802">
        <v>26402852</v>
      </c>
      <c r="B1802">
        <v>22.87</v>
      </c>
      <c r="C1802">
        <v>1</v>
      </c>
      <c r="D1802">
        <v>438.48500000000001</v>
      </c>
      <c r="E1802">
        <v>115.2</v>
      </c>
      <c r="F1802">
        <v>3.3209000000000002E-2</v>
      </c>
      <c r="G1802">
        <v>2</v>
      </c>
      <c r="H1802">
        <v>438.48500000000001</v>
      </c>
      <c r="I1802">
        <v>115.2</v>
      </c>
      <c r="J1802">
        <v>3.3209000000000002E-2</v>
      </c>
      <c r="K1802">
        <v>3</v>
      </c>
      <c r="L1802">
        <v>13593.1</v>
      </c>
      <c r="M1802">
        <v>115.2</v>
      </c>
      <c r="N1802">
        <v>1.0295000000000001</v>
      </c>
      <c r="P1802" t="str">
        <f t="shared" ref="P1802:P1865" si="241">VLOOKUP(C1802,PhaseLookup,2,FALSE)</f>
        <v>A</v>
      </c>
      <c r="Q1802" t="str">
        <f t="shared" ref="Q1802:Q1865" si="242">VLOOKUP(G1802,PhaseLookup,2,FALSE)</f>
        <v>B</v>
      </c>
      <c r="R1802" t="str">
        <f t="shared" ref="R1802:R1865" si="243">VLOOKUP(K1802,PhaseLookup,2,FALSE)</f>
        <v>C</v>
      </c>
      <c r="S1802">
        <f t="shared" ref="S1802:S1865" si="244">F1802</f>
        <v>3.3209000000000002E-2</v>
      </c>
      <c r="T1802">
        <f t="shared" ref="T1802:T1865" si="245">J1802</f>
        <v>3.3209000000000002E-2</v>
      </c>
      <c r="U1802">
        <f t="shared" ref="U1802:U1865" si="246">N1802</f>
        <v>1.0295000000000001</v>
      </c>
      <c r="X1802" t="str">
        <f t="shared" ref="X1802:X1865" si="247">TEXT(A1802,"0")</f>
        <v>26402852</v>
      </c>
      <c r="Y1802">
        <f t="shared" si="240"/>
        <v>3.3209000000000002E-2</v>
      </c>
      <c r="Z1802">
        <f t="shared" si="240"/>
        <v>3.3209000000000002E-2</v>
      </c>
      <c r="AA1802">
        <f t="shared" si="240"/>
        <v>1.0295000000000001</v>
      </c>
    </row>
    <row r="1803" spans="1:27" x14ac:dyDescent="0.25">
      <c r="A1803">
        <v>1585949</v>
      </c>
      <c r="B1803">
        <v>22.87</v>
      </c>
      <c r="C1803">
        <v>3</v>
      </c>
      <c r="D1803">
        <v>13593.1</v>
      </c>
      <c r="E1803">
        <v>115.2</v>
      </c>
      <c r="F1803">
        <v>1.0295000000000001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P1803" t="str">
        <f t="shared" si="241"/>
        <v>C</v>
      </c>
      <c r="Q1803" t="e">
        <f t="shared" si="242"/>
        <v>#N/A</v>
      </c>
      <c r="R1803" t="e">
        <f t="shared" si="243"/>
        <v>#N/A</v>
      </c>
      <c r="S1803">
        <f t="shared" si="244"/>
        <v>1.0295000000000001</v>
      </c>
      <c r="T1803">
        <f t="shared" si="245"/>
        <v>0</v>
      </c>
      <c r="U1803">
        <f t="shared" si="246"/>
        <v>0</v>
      </c>
      <c r="X1803" t="str">
        <f t="shared" si="247"/>
        <v>1585949</v>
      </c>
      <c r="Y1803">
        <f t="shared" si="240"/>
        <v>0</v>
      </c>
      <c r="Z1803">
        <f t="shared" si="240"/>
        <v>0</v>
      </c>
      <c r="AA1803">
        <f t="shared" si="240"/>
        <v>1.0295000000000001</v>
      </c>
    </row>
    <row r="1804" spans="1:27" x14ac:dyDescent="0.25">
      <c r="A1804">
        <v>1708920</v>
      </c>
      <c r="B1804">
        <v>22.87</v>
      </c>
      <c r="C1804">
        <v>1</v>
      </c>
      <c r="D1804">
        <v>13567.8</v>
      </c>
      <c r="E1804">
        <v>-4.9000000000000004</v>
      </c>
      <c r="F1804">
        <v>1.0276000000000001</v>
      </c>
      <c r="G1804">
        <v>2</v>
      </c>
      <c r="H1804">
        <v>13653.8</v>
      </c>
      <c r="I1804">
        <v>-125.1</v>
      </c>
      <c r="J1804">
        <v>1.0341</v>
      </c>
      <c r="K1804">
        <v>0</v>
      </c>
      <c r="L1804">
        <v>0</v>
      </c>
      <c r="M1804">
        <v>0</v>
      </c>
      <c r="N1804">
        <v>0</v>
      </c>
      <c r="P1804" t="str">
        <f t="shared" si="241"/>
        <v>A</v>
      </c>
      <c r="Q1804" t="str">
        <f t="shared" si="242"/>
        <v>B</v>
      </c>
      <c r="R1804" t="e">
        <f t="shared" si="243"/>
        <v>#N/A</v>
      </c>
      <c r="S1804">
        <f t="shared" si="244"/>
        <v>1.0276000000000001</v>
      </c>
      <c r="T1804">
        <f t="shared" si="245"/>
        <v>1.0341</v>
      </c>
      <c r="U1804">
        <f t="shared" si="246"/>
        <v>0</v>
      </c>
      <c r="X1804" t="str">
        <f t="shared" si="247"/>
        <v>1708920</v>
      </c>
      <c r="Y1804">
        <f t="shared" si="240"/>
        <v>1.0276000000000001</v>
      </c>
      <c r="Z1804">
        <f t="shared" si="240"/>
        <v>1.0341</v>
      </c>
      <c r="AA1804">
        <f t="shared" si="240"/>
        <v>0</v>
      </c>
    </row>
    <row r="1805" spans="1:27" x14ac:dyDescent="0.25">
      <c r="A1805">
        <v>1586006</v>
      </c>
      <c r="B1805">
        <v>22.87</v>
      </c>
      <c r="C1805">
        <v>2</v>
      </c>
      <c r="D1805">
        <v>13622</v>
      </c>
      <c r="E1805">
        <v>-125.1</v>
      </c>
      <c r="F1805">
        <v>1.0317000000000001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P1805" t="str">
        <f t="shared" si="241"/>
        <v>B</v>
      </c>
      <c r="Q1805" t="e">
        <f t="shared" si="242"/>
        <v>#N/A</v>
      </c>
      <c r="R1805" t="e">
        <f t="shared" si="243"/>
        <v>#N/A</v>
      </c>
      <c r="S1805">
        <f t="shared" si="244"/>
        <v>1.0317000000000001</v>
      </c>
      <c r="T1805">
        <f t="shared" si="245"/>
        <v>0</v>
      </c>
      <c r="U1805">
        <f t="shared" si="246"/>
        <v>0</v>
      </c>
      <c r="X1805" t="str">
        <f t="shared" si="247"/>
        <v>1586006</v>
      </c>
      <c r="Y1805">
        <f t="shared" si="240"/>
        <v>0</v>
      </c>
      <c r="Z1805">
        <f t="shared" si="240"/>
        <v>1.0317000000000001</v>
      </c>
      <c r="AA1805">
        <f t="shared" si="240"/>
        <v>0</v>
      </c>
    </row>
    <row r="1806" spans="1:27" x14ac:dyDescent="0.25">
      <c r="A1806">
        <v>1585961</v>
      </c>
      <c r="B1806">
        <v>22.87</v>
      </c>
      <c r="C1806">
        <v>2</v>
      </c>
      <c r="D1806">
        <v>13621.7</v>
      </c>
      <c r="E1806">
        <v>-125.1</v>
      </c>
      <c r="F1806">
        <v>1.0316000000000001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P1806" t="str">
        <f t="shared" si="241"/>
        <v>B</v>
      </c>
      <c r="Q1806" t="e">
        <f t="shared" si="242"/>
        <v>#N/A</v>
      </c>
      <c r="R1806" t="e">
        <f t="shared" si="243"/>
        <v>#N/A</v>
      </c>
      <c r="S1806">
        <f t="shared" si="244"/>
        <v>1.0316000000000001</v>
      </c>
      <c r="T1806">
        <f t="shared" si="245"/>
        <v>0</v>
      </c>
      <c r="U1806">
        <f t="shared" si="246"/>
        <v>0</v>
      </c>
      <c r="X1806" t="str">
        <f t="shared" si="247"/>
        <v>1585961</v>
      </c>
      <c r="Y1806">
        <f t="shared" si="240"/>
        <v>0</v>
      </c>
      <c r="Z1806">
        <f t="shared" si="240"/>
        <v>1.0316000000000001</v>
      </c>
      <c r="AA1806">
        <f t="shared" si="240"/>
        <v>0</v>
      </c>
    </row>
    <row r="1807" spans="1:27" x14ac:dyDescent="0.25">
      <c r="A1807" t="s">
        <v>444</v>
      </c>
      <c r="B1807">
        <v>22.87</v>
      </c>
      <c r="C1807">
        <v>3</v>
      </c>
      <c r="D1807">
        <v>13648.3</v>
      </c>
      <c r="E1807">
        <v>115.7</v>
      </c>
      <c r="F1807">
        <v>1.0336000000000001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P1807" t="str">
        <f t="shared" si="241"/>
        <v>C</v>
      </c>
      <c r="Q1807" t="e">
        <f t="shared" si="242"/>
        <v>#N/A</v>
      </c>
      <c r="R1807" t="e">
        <f t="shared" si="243"/>
        <v>#N/A</v>
      </c>
      <c r="S1807">
        <f t="shared" si="244"/>
        <v>1.0336000000000001</v>
      </c>
      <c r="T1807">
        <f t="shared" si="245"/>
        <v>0</v>
      </c>
      <c r="U1807">
        <f t="shared" si="246"/>
        <v>0</v>
      </c>
      <c r="X1807" t="str">
        <f t="shared" si="247"/>
        <v>T5240B12_10000049</v>
      </c>
      <c r="Y1807">
        <f t="shared" si="240"/>
        <v>0</v>
      </c>
      <c r="Z1807">
        <f t="shared" si="240"/>
        <v>0</v>
      </c>
      <c r="AA1807">
        <f t="shared" si="240"/>
        <v>1.0336000000000001</v>
      </c>
    </row>
    <row r="1808" spans="1:27" x14ac:dyDescent="0.25">
      <c r="A1808">
        <v>1586602</v>
      </c>
      <c r="B1808">
        <v>22.87</v>
      </c>
      <c r="C1808">
        <v>1</v>
      </c>
      <c r="D1808">
        <v>13612</v>
      </c>
      <c r="E1808">
        <v>-4.8</v>
      </c>
      <c r="F1808">
        <v>1.0308999999999999</v>
      </c>
      <c r="G1808">
        <v>2</v>
      </c>
      <c r="H1808">
        <v>13645.7</v>
      </c>
      <c r="I1808">
        <v>-125</v>
      </c>
      <c r="J1808">
        <v>1.0335000000000001</v>
      </c>
      <c r="K1808">
        <v>3</v>
      </c>
      <c r="L1808">
        <v>13628.1</v>
      </c>
      <c r="M1808">
        <v>115.4</v>
      </c>
      <c r="N1808">
        <v>1.0321</v>
      </c>
      <c r="P1808" t="str">
        <f t="shared" si="241"/>
        <v>A</v>
      </c>
      <c r="Q1808" t="str">
        <f t="shared" si="242"/>
        <v>B</v>
      </c>
      <c r="R1808" t="str">
        <f t="shared" si="243"/>
        <v>C</v>
      </c>
      <c r="S1808">
        <f t="shared" si="244"/>
        <v>1.0308999999999999</v>
      </c>
      <c r="T1808">
        <f t="shared" si="245"/>
        <v>1.0335000000000001</v>
      </c>
      <c r="U1808">
        <f t="shared" si="246"/>
        <v>1.0321</v>
      </c>
      <c r="X1808" t="str">
        <f t="shared" si="247"/>
        <v>1586602</v>
      </c>
      <c r="Y1808">
        <f t="shared" si="240"/>
        <v>1.0308999999999999</v>
      </c>
      <c r="Z1808">
        <f t="shared" si="240"/>
        <v>1.0335000000000001</v>
      </c>
      <c r="AA1808">
        <f t="shared" si="240"/>
        <v>1.0321</v>
      </c>
    </row>
    <row r="1809" spans="1:27" x14ac:dyDescent="0.25">
      <c r="A1809">
        <v>1587025</v>
      </c>
      <c r="B1809">
        <v>22.87</v>
      </c>
      <c r="C1809">
        <v>1</v>
      </c>
      <c r="D1809">
        <v>13668.2</v>
      </c>
      <c r="E1809">
        <v>-3.9</v>
      </c>
      <c r="F1809">
        <v>1.0351999999999999</v>
      </c>
      <c r="G1809">
        <v>2</v>
      </c>
      <c r="H1809">
        <v>13737.8</v>
      </c>
      <c r="I1809">
        <v>-124.1</v>
      </c>
      <c r="J1809">
        <v>1.0404</v>
      </c>
      <c r="K1809">
        <v>3</v>
      </c>
      <c r="L1809">
        <v>13688.1</v>
      </c>
      <c r="M1809">
        <v>116.4</v>
      </c>
      <c r="N1809">
        <v>1.0367</v>
      </c>
      <c r="P1809" t="str">
        <f t="shared" si="241"/>
        <v>A</v>
      </c>
      <c r="Q1809" t="str">
        <f t="shared" si="242"/>
        <v>B</v>
      </c>
      <c r="R1809" t="str">
        <f t="shared" si="243"/>
        <v>C</v>
      </c>
      <c r="S1809">
        <f t="shared" si="244"/>
        <v>1.0351999999999999</v>
      </c>
      <c r="T1809">
        <f t="shared" si="245"/>
        <v>1.0404</v>
      </c>
      <c r="U1809">
        <f t="shared" si="246"/>
        <v>1.0367</v>
      </c>
      <c r="X1809" t="str">
        <f t="shared" si="247"/>
        <v>1587025</v>
      </c>
      <c r="Y1809">
        <f t="shared" si="240"/>
        <v>1.0351999999999999</v>
      </c>
      <c r="Z1809">
        <f t="shared" si="240"/>
        <v>1.0404</v>
      </c>
      <c r="AA1809">
        <f t="shared" si="240"/>
        <v>1.0367</v>
      </c>
    </row>
    <row r="1810" spans="1:27" x14ac:dyDescent="0.25">
      <c r="A1810">
        <v>1587060</v>
      </c>
      <c r="B1810">
        <v>22.87</v>
      </c>
      <c r="C1810">
        <v>1</v>
      </c>
      <c r="D1810">
        <v>13673.2</v>
      </c>
      <c r="E1810">
        <v>-3.9</v>
      </c>
      <c r="F1810">
        <v>1.0355000000000001</v>
      </c>
      <c r="G1810">
        <v>2</v>
      </c>
      <c r="H1810">
        <v>441.15300000000002</v>
      </c>
      <c r="I1810">
        <v>-3.9</v>
      </c>
      <c r="J1810">
        <v>3.3411000000000003E-2</v>
      </c>
      <c r="K1810">
        <v>3</v>
      </c>
      <c r="L1810">
        <v>441.15300000000002</v>
      </c>
      <c r="M1810">
        <v>-3.9</v>
      </c>
      <c r="N1810">
        <v>3.3411000000000003E-2</v>
      </c>
      <c r="P1810" t="str">
        <f t="shared" si="241"/>
        <v>A</v>
      </c>
      <c r="Q1810" t="str">
        <f t="shared" si="242"/>
        <v>B</v>
      </c>
      <c r="R1810" t="str">
        <f t="shared" si="243"/>
        <v>C</v>
      </c>
      <c r="S1810">
        <f t="shared" si="244"/>
        <v>1.0355000000000001</v>
      </c>
      <c r="T1810">
        <f t="shared" si="245"/>
        <v>3.3411000000000003E-2</v>
      </c>
      <c r="U1810">
        <f t="shared" si="246"/>
        <v>3.3411000000000003E-2</v>
      </c>
      <c r="X1810" t="str">
        <f t="shared" si="247"/>
        <v>1587060</v>
      </c>
      <c r="Y1810">
        <f t="shared" si="240"/>
        <v>1.0355000000000001</v>
      </c>
      <c r="Z1810">
        <f t="shared" si="240"/>
        <v>3.3411000000000003E-2</v>
      </c>
      <c r="AA1810">
        <f t="shared" si="240"/>
        <v>3.3411000000000003E-2</v>
      </c>
    </row>
    <row r="1811" spans="1:27" x14ac:dyDescent="0.25">
      <c r="A1811">
        <v>1587015</v>
      </c>
      <c r="B1811">
        <v>22.87</v>
      </c>
      <c r="C1811">
        <v>1</v>
      </c>
      <c r="D1811">
        <v>13670</v>
      </c>
      <c r="E1811">
        <v>-3.9</v>
      </c>
      <c r="F1811">
        <v>1.0353000000000001</v>
      </c>
      <c r="G1811">
        <v>2</v>
      </c>
      <c r="H1811">
        <v>441.05</v>
      </c>
      <c r="I1811">
        <v>-3.9</v>
      </c>
      <c r="J1811">
        <v>3.3403000000000002E-2</v>
      </c>
      <c r="K1811">
        <v>3</v>
      </c>
      <c r="L1811">
        <v>441.05</v>
      </c>
      <c r="M1811">
        <v>-3.9</v>
      </c>
      <c r="N1811">
        <v>3.3403000000000002E-2</v>
      </c>
      <c r="P1811" t="str">
        <f t="shared" si="241"/>
        <v>A</v>
      </c>
      <c r="Q1811" t="str">
        <f t="shared" si="242"/>
        <v>B</v>
      </c>
      <c r="R1811" t="str">
        <f t="shared" si="243"/>
        <v>C</v>
      </c>
      <c r="S1811">
        <f t="shared" si="244"/>
        <v>1.0353000000000001</v>
      </c>
      <c r="T1811">
        <f t="shared" si="245"/>
        <v>3.3403000000000002E-2</v>
      </c>
      <c r="U1811">
        <f t="shared" si="246"/>
        <v>3.3403000000000002E-2</v>
      </c>
      <c r="X1811" t="str">
        <f t="shared" si="247"/>
        <v>1587015</v>
      </c>
      <c r="Y1811">
        <f t="shared" ref="Y1811:AA1874" si="248">IFERROR(INDEX($S1811:$U1811,1,MATCH(Y$1,$P1811:$R1811,0)),0)</f>
        <v>1.0353000000000001</v>
      </c>
      <c r="Z1811">
        <f t="shared" si="248"/>
        <v>3.3403000000000002E-2</v>
      </c>
      <c r="AA1811">
        <f t="shared" si="248"/>
        <v>3.3403000000000002E-2</v>
      </c>
    </row>
    <row r="1812" spans="1:27" x14ac:dyDescent="0.25">
      <c r="A1812">
        <v>26400490</v>
      </c>
      <c r="B1812">
        <v>22.87</v>
      </c>
      <c r="C1812">
        <v>1</v>
      </c>
      <c r="D1812">
        <v>13709.9</v>
      </c>
      <c r="E1812">
        <v>-4.0999999999999996</v>
      </c>
      <c r="F1812">
        <v>1.0383</v>
      </c>
      <c r="G1812">
        <v>2</v>
      </c>
      <c r="H1812">
        <v>13710.5</v>
      </c>
      <c r="I1812">
        <v>-124.4</v>
      </c>
      <c r="J1812">
        <v>1.0384</v>
      </c>
      <c r="K1812">
        <v>3</v>
      </c>
      <c r="L1812">
        <v>13659.6</v>
      </c>
      <c r="M1812">
        <v>115.8</v>
      </c>
      <c r="N1812">
        <v>1.0345</v>
      </c>
      <c r="P1812" t="str">
        <f t="shared" si="241"/>
        <v>A</v>
      </c>
      <c r="Q1812" t="str">
        <f t="shared" si="242"/>
        <v>B</v>
      </c>
      <c r="R1812" t="str">
        <f t="shared" si="243"/>
        <v>C</v>
      </c>
      <c r="S1812">
        <f t="shared" si="244"/>
        <v>1.0383</v>
      </c>
      <c r="T1812">
        <f t="shared" si="245"/>
        <v>1.0384</v>
      </c>
      <c r="U1812">
        <f t="shared" si="246"/>
        <v>1.0345</v>
      </c>
      <c r="X1812" t="str">
        <f t="shared" si="247"/>
        <v>26400490</v>
      </c>
      <c r="Y1812">
        <f t="shared" si="248"/>
        <v>1.0383</v>
      </c>
      <c r="Z1812">
        <f t="shared" si="248"/>
        <v>1.0384</v>
      </c>
      <c r="AA1812">
        <f t="shared" si="248"/>
        <v>1.0345</v>
      </c>
    </row>
    <row r="1813" spans="1:27" x14ac:dyDescent="0.25">
      <c r="A1813">
        <v>103218788</v>
      </c>
      <c r="B1813">
        <v>22.87</v>
      </c>
      <c r="C1813">
        <v>1</v>
      </c>
      <c r="D1813">
        <v>440.67500000000001</v>
      </c>
      <c r="E1813">
        <v>115.8</v>
      </c>
      <c r="F1813">
        <v>3.3374000000000001E-2</v>
      </c>
      <c r="G1813">
        <v>2</v>
      </c>
      <c r="H1813">
        <v>440.67500000000001</v>
      </c>
      <c r="I1813">
        <v>115.8</v>
      </c>
      <c r="J1813">
        <v>3.3374000000000001E-2</v>
      </c>
      <c r="K1813">
        <v>3</v>
      </c>
      <c r="L1813">
        <v>13658.4</v>
      </c>
      <c r="M1813">
        <v>115.8</v>
      </c>
      <c r="N1813">
        <v>1.0344</v>
      </c>
      <c r="P1813" t="str">
        <f t="shared" si="241"/>
        <v>A</v>
      </c>
      <c r="Q1813" t="str">
        <f t="shared" si="242"/>
        <v>B</v>
      </c>
      <c r="R1813" t="str">
        <f t="shared" si="243"/>
        <v>C</v>
      </c>
      <c r="S1813">
        <f t="shared" si="244"/>
        <v>3.3374000000000001E-2</v>
      </c>
      <c r="T1813">
        <f t="shared" si="245"/>
        <v>3.3374000000000001E-2</v>
      </c>
      <c r="U1813">
        <f t="shared" si="246"/>
        <v>1.0344</v>
      </c>
      <c r="X1813" t="str">
        <f t="shared" si="247"/>
        <v>103218788</v>
      </c>
      <c r="Y1813">
        <f t="shared" si="248"/>
        <v>3.3374000000000001E-2</v>
      </c>
      <c r="Z1813">
        <f t="shared" si="248"/>
        <v>3.3374000000000001E-2</v>
      </c>
      <c r="AA1813">
        <f t="shared" si="248"/>
        <v>1.0344</v>
      </c>
    </row>
    <row r="1814" spans="1:27" x14ac:dyDescent="0.25">
      <c r="A1814">
        <v>26402863</v>
      </c>
      <c r="B1814">
        <v>22.87</v>
      </c>
      <c r="C1814">
        <v>1</v>
      </c>
      <c r="D1814">
        <v>439.14800000000002</v>
      </c>
      <c r="E1814">
        <v>-125.1</v>
      </c>
      <c r="F1814">
        <v>3.3258999999999997E-2</v>
      </c>
      <c r="G1814">
        <v>2</v>
      </c>
      <c r="H1814">
        <v>13611</v>
      </c>
      <c r="I1814">
        <v>-125.1</v>
      </c>
      <c r="J1814">
        <v>1.0307999999999999</v>
      </c>
      <c r="K1814">
        <v>3</v>
      </c>
      <c r="L1814">
        <v>439.14800000000002</v>
      </c>
      <c r="M1814">
        <v>-125.1</v>
      </c>
      <c r="N1814">
        <v>3.3258999999999997E-2</v>
      </c>
      <c r="P1814" t="str">
        <f t="shared" si="241"/>
        <v>A</v>
      </c>
      <c r="Q1814" t="str">
        <f t="shared" si="242"/>
        <v>B</v>
      </c>
      <c r="R1814" t="str">
        <f t="shared" si="243"/>
        <v>C</v>
      </c>
      <c r="S1814">
        <f t="shared" si="244"/>
        <v>3.3258999999999997E-2</v>
      </c>
      <c r="T1814">
        <f t="shared" si="245"/>
        <v>1.0307999999999999</v>
      </c>
      <c r="U1814">
        <f t="shared" si="246"/>
        <v>3.3258999999999997E-2</v>
      </c>
      <c r="X1814" t="str">
        <f t="shared" si="247"/>
        <v>26402863</v>
      </c>
      <c r="Y1814">
        <f t="shared" si="248"/>
        <v>3.3258999999999997E-2</v>
      </c>
      <c r="Z1814">
        <f t="shared" si="248"/>
        <v>1.0307999999999999</v>
      </c>
      <c r="AA1814">
        <f t="shared" si="248"/>
        <v>3.3258999999999997E-2</v>
      </c>
    </row>
    <row r="1815" spans="1:27" x14ac:dyDescent="0.25">
      <c r="A1815">
        <v>1585827</v>
      </c>
      <c r="B1815">
        <v>22.87</v>
      </c>
      <c r="C1815">
        <v>2</v>
      </c>
      <c r="D1815">
        <v>13611</v>
      </c>
      <c r="E1815">
        <v>-125.1</v>
      </c>
      <c r="F1815">
        <v>1.0307999999999999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P1815" t="str">
        <f t="shared" si="241"/>
        <v>B</v>
      </c>
      <c r="Q1815" t="e">
        <f t="shared" si="242"/>
        <v>#N/A</v>
      </c>
      <c r="R1815" t="e">
        <f t="shared" si="243"/>
        <v>#N/A</v>
      </c>
      <c r="S1815">
        <f t="shared" si="244"/>
        <v>1.0307999999999999</v>
      </c>
      <c r="T1815">
        <f t="shared" si="245"/>
        <v>0</v>
      </c>
      <c r="U1815">
        <f t="shared" si="246"/>
        <v>0</v>
      </c>
      <c r="X1815" t="str">
        <f t="shared" si="247"/>
        <v>1585827</v>
      </c>
      <c r="Y1815">
        <f t="shared" si="248"/>
        <v>0</v>
      </c>
      <c r="Z1815">
        <f t="shared" si="248"/>
        <v>1.0307999999999999</v>
      </c>
      <c r="AA1815">
        <f t="shared" si="248"/>
        <v>0</v>
      </c>
    </row>
    <row r="1816" spans="1:27" x14ac:dyDescent="0.25">
      <c r="A1816">
        <v>1709672</v>
      </c>
      <c r="B1816">
        <v>22.87</v>
      </c>
      <c r="C1816">
        <v>3</v>
      </c>
      <c r="D1816">
        <v>13684.1</v>
      </c>
      <c r="E1816">
        <v>116</v>
      </c>
      <c r="F1816">
        <v>1.0364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P1816" t="str">
        <f t="shared" si="241"/>
        <v>C</v>
      </c>
      <c r="Q1816" t="e">
        <f t="shared" si="242"/>
        <v>#N/A</v>
      </c>
      <c r="R1816" t="e">
        <f t="shared" si="243"/>
        <v>#N/A</v>
      </c>
      <c r="S1816">
        <f t="shared" si="244"/>
        <v>1.0364</v>
      </c>
      <c r="T1816">
        <f t="shared" si="245"/>
        <v>0</v>
      </c>
      <c r="U1816">
        <f t="shared" si="246"/>
        <v>0</v>
      </c>
      <c r="X1816" t="str">
        <f t="shared" si="247"/>
        <v>1709672</v>
      </c>
      <c r="Y1816">
        <f t="shared" si="248"/>
        <v>0</v>
      </c>
      <c r="Z1816">
        <f t="shared" si="248"/>
        <v>0</v>
      </c>
      <c r="AA1816">
        <f t="shared" si="248"/>
        <v>1.0364</v>
      </c>
    </row>
    <row r="1817" spans="1:27" x14ac:dyDescent="0.25">
      <c r="A1817">
        <v>103649342</v>
      </c>
      <c r="B1817">
        <v>22.87</v>
      </c>
      <c r="C1817">
        <v>3</v>
      </c>
      <c r="D1817">
        <v>13712</v>
      </c>
      <c r="E1817">
        <v>116.7</v>
      </c>
      <c r="F1817">
        <v>1.0385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P1817" t="str">
        <f t="shared" si="241"/>
        <v>C</v>
      </c>
      <c r="Q1817" t="e">
        <f t="shared" si="242"/>
        <v>#N/A</v>
      </c>
      <c r="R1817" t="e">
        <f t="shared" si="243"/>
        <v>#N/A</v>
      </c>
      <c r="S1817">
        <f t="shared" si="244"/>
        <v>1.0385</v>
      </c>
      <c r="T1817">
        <f t="shared" si="245"/>
        <v>0</v>
      </c>
      <c r="U1817">
        <f t="shared" si="246"/>
        <v>0</v>
      </c>
      <c r="X1817" t="str">
        <f t="shared" si="247"/>
        <v>103649342</v>
      </c>
      <c r="Y1817">
        <f t="shared" si="248"/>
        <v>0</v>
      </c>
      <c r="Z1817">
        <f t="shared" si="248"/>
        <v>0</v>
      </c>
      <c r="AA1817">
        <f t="shared" si="248"/>
        <v>1.0385</v>
      </c>
    </row>
    <row r="1818" spans="1:27" x14ac:dyDescent="0.25">
      <c r="A1818">
        <v>1729300</v>
      </c>
      <c r="B1818">
        <v>22.87</v>
      </c>
      <c r="C1818">
        <v>1</v>
      </c>
      <c r="D1818">
        <v>13673.7</v>
      </c>
      <c r="E1818">
        <v>-3</v>
      </c>
      <c r="F1818">
        <v>1.0356000000000001</v>
      </c>
      <c r="G1818">
        <v>2</v>
      </c>
      <c r="H1818">
        <v>13651.9</v>
      </c>
      <c r="I1818">
        <v>-123.3</v>
      </c>
      <c r="J1818">
        <v>1.0339</v>
      </c>
      <c r="K1818">
        <v>3</v>
      </c>
      <c r="L1818">
        <v>13696.3</v>
      </c>
      <c r="M1818">
        <v>117</v>
      </c>
      <c r="N1818">
        <v>1.0373000000000001</v>
      </c>
      <c r="P1818" t="str">
        <f t="shared" si="241"/>
        <v>A</v>
      </c>
      <c r="Q1818" t="str">
        <f t="shared" si="242"/>
        <v>B</v>
      </c>
      <c r="R1818" t="str">
        <f t="shared" si="243"/>
        <v>C</v>
      </c>
      <c r="S1818">
        <f t="shared" si="244"/>
        <v>1.0356000000000001</v>
      </c>
      <c r="T1818">
        <f t="shared" si="245"/>
        <v>1.0339</v>
      </c>
      <c r="U1818">
        <f t="shared" si="246"/>
        <v>1.0373000000000001</v>
      </c>
      <c r="X1818" t="str">
        <f t="shared" si="247"/>
        <v>1729300</v>
      </c>
      <c r="Y1818">
        <f t="shared" si="248"/>
        <v>1.0356000000000001</v>
      </c>
      <c r="Z1818">
        <f t="shared" si="248"/>
        <v>1.0339</v>
      </c>
      <c r="AA1818">
        <f t="shared" si="248"/>
        <v>1.0373000000000001</v>
      </c>
    </row>
    <row r="1819" spans="1:27" x14ac:dyDescent="0.25">
      <c r="A1819">
        <v>1586080</v>
      </c>
      <c r="B1819">
        <v>22.87</v>
      </c>
      <c r="C1819">
        <v>1</v>
      </c>
      <c r="D1819">
        <v>439.31700000000001</v>
      </c>
      <c r="E1819">
        <v>-125.1</v>
      </c>
      <c r="F1819">
        <v>3.3271000000000002E-2</v>
      </c>
      <c r="G1819">
        <v>2</v>
      </c>
      <c r="H1819">
        <v>13616.3</v>
      </c>
      <c r="I1819">
        <v>-125.1</v>
      </c>
      <c r="J1819">
        <v>1.0311999999999999</v>
      </c>
      <c r="K1819">
        <v>3</v>
      </c>
      <c r="L1819">
        <v>439.31700000000001</v>
      </c>
      <c r="M1819">
        <v>-125.1</v>
      </c>
      <c r="N1819">
        <v>3.3271000000000002E-2</v>
      </c>
      <c r="P1819" t="str">
        <f t="shared" si="241"/>
        <v>A</v>
      </c>
      <c r="Q1819" t="str">
        <f t="shared" si="242"/>
        <v>B</v>
      </c>
      <c r="R1819" t="str">
        <f t="shared" si="243"/>
        <v>C</v>
      </c>
      <c r="S1819">
        <f t="shared" si="244"/>
        <v>3.3271000000000002E-2</v>
      </c>
      <c r="T1819">
        <f t="shared" si="245"/>
        <v>1.0311999999999999</v>
      </c>
      <c r="U1819">
        <f t="shared" si="246"/>
        <v>3.3271000000000002E-2</v>
      </c>
      <c r="X1819" t="str">
        <f t="shared" si="247"/>
        <v>1586080</v>
      </c>
      <c r="Y1819">
        <f t="shared" si="248"/>
        <v>3.3271000000000002E-2</v>
      </c>
      <c r="Z1819">
        <f t="shared" si="248"/>
        <v>1.0311999999999999</v>
      </c>
      <c r="AA1819">
        <f t="shared" si="248"/>
        <v>3.3271000000000002E-2</v>
      </c>
    </row>
    <row r="1820" spans="1:27" x14ac:dyDescent="0.25">
      <c r="A1820">
        <v>1709514</v>
      </c>
      <c r="B1820">
        <v>22.87</v>
      </c>
      <c r="C1820">
        <v>2</v>
      </c>
      <c r="D1820">
        <v>13656.8</v>
      </c>
      <c r="E1820">
        <v>-123.9</v>
      </c>
      <c r="F1820">
        <v>1.0343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P1820" t="str">
        <f t="shared" si="241"/>
        <v>B</v>
      </c>
      <c r="Q1820" t="e">
        <f t="shared" si="242"/>
        <v>#N/A</v>
      </c>
      <c r="R1820" t="e">
        <f t="shared" si="243"/>
        <v>#N/A</v>
      </c>
      <c r="S1820">
        <f t="shared" si="244"/>
        <v>1.0343</v>
      </c>
      <c r="T1820">
        <f t="shared" si="245"/>
        <v>0</v>
      </c>
      <c r="U1820">
        <f t="shared" si="246"/>
        <v>0</v>
      </c>
      <c r="X1820" t="str">
        <f t="shared" si="247"/>
        <v>1709514</v>
      </c>
      <c r="Y1820">
        <f t="shared" si="248"/>
        <v>0</v>
      </c>
      <c r="Z1820">
        <f t="shared" si="248"/>
        <v>1.0343</v>
      </c>
      <c r="AA1820">
        <f t="shared" si="248"/>
        <v>0</v>
      </c>
    </row>
    <row r="1821" spans="1:27" x14ac:dyDescent="0.25">
      <c r="A1821">
        <v>103016340</v>
      </c>
      <c r="B1821">
        <v>22.87</v>
      </c>
      <c r="C1821">
        <v>1</v>
      </c>
      <c r="D1821">
        <v>13436</v>
      </c>
      <c r="E1821">
        <v>-5.4</v>
      </c>
      <c r="F1821">
        <v>1.0176000000000001</v>
      </c>
      <c r="G1821">
        <v>2</v>
      </c>
      <c r="H1821">
        <v>433.5</v>
      </c>
      <c r="I1821">
        <v>-5.4</v>
      </c>
      <c r="J1821">
        <v>3.2830999999999999E-2</v>
      </c>
      <c r="K1821">
        <v>3</v>
      </c>
      <c r="L1821">
        <v>433.5</v>
      </c>
      <c r="M1821">
        <v>-5.4</v>
      </c>
      <c r="N1821">
        <v>3.2830999999999999E-2</v>
      </c>
      <c r="P1821" t="str">
        <f t="shared" si="241"/>
        <v>A</v>
      </c>
      <c r="Q1821" t="str">
        <f t="shared" si="242"/>
        <v>B</v>
      </c>
      <c r="R1821" t="str">
        <f t="shared" si="243"/>
        <v>C</v>
      </c>
      <c r="S1821">
        <f t="shared" si="244"/>
        <v>1.0176000000000001</v>
      </c>
      <c r="T1821">
        <f t="shared" si="245"/>
        <v>3.2830999999999999E-2</v>
      </c>
      <c r="U1821">
        <f t="shared" si="246"/>
        <v>3.2830999999999999E-2</v>
      </c>
      <c r="X1821" t="str">
        <f t="shared" si="247"/>
        <v>103016340</v>
      </c>
      <c r="Y1821">
        <f t="shared" si="248"/>
        <v>1.0176000000000001</v>
      </c>
      <c r="Z1821">
        <f t="shared" si="248"/>
        <v>3.2830999999999999E-2</v>
      </c>
      <c r="AA1821">
        <f t="shared" si="248"/>
        <v>3.2830999999999999E-2</v>
      </c>
    </row>
    <row r="1822" spans="1:27" x14ac:dyDescent="0.25">
      <c r="A1822">
        <v>1713121</v>
      </c>
      <c r="B1822">
        <v>22.87</v>
      </c>
      <c r="C1822">
        <v>2</v>
      </c>
      <c r="D1822">
        <v>13650.5</v>
      </c>
      <c r="E1822">
        <v>-125.2</v>
      </c>
      <c r="F1822">
        <v>1.0338000000000001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P1822" t="str">
        <f t="shared" si="241"/>
        <v>B</v>
      </c>
      <c r="Q1822" t="e">
        <f t="shared" si="242"/>
        <v>#N/A</v>
      </c>
      <c r="R1822" t="e">
        <f t="shared" si="243"/>
        <v>#N/A</v>
      </c>
      <c r="S1822">
        <f t="shared" si="244"/>
        <v>1.0338000000000001</v>
      </c>
      <c r="T1822">
        <f t="shared" si="245"/>
        <v>0</v>
      </c>
      <c r="U1822">
        <f t="shared" si="246"/>
        <v>0</v>
      </c>
      <c r="X1822" t="str">
        <f t="shared" si="247"/>
        <v>1713121</v>
      </c>
      <c r="Y1822">
        <f t="shared" si="248"/>
        <v>0</v>
      </c>
      <c r="Z1822">
        <f t="shared" si="248"/>
        <v>1.0338000000000001</v>
      </c>
      <c r="AA1822">
        <f t="shared" si="248"/>
        <v>0</v>
      </c>
    </row>
    <row r="1823" spans="1:27" x14ac:dyDescent="0.25">
      <c r="A1823">
        <v>1709549</v>
      </c>
      <c r="B1823">
        <v>22.87</v>
      </c>
      <c r="C1823">
        <v>2</v>
      </c>
      <c r="D1823">
        <v>13656.6</v>
      </c>
      <c r="E1823">
        <v>-123.9</v>
      </c>
      <c r="F1823">
        <v>1.0343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P1823" t="str">
        <f t="shared" si="241"/>
        <v>B</v>
      </c>
      <c r="Q1823" t="e">
        <f t="shared" si="242"/>
        <v>#N/A</v>
      </c>
      <c r="R1823" t="e">
        <f t="shared" si="243"/>
        <v>#N/A</v>
      </c>
      <c r="S1823">
        <f t="shared" si="244"/>
        <v>1.0343</v>
      </c>
      <c r="T1823">
        <f t="shared" si="245"/>
        <v>0</v>
      </c>
      <c r="U1823">
        <f t="shared" si="246"/>
        <v>0</v>
      </c>
      <c r="X1823" t="str">
        <f t="shared" si="247"/>
        <v>1709549</v>
      </c>
      <c r="Y1823">
        <f t="shared" si="248"/>
        <v>0</v>
      </c>
      <c r="Z1823">
        <f t="shared" si="248"/>
        <v>1.0343</v>
      </c>
      <c r="AA1823">
        <f t="shared" si="248"/>
        <v>0</v>
      </c>
    </row>
    <row r="1824" spans="1:27" x14ac:dyDescent="0.25">
      <c r="A1824">
        <v>1585830</v>
      </c>
      <c r="B1824">
        <v>22.87</v>
      </c>
      <c r="C1824">
        <v>2</v>
      </c>
      <c r="D1824">
        <v>13611.4</v>
      </c>
      <c r="E1824">
        <v>-125.1</v>
      </c>
      <c r="F1824">
        <v>1.0308999999999999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P1824" t="str">
        <f t="shared" si="241"/>
        <v>B</v>
      </c>
      <c r="Q1824" t="e">
        <f t="shared" si="242"/>
        <v>#N/A</v>
      </c>
      <c r="R1824" t="e">
        <f t="shared" si="243"/>
        <v>#N/A</v>
      </c>
      <c r="S1824">
        <f t="shared" si="244"/>
        <v>1.0308999999999999</v>
      </c>
      <c r="T1824">
        <f t="shared" si="245"/>
        <v>0</v>
      </c>
      <c r="U1824">
        <f t="shared" si="246"/>
        <v>0</v>
      </c>
      <c r="X1824" t="str">
        <f t="shared" si="247"/>
        <v>1585830</v>
      </c>
      <c r="Y1824">
        <f t="shared" si="248"/>
        <v>0</v>
      </c>
      <c r="Z1824">
        <f t="shared" si="248"/>
        <v>1.0308999999999999</v>
      </c>
      <c r="AA1824">
        <f t="shared" si="248"/>
        <v>0</v>
      </c>
    </row>
    <row r="1825" spans="1:27" x14ac:dyDescent="0.25">
      <c r="A1825">
        <v>1585829</v>
      </c>
      <c r="B1825">
        <v>22.87</v>
      </c>
      <c r="C1825">
        <v>1</v>
      </c>
      <c r="D1825">
        <v>439.14800000000002</v>
      </c>
      <c r="E1825">
        <v>-125.1</v>
      </c>
      <c r="F1825">
        <v>3.3258999999999997E-2</v>
      </c>
      <c r="G1825">
        <v>2</v>
      </c>
      <c r="H1825">
        <v>13611</v>
      </c>
      <c r="I1825">
        <v>-125.1</v>
      </c>
      <c r="J1825">
        <v>1.0307999999999999</v>
      </c>
      <c r="K1825">
        <v>3</v>
      </c>
      <c r="L1825">
        <v>439.14800000000002</v>
      </c>
      <c r="M1825">
        <v>-125.1</v>
      </c>
      <c r="N1825">
        <v>3.3258999999999997E-2</v>
      </c>
      <c r="P1825" t="str">
        <f t="shared" si="241"/>
        <v>A</v>
      </c>
      <c r="Q1825" t="str">
        <f t="shared" si="242"/>
        <v>B</v>
      </c>
      <c r="R1825" t="str">
        <f t="shared" si="243"/>
        <v>C</v>
      </c>
      <c r="S1825">
        <f t="shared" si="244"/>
        <v>3.3258999999999997E-2</v>
      </c>
      <c r="T1825">
        <f t="shared" si="245"/>
        <v>1.0307999999999999</v>
      </c>
      <c r="U1825">
        <f t="shared" si="246"/>
        <v>3.3258999999999997E-2</v>
      </c>
      <c r="X1825" t="str">
        <f t="shared" si="247"/>
        <v>1585829</v>
      </c>
      <c r="Y1825">
        <f t="shared" si="248"/>
        <v>3.3258999999999997E-2</v>
      </c>
      <c r="Z1825">
        <f t="shared" si="248"/>
        <v>1.0307999999999999</v>
      </c>
      <c r="AA1825">
        <f t="shared" si="248"/>
        <v>3.3258999999999997E-2</v>
      </c>
    </row>
    <row r="1826" spans="1:27" x14ac:dyDescent="0.25">
      <c r="A1826">
        <v>26402859</v>
      </c>
      <c r="B1826">
        <v>22.87</v>
      </c>
      <c r="C1826">
        <v>1</v>
      </c>
      <c r="D1826">
        <v>439.24400000000003</v>
      </c>
      <c r="E1826">
        <v>-125.1</v>
      </c>
      <c r="F1826">
        <v>3.3265999999999997E-2</v>
      </c>
      <c r="G1826">
        <v>2</v>
      </c>
      <c r="H1826">
        <v>13614</v>
      </c>
      <c r="I1826">
        <v>-125.1</v>
      </c>
      <c r="J1826">
        <v>1.0310999999999999</v>
      </c>
      <c r="K1826">
        <v>3</v>
      </c>
      <c r="L1826">
        <v>439.24400000000003</v>
      </c>
      <c r="M1826">
        <v>-125.1</v>
      </c>
      <c r="N1826">
        <v>3.3265999999999997E-2</v>
      </c>
      <c r="P1826" t="str">
        <f t="shared" si="241"/>
        <v>A</v>
      </c>
      <c r="Q1826" t="str">
        <f t="shared" si="242"/>
        <v>B</v>
      </c>
      <c r="R1826" t="str">
        <f t="shared" si="243"/>
        <v>C</v>
      </c>
      <c r="S1826">
        <f t="shared" si="244"/>
        <v>3.3265999999999997E-2</v>
      </c>
      <c r="T1826">
        <f t="shared" si="245"/>
        <v>1.0310999999999999</v>
      </c>
      <c r="U1826">
        <f t="shared" si="246"/>
        <v>3.3265999999999997E-2</v>
      </c>
      <c r="X1826" t="str">
        <f t="shared" si="247"/>
        <v>26402859</v>
      </c>
      <c r="Y1826">
        <f t="shared" si="248"/>
        <v>3.3265999999999997E-2</v>
      </c>
      <c r="Z1826">
        <f t="shared" si="248"/>
        <v>1.0310999999999999</v>
      </c>
      <c r="AA1826">
        <f t="shared" si="248"/>
        <v>3.3265999999999997E-2</v>
      </c>
    </row>
    <row r="1827" spans="1:27" x14ac:dyDescent="0.25">
      <c r="A1827">
        <v>1586593</v>
      </c>
      <c r="B1827">
        <v>22.87</v>
      </c>
      <c r="C1827">
        <v>1</v>
      </c>
      <c r="D1827">
        <v>13395.5</v>
      </c>
      <c r="E1827">
        <v>-5.6</v>
      </c>
      <c r="F1827">
        <v>1.0145</v>
      </c>
      <c r="G1827">
        <v>2</v>
      </c>
      <c r="H1827">
        <v>432.19499999999999</v>
      </c>
      <c r="I1827">
        <v>-5.5</v>
      </c>
      <c r="J1827">
        <v>3.2731999999999997E-2</v>
      </c>
      <c r="K1827">
        <v>3</v>
      </c>
      <c r="L1827">
        <v>432.19499999999999</v>
      </c>
      <c r="M1827">
        <v>-5.5</v>
      </c>
      <c r="N1827">
        <v>3.2731999999999997E-2</v>
      </c>
      <c r="P1827" t="str">
        <f t="shared" si="241"/>
        <v>A</v>
      </c>
      <c r="Q1827" t="str">
        <f t="shared" si="242"/>
        <v>B</v>
      </c>
      <c r="R1827" t="str">
        <f t="shared" si="243"/>
        <v>C</v>
      </c>
      <c r="S1827">
        <f t="shared" si="244"/>
        <v>1.0145</v>
      </c>
      <c r="T1827">
        <f t="shared" si="245"/>
        <v>3.2731999999999997E-2</v>
      </c>
      <c r="U1827">
        <f t="shared" si="246"/>
        <v>3.2731999999999997E-2</v>
      </c>
      <c r="X1827" t="str">
        <f t="shared" si="247"/>
        <v>1586593</v>
      </c>
      <c r="Y1827">
        <f t="shared" si="248"/>
        <v>1.0145</v>
      </c>
      <c r="Z1827">
        <f t="shared" si="248"/>
        <v>3.2731999999999997E-2</v>
      </c>
      <c r="AA1827">
        <f t="shared" si="248"/>
        <v>3.2731999999999997E-2</v>
      </c>
    </row>
    <row r="1828" spans="1:27" x14ac:dyDescent="0.25">
      <c r="A1828">
        <v>1713861</v>
      </c>
      <c r="B1828">
        <v>22.87</v>
      </c>
      <c r="C1828">
        <v>1</v>
      </c>
      <c r="D1828">
        <v>13672.7</v>
      </c>
      <c r="E1828">
        <v>-3.3</v>
      </c>
      <c r="F1828">
        <v>1.0355000000000001</v>
      </c>
      <c r="G1828">
        <v>2</v>
      </c>
      <c r="H1828">
        <v>13660.9</v>
      </c>
      <c r="I1828">
        <v>-123.7</v>
      </c>
      <c r="J1828">
        <v>1.0346</v>
      </c>
      <c r="K1828">
        <v>3</v>
      </c>
      <c r="L1828">
        <v>13711.5</v>
      </c>
      <c r="M1828">
        <v>116.6</v>
      </c>
      <c r="N1828">
        <v>1.0384</v>
      </c>
      <c r="P1828" t="str">
        <f t="shared" si="241"/>
        <v>A</v>
      </c>
      <c r="Q1828" t="str">
        <f t="shared" si="242"/>
        <v>B</v>
      </c>
      <c r="R1828" t="str">
        <f t="shared" si="243"/>
        <v>C</v>
      </c>
      <c r="S1828">
        <f t="shared" si="244"/>
        <v>1.0355000000000001</v>
      </c>
      <c r="T1828">
        <f t="shared" si="245"/>
        <v>1.0346</v>
      </c>
      <c r="U1828">
        <f t="shared" si="246"/>
        <v>1.0384</v>
      </c>
      <c r="X1828" t="str">
        <f t="shared" si="247"/>
        <v>1713861</v>
      </c>
      <c r="Y1828">
        <f t="shared" si="248"/>
        <v>1.0355000000000001</v>
      </c>
      <c r="Z1828">
        <f t="shared" si="248"/>
        <v>1.0346</v>
      </c>
      <c r="AA1828">
        <f t="shared" si="248"/>
        <v>1.0384</v>
      </c>
    </row>
    <row r="1829" spans="1:27" x14ac:dyDescent="0.25">
      <c r="A1829">
        <v>1713878</v>
      </c>
      <c r="B1829">
        <v>22.87</v>
      </c>
      <c r="C1829">
        <v>3</v>
      </c>
      <c r="D1829">
        <v>13711.1</v>
      </c>
      <c r="E1829">
        <v>116.6</v>
      </c>
      <c r="F1829">
        <v>1.0384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P1829" t="str">
        <f t="shared" si="241"/>
        <v>C</v>
      </c>
      <c r="Q1829" t="e">
        <f t="shared" si="242"/>
        <v>#N/A</v>
      </c>
      <c r="R1829" t="e">
        <f t="shared" si="243"/>
        <v>#N/A</v>
      </c>
      <c r="S1829">
        <f t="shared" si="244"/>
        <v>1.0384</v>
      </c>
      <c r="T1829">
        <f t="shared" si="245"/>
        <v>0</v>
      </c>
      <c r="U1829">
        <f t="shared" si="246"/>
        <v>0</v>
      </c>
      <c r="X1829" t="str">
        <f t="shared" si="247"/>
        <v>1713878</v>
      </c>
      <c r="Y1829">
        <f t="shared" si="248"/>
        <v>0</v>
      </c>
      <c r="Z1829">
        <f t="shared" si="248"/>
        <v>0</v>
      </c>
      <c r="AA1829">
        <f t="shared" si="248"/>
        <v>1.0384</v>
      </c>
    </row>
    <row r="1830" spans="1:27" x14ac:dyDescent="0.25">
      <c r="A1830">
        <v>1709249</v>
      </c>
      <c r="B1830">
        <v>22.87</v>
      </c>
      <c r="C1830">
        <v>3</v>
      </c>
      <c r="D1830">
        <v>13704.7</v>
      </c>
      <c r="E1830">
        <v>116.2</v>
      </c>
      <c r="F1830">
        <v>1.0379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P1830" t="str">
        <f t="shared" si="241"/>
        <v>C</v>
      </c>
      <c r="Q1830" t="e">
        <f t="shared" si="242"/>
        <v>#N/A</v>
      </c>
      <c r="R1830" t="e">
        <f t="shared" si="243"/>
        <v>#N/A</v>
      </c>
      <c r="S1830">
        <f t="shared" si="244"/>
        <v>1.0379</v>
      </c>
      <c r="T1830">
        <f t="shared" si="245"/>
        <v>0</v>
      </c>
      <c r="U1830">
        <f t="shared" si="246"/>
        <v>0</v>
      </c>
      <c r="X1830" t="str">
        <f t="shared" si="247"/>
        <v>1709249</v>
      </c>
      <c r="Y1830">
        <f t="shared" si="248"/>
        <v>0</v>
      </c>
      <c r="Z1830">
        <f t="shared" si="248"/>
        <v>0</v>
      </c>
      <c r="AA1830">
        <f t="shared" si="248"/>
        <v>1.0379</v>
      </c>
    </row>
    <row r="1831" spans="1:27" x14ac:dyDescent="0.25">
      <c r="A1831">
        <v>1709127</v>
      </c>
      <c r="B1831">
        <v>22.87</v>
      </c>
      <c r="C1831">
        <v>3</v>
      </c>
      <c r="D1831">
        <v>13704.3</v>
      </c>
      <c r="E1831">
        <v>116.2</v>
      </c>
      <c r="F1831">
        <v>1.0379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P1831" t="str">
        <f t="shared" si="241"/>
        <v>C</v>
      </c>
      <c r="Q1831" t="e">
        <f t="shared" si="242"/>
        <v>#N/A</v>
      </c>
      <c r="R1831" t="e">
        <f t="shared" si="243"/>
        <v>#N/A</v>
      </c>
      <c r="S1831">
        <f t="shared" si="244"/>
        <v>1.0379</v>
      </c>
      <c r="T1831">
        <f t="shared" si="245"/>
        <v>0</v>
      </c>
      <c r="U1831">
        <f t="shared" si="246"/>
        <v>0</v>
      </c>
      <c r="X1831" t="str">
        <f t="shared" si="247"/>
        <v>1709127</v>
      </c>
      <c r="Y1831">
        <f t="shared" si="248"/>
        <v>0</v>
      </c>
      <c r="Z1831">
        <f t="shared" si="248"/>
        <v>0</v>
      </c>
      <c r="AA1831">
        <f t="shared" si="248"/>
        <v>1.0379</v>
      </c>
    </row>
    <row r="1832" spans="1:27" x14ac:dyDescent="0.25">
      <c r="A1832">
        <v>103015057</v>
      </c>
      <c r="B1832">
        <v>22.87</v>
      </c>
      <c r="C1832">
        <v>1</v>
      </c>
      <c r="D1832">
        <v>13677.3</v>
      </c>
      <c r="E1832">
        <v>-3</v>
      </c>
      <c r="F1832">
        <v>1.0358000000000001</v>
      </c>
      <c r="G1832">
        <v>2</v>
      </c>
      <c r="H1832">
        <v>13654</v>
      </c>
      <c r="I1832">
        <v>-123.4</v>
      </c>
      <c r="J1832">
        <v>1.0341</v>
      </c>
      <c r="K1832">
        <v>3</v>
      </c>
      <c r="L1832">
        <v>13700.6</v>
      </c>
      <c r="M1832">
        <v>116.9</v>
      </c>
      <c r="N1832">
        <v>1.0376000000000001</v>
      </c>
      <c r="P1832" t="str">
        <f t="shared" si="241"/>
        <v>A</v>
      </c>
      <c r="Q1832" t="str">
        <f t="shared" si="242"/>
        <v>B</v>
      </c>
      <c r="R1832" t="str">
        <f t="shared" si="243"/>
        <v>C</v>
      </c>
      <c r="S1832">
        <f t="shared" si="244"/>
        <v>1.0358000000000001</v>
      </c>
      <c r="T1832">
        <f t="shared" si="245"/>
        <v>1.0341</v>
      </c>
      <c r="U1832">
        <f t="shared" si="246"/>
        <v>1.0376000000000001</v>
      </c>
      <c r="X1832" t="str">
        <f t="shared" si="247"/>
        <v>103015057</v>
      </c>
      <c r="Y1832">
        <f t="shared" si="248"/>
        <v>1.0358000000000001</v>
      </c>
      <c r="Z1832">
        <f t="shared" si="248"/>
        <v>1.0341</v>
      </c>
      <c r="AA1832">
        <f t="shared" si="248"/>
        <v>1.0376000000000001</v>
      </c>
    </row>
    <row r="1833" spans="1:27" x14ac:dyDescent="0.25">
      <c r="A1833">
        <v>26409651</v>
      </c>
      <c r="B1833">
        <v>22.87</v>
      </c>
      <c r="C1833">
        <v>1</v>
      </c>
      <c r="D1833">
        <v>442.02</v>
      </c>
      <c r="E1833">
        <v>116.9</v>
      </c>
      <c r="F1833">
        <v>3.3475999999999999E-2</v>
      </c>
      <c r="G1833">
        <v>2</v>
      </c>
      <c r="H1833">
        <v>442.02</v>
      </c>
      <c r="I1833">
        <v>116.9</v>
      </c>
      <c r="J1833">
        <v>3.3475999999999999E-2</v>
      </c>
      <c r="K1833">
        <v>3</v>
      </c>
      <c r="L1833">
        <v>13700</v>
      </c>
      <c r="M1833">
        <v>116.9</v>
      </c>
      <c r="N1833">
        <v>1.0376000000000001</v>
      </c>
      <c r="P1833" t="str">
        <f t="shared" si="241"/>
        <v>A</v>
      </c>
      <c r="Q1833" t="str">
        <f t="shared" si="242"/>
        <v>B</v>
      </c>
      <c r="R1833" t="str">
        <f t="shared" si="243"/>
        <v>C</v>
      </c>
      <c r="S1833">
        <f t="shared" si="244"/>
        <v>3.3475999999999999E-2</v>
      </c>
      <c r="T1833">
        <f t="shared" si="245"/>
        <v>3.3475999999999999E-2</v>
      </c>
      <c r="U1833">
        <f t="shared" si="246"/>
        <v>1.0376000000000001</v>
      </c>
      <c r="X1833" t="str">
        <f t="shared" si="247"/>
        <v>26409651</v>
      </c>
      <c r="Y1833">
        <f t="shared" si="248"/>
        <v>3.3475999999999999E-2</v>
      </c>
      <c r="Z1833">
        <f t="shared" si="248"/>
        <v>3.3475999999999999E-2</v>
      </c>
      <c r="AA1833">
        <f t="shared" si="248"/>
        <v>1.0376000000000001</v>
      </c>
    </row>
    <row r="1834" spans="1:27" x14ac:dyDescent="0.25">
      <c r="A1834">
        <v>1587166</v>
      </c>
      <c r="B1834">
        <v>22.87</v>
      </c>
      <c r="C1834">
        <v>1</v>
      </c>
      <c r="D1834">
        <v>13672.5</v>
      </c>
      <c r="E1834">
        <v>-3.9</v>
      </c>
      <c r="F1834">
        <v>1.0355000000000001</v>
      </c>
      <c r="G1834">
        <v>2</v>
      </c>
      <c r="H1834">
        <v>13742.4</v>
      </c>
      <c r="I1834">
        <v>-124.1</v>
      </c>
      <c r="J1834">
        <v>1.0407999999999999</v>
      </c>
      <c r="K1834">
        <v>3</v>
      </c>
      <c r="L1834">
        <v>13691.6</v>
      </c>
      <c r="M1834">
        <v>116.4</v>
      </c>
      <c r="N1834">
        <v>1.0368999999999999</v>
      </c>
      <c r="P1834" t="str">
        <f t="shared" si="241"/>
        <v>A</v>
      </c>
      <c r="Q1834" t="str">
        <f t="shared" si="242"/>
        <v>B</v>
      </c>
      <c r="R1834" t="str">
        <f t="shared" si="243"/>
        <v>C</v>
      </c>
      <c r="S1834">
        <f t="shared" si="244"/>
        <v>1.0355000000000001</v>
      </c>
      <c r="T1834">
        <f t="shared" si="245"/>
        <v>1.0407999999999999</v>
      </c>
      <c r="U1834">
        <f t="shared" si="246"/>
        <v>1.0368999999999999</v>
      </c>
      <c r="X1834" t="str">
        <f t="shared" si="247"/>
        <v>1587166</v>
      </c>
      <c r="Y1834">
        <f t="shared" si="248"/>
        <v>1.0355000000000001</v>
      </c>
      <c r="Z1834">
        <f t="shared" si="248"/>
        <v>1.0407999999999999</v>
      </c>
      <c r="AA1834">
        <f t="shared" si="248"/>
        <v>1.0368999999999999</v>
      </c>
    </row>
    <row r="1835" spans="1:27" x14ac:dyDescent="0.25">
      <c r="A1835">
        <v>1598987</v>
      </c>
      <c r="B1835">
        <v>22.87</v>
      </c>
      <c r="C1835">
        <v>3</v>
      </c>
      <c r="D1835">
        <v>13693.9</v>
      </c>
      <c r="E1835">
        <v>116.9</v>
      </c>
      <c r="F1835">
        <v>1.0370999999999999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P1835" t="str">
        <f t="shared" si="241"/>
        <v>C</v>
      </c>
      <c r="Q1835" t="e">
        <f t="shared" si="242"/>
        <v>#N/A</v>
      </c>
      <c r="R1835" t="e">
        <f t="shared" si="243"/>
        <v>#N/A</v>
      </c>
      <c r="S1835">
        <f t="shared" si="244"/>
        <v>1.0370999999999999</v>
      </c>
      <c r="T1835">
        <f t="shared" si="245"/>
        <v>0</v>
      </c>
      <c r="U1835">
        <f t="shared" si="246"/>
        <v>0</v>
      </c>
      <c r="X1835" t="str">
        <f t="shared" si="247"/>
        <v>1598987</v>
      </c>
      <c r="Y1835">
        <f t="shared" si="248"/>
        <v>0</v>
      </c>
      <c r="Z1835">
        <f t="shared" si="248"/>
        <v>0</v>
      </c>
      <c r="AA1835">
        <f t="shared" si="248"/>
        <v>1.0370999999999999</v>
      </c>
    </row>
    <row r="1836" spans="1:27" x14ac:dyDescent="0.25">
      <c r="A1836">
        <v>1598984</v>
      </c>
      <c r="B1836">
        <v>22.87</v>
      </c>
      <c r="C1836">
        <v>3</v>
      </c>
      <c r="D1836">
        <v>13693.9</v>
      </c>
      <c r="E1836">
        <v>116.9</v>
      </c>
      <c r="F1836">
        <v>1.0370999999999999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P1836" t="str">
        <f t="shared" si="241"/>
        <v>C</v>
      </c>
      <c r="Q1836" t="e">
        <f t="shared" si="242"/>
        <v>#N/A</v>
      </c>
      <c r="R1836" t="e">
        <f t="shared" si="243"/>
        <v>#N/A</v>
      </c>
      <c r="S1836">
        <f t="shared" si="244"/>
        <v>1.0370999999999999</v>
      </c>
      <c r="T1836">
        <f t="shared" si="245"/>
        <v>0</v>
      </c>
      <c r="U1836">
        <f t="shared" si="246"/>
        <v>0</v>
      </c>
      <c r="X1836" t="str">
        <f t="shared" si="247"/>
        <v>1598984</v>
      </c>
      <c r="Y1836">
        <f t="shared" si="248"/>
        <v>0</v>
      </c>
      <c r="Z1836">
        <f t="shared" si="248"/>
        <v>0</v>
      </c>
      <c r="AA1836">
        <f t="shared" si="248"/>
        <v>1.0370999999999999</v>
      </c>
    </row>
    <row r="1837" spans="1:27" x14ac:dyDescent="0.25">
      <c r="A1837">
        <v>1599302</v>
      </c>
      <c r="B1837">
        <v>22.87</v>
      </c>
      <c r="C1837">
        <v>1</v>
      </c>
      <c r="D1837">
        <v>13672.8</v>
      </c>
      <c r="E1837">
        <v>-2.2999999999999998</v>
      </c>
      <c r="F1837">
        <v>1.0355000000000001</v>
      </c>
      <c r="G1837">
        <v>2</v>
      </c>
      <c r="H1837">
        <v>13643</v>
      </c>
      <c r="I1837">
        <v>-122.7</v>
      </c>
      <c r="J1837">
        <v>1.0331999999999999</v>
      </c>
      <c r="K1837">
        <v>3</v>
      </c>
      <c r="L1837">
        <v>13680.7</v>
      </c>
      <c r="M1837">
        <v>117.6</v>
      </c>
      <c r="N1837">
        <v>1.0361</v>
      </c>
      <c r="P1837" t="str">
        <f t="shared" si="241"/>
        <v>A</v>
      </c>
      <c r="Q1837" t="str">
        <f t="shared" si="242"/>
        <v>B</v>
      </c>
      <c r="R1837" t="str">
        <f t="shared" si="243"/>
        <v>C</v>
      </c>
      <c r="S1837">
        <f t="shared" si="244"/>
        <v>1.0355000000000001</v>
      </c>
      <c r="T1837">
        <f t="shared" si="245"/>
        <v>1.0331999999999999</v>
      </c>
      <c r="U1837">
        <f t="shared" si="246"/>
        <v>1.0361</v>
      </c>
      <c r="X1837" t="str">
        <f t="shared" si="247"/>
        <v>1599302</v>
      </c>
      <c r="Y1837">
        <f t="shared" si="248"/>
        <v>1.0355000000000001</v>
      </c>
      <c r="Z1837">
        <f t="shared" si="248"/>
        <v>1.0331999999999999</v>
      </c>
      <c r="AA1837">
        <f t="shared" si="248"/>
        <v>1.0361</v>
      </c>
    </row>
    <row r="1838" spans="1:27" x14ac:dyDescent="0.25">
      <c r="A1838">
        <v>1709727</v>
      </c>
      <c r="B1838">
        <v>22.87</v>
      </c>
      <c r="C1838">
        <v>2</v>
      </c>
      <c r="D1838">
        <v>13655.1</v>
      </c>
      <c r="E1838">
        <v>-123.9</v>
      </c>
      <c r="F1838">
        <v>1.0342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P1838" t="str">
        <f t="shared" si="241"/>
        <v>B</v>
      </c>
      <c r="Q1838" t="e">
        <f t="shared" si="242"/>
        <v>#N/A</v>
      </c>
      <c r="R1838" t="e">
        <f t="shared" si="243"/>
        <v>#N/A</v>
      </c>
      <c r="S1838">
        <f t="shared" si="244"/>
        <v>1.0342</v>
      </c>
      <c r="T1838">
        <f t="shared" si="245"/>
        <v>0</v>
      </c>
      <c r="U1838">
        <f t="shared" si="246"/>
        <v>0</v>
      </c>
      <c r="X1838" t="str">
        <f t="shared" si="247"/>
        <v>1709727</v>
      </c>
      <c r="Y1838">
        <f t="shared" si="248"/>
        <v>0</v>
      </c>
      <c r="Z1838">
        <f t="shared" si="248"/>
        <v>1.0342</v>
      </c>
      <c r="AA1838">
        <f t="shared" si="248"/>
        <v>0</v>
      </c>
    </row>
    <row r="1839" spans="1:27" x14ac:dyDescent="0.25">
      <c r="A1839">
        <v>1585763</v>
      </c>
      <c r="B1839">
        <v>22.87</v>
      </c>
      <c r="C1839">
        <v>3</v>
      </c>
      <c r="D1839">
        <v>13598.1</v>
      </c>
      <c r="E1839">
        <v>115.3</v>
      </c>
      <c r="F1839">
        <v>1.0298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P1839" t="str">
        <f t="shared" si="241"/>
        <v>C</v>
      </c>
      <c r="Q1839" t="e">
        <f t="shared" si="242"/>
        <v>#N/A</v>
      </c>
      <c r="R1839" t="e">
        <f t="shared" si="243"/>
        <v>#N/A</v>
      </c>
      <c r="S1839">
        <f t="shared" si="244"/>
        <v>1.0298</v>
      </c>
      <c r="T1839">
        <f t="shared" si="245"/>
        <v>0</v>
      </c>
      <c r="U1839">
        <f t="shared" si="246"/>
        <v>0</v>
      </c>
      <c r="X1839" t="str">
        <f t="shared" si="247"/>
        <v>1585763</v>
      </c>
      <c r="Y1839">
        <f t="shared" si="248"/>
        <v>0</v>
      </c>
      <c r="Z1839">
        <f t="shared" si="248"/>
        <v>0</v>
      </c>
      <c r="AA1839">
        <f t="shared" si="248"/>
        <v>1.0298</v>
      </c>
    </row>
    <row r="1840" spans="1:27" x14ac:dyDescent="0.25">
      <c r="A1840">
        <v>1586218</v>
      </c>
      <c r="B1840">
        <v>22.87</v>
      </c>
      <c r="C1840">
        <v>3</v>
      </c>
      <c r="D1840">
        <v>13596.4</v>
      </c>
      <c r="E1840">
        <v>115.3</v>
      </c>
      <c r="F1840">
        <v>1.0297000000000001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P1840" t="str">
        <f t="shared" si="241"/>
        <v>C</v>
      </c>
      <c r="Q1840" t="e">
        <f t="shared" si="242"/>
        <v>#N/A</v>
      </c>
      <c r="R1840" t="e">
        <f t="shared" si="243"/>
        <v>#N/A</v>
      </c>
      <c r="S1840">
        <f t="shared" si="244"/>
        <v>1.0297000000000001</v>
      </c>
      <c r="T1840">
        <f t="shared" si="245"/>
        <v>0</v>
      </c>
      <c r="U1840">
        <f t="shared" si="246"/>
        <v>0</v>
      </c>
      <c r="X1840" t="str">
        <f t="shared" si="247"/>
        <v>1586218</v>
      </c>
      <c r="Y1840">
        <f t="shared" si="248"/>
        <v>0</v>
      </c>
      <c r="Z1840">
        <f t="shared" si="248"/>
        <v>0</v>
      </c>
      <c r="AA1840">
        <f t="shared" si="248"/>
        <v>1.0297000000000001</v>
      </c>
    </row>
    <row r="1841" spans="1:27" x14ac:dyDescent="0.25">
      <c r="A1841">
        <v>103546984</v>
      </c>
      <c r="B1841">
        <v>22.87</v>
      </c>
      <c r="C1841">
        <v>1</v>
      </c>
      <c r="D1841">
        <v>438.66500000000002</v>
      </c>
      <c r="E1841">
        <v>115.3</v>
      </c>
      <c r="F1841">
        <v>3.3222000000000002E-2</v>
      </c>
      <c r="G1841">
        <v>2</v>
      </c>
      <c r="H1841">
        <v>438.66500000000002</v>
      </c>
      <c r="I1841">
        <v>115.3</v>
      </c>
      <c r="J1841">
        <v>3.3222000000000002E-2</v>
      </c>
      <c r="K1841">
        <v>3</v>
      </c>
      <c r="L1841">
        <v>13596.1</v>
      </c>
      <c r="M1841">
        <v>115.3</v>
      </c>
      <c r="N1841">
        <v>1.0297000000000001</v>
      </c>
      <c r="P1841" t="str">
        <f t="shared" si="241"/>
        <v>A</v>
      </c>
      <c r="Q1841" t="str">
        <f t="shared" si="242"/>
        <v>B</v>
      </c>
      <c r="R1841" t="str">
        <f t="shared" si="243"/>
        <v>C</v>
      </c>
      <c r="S1841">
        <f t="shared" si="244"/>
        <v>3.3222000000000002E-2</v>
      </c>
      <c r="T1841">
        <f t="shared" si="245"/>
        <v>3.3222000000000002E-2</v>
      </c>
      <c r="U1841">
        <f t="shared" si="246"/>
        <v>1.0297000000000001</v>
      </c>
      <c r="X1841" t="str">
        <f t="shared" si="247"/>
        <v>103546984</v>
      </c>
      <c r="Y1841">
        <f t="shared" si="248"/>
        <v>3.3222000000000002E-2</v>
      </c>
      <c r="Z1841">
        <f t="shared" si="248"/>
        <v>3.3222000000000002E-2</v>
      </c>
      <c r="AA1841">
        <f t="shared" si="248"/>
        <v>1.0297000000000001</v>
      </c>
    </row>
    <row r="1842" spans="1:27" x14ac:dyDescent="0.25">
      <c r="A1842">
        <v>1599183</v>
      </c>
      <c r="B1842">
        <v>22.87</v>
      </c>
      <c r="C1842">
        <v>1</v>
      </c>
      <c r="D1842">
        <v>13671.2</v>
      </c>
      <c r="E1842">
        <v>-2.2999999999999998</v>
      </c>
      <c r="F1842">
        <v>1.0354000000000001</v>
      </c>
      <c r="G1842">
        <v>2</v>
      </c>
      <c r="H1842">
        <v>13640.9</v>
      </c>
      <c r="I1842">
        <v>-122.7</v>
      </c>
      <c r="J1842">
        <v>1.0330999999999999</v>
      </c>
      <c r="K1842">
        <v>3</v>
      </c>
      <c r="L1842">
        <v>424.31900000000002</v>
      </c>
      <c r="M1842">
        <v>-62.4</v>
      </c>
      <c r="N1842">
        <v>3.2135999999999998E-2</v>
      </c>
      <c r="P1842" t="str">
        <f t="shared" si="241"/>
        <v>A</v>
      </c>
      <c r="Q1842" t="str">
        <f t="shared" si="242"/>
        <v>B</v>
      </c>
      <c r="R1842" t="str">
        <f t="shared" si="243"/>
        <v>C</v>
      </c>
      <c r="S1842">
        <f t="shared" si="244"/>
        <v>1.0354000000000001</v>
      </c>
      <c r="T1842">
        <f t="shared" si="245"/>
        <v>1.0330999999999999</v>
      </c>
      <c r="U1842">
        <f t="shared" si="246"/>
        <v>3.2135999999999998E-2</v>
      </c>
      <c r="X1842" t="str">
        <f t="shared" si="247"/>
        <v>1599183</v>
      </c>
      <c r="Y1842">
        <f t="shared" si="248"/>
        <v>1.0354000000000001</v>
      </c>
      <c r="Z1842">
        <f t="shared" si="248"/>
        <v>1.0330999999999999</v>
      </c>
      <c r="AA1842">
        <f t="shared" si="248"/>
        <v>3.2135999999999998E-2</v>
      </c>
    </row>
    <row r="1843" spans="1:27" x14ac:dyDescent="0.25">
      <c r="A1843">
        <v>1586102</v>
      </c>
      <c r="B1843">
        <v>22.87</v>
      </c>
      <c r="C1843">
        <v>3</v>
      </c>
      <c r="D1843">
        <v>13599.2</v>
      </c>
      <c r="E1843">
        <v>115.3</v>
      </c>
      <c r="F1843">
        <v>1.0299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P1843" t="str">
        <f t="shared" si="241"/>
        <v>C</v>
      </c>
      <c r="Q1843" t="e">
        <f t="shared" si="242"/>
        <v>#N/A</v>
      </c>
      <c r="R1843" t="e">
        <f t="shared" si="243"/>
        <v>#N/A</v>
      </c>
      <c r="S1843">
        <f t="shared" si="244"/>
        <v>1.0299</v>
      </c>
      <c r="T1843">
        <f t="shared" si="245"/>
        <v>0</v>
      </c>
      <c r="U1843">
        <f t="shared" si="246"/>
        <v>0</v>
      </c>
      <c r="X1843" t="str">
        <f t="shared" si="247"/>
        <v>1586102</v>
      </c>
      <c r="Y1843">
        <f t="shared" si="248"/>
        <v>0</v>
      </c>
      <c r="Z1843">
        <f t="shared" si="248"/>
        <v>0</v>
      </c>
      <c r="AA1843">
        <f t="shared" si="248"/>
        <v>1.0299</v>
      </c>
    </row>
    <row r="1844" spans="1:27" x14ac:dyDescent="0.25">
      <c r="A1844">
        <v>103218791</v>
      </c>
      <c r="B1844">
        <v>22.87</v>
      </c>
      <c r="C1844">
        <v>1</v>
      </c>
      <c r="D1844">
        <v>440.67500000000001</v>
      </c>
      <c r="E1844">
        <v>115.8</v>
      </c>
      <c r="F1844">
        <v>3.3374000000000001E-2</v>
      </c>
      <c r="G1844">
        <v>2</v>
      </c>
      <c r="H1844">
        <v>440.67500000000001</v>
      </c>
      <c r="I1844">
        <v>115.8</v>
      </c>
      <c r="J1844">
        <v>3.3374000000000001E-2</v>
      </c>
      <c r="K1844">
        <v>3</v>
      </c>
      <c r="L1844">
        <v>13658.4</v>
      </c>
      <c r="M1844">
        <v>115.8</v>
      </c>
      <c r="N1844">
        <v>1.0344</v>
      </c>
      <c r="P1844" t="str">
        <f t="shared" si="241"/>
        <v>A</v>
      </c>
      <c r="Q1844" t="str">
        <f t="shared" si="242"/>
        <v>B</v>
      </c>
      <c r="R1844" t="str">
        <f t="shared" si="243"/>
        <v>C</v>
      </c>
      <c r="S1844">
        <f t="shared" si="244"/>
        <v>3.3374000000000001E-2</v>
      </c>
      <c r="T1844">
        <f t="shared" si="245"/>
        <v>3.3374000000000001E-2</v>
      </c>
      <c r="U1844">
        <f t="shared" si="246"/>
        <v>1.0344</v>
      </c>
      <c r="X1844" t="str">
        <f t="shared" si="247"/>
        <v>103218791</v>
      </c>
      <c r="Y1844">
        <f t="shared" si="248"/>
        <v>3.3374000000000001E-2</v>
      </c>
      <c r="Z1844">
        <f t="shared" si="248"/>
        <v>3.3374000000000001E-2</v>
      </c>
      <c r="AA1844">
        <f t="shared" si="248"/>
        <v>1.0344</v>
      </c>
    </row>
    <row r="1845" spans="1:27" x14ac:dyDescent="0.25">
      <c r="A1845">
        <v>1710394</v>
      </c>
      <c r="B1845">
        <v>22.87</v>
      </c>
      <c r="C1845">
        <v>3</v>
      </c>
      <c r="D1845">
        <v>13657.3</v>
      </c>
      <c r="E1845">
        <v>115.8</v>
      </c>
      <c r="F1845">
        <v>1.0343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P1845" t="str">
        <f t="shared" si="241"/>
        <v>C</v>
      </c>
      <c r="Q1845" t="e">
        <f t="shared" si="242"/>
        <v>#N/A</v>
      </c>
      <c r="R1845" t="e">
        <f t="shared" si="243"/>
        <v>#N/A</v>
      </c>
      <c r="S1845">
        <f t="shared" si="244"/>
        <v>1.0343</v>
      </c>
      <c r="T1845">
        <f t="shared" si="245"/>
        <v>0</v>
      </c>
      <c r="U1845">
        <f t="shared" si="246"/>
        <v>0</v>
      </c>
      <c r="X1845" t="str">
        <f t="shared" si="247"/>
        <v>1710394</v>
      </c>
      <c r="Y1845">
        <f t="shared" si="248"/>
        <v>0</v>
      </c>
      <c r="Z1845">
        <f t="shared" si="248"/>
        <v>0</v>
      </c>
      <c r="AA1845">
        <f t="shared" si="248"/>
        <v>1.0343</v>
      </c>
    </row>
    <row r="1846" spans="1:27" x14ac:dyDescent="0.25">
      <c r="A1846">
        <v>26400160</v>
      </c>
      <c r="B1846">
        <v>22.87</v>
      </c>
      <c r="C1846">
        <v>1</v>
      </c>
      <c r="D1846">
        <v>439.98500000000001</v>
      </c>
      <c r="E1846">
        <v>-125.1</v>
      </c>
      <c r="F1846">
        <v>3.3321999999999997E-2</v>
      </c>
      <c r="G1846">
        <v>2</v>
      </c>
      <c r="H1846">
        <v>13637</v>
      </c>
      <c r="I1846">
        <v>-125.1</v>
      </c>
      <c r="J1846">
        <v>1.0327999999999999</v>
      </c>
      <c r="K1846">
        <v>3</v>
      </c>
      <c r="L1846">
        <v>439.98500000000001</v>
      </c>
      <c r="M1846">
        <v>-125.1</v>
      </c>
      <c r="N1846">
        <v>3.3321999999999997E-2</v>
      </c>
      <c r="P1846" t="str">
        <f t="shared" si="241"/>
        <v>A</v>
      </c>
      <c r="Q1846" t="str">
        <f t="shared" si="242"/>
        <v>B</v>
      </c>
      <c r="R1846" t="str">
        <f t="shared" si="243"/>
        <v>C</v>
      </c>
      <c r="S1846">
        <f t="shared" si="244"/>
        <v>3.3321999999999997E-2</v>
      </c>
      <c r="T1846">
        <f t="shared" si="245"/>
        <v>1.0327999999999999</v>
      </c>
      <c r="U1846">
        <f t="shared" si="246"/>
        <v>3.3321999999999997E-2</v>
      </c>
      <c r="X1846" t="str">
        <f t="shared" si="247"/>
        <v>26400160</v>
      </c>
      <c r="Y1846">
        <f t="shared" si="248"/>
        <v>3.3321999999999997E-2</v>
      </c>
      <c r="Z1846">
        <f t="shared" si="248"/>
        <v>1.0327999999999999</v>
      </c>
      <c r="AA1846">
        <f t="shared" si="248"/>
        <v>3.3321999999999997E-2</v>
      </c>
    </row>
    <row r="1847" spans="1:27" x14ac:dyDescent="0.25">
      <c r="A1847">
        <v>1709582</v>
      </c>
      <c r="B1847">
        <v>22.87</v>
      </c>
      <c r="C1847">
        <v>2</v>
      </c>
      <c r="D1847">
        <v>13637</v>
      </c>
      <c r="E1847">
        <v>-125.1</v>
      </c>
      <c r="F1847">
        <v>1.0327999999999999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P1847" t="str">
        <f t="shared" si="241"/>
        <v>B</v>
      </c>
      <c r="Q1847" t="e">
        <f t="shared" si="242"/>
        <v>#N/A</v>
      </c>
      <c r="R1847" t="e">
        <f t="shared" si="243"/>
        <v>#N/A</v>
      </c>
      <c r="S1847">
        <f t="shared" si="244"/>
        <v>1.0327999999999999</v>
      </c>
      <c r="T1847">
        <f t="shared" si="245"/>
        <v>0</v>
      </c>
      <c r="U1847">
        <f t="shared" si="246"/>
        <v>0</v>
      </c>
      <c r="X1847" t="str">
        <f t="shared" si="247"/>
        <v>1709582</v>
      </c>
      <c r="Y1847">
        <f t="shared" si="248"/>
        <v>0</v>
      </c>
      <c r="Z1847">
        <f t="shared" si="248"/>
        <v>1.0327999999999999</v>
      </c>
      <c r="AA1847">
        <f t="shared" si="248"/>
        <v>0</v>
      </c>
    </row>
    <row r="1848" spans="1:27" x14ac:dyDescent="0.25">
      <c r="A1848">
        <v>1713516</v>
      </c>
      <c r="B1848">
        <v>22.87</v>
      </c>
      <c r="C1848">
        <v>2</v>
      </c>
      <c r="D1848">
        <v>13658.2</v>
      </c>
      <c r="E1848">
        <v>-123.6</v>
      </c>
      <c r="F1848">
        <v>1.0344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P1848" t="str">
        <f t="shared" si="241"/>
        <v>B</v>
      </c>
      <c r="Q1848" t="e">
        <f t="shared" si="242"/>
        <v>#N/A</v>
      </c>
      <c r="R1848" t="e">
        <f t="shared" si="243"/>
        <v>#N/A</v>
      </c>
      <c r="S1848">
        <f t="shared" si="244"/>
        <v>1.0344</v>
      </c>
      <c r="T1848">
        <f t="shared" si="245"/>
        <v>0</v>
      </c>
      <c r="U1848">
        <f t="shared" si="246"/>
        <v>0</v>
      </c>
      <c r="X1848" t="str">
        <f t="shared" si="247"/>
        <v>1713516</v>
      </c>
      <c r="Y1848">
        <f t="shared" si="248"/>
        <v>0</v>
      </c>
      <c r="Z1848">
        <f t="shared" si="248"/>
        <v>1.0344</v>
      </c>
      <c r="AA1848">
        <f t="shared" si="248"/>
        <v>0</v>
      </c>
    </row>
    <row r="1849" spans="1:27" x14ac:dyDescent="0.25">
      <c r="A1849">
        <v>1586822</v>
      </c>
      <c r="B1849">
        <v>22.87</v>
      </c>
      <c r="C1849">
        <v>1</v>
      </c>
      <c r="D1849">
        <v>13641.5</v>
      </c>
      <c r="E1849">
        <v>-4</v>
      </c>
      <c r="F1849">
        <v>1.0330999999999999</v>
      </c>
      <c r="G1849">
        <v>2</v>
      </c>
      <c r="H1849">
        <v>440.13200000000001</v>
      </c>
      <c r="I1849">
        <v>-4</v>
      </c>
      <c r="J1849">
        <v>3.3333000000000002E-2</v>
      </c>
      <c r="K1849">
        <v>3</v>
      </c>
      <c r="L1849">
        <v>440.13200000000001</v>
      </c>
      <c r="M1849">
        <v>-4</v>
      </c>
      <c r="N1849">
        <v>3.3333000000000002E-2</v>
      </c>
      <c r="P1849" t="str">
        <f t="shared" si="241"/>
        <v>A</v>
      </c>
      <c r="Q1849" t="str">
        <f t="shared" si="242"/>
        <v>B</v>
      </c>
      <c r="R1849" t="str">
        <f t="shared" si="243"/>
        <v>C</v>
      </c>
      <c r="S1849">
        <f t="shared" si="244"/>
        <v>1.0330999999999999</v>
      </c>
      <c r="T1849">
        <f t="shared" si="245"/>
        <v>3.3333000000000002E-2</v>
      </c>
      <c r="U1849">
        <f t="shared" si="246"/>
        <v>3.3333000000000002E-2</v>
      </c>
      <c r="X1849" t="str">
        <f t="shared" si="247"/>
        <v>1586822</v>
      </c>
      <c r="Y1849">
        <f t="shared" si="248"/>
        <v>1.0330999999999999</v>
      </c>
      <c r="Z1849">
        <f t="shared" si="248"/>
        <v>3.3333000000000002E-2</v>
      </c>
      <c r="AA1849">
        <f t="shared" si="248"/>
        <v>3.3333000000000002E-2</v>
      </c>
    </row>
    <row r="1850" spans="1:27" x14ac:dyDescent="0.25">
      <c r="A1850">
        <v>1709485</v>
      </c>
      <c r="B1850">
        <v>22.87</v>
      </c>
      <c r="C1850">
        <v>2</v>
      </c>
      <c r="D1850">
        <v>13656.6</v>
      </c>
      <c r="E1850">
        <v>-123.9</v>
      </c>
      <c r="F1850">
        <v>1.0343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P1850" t="str">
        <f t="shared" si="241"/>
        <v>B</v>
      </c>
      <c r="Q1850" t="e">
        <f t="shared" si="242"/>
        <v>#N/A</v>
      </c>
      <c r="R1850" t="e">
        <f t="shared" si="243"/>
        <v>#N/A</v>
      </c>
      <c r="S1850">
        <f t="shared" si="244"/>
        <v>1.0343</v>
      </c>
      <c r="T1850">
        <f t="shared" si="245"/>
        <v>0</v>
      </c>
      <c r="U1850">
        <f t="shared" si="246"/>
        <v>0</v>
      </c>
      <c r="X1850" t="str">
        <f t="shared" si="247"/>
        <v>1709485</v>
      </c>
      <c r="Y1850">
        <f t="shared" si="248"/>
        <v>0</v>
      </c>
      <c r="Z1850">
        <f t="shared" si="248"/>
        <v>1.0343</v>
      </c>
      <c r="AA1850">
        <f t="shared" si="248"/>
        <v>0</v>
      </c>
    </row>
    <row r="1851" spans="1:27" x14ac:dyDescent="0.25">
      <c r="A1851">
        <v>1709207</v>
      </c>
      <c r="B1851">
        <v>22.87</v>
      </c>
      <c r="C1851">
        <v>3</v>
      </c>
      <c r="D1851">
        <v>13703.8</v>
      </c>
      <c r="E1851">
        <v>116.2</v>
      </c>
      <c r="F1851">
        <v>1.0379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P1851" t="str">
        <f t="shared" si="241"/>
        <v>C</v>
      </c>
      <c r="Q1851" t="e">
        <f t="shared" si="242"/>
        <v>#N/A</v>
      </c>
      <c r="R1851" t="e">
        <f t="shared" si="243"/>
        <v>#N/A</v>
      </c>
      <c r="S1851">
        <f t="shared" si="244"/>
        <v>1.0379</v>
      </c>
      <c r="T1851">
        <f t="shared" si="245"/>
        <v>0</v>
      </c>
      <c r="U1851">
        <f t="shared" si="246"/>
        <v>0</v>
      </c>
      <c r="X1851" t="str">
        <f t="shared" si="247"/>
        <v>1709207</v>
      </c>
      <c r="Y1851">
        <f t="shared" si="248"/>
        <v>0</v>
      </c>
      <c r="Z1851">
        <f t="shared" si="248"/>
        <v>0</v>
      </c>
      <c r="AA1851">
        <f t="shared" si="248"/>
        <v>1.0379</v>
      </c>
    </row>
    <row r="1852" spans="1:27" x14ac:dyDescent="0.25">
      <c r="A1852">
        <v>1715979</v>
      </c>
      <c r="B1852">
        <v>22.87</v>
      </c>
      <c r="C1852">
        <v>1</v>
      </c>
      <c r="D1852">
        <v>13677.1</v>
      </c>
      <c r="E1852">
        <v>-3</v>
      </c>
      <c r="F1852">
        <v>1.0358000000000001</v>
      </c>
      <c r="G1852">
        <v>2</v>
      </c>
      <c r="H1852">
        <v>13655.8</v>
      </c>
      <c r="I1852">
        <v>-123.4</v>
      </c>
      <c r="J1852">
        <v>1.0342</v>
      </c>
      <c r="K1852">
        <v>3</v>
      </c>
      <c r="L1852">
        <v>13702.5</v>
      </c>
      <c r="M1852">
        <v>117</v>
      </c>
      <c r="N1852">
        <v>1.0378000000000001</v>
      </c>
      <c r="P1852" t="str">
        <f t="shared" si="241"/>
        <v>A</v>
      </c>
      <c r="Q1852" t="str">
        <f t="shared" si="242"/>
        <v>B</v>
      </c>
      <c r="R1852" t="str">
        <f t="shared" si="243"/>
        <v>C</v>
      </c>
      <c r="S1852">
        <f t="shared" si="244"/>
        <v>1.0358000000000001</v>
      </c>
      <c r="T1852">
        <f t="shared" si="245"/>
        <v>1.0342</v>
      </c>
      <c r="U1852">
        <f t="shared" si="246"/>
        <v>1.0378000000000001</v>
      </c>
      <c r="X1852" t="str">
        <f t="shared" si="247"/>
        <v>1715979</v>
      </c>
      <c r="Y1852">
        <f t="shared" si="248"/>
        <v>1.0358000000000001</v>
      </c>
      <c r="Z1852">
        <f t="shared" si="248"/>
        <v>1.0342</v>
      </c>
      <c r="AA1852">
        <f t="shared" si="248"/>
        <v>1.0378000000000001</v>
      </c>
    </row>
    <row r="1853" spans="1:27" x14ac:dyDescent="0.25">
      <c r="A1853">
        <v>1715976</v>
      </c>
      <c r="B1853">
        <v>22.87</v>
      </c>
      <c r="C1853">
        <v>1</v>
      </c>
      <c r="D1853">
        <v>13676.5</v>
      </c>
      <c r="E1853">
        <v>-3</v>
      </c>
      <c r="F1853">
        <v>1.0358000000000001</v>
      </c>
      <c r="G1853">
        <v>2</v>
      </c>
      <c r="H1853">
        <v>13656.6</v>
      </c>
      <c r="I1853">
        <v>-123.4</v>
      </c>
      <c r="J1853">
        <v>1.0343</v>
      </c>
      <c r="K1853">
        <v>3</v>
      </c>
      <c r="L1853">
        <v>13703.2</v>
      </c>
      <c r="M1853">
        <v>116.9</v>
      </c>
      <c r="N1853">
        <v>1.0378000000000001</v>
      </c>
      <c r="P1853" t="str">
        <f t="shared" si="241"/>
        <v>A</v>
      </c>
      <c r="Q1853" t="str">
        <f t="shared" si="242"/>
        <v>B</v>
      </c>
      <c r="R1853" t="str">
        <f t="shared" si="243"/>
        <v>C</v>
      </c>
      <c r="S1853">
        <f t="shared" si="244"/>
        <v>1.0358000000000001</v>
      </c>
      <c r="T1853">
        <f t="shared" si="245"/>
        <v>1.0343</v>
      </c>
      <c r="U1853">
        <f t="shared" si="246"/>
        <v>1.0378000000000001</v>
      </c>
      <c r="X1853" t="str">
        <f t="shared" si="247"/>
        <v>1715976</v>
      </c>
      <c r="Y1853">
        <f t="shared" si="248"/>
        <v>1.0358000000000001</v>
      </c>
      <c r="Z1853">
        <f t="shared" si="248"/>
        <v>1.0343</v>
      </c>
      <c r="AA1853">
        <f t="shared" si="248"/>
        <v>1.0378000000000001</v>
      </c>
    </row>
    <row r="1854" spans="1:27" x14ac:dyDescent="0.25">
      <c r="A1854">
        <v>26402857</v>
      </c>
      <c r="B1854">
        <v>22.87</v>
      </c>
      <c r="C1854">
        <v>1</v>
      </c>
      <c r="D1854">
        <v>439.47800000000001</v>
      </c>
      <c r="E1854">
        <v>-125.1</v>
      </c>
      <c r="F1854">
        <v>3.3284000000000001E-2</v>
      </c>
      <c r="G1854">
        <v>2</v>
      </c>
      <c r="H1854">
        <v>13622.5</v>
      </c>
      <c r="I1854">
        <v>-125.1</v>
      </c>
      <c r="J1854">
        <v>1.0317000000000001</v>
      </c>
      <c r="K1854">
        <v>3</v>
      </c>
      <c r="L1854">
        <v>439.47800000000001</v>
      </c>
      <c r="M1854">
        <v>-125.1</v>
      </c>
      <c r="N1854">
        <v>3.3284000000000001E-2</v>
      </c>
      <c r="P1854" t="str">
        <f t="shared" si="241"/>
        <v>A</v>
      </c>
      <c r="Q1854" t="str">
        <f t="shared" si="242"/>
        <v>B</v>
      </c>
      <c r="R1854" t="str">
        <f t="shared" si="243"/>
        <v>C</v>
      </c>
      <c r="S1854">
        <f t="shared" si="244"/>
        <v>3.3284000000000001E-2</v>
      </c>
      <c r="T1854">
        <f t="shared" si="245"/>
        <v>1.0317000000000001</v>
      </c>
      <c r="U1854">
        <f t="shared" si="246"/>
        <v>3.3284000000000001E-2</v>
      </c>
      <c r="X1854" t="str">
        <f t="shared" si="247"/>
        <v>26402857</v>
      </c>
      <c r="Y1854">
        <f t="shared" si="248"/>
        <v>3.3284000000000001E-2</v>
      </c>
      <c r="Z1854">
        <f t="shared" si="248"/>
        <v>1.0317000000000001</v>
      </c>
      <c r="AA1854">
        <f t="shared" si="248"/>
        <v>3.3284000000000001E-2</v>
      </c>
    </row>
    <row r="1855" spans="1:27" x14ac:dyDescent="0.25">
      <c r="A1855">
        <v>1708951</v>
      </c>
      <c r="B1855">
        <v>22.87</v>
      </c>
      <c r="C1855">
        <v>1</v>
      </c>
      <c r="D1855">
        <v>13627.2</v>
      </c>
      <c r="E1855">
        <v>-4.7</v>
      </c>
      <c r="F1855">
        <v>1.0321</v>
      </c>
      <c r="G1855">
        <v>2</v>
      </c>
      <c r="H1855">
        <v>13668.4</v>
      </c>
      <c r="I1855">
        <v>-124.9</v>
      </c>
      <c r="J1855">
        <v>1.0351999999999999</v>
      </c>
      <c r="K1855">
        <v>3</v>
      </c>
      <c r="L1855">
        <v>13643</v>
      </c>
      <c r="M1855">
        <v>115.5</v>
      </c>
      <c r="N1855">
        <v>1.0333000000000001</v>
      </c>
      <c r="P1855" t="str">
        <f t="shared" si="241"/>
        <v>A</v>
      </c>
      <c r="Q1855" t="str">
        <f t="shared" si="242"/>
        <v>B</v>
      </c>
      <c r="R1855" t="str">
        <f t="shared" si="243"/>
        <v>C</v>
      </c>
      <c r="S1855">
        <f t="shared" si="244"/>
        <v>1.0321</v>
      </c>
      <c r="T1855">
        <f t="shared" si="245"/>
        <v>1.0351999999999999</v>
      </c>
      <c r="U1855">
        <f t="shared" si="246"/>
        <v>1.0333000000000001</v>
      </c>
      <c r="X1855" t="str">
        <f t="shared" si="247"/>
        <v>1708951</v>
      </c>
      <c r="Y1855">
        <f t="shared" si="248"/>
        <v>1.0321</v>
      </c>
      <c r="Z1855">
        <f t="shared" si="248"/>
        <v>1.0351999999999999</v>
      </c>
      <c r="AA1855">
        <f t="shared" si="248"/>
        <v>1.0333000000000001</v>
      </c>
    </row>
    <row r="1856" spans="1:27" x14ac:dyDescent="0.25">
      <c r="A1856">
        <v>1586019</v>
      </c>
      <c r="B1856">
        <v>22.87</v>
      </c>
      <c r="C1856">
        <v>1</v>
      </c>
      <c r="D1856">
        <v>13405.5</v>
      </c>
      <c r="E1856">
        <v>-5.5</v>
      </c>
      <c r="F1856">
        <v>1.0153000000000001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P1856" t="str">
        <f t="shared" si="241"/>
        <v>A</v>
      </c>
      <c r="Q1856" t="e">
        <f t="shared" si="242"/>
        <v>#N/A</v>
      </c>
      <c r="R1856" t="e">
        <f t="shared" si="243"/>
        <v>#N/A</v>
      </c>
      <c r="S1856">
        <f t="shared" si="244"/>
        <v>1.0153000000000001</v>
      </c>
      <c r="T1856">
        <f t="shared" si="245"/>
        <v>0</v>
      </c>
      <c r="U1856">
        <f t="shared" si="246"/>
        <v>0</v>
      </c>
      <c r="X1856" t="str">
        <f t="shared" si="247"/>
        <v>1586019</v>
      </c>
      <c r="Y1856">
        <f t="shared" si="248"/>
        <v>1.0153000000000001</v>
      </c>
      <c r="Z1856">
        <f t="shared" si="248"/>
        <v>0</v>
      </c>
      <c r="AA1856">
        <f t="shared" si="248"/>
        <v>0</v>
      </c>
    </row>
    <row r="1857" spans="1:27" x14ac:dyDescent="0.25">
      <c r="A1857">
        <v>1585975</v>
      </c>
      <c r="B1857">
        <v>22.87</v>
      </c>
      <c r="C1857">
        <v>1</v>
      </c>
      <c r="D1857">
        <v>13405.4</v>
      </c>
      <c r="E1857">
        <v>-5.5</v>
      </c>
      <c r="F1857">
        <v>1.0153000000000001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P1857" t="str">
        <f t="shared" si="241"/>
        <v>A</v>
      </c>
      <c r="Q1857" t="e">
        <f t="shared" si="242"/>
        <v>#N/A</v>
      </c>
      <c r="R1857" t="e">
        <f t="shared" si="243"/>
        <v>#N/A</v>
      </c>
      <c r="S1857">
        <f t="shared" si="244"/>
        <v>1.0153000000000001</v>
      </c>
      <c r="T1857">
        <f t="shared" si="245"/>
        <v>0</v>
      </c>
      <c r="U1857">
        <f t="shared" si="246"/>
        <v>0</v>
      </c>
      <c r="X1857" t="str">
        <f t="shared" si="247"/>
        <v>1585975</v>
      </c>
      <c r="Y1857">
        <f t="shared" si="248"/>
        <v>1.0153000000000001</v>
      </c>
      <c r="Z1857">
        <f t="shared" si="248"/>
        <v>0</v>
      </c>
      <c r="AA1857">
        <f t="shared" si="248"/>
        <v>0</v>
      </c>
    </row>
    <row r="1858" spans="1:27" x14ac:dyDescent="0.25">
      <c r="A1858">
        <v>26115126</v>
      </c>
      <c r="B1858">
        <v>22.87</v>
      </c>
      <c r="C1858">
        <v>1</v>
      </c>
      <c r="D1858">
        <v>439.93099999999998</v>
      </c>
      <c r="E1858">
        <v>-123.9</v>
      </c>
      <c r="F1858">
        <v>3.3318E-2</v>
      </c>
      <c r="G1858">
        <v>2</v>
      </c>
      <c r="H1858">
        <v>13635.3</v>
      </c>
      <c r="I1858">
        <v>-123.9</v>
      </c>
      <c r="J1858">
        <v>1.0327</v>
      </c>
      <c r="K1858">
        <v>3</v>
      </c>
      <c r="L1858">
        <v>439.93099999999998</v>
      </c>
      <c r="M1858">
        <v>-123.9</v>
      </c>
      <c r="N1858">
        <v>3.3318E-2</v>
      </c>
      <c r="P1858" t="str">
        <f t="shared" si="241"/>
        <v>A</v>
      </c>
      <c r="Q1858" t="str">
        <f t="shared" si="242"/>
        <v>B</v>
      </c>
      <c r="R1858" t="str">
        <f t="shared" si="243"/>
        <v>C</v>
      </c>
      <c r="S1858">
        <f t="shared" si="244"/>
        <v>3.3318E-2</v>
      </c>
      <c r="T1858">
        <f t="shared" si="245"/>
        <v>1.0327</v>
      </c>
      <c r="U1858">
        <f t="shared" si="246"/>
        <v>3.3318E-2</v>
      </c>
      <c r="X1858" t="str">
        <f t="shared" si="247"/>
        <v>26115126</v>
      </c>
      <c r="Y1858">
        <f t="shared" si="248"/>
        <v>3.3318E-2</v>
      </c>
      <c r="Z1858">
        <f t="shared" si="248"/>
        <v>1.0327</v>
      </c>
      <c r="AA1858">
        <f t="shared" si="248"/>
        <v>3.3318E-2</v>
      </c>
    </row>
    <row r="1859" spans="1:27" x14ac:dyDescent="0.25">
      <c r="A1859">
        <v>26402840</v>
      </c>
      <c r="B1859">
        <v>22.87</v>
      </c>
      <c r="C1859">
        <v>1</v>
      </c>
      <c r="D1859">
        <v>438.99</v>
      </c>
      <c r="E1859">
        <v>115.3</v>
      </c>
      <c r="F1859">
        <v>3.3246999999999999E-2</v>
      </c>
      <c r="G1859">
        <v>2</v>
      </c>
      <c r="H1859">
        <v>438.99</v>
      </c>
      <c r="I1859">
        <v>115.3</v>
      </c>
      <c r="J1859">
        <v>3.3246999999999999E-2</v>
      </c>
      <c r="K1859">
        <v>3</v>
      </c>
      <c r="L1859">
        <v>13608.8</v>
      </c>
      <c r="M1859">
        <v>115.3</v>
      </c>
      <c r="N1859">
        <v>1.0306999999999999</v>
      </c>
      <c r="P1859" t="str">
        <f t="shared" si="241"/>
        <v>A</v>
      </c>
      <c r="Q1859" t="str">
        <f t="shared" si="242"/>
        <v>B</v>
      </c>
      <c r="R1859" t="str">
        <f t="shared" si="243"/>
        <v>C</v>
      </c>
      <c r="S1859">
        <f t="shared" si="244"/>
        <v>3.3246999999999999E-2</v>
      </c>
      <c r="T1859">
        <f t="shared" si="245"/>
        <v>3.3246999999999999E-2</v>
      </c>
      <c r="U1859">
        <f t="shared" si="246"/>
        <v>1.0306999999999999</v>
      </c>
      <c r="X1859" t="str">
        <f t="shared" si="247"/>
        <v>26402840</v>
      </c>
      <c r="Y1859">
        <f t="shared" si="248"/>
        <v>3.3246999999999999E-2</v>
      </c>
      <c r="Z1859">
        <f t="shared" si="248"/>
        <v>3.3246999999999999E-2</v>
      </c>
      <c r="AA1859">
        <f t="shared" si="248"/>
        <v>1.0306999999999999</v>
      </c>
    </row>
    <row r="1860" spans="1:27" x14ac:dyDescent="0.25">
      <c r="A1860">
        <v>1586765</v>
      </c>
      <c r="B1860">
        <v>22.87</v>
      </c>
      <c r="C1860">
        <v>1</v>
      </c>
      <c r="D1860">
        <v>13631</v>
      </c>
      <c r="E1860">
        <v>-4.0999999999999996</v>
      </c>
      <c r="F1860">
        <v>1.0323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P1860" t="str">
        <f t="shared" si="241"/>
        <v>A</v>
      </c>
      <c r="Q1860" t="e">
        <f t="shared" si="242"/>
        <v>#N/A</v>
      </c>
      <c r="R1860" t="e">
        <f t="shared" si="243"/>
        <v>#N/A</v>
      </c>
      <c r="S1860">
        <f t="shared" si="244"/>
        <v>1.0323</v>
      </c>
      <c r="T1860">
        <f t="shared" si="245"/>
        <v>0</v>
      </c>
      <c r="U1860">
        <f t="shared" si="246"/>
        <v>0</v>
      </c>
      <c r="X1860" t="str">
        <f t="shared" si="247"/>
        <v>1586765</v>
      </c>
      <c r="Y1860">
        <f t="shared" si="248"/>
        <v>1.0323</v>
      </c>
      <c r="Z1860">
        <f t="shared" si="248"/>
        <v>0</v>
      </c>
      <c r="AA1860">
        <f t="shared" si="248"/>
        <v>0</v>
      </c>
    </row>
    <row r="1861" spans="1:27" x14ac:dyDescent="0.25">
      <c r="A1861">
        <v>1715977</v>
      </c>
      <c r="B1861">
        <v>22.87</v>
      </c>
      <c r="C1861">
        <v>1</v>
      </c>
      <c r="D1861">
        <v>13676.5</v>
      </c>
      <c r="E1861">
        <v>-3</v>
      </c>
      <c r="F1861">
        <v>1.0358000000000001</v>
      </c>
      <c r="G1861">
        <v>2</v>
      </c>
      <c r="H1861">
        <v>13656.6</v>
      </c>
      <c r="I1861">
        <v>-123.4</v>
      </c>
      <c r="J1861">
        <v>1.0343</v>
      </c>
      <c r="K1861">
        <v>3</v>
      </c>
      <c r="L1861">
        <v>13703.2</v>
      </c>
      <c r="M1861">
        <v>116.9</v>
      </c>
      <c r="N1861">
        <v>1.0378000000000001</v>
      </c>
      <c r="P1861" t="str">
        <f t="shared" si="241"/>
        <v>A</v>
      </c>
      <c r="Q1861" t="str">
        <f t="shared" si="242"/>
        <v>B</v>
      </c>
      <c r="R1861" t="str">
        <f t="shared" si="243"/>
        <v>C</v>
      </c>
      <c r="S1861">
        <f t="shared" si="244"/>
        <v>1.0358000000000001</v>
      </c>
      <c r="T1861">
        <f t="shared" si="245"/>
        <v>1.0343</v>
      </c>
      <c r="U1861">
        <f t="shared" si="246"/>
        <v>1.0378000000000001</v>
      </c>
      <c r="X1861" t="str">
        <f t="shared" si="247"/>
        <v>1715977</v>
      </c>
      <c r="Y1861">
        <f t="shared" si="248"/>
        <v>1.0358000000000001</v>
      </c>
      <c r="Z1861">
        <f t="shared" si="248"/>
        <v>1.0343</v>
      </c>
      <c r="AA1861">
        <f t="shared" si="248"/>
        <v>1.0378000000000001</v>
      </c>
    </row>
    <row r="1862" spans="1:27" x14ac:dyDescent="0.25">
      <c r="A1862">
        <v>1586905</v>
      </c>
      <c r="B1862">
        <v>22.87</v>
      </c>
      <c r="C1862">
        <v>1</v>
      </c>
      <c r="D1862">
        <v>13656.4</v>
      </c>
      <c r="E1862">
        <v>-4</v>
      </c>
      <c r="F1862">
        <v>1.0343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P1862" t="str">
        <f t="shared" si="241"/>
        <v>A</v>
      </c>
      <c r="Q1862" t="e">
        <f t="shared" si="242"/>
        <v>#N/A</v>
      </c>
      <c r="R1862" t="e">
        <f t="shared" si="243"/>
        <v>#N/A</v>
      </c>
      <c r="S1862">
        <f t="shared" si="244"/>
        <v>1.0343</v>
      </c>
      <c r="T1862">
        <f t="shared" si="245"/>
        <v>0</v>
      </c>
      <c r="U1862">
        <f t="shared" si="246"/>
        <v>0</v>
      </c>
      <c r="X1862" t="str">
        <f t="shared" si="247"/>
        <v>1586905</v>
      </c>
      <c r="Y1862">
        <f t="shared" si="248"/>
        <v>1.0343</v>
      </c>
      <c r="Z1862">
        <f t="shared" si="248"/>
        <v>0</v>
      </c>
      <c r="AA1862">
        <f t="shared" si="248"/>
        <v>0</v>
      </c>
    </row>
    <row r="1863" spans="1:27" x14ac:dyDescent="0.25">
      <c r="A1863">
        <v>1709566</v>
      </c>
      <c r="B1863">
        <v>22.87</v>
      </c>
      <c r="C1863">
        <v>3</v>
      </c>
      <c r="D1863">
        <v>13683.2</v>
      </c>
      <c r="E1863">
        <v>116</v>
      </c>
      <c r="F1863">
        <v>1.0363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P1863" t="str">
        <f t="shared" si="241"/>
        <v>C</v>
      </c>
      <c r="Q1863" t="e">
        <f t="shared" si="242"/>
        <v>#N/A</v>
      </c>
      <c r="R1863" t="e">
        <f t="shared" si="243"/>
        <v>#N/A</v>
      </c>
      <c r="S1863">
        <f t="shared" si="244"/>
        <v>1.0363</v>
      </c>
      <c r="T1863">
        <f t="shared" si="245"/>
        <v>0</v>
      </c>
      <c r="U1863">
        <f t="shared" si="246"/>
        <v>0</v>
      </c>
      <c r="X1863" t="str">
        <f t="shared" si="247"/>
        <v>1709566</v>
      </c>
      <c r="Y1863">
        <f t="shared" si="248"/>
        <v>0</v>
      </c>
      <c r="Z1863">
        <f t="shared" si="248"/>
        <v>0</v>
      </c>
      <c r="AA1863">
        <f t="shared" si="248"/>
        <v>1.0363</v>
      </c>
    </row>
    <row r="1864" spans="1:27" x14ac:dyDescent="0.25">
      <c r="A1864">
        <v>1586061</v>
      </c>
      <c r="B1864">
        <v>22.87</v>
      </c>
      <c r="C1864">
        <v>2</v>
      </c>
      <c r="D1864">
        <v>13622.2</v>
      </c>
      <c r="E1864">
        <v>-125.1</v>
      </c>
      <c r="F1864">
        <v>1.0317000000000001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P1864" t="str">
        <f t="shared" si="241"/>
        <v>B</v>
      </c>
      <c r="Q1864" t="e">
        <f t="shared" si="242"/>
        <v>#N/A</v>
      </c>
      <c r="R1864" t="e">
        <f t="shared" si="243"/>
        <v>#N/A</v>
      </c>
      <c r="S1864">
        <f t="shared" si="244"/>
        <v>1.0317000000000001</v>
      </c>
      <c r="T1864">
        <f t="shared" si="245"/>
        <v>0</v>
      </c>
      <c r="U1864">
        <f t="shared" si="246"/>
        <v>0</v>
      </c>
      <c r="X1864" t="str">
        <f t="shared" si="247"/>
        <v>1586061</v>
      </c>
      <c r="Y1864">
        <f t="shared" si="248"/>
        <v>0</v>
      </c>
      <c r="Z1864">
        <f t="shared" si="248"/>
        <v>1.0317000000000001</v>
      </c>
      <c r="AA1864">
        <f t="shared" si="248"/>
        <v>0</v>
      </c>
    </row>
    <row r="1865" spans="1:27" x14ac:dyDescent="0.25">
      <c r="A1865">
        <v>1587287</v>
      </c>
      <c r="B1865">
        <v>22.87</v>
      </c>
      <c r="C1865">
        <v>3</v>
      </c>
      <c r="D1865">
        <v>13696.9</v>
      </c>
      <c r="E1865">
        <v>116.9</v>
      </c>
      <c r="F1865">
        <v>1.0373000000000001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P1865" t="str">
        <f t="shared" si="241"/>
        <v>C</v>
      </c>
      <c r="Q1865" t="e">
        <f t="shared" si="242"/>
        <v>#N/A</v>
      </c>
      <c r="R1865" t="e">
        <f t="shared" si="243"/>
        <v>#N/A</v>
      </c>
      <c r="S1865">
        <f t="shared" si="244"/>
        <v>1.0373000000000001</v>
      </c>
      <c r="T1865">
        <f t="shared" si="245"/>
        <v>0</v>
      </c>
      <c r="U1865">
        <f t="shared" si="246"/>
        <v>0</v>
      </c>
      <c r="X1865" t="str">
        <f t="shared" si="247"/>
        <v>1587287</v>
      </c>
      <c r="Y1865">
        <f t="shared" si="248"/>
        <v>0</v>
      </c>
      <c r="Z1865">
        <f t="shared" si="248"/>
        <v>0</v>
      </c>
      <c r="AA1865">
        <f t="shared" si="248"/>
        <v>1.0373000000000001</v>
      </c>
    </row>
    <row r="1866" spans="1:27" x14ac:dyDescent="0.25">
      <c r="A1866">
        <v>26400500</v>
      </c>
      <c r="B1866">
        <v>22.87</v>
      </c>
      <c r="C1866">
        <v>1</v>
      </c>
      <c r="D1866">
        <v>439.27699999999999</v>
      </c>
      <c r="E1866">
        <v>-125.1</v>
      </c>
      <c r="F1866">
        <v>3.3267999999999999E-2</v>
      </c>
      <c r="G1866">
        <v>2</v>
      </c>
      <c r="H1866">
        <v>13617.7</v>
      </c>
      <c r="I1866">
        <v>-125.1</v>
      </c>
      <c r="J1866">
        <v>1.0313000000000001</v>
      </c>
      <c r="K1866">
        <v>3</v>
      </c>
      <c r="L1866">
        <v>439.27699999999999</v>
      </c>
      <c r="M1866">
        <v>-125.1</v>
      </c>
      <c r="N1866">
        <v>3.3267999999999999E-2</v>
      </c>
      <c r="P1866" t="str">
        <f t="shared" ref="P1866:P1929" si="249">VLOOKUP(C1866,PhaseLookup,2,FALSE)</f>
        <v>A</v>
      </c>
      <c r="Q1866" t="str">
        <f t="shared" ref="Q1866:Q1929" si="250">VLOOKUP(G1866,PhaseLookup,2,FALSE)</f>
        <v>B</v>
      </c>
      <c r="R1866" t="str">
        <f t="shared" ref="R1866:R1929" si="251">VLOOKUP(K1866,PhaseLookup,2,FALSE)</f>
        <v>C</v>
      </c>
      <c r="S1866">
        <f t="shared" ref="S1866:S1929" si="252">F1866</f>
        <v>3.3267999999999999E-2</v>
      </c>
      <c r="T1866">
        <f t="shared" ref="T1866:T1929" si="253">J1866</f>
        <v>1.0313000000000001</v>
      </c>
      <c r="U1866">
        <f t="shared" ref="U1866:U1929" si="254">N1866</f>
        <v>3.3267999999999999E-2</v>
      </c>
      <c r="X1866" t="str">
        <f t="shared" ref="X1866:X1929" si="255">TEXT(A1866,"0")</f>
        <v>26400500</v>
      </c>
      <c r="Y1866">
        <f t="shared" si="248"/>
        <v>3.3267999999999999E-2</v>
      </c>
      <c r="Z1866">
        <f t="shared" si="248"/>
        <v>1.0313000000000001</v>
      </c>
      <c r="AA1866">
        <f t="shared" si="248"/>
        <v>3.3267999999999999E-2</v>
      </c>
    </row>
    <row r="1867" spans="1:27" x14ac:dyDescent="0.25">
      <c r="A1867">
        <v>1708621</v>
      </c>
      <c r="B1867">
        <v>22.87</v>
      </c>
      <c r="C1867">
        <v>1</v>
      </c>
      <c r="D1867">
        <v>13611.6</v>
      </c>
      <c r="E1867">
        <v>-4.8</v>
      </c>
      <c r="F1867">
        <v>1.0308999999999999</v>
      </c>
      <c r="G1867">
        <v>2</v>
      </c>
      <c r="H1867">
        <v>13651.6</v>
      </c>
      <c r="I1867">
        <v>-125</v>
      </c>
      <c r="J1867">
        <v>1.0339</v>
      </c>
      <c r="K1867">
        <v>3</v>
      </c>
      <c r="L1867">
        <v>13634.1</v>
      </c>
      <c r="M1867">
        <v>115.4</v>
      </c>
      <c r="N1867">
        <v>1.0326</v>
      </c>
      <c r="P1867" t="str">
        <f t="shared" si="249"/>
        <v>A</v>
      </c>
      <c r="Q1867" t="str">
        <f t="shared" si="250"/>
        <v>B</v>
      </c>
      <c r="R1867" t="str">
        <f t="shared" si="251"/>
        <v>C</v>
      </c>
      <c r="S1867">
        <f t="shared" si="252"/>
        <v>1.0308999999999999</v>
      </c>
      <c r="T1867">
        <f t="shared" si="253"/>
        <v>1.0339</v>
      </c>
      <c r="U1867">
        <f t="shared" si="254"/>
        <v>1.0326</v>
      </c>
      <c r="X1867" t="str">
        <f t="shared" si="255"/>
        <v>1708621</v>
      </c>
      <c r="Y1867">
        <f t="shared" si="248"/>
        <v>1.0308999999999999</v>
      </c>
      <c r="Z1867">
        <f t="shared" si="248"/>
        <v>1.0339</v>
      </c>
      <c r="AA1867">
        <f t="shared" si="248"/>
        <v>1.0326</v>
      </c>
    </row>
    <row r="1868" spans="1:27" x14ac:dyDescent="0.25">
      <c r="A1868">
        <v>1708819</v>
      </c>
      <c r="B1868">
        <v>22.87</v>
      </c>
      <c r="C1868">
        <v>2</v>
      </c>
      <c r="D1868">
        <v>13633.2</v>
      </c>
      <c r="E1868">
        <v>-125.2</v>
      </c>
      <c r="F1868">
        <v>1.0325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P1868" t="str">
        <f t="shared" si="249"/>
        <v>B</v>
      </c>
      <c r="Q1868" t="e">
        <f t="shared" si="250"/>
        <v>#N/A</v>
      </c>
      <c r="R1868" t="e">
        <f t="shared" si="251"/>
        <v>#N/A</v>
      </c>
      <c r="S1868">
        <f t="shared" si="252"/>
        <v>1.0325</v>
      </c>
      <c r="T1868">
        <f t="shared" si="253"/>
        <v>0</v>
      </c>
      <c r="U1868">
        <f t="shared" si="254"/>
        <v>0</v>
      </c>
      <c r="X1868" t="str">
        <f t="shared" si="255"/>
        <v>1708819</v>
      </c>
      <c r="Y1868">
        <f t="shared" si="248"/>
        <v>0</v>
      </c>
      <c r="Z1868">
        <f t="shared" si="248"/>
        <v>1.0325</v>
      </c>
      <c r="AA1868">
        <f t="shared" si="248"/>
        <v>0</v>
      </c>
    </row>
    <row r="1869" spans="1:27" x14ac:dyDescent="0.25">
      <c r="A1869">
        <v>1708885</v>
      </c>
      <c r="B1869">
        <v>22.87</v>
      </c>
      <c r="C1869">
        <v>2</v>
      </c>
      <c r="D1869">
        <v>13633.2</v>
      </c>
      <c r="E1869">
        <v>-125.2</v>
      </c>
      <c r="F1869">
        <v>1.0325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P1869" t="str">
        <f t="shared" si="249"/>
        <v>B</v>
      </c>
      <c r="Q1869" t="e">
        <f t="shared" si="250"/>
        <v>#N/A</v>
      </c>
      <c r="R1869" t="e">
        <f t="shared" si="251"/>
        <v>#N/A</v>
      </c>
      <c r="S1869">
        <f t="shared" si="252"/>
        <v>1.0325</v>
      </c>
      <c r="T1869">
        <f t="shared" si="253"/>
        <v>0</v>
      </c>
      <c r="U1869">
        <f t="shared" si="254"/>
        <v>0</v>
      </c>
      <c r="X1869" t="str">
        <f t="shared" si="255"/>
        <v>1708885</v>
      </c>
      <c r="Y1869">
        <f t="shared" si="248"/>
        <v>0</v>
      </c>
      <c r="Z1869">
        <f t="shared" si="248"/>
        <v>1.0325</v>
      </c>
      <c r="AA1869">
        <f t="shared" si="248"/>
        <v>0</v>
      </c>
    </row>
    <row r="1870" spans="1:27" x14ac:dyDescent="0.25">
      <c r="A1870">
        <v>1708872</v>
      </c>
      <c r="B1870">
        <v>22.87</v>
      </c>
      <c r="C1870">
        <v>1</v>
      </c>
      <c r="D1870">
        <v>13470.3</v>
      </c>
      <c r="E1870">
        <v>-5.2</v>
      </c>
      <c r="F1870">
        <v>1.0202</v>
      </c>
      <c r="G1870">
        <v>2</v>
      </c>
      <c r="H1870">
        <v>13658.7</v>
      </c>
      <c r="I1870">
        <v>-125.2</v>
      </c>
      <c r="J1870">
        <v>1.0344</v>
      </c>
      <c r="K1870">
        <v>0</v>
      </c>
      <c r="L1870">
        <v>0</v>
      </c>
      <c r="M1870">
        <v>0</v>
      </c>
      <c r="N1870">
        <v>0</v>
      </c>
      <c r="P1870" t="str">
        <f t="shared" si="249"/>
        <v>A</v>
      </c>
      <c r="Q1870" t="str">
        <f t="shared" si="250"/>
        <v>B</v>
      </c>
      <c r="R1870" t="e">
        <f t="shared" si="251"/>
        <v>#N/A</v>
      </c>
      <c r="S1870">
        <f t="shared" si="252"/>
        <v>1.0202</v>
      </c>
      <c r="T1870">
        <f t="shared" si="253"/>
        <v>1.0344</v>
      </c>
      <c r="U1870">
        <f t="shared" si="254"/>
        <v>0</v>
      </c>
      <c r="X1870" t="str">
        <f t="shared" si="255"/>
        <v>1708872</v>
      </c>
      <c r="Y1870">
        <f t="shared" si="248"/>
        <v>1.0202</v>
      </c>
      <c r="Z1870">
        <f t="shared" si="248"/>
        <v>1.0344</v>
      </c>
      <c r="AA1870">
        <f t="shared" si="248"/>
        <v>0</v>
      </c>
    </row>
    <row r="1871" spans="1:27" x14ac:dyDescent="0.25">
      <c r="A1871">
        <v>1708871</v>
      </c>
      <c r="B1871">
        <v>22.87</v>
      </c>
      <c r="C1871">
        <v>1</v>
      </c>
      <c r="D1871">
        <v>13465.7</v>
      </c>
      <c r="E1871">
        <v>-5.3</v>
      </c>
      <c r="F1871">
        <v>1.0198</v>
      </c>
      <c r="G1871">
        <v>2</v>
      </c>
      <c r="H1871">
        <v>13659.7</v>
      </c>
      <c r="I1871">
        <v>-125.2</v>
      </c>
      <c r="J1871">
        <v>1.0345</v>
      </c>
      <c r="K1871">
        <v>3</v>
      </c>
      <c r="L1871">
        <v>424.40199999999999</v>
      </c>
      <c r="M1871">
        <v>-65.900000000000006</v>
      </c>
      <c r="N1871">
        <v>3.2141999999999997E-2</v>
      </c>
      <c r="P1871" t="str">
        <f t="shared" si="249"/>
        <v>A</v>
      </c>
      <c r="Q1871" t="str">
        <f t="shared" si="250"/>
        <v>B</v>
      </c>
      <c r="R1871" t="str">
        <f t="shared" si="251"/>
        <v>C</v>
      </c>
      <c r="S1871">
        <f t="shared" si="252"/>
        <v>1.0198</v>
      </c>
      <c r="T1871">
        <f t="shared" si="253"/>
        <v>1.0345</v>
      </c>
      <c r="U1871">
        <f t="shared" si="254"/>
        <v>3.2141999999999997E-2</v>
      </c>
      <c r="X1871" t="str">
        <f t="shared" si="255"/>
        <v>1708871</v>
      </c>
      <c r="Y1871">
        <f t="shared" si="248"/>
        <v>1.0198</v>
      </c>
      <c r="Z1871">
        <f t="shared" si="248"/>
        <v>1.0345</v>
      </c>
      <c r="AA1871">
        <f t="shared" si="248"/>
        <v>3.2141999999999997E-2</v>
      </c>
    </row>
    <row r="1872" spans="1:27" x14ac:dyDescent="0.25">
      <c r="A1872">
        <v>103015070</v>
      </c>
      <c r="B1872">
        <v>22.87</v>
      </c>
      <c r="C1872">
        <v>1</v>
      </c>
      <c r="D1872">
        <v>13676.1</v>
      </c>
      <c r="E1872">
        <v>-3.2</v>
      </c>
      <c r="F1872">
        <v>1.0358000000000001</v>
      </c>
      <c r="G1872">
        <v>2</v>
      </c>
      <c r="H1872">
        <v>13660.9</v>
      </c>
      <c r="I1872">
        <v>-123.6</v>
      </c>
      <c r="J1872">
        <v>1.0346</v>
      </c>
      <c r="K1872">
        <v>3</v>
      </c>
      <c r="L1872">
        <v>13710.6</v>
      </c>
      <c r="M1872">
        <v>116.7</v>
      </c>
      <c r="N1872">
        <v>1.0384</v>
      </c>
      <c r="P1872" t="str">
        <f t="shared" si="249"/>
        <v>A</v>
      </c>
      <c r="Q1872" t="str">
        <f t="shared" si="250"/>
        <v>B</v>
      </c>
      <c r="R1872" t="str">
        <f t="shared" si="251"/>
        <v>C</v>
      </c>
      <c r="S1872">
        <f t="shared" si="252"/>
        <v>1.0358000000000001</v>
      </c>
      <c r="T1872">
        <f t="shared" si="253"/>
        <v>1.0346</v>
      </c>
      <c r="U1872">
        <f t="shared" si="254"/>
        <v>1.0384</v>
      </c>
      <c r="X1872" t="str">
        <f t="shared" si="255"/>
        <v>103015070</v>
      </c>
      <c r="Y1872">
        <f t="shared" si="248"/>
        <v>1.0358000000000001</v>
      </c>
      <c r="Z1872">
        <f t="shared" si="248"/>
        <v>1.0346</v>
      </c>
      <c r="AA1872">
        <f t="shared" si="248"/>
        <v>1.0384</v>
      </c>
    </row>
    <row r="1873" spans="1:27" x14ac:dyDescent="0.25">
      <c r="A1873">
        <v>1713851</v>
      </c>
      <c r="B1873">
        <v>22.87</v>
      </c>
      <c r="C1873">
        <v>1</v>
      </c>
      <c r="D1873">
        <v>13676.1</v>
      </c>
      <c r="E1873">
        <v>-3.2</v>
      </c>
      <c r="F1873">
        <v>1.0358000000000001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P1873" t="str">
        <f t="shared" si="249"/>
        <v>A</v>
      </c>
      <c r="Q1873" t="e">
        <f t="shared" si="250"/>
        <v>#N/A</v>
      </c>
      <c r="R1873" t="e">
        <f t="shared" si="251"/>
        <v>#N/A</v>
      </c>
      <c r="S1873">
        <f t="shared" si="252"/>
        <v>1.0358000000000001</v>
      </c>
      <c r="T1873">
        <f t="shared" si="253"/>
        <v>0</v>
      </c>
      <c r="U1873">
        <f t="shared" si="254"/>
        <v>0</v>
      </c>
      <c r="X1873" t="str">
        <f t="shared" si="255"/>
        <v>1713851</v>
      </c>
      <c r="Y1873">
        <f t="shared" si="248"/>
        <v>1.0358000000000001</v>
      </c>
      <c r="Z1873">
        <f t="shared" si="248"/>
        <v>0</v>
      </c>
      <c r="AA1873">
        <f t="shared" si="248"/>
        <v>0</v>
      </c>
    </row>
    <row r="1874" spans="1:27" x14ac:dyDescent="0.25">
      <c r="A1874">
        <v>1713981</v>
      </c>
      <c r="B1874">
        <v>22.87</v>
      </c>
      <c r="C1874">
        <v>1</v>
      </c>
      <c r="D1874">
        <v>13676</v>
      </c>
      <c r="E1874">
        <v>-3.2</v>
      </c>
      <c r="F1874">
        <v>1.0357000000000001</v>
      </c>
      <c r="G1874">
        <v>2</v>
      </c>
      <c r="H1874">
        <v>13661.4</v>
      </c>
      <c r="I1874">
        <v>-123.6</v>
      </c>
      <c r="J1874">
        <v>1.0346</v>
      </c>
      <c r="K1874">
        <v>3</v>
      </c>
      <c r="L1874">
        <v>13711.1</v>
      </c>
      <c r="M1874">
        <v>116.7</v>
      </c>
      <c r="N1874">
        <v>1.0384</v>
      </c>
      <c r="P1874" t="str">
        <f t="shared" si="249"/>
        <v>A</v>
      </c>
      <c r="Q1874" t="str">
        <f t="shared" si="250"/>
        <v>B</v>
      </c>
      <c r="R1874" t="str">
        <f t="shared" si="251"/>
        <v>C</v>
      </c>
      <c r="S1874">
        <f t="shared" si="252"/>
        <v>1.0357000000000001</v>
      </c>
      <c r="T1874">
        <f t="shared" si="253"/>
        <v>1.0346</v>
      </c>
      <c r="U1874">
        <f t="shared" si="254"/>
        <v>1.0384</v>
      </c>
      <c r="X1874" t="str">
        <f t="shared" si="255"/>
        <v>1713981</v>
      </c>
      <c r="Y1874">
        <f t="shared" si="248"/>
        <v>1.0357000000000001</v>
      </c>
      <c r="Z1874">
        <f t="shared" si="248"/>
        <v>1.0346</v>
      </c>
      <c r="AA1874">
        <f t="shared" si="248"/>
        <v>1.0384</v>
      </c>
    </row>
    <row r="1875" spans="1:27" x14ac:dyDescent="0.25">
      <c r="A1875">
        <v>25058944</v>
      </c>
      <c r="B1875">
        <v>22.87</v>
      </c>
      <c r="C1875">
        <v>1</v>
      </c>
      <c r="D1875">
        <v>13617.7</v>
      </c>
      <c r="E1875">
        <v>-4.0999999999999996</v>
      </c>
      <c r="F1875">
        <v>1.0313000000000001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P1875" t="str">
        <f t="shared" si="249"/>
        <v>A</v>
      </c>
      <c r="Q1875" t="e">
        <f t="shared" si="250"/>
        <v>#N/A</v>
      </c>
      <c r="R1875" t="e">
        <f t="shared" si="251"/>
        <v>#N/A</v>
      </c>
      <c r="S1875">
        <f t="shared" si="252"/>
        <v>1.0313000000000001</v>
      </c>
      <c r="T1875">
        <f t="shared" si="253"/>
        <v>0</v>
      </c>
      <c r="U1875">
        <f t="shared" si="254"/>
        <v>0</v>
      </c>
      <c r="X1875" t="str">
        <f t="shared" si="255"/>
        <v>25058944</v>
      </c>
      <c r="Y1875">
        <f t="shared" ref="Y1875:AA1938" si="256">IFERROR(INDEX($S1875:$U1875,1,MATCH(Y$1,$P1875:$R1875,0)),0)</f>
        <v>1.0313000000000001</v>
      </c>
      <c r="Z1875">
        <f t="shared" si="256"/>
        <v>0</v>
      </c>
      <c r="AA1875">
        <f t="shared" si="256"/>
        <v>0</v>
      </c>
    </row>
    <row r="1876" spans="1:27" x14ac:dyDescent="0.25">
      <c r="A1876">
        <v>1587149</v>
      </c>
      <c r="B1876">
        <v>22.87</v>
      </c>
      <c r="C1876">
        <v>1</v>
      </c>
      <c r="D1876">
        <v>13673.9</v>
      </c>
      <c r="E1876">
        <v>-3.9</v>
      </c>
      <c r="F1876">
        <v>1.0356000000000001</v>
      </c>
      <c r="G1876">
        <v>2</v>
      </c>
      <c r="H1876">
        <v>13743.7</v>
      </c>
      <c r="I1876">
        <v>-124.1</v>
      </c>
      <c r="J1876">
        <v>1.0408999999999999</v>
      </c>
      <c r="K1876">
        <v>3</v>
      </c>
      <c r="L1876">
        <v>13692.8</v>
      </c>
      <c r="M1876">
        <v>116.4</v>
      </c>
      <c r="N1876">
        <v>1.0369999999999999</v>
      </c>
      <c r="P1876" t="str">
        <f t="shared" si="249"/>
        <v>A</v>
      </c>
      <c r="Q1876" t="str">
        <f t="shared" si="250"/>
        <v>B</v>
      </c>
      <c r="R1876" t="str">
        <f t="shared" si="251"/>
        <v>C</v>
      </c>
      <c r="S1876">
        <f t="shared" si="252"/>
        <v>1.0356000000000001</v>
      </c>
      <c r="T1876">
        <f t="shared" si="253"/>
        <v>1.0408999999999999</v>
      </c>
      <c r="U1876">
        <f t="shared" si="254"/>
        <v>1.0369999999999999</v>
      </c>
      <c r="X1876" t="str">
        <f t="shared" si="255"/>
        <v>1587149</v>
      </c>
      <c r="Y1876">
        <f t="shared" si="256"/>
        <v>1.0356000000000001</v>
      </c>
      <c r="Z1876">
        <f t="shared" si="256"/>
        <v>1.0408999999999999</v>
      </c>
      <c r="AA1876">
        <f t="shared" si="256"/>
        <v>1.0369999999999999</v>
      </c>
    </row>
    <row r="1877" spans="1:27" x14ac:dyDescent="0.25">
      <c r="A1877">
        <v>1599280</v>
      </c>
      <c r="B1877">
        <v>22.87</v>
      </c>
      <c r="C1877">
        <v>1</v>
      </c>
      <c r="D1877">
        <v>13674.1</v>
      </c>
      <c r="E1877">
        <v>-2.2000000000000002</v>
      </c>
      <c r="F1877">
        <v>1.0356000000000001</v>
      </c>
      <c r="G1877">
        <v>2</v>
      </c>
      <c r="H1877">
        <v>13640.6</v>
      </c>
      <c r="I1877">
        <v>-122.6</v>
      </c>
      <c r="J1877">
        <v>1.0330999999999999</v>
      </c>
      <c r="K1877">
        <v>3</v>
      </c>
      <c r="L1877">
        <v>13673.8</v>
      </c>
      <c r="M1877">
        <v>117.7</v>
      </c>
      <c r="N1877">
        <v>1.0356000000000001</v>
      </c>
      <c r="P1877" t="str">
        <f t="shared" si="249"/>
        <v>A</v>
      </c>
      <c r="Q1877" t="str">
        <f t="shared" si="250"/>
        <v>B</v>
      </c>
      <c r="R1877" t="str">
        <f t="shared" si="251"/>
        <v>C</v>
      </c>
      <c r="S1877">
        <f t="shared" si="252"/>
        <v>1.0356000000000001</v>
      </c>
      <c r="T1877">
        <f t="shared" si="253"/>
        <v>1.0330999999999999</v>
      </c>
      <c r="U1877">
        <f t="shared" si="254"/>
        <v>1.0356000000000001</v>
      </c>
      <c r="X1877" t="str">
        <f t="shared" si="255"/>
        <v>1599280</v>
      </c>
      <c r="Y1877">
        <f t="shared" si="256"/>
        <v>1.0356000000000001</v>
      </c>
      <c r="Z1877">
        <f t="shared" si="256"/>
        <v>1.0330999999999999</v>
      </c>
      <c r="AA1877">
        <f t="shared" si="256"/>
        <v>1.0356000000000001</v>
      </c>
    </row>
    <row r="1878" spans="1:27" x14ac:dyDescent="0.25">
      <c r="A1878">
        <v>1585930</v>
      </c>
      <c r="B1878">
        <v>22.87</v>
      </c>
      <c r="C1878">
        <v>3</v>
      </c>
      <c r="D1878">
        <v>13592.8</v>
      </c>
      <c r="E1878">
        <v>115.2</v>
      </c>
      <c r="F1878">
        <v>1.0294000000000001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P1878" t="str">
        <f t="shared" si="249"/>
        <v>C</v>
      </c>
      <c r="Q1878" t="e">
        <f t="shared" si="250"/>
        <v>#N/A</v>
      </c>
      <c r="R1878" t="e">
        <f t="shared" si="251"/>
        <v>#N/A</v>
      </c>
      <c r="S1878">
        <f t="shared" si="252"/>
        <v>1.0294000000000001</v>
      </c>
      <c r="T1878">
        <f t="shared" si="253"/>
        <v>0</v>
      </c>
      <c r="U1878">
        <f t="shared" si="254"/>
        <v>0</v>
      </c>
      <c r="X1878" t="str">
        <f t="shared" si="255"/>
        <v>1585930</v>
      </c>
      <c r="Y1878">
        <f t="shared" si="256"/>
        <v>0</v>
      </c>
      <c r="Z1878">
        <f t="shared" si="256"/>
        <v>0</v>
      </c>
      <c r="AA1878">
        <f t="shared" si="256"/>
        <v>1.0294000000000001</v>
      </c>
    </row>
    <row r="1879" spans="1:27" x14ac:dyDescent="0.25">
      <c r="A1879">
        <v>1708674</v>
      </c>
      <c r="B1879">
        <v>22.87</v>
      </c>
      <c r="C1879">
        <v>1</v>
      </c>
      <c r="D1879">
        <v>13421.3</v>
      </c>
      <c r="E1879">
        <v>-5.5</v>
      </c>
      <c r="F1879">
        <v>1.0165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P1879" t="str">
        <f t="shared" si="249"/>
        <v>A</v>
      </c>
      <c r="Q1879" t="e">
        <f t="shared" si="250"/>
        <v>#N/A</v>
      </c>
      <c r="R1879" t="e">
        <f t="shared" si="251"/>
        <v>#N/A</v>
      </c>
      <c r="S1879">
        <f t="shared" si="252"/>
        <v>1.0165</v>
      </c>
      <c r="T1879">
        <f t="shared" si="253"/>
        <v>0</v>
      </c>
      <c r="U1879">
        <f t="shared" si="254"/>
        <v>0</v>
      </c>
      <c r="X1879" t="str">
        <f t="shared" si="255"/>
        <v>1708674</v>
      </c>
      <c r="Y1879">
        <f t="shared" si="256"/>
        <v>1.0165</v>
      </c>
      <c r="Z1879">
        <f t="shared" si="256"/>
        <v>0</v>
      </c>
      <c r="AA1879">
        <f t="shared" si="256"/>
        <v>0</v>
      </c>
    </row>
    <row r="1880" spans="1:27" x14ac:dyDescent="0.25">
      <c r="A1880">
        <v>1708747</v>
      </c>
      <c r="B1880">
        <v>22.87</v>
      </c>
      <c r="C1880">
        <v>2</v>
      </c>
      <c r="D1880">
        <v>13632.7</v>
      </c>
      <c r="E1880">
        <v>-125.2</v>
      </c>
      <c r="F1880">
        <v>1.0325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P1880" t="str">
        <f t="shared" si="249"/>
        <v>B</v>
      </c>
      <c r="Q1880" t="e">
        <f t="shared" si="250"/>
        <v>#N/A</v>
      </c>
      <c r="R1880" t="e">
        <f t="shared" si="251"/>
        <v>#N/A</v>
      </c>
      <c r="S1880">
        <f t="shared" si="252"/>
        <v>1.0325</v>
      </c>
      <c r="T1880">
        <f t="shared" si="253"/>
        <v>0</v>
      </c>
      <c r="U1880">
        <f t="shared" si="254"/>
        <v>0</v>
      </c>
      <c r="X1880" t="str">
        <f t="shared" si="255"/>
        <v>1708747</v>
      </c>
      <c r="Y1880">
        <f t="shared" si="256"/>
        <v>0</v>
      </c>
      <c r="Z1880">
        <f t="shared" si="256"/>
        <v>1.0325</v>
      </c>
      <c r="AA1880">
        <f t="shared" si="256"/>
        <v>0</v>
      </c>
    </row>
    <row r="1881" spans="1:27" x14ac:dyDescent="0.25">
      <c r="A1881">
        <v>1585812</v>
      </c>
      <c r="B1881">
        <v>22.87</v>
      </c>
      <c r="C1881">
        <v>2</v>
      </c>
      <c r="D1881">
        <v>13610.4</v>
      </c>
      <c r="E1881">
        <v>-125.1</v>
      </c>
      <c r="F1881">
        <v>1.0307999999999999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P1881" t="str">
        <f t="shared" si="249"/>
        <v>B</v>
      </c>
      <c r="Q1881" t="e">
        <f t="shared" si="250"/>
        <v>#N/A</v>
      </c>
      <c r="R1881" t="e">
        <f t="shared" si="251"/>
        <v>#N/A</v>
      </c>
      <c r="S1881">
        <f t="shared" si="252"/>
        <v>1.0307999999999999</v>
      </c>
      <c r="T1881">
        <f t="shared" si="253"/>
        <v>0</v>
      </c>
      <c r="U1881">
        <f t="shared" si="254"/>
        <v>0</v>
      </c>
      <c r="X1881" t="str">
        <f t="shared" si="255"/>
        <v>1585812</v>
      </c>
      <c r="Y1881">
        <f t="shared" si="256"/>
        <v>0</v>
      </c>
      <c r="Z1881">
        <f t="shared" si="256"/>
        <v>1.0307999999999999</v>
      </c>
      <c r="AA1881">
        <f t="shared" si="256"/>
        <v>0</v>
      </c>
    </row>
    <row r="1882" spans="1:27" x14ac:dyDescent="0.25">
      <c r="A1882">
        <v>1585810</v>
      </c>
      <c r="B1882">
        <v>22.87</v>
      </c>
      <c r="C1882">
        <v>2</v>
      </c>
      <c r="D1882">
        <v>13610.4</v>
      </c>
      <c r="E1882">
        <v>-125.1</v>
      </c>
      <c r="F1882">
        <v>1.0307999999999999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P1882" t="str">
        <f t="shared" si="249"/>
        <v>B</v>
      </c>
      <c r="Q1882" t="e">
        <f t="shared" si="250"/>
        <v>#N/A</v>
      </c>
      <c r="R1882" t="e">
        <f t="shared" si="251"/>
        <v>#N/A</v>
      </c>
      <c r="S1882">
        <f t="shared" si="252"/>
        <v>1.0307999999999999</v>
      </c>
      <c r="T1882">
        <f t="shared" si="253"/>
        <v>0</v>
      </c>
      <c r="U1882">
        <f t="shared" si="254"/>
        <v>0</v>
      </c>
      <c r="X1882" t="str">
        <f t="shared" si="255"/>
        <v>1585810</v>
      </c>
      <c r="Y1882">
        <f t="shared" si="256"/>
        <v>0</v>
      </c>
      <c r="Z1882">
        <f t="shared" si="256"/>
        <v>1.0307999999999999</v>
      </c>
      <c r="AA1882">
        <f t="shared" si="256"/>
        <v>0</v>
      </c>
    </row>
    <row r="1883" spans="1:27" x14ac:dyDescent="0.25">
      <c r="A1883">
        <v>1708717</v>
      </c>
      <c r="B1883">
        <v>22.87</v>
      </c>
      <c r="C1883">
        <v>1</v>
      </c>
      <c r="D1883">
        <v>13611.3</v>
      </c>
      <c r="E1883">
        <v>-4.8</v>
      </c>
      <c r="F1883">
        <v>1.0307999999999999</v>
      </c>
      <c r="G1883">
        <v>2</v>
      </c>
      <c r="H1883">
        <v>13656.5</v>
      </c>
      <c r="I1883">
        <v>-125</v>
      </c>
      <c r="J1883">
        <v>1.0343</v>
      </c>
      <c r="K1883">
        <v>3</v>
      </c>
      <c r="L1883">
        <v>13639.1</v>
      </c>
      <c r="M1883">
        <v>115.4</v>
      </c>
      <c r="N1883">
        <v>1.0329999999999999</v>
      </c>
      <c r="P1883" t="str">
        <f t="shared" si="249"/>
        <v>A</v>
      </c>
      <c r="Q1883" t="str">
        <f t="shared" si="250"/>
        <v>B</v>
      </c>
      <c r="R1883" t="str">
        <f t="shared" si="251"/>
        <v>C</v>
      </c>
      <c r="S1883">
        <f t="shared" si="252"/>
        <v>1.0307999999999999</v>
      </c>
      <c r="T1883">
        <f t="shared" si="253"/>
        <v>1.0343</v>
      </c>
      <c r="U1883">
        <f t="shared" si="254"/>
        <v>1.0329999999999999</v>
      </c>
      <c r="X1883" t="str">
        <f t="shared" si="255"/>
        <v>1708717</v>
      </c>
      <c r="Y1883">
        <f t="shared" si="256"/>
        <v>1.0307999999999999</v>
      </c>
      <c r="Z1883">
        <f t="shared" si="256"/>
        <v>1.0343</v>
      </c>
      <c r="AA1883">
        <f t="shared" si="256"/>
        <v>1.0329999999999999</v>
      </c>
    </row>
    <row r="1884" spans="1:27" x14ac:dyDescent="0.25">
      <c r="A1884">
        <v>1708666</v>
      </c>
      <c r="B1884">
        <v>22.87</v>
      </c>
      <c r="C1884">
        <v>1</v>
      </c>
      <c r="D1884">
        <v>13611.4</v>
      </c>
      <c r="E1884">
        <v>-4.8</v>
      </c>
      <c r="F1884">
        <v>1.0308999999999999</v>
      </c>
      <c r="G1884">
        <v>2</v>
      </c>
      <c r="H1884">
        <v>13654.2</v>
      </c>
      <c r="I1884">
        <v>-125</v>
      </c>
      <c r="J1884">
        <v>1.0341</v>
      </c>
      <c r="K1884">
        <v>3</v>
      </c>
      <c r="L1884">
        <v>13636.7</v>
      </c>
      <c r="M1884">
        <v>115.4</v>
      </c>
      <c r="N1884">
        <v>1.0327999999999999</v>
      </c>
      <c r="P1884" t="str">
        <f t="shared" si="249"/>
        <v>A</v>
      </c>
      <c r="Q1884" t="str">
        <f t="shared" si="250"/>
        <v>B</v>
      </c>
      <c r="R1884" t="str">
        <f t="shared" si="251"/>
        <v>C</v>
      </c>
      <c r="S1884">
        <f t="shared" si="252"/>
        <v>1.0308999999999999</v>
      </c>
      <c r="T1884">
        <f t="shared" si="253"/>
        <v>1.0341</v>
      </c>
      <c r="U1884">
        <f t="shared" si="254"/>
        <v>1.0327999999999999</v>
      </c>
      <c r="X1884" t="str">
        <f t="shared" si="255"/>
        <v>1708666</v>
      </c>
      <c r="Y1884">
        <f t="shared" si="256"/>
        <v>1.0308999999999999</v>
      </c>
      <c r="Z1884">
        <f t="shared" si="256"/>
        <v>1.0341</v>
      </c>
      <c r="AA1884">
        <f t="shared" si="256"/>
        <v>1.0327999999999999</v>
      </c>
    </row>
    <row r="1885" spans="1:27" x14ac:dyDescent="0.25">
      <c r="A1885">
        <v>1599028</v>
      </c>
      <c r="B1885">
        <v>22.87</v>
      </c>
      <c r="C1885">
        <v>1</v>
      </c>
      <c r="D1885">
        <v>13675.2</v>
      </c>
      <c r="E1885">
        <v>-2.1</v>
      </c>
      <c r="F1885">
        <v>1.0357000000000001</v>
      </c>
      <c r="G1885">
        <v>2</v>
      </c>
      <c r="H1885">
        <v>13638.4</v>
      </c>
      <c r="I1885">
        <v>-122.4</v>
      </c>
      <c r="J1885">
        <v>1.0328999999999999</v>
      </c>
      <c r="K1885">
        <v>3</v>
      </c>
      <c r="L1885">
        <v>13668.2</v>
      </c>
      <c r="M1885">
        <v>117.9</v>
      </c>
      <c r="N1885">
        <v>1.0351999999999999</v>
      </c>
      <c r="P1885" t="str">
        <f t="shared" si="249"/>
        <v>A</v>
      </c>
      <c r="Q1885" t="str">
        <f t="shared" si="250"/>
        <v>B</v>
      </c>
      <c r="R1885" t="str">
        <f t="shared" si="251"/>
        <v>C</v>
      </c>
      <c r="S1885">
        <f t="shared" si="252"/>
        <v>1.0357000000000001</v>
      </c>
      <c r="T1885">
        <f t="shared" si="253"/>
        <v>1.0328999999999999</v>
      </c>
      <c r="U1885">
        <f t="shared" si="254"/>
        <v>1.0351999999999999</v>
      </c>
      <c r="X1885" t="str">
        <f t="shared" si="255"/>
        <v>1599028</v>
      </c>
      <c r="Y1885">
        <f t="shared" si="256"/>
        <v>1.0357000000000001</v>
      </c>
      <c r="Z1885">
        <f t="shared" si="256"/>
        <v>1.0328999999999999</v>
      </c>
      <c r="AA1885">
        <f t="shared" si="256"/>
        <v>1.0351999999999999</v>
      </c>
    </row>
    <row r="1886" spans="1:27" x14ac:dyDescent="0.25">
      <c r="A1886">
        <v>26400130</v>
      </c>
      <c r="B1886">
        <v>22.87</v>
      </c>
      <c r="C1886">
        <v>1</v>
      </c>
      <c r="D1886">
        <v>440.74200000000002</v>
      </c>
      <c r="E1886">
        <v>-123.9</v>
      </c>
      <c r="F1886">
        <v>3.3378999999999999E-2</v>
      </c>
      <c r="G1886">
        <v>2</v>
      </c>
      <c r="H1886">
        <v>13660.5</v>
      </c>
      <c r="I1886">
        <v>-123.9</v>
      </c>
      <c r="J1886">
        <v>1.0346</v>
      </c>
      <c r="K1886">
        <v>3</v>
      </c>
      <c r="L1886">
        <v>440.74200000000002</v>
      </c>
      <c r="M1886">
        <v>-123.9</v>
      </c>
      <c r="N1886">
        <v>3.3378999999999999E-2</v>
      </c>
      <c r="P1886" t="str">
        <f t="shared" si="249"/>
        <v>A</v>
      </c>
      <c r="Q1886" t="str">
        <f t="shared" si="250"/>
        <v>B</v>
      </c>
      <c r="R1886" t="str">
        <f t="shared" si="251"/>
        <v>C</v>
      </c>
      <c r="S1886">
        <f t="shared" si="252"/>
        <v>3.3378999999999999E-2</v>
      </c>
      <c r="T1886">
        <f t="shared" si="253"/>
        <v>1.0346</v>
      </c>
      <c r="U1886">
        <f t="shared" si="254"/>
        <v>3.3378999999999999E-2</v>
      </c>
      <c r="X1886" t="str">
        <f t="shared" si="255"/>
        <v>26400130</v>
      </c>
      <c r="Y1886">
        <f t="shared" si="256"/>
        <v>3.3378999999999999E-2</v>
      </c>
      <c r="Z1886">
        <f t="shared" si="256"/>
        <v>1.0346</v>
      </c>
      <c r="AA1886">
        <f t="shared" si="256"/>
        <v>3.3378999999999999E-2</v>
      </c>
    </row>
    <row r="1887" spans="1:27" x14ac:dyDescent="0.25">
      <c r="A1887">
        <v>1709731</v>
      </c>
      <c r="B1887">
        <v>22.87</v>
      </c>
      <c r="C1887">
        <v>2</v>
      </c>
      <c r="D1887">
        <v>13660.4</v>
      </c>
      <c r="E1887">
        <v>-123.9</v>
      </c>
      <c r="F1887">
        <v>1.0346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P1887" t="str">
        <f t="shared" si="249"/>
        <v>B</v>
      </c>
      <c r="Q1887" t="e">
        <f t="shared" si="250"/>
        <v>#N/A</v>
      </c>
      <c r="R1887" t="e">
        <f t="shared" si="251"/>
        <v>#N/A</v>
      </c>
      <c r="S1887">
        <f t="shared" si="252"/>
        <v>1.0346</v>
      </c>
      <c r="T1887">
        <f t="shared" si="253"/>
        <v>0</v>
      </c>
      <c r="U1887">
        <f t="shared" si="254"/>
        <v>0</v>
      </c>
      <c r="X1887" t="str">
        <f t="shared" si="255"/>
        <v>1709731</v>
      </c>
      <c r="Y1887">
        <f t="shared" si="256"/>
        <v>0</v>
      </c>
      <c r="Z1887">
        <f t="shared" si="256"/>
        <v>1.0346</v>
      </c>
      <c r="AA1887">
        <f t="shared" si="256"/>
        <v>0</v>
      </c>
    </row>
    <row r="1888" spans="1:27" x14ac:dyDescent="0.25">
      <c r="A1888">
        <v>25487266</v>
      </c>
      <c r="B1888">
        <v>22.87</v>
      </c>
      <c r="C1888">
        <v>1</v>
      </c>
      <c r="D1888">
        <v>439.21300000000002</v>
      </c>
      <c r="E1888">
        <v>-125.1</v>
      </c>
      <c r="F1888">
        <v>3.3264000000000002E-2</v>
      </c>
      <c r="G1888">
        <v>2</v>
      </c>
      <c r="H1888">
        <v>13613.1</v>
      </c>
      <c r="I1888">
        <v>-125.1</v>
      </c>
      <c r="J1888">
        <v>1.0309999999999999</v>
      </c>
      <c r="K1888">
        <v>3</v>
      </c>
      <c r="L1888">
        <v>439.21300000000002</v>
      </c>
      <c r="M1888">
        <v>-125.1</v>
      </c>
      <c r="N1888">
        <v>3.3264000000000002E-2</v>
      </c>
      <c r="P1888" t="str">
        <f t="shared" si="249"/>
        <v>A</v>
      </c>
      <c r="Q1888" t="str">
        <f t="shared" si="250"/>
        <v>B</v>
      </c>
      <c r="R1888" t="str">
        <f t="shared" si="251"/>
        <v>C</v>
      </c>
      <c r="S1888">
        <f t="shared" si="252"/>
        <v>3.3264000000000002E-2</v>
      </c>
      <c r="T1888">
        <f t="shared" si="253"/>
        <v>1.0309999999999999</v>
      </c>
      <c r="U1888">
        <f t="shared" si="254"/>
        <v>3.3264000000000002E-2</v>
      </c>
      <c r="X1888" t="str">
        <f t="shared" si="255"/>
        <v>25487266</v>
      </c>
      <c r="Y1888">
        <f t="shared" si="256"/>
        <v>3.3264000000000002E-2</v>
      </c>
      <c r="Z1888">
        <f t="shared" si="256"/>
        <v>1.0309999999999999</v>
      </c>
      <c r="AA1888">
        <f t="shared" si="256"/>
        <v>3.3264000000000002E-2</v>
      </c>
    </row>
    <row r="1889" spans="1:27" x14ac:dyDescent="0.25">
      <c r="A1889">
        <v>26542791</v>
      </c>
      <c r="B1889">
        <v>22.87</v>
      </c>
      <c r="C1889">
        <v>1</v>
      </c>
      <c r="D1889">
        <v>13376.8</v>
      </c>
      <c r="E1889">
        <v>-5.6</v>
      </c>
      <c r="F1889">
        <v>1.0130999999999999</v>
      </c>
      <c r="G1889">
        <v>2</v>
      </c>
      <c r="H1889">
        <v>431.59199999999998</v>
      </c>
      <c r="I1889">
        <v>-5.6</v>
      </c>
      <c r="J1889">
        <v>3.2686E-2</v>
      </c>
      <c r="K1889">
        <v>3</v>
      </c>
      <c r="L1889">
        <v>431.59199999999998</v>
      </c>
      <c r="M1889">
        <v>-5.6</v>
      </c>
      <c r="N1889">
        <v>3.2686E-2</v>
      </c>
      <c r="P1889" t="str">
        <f t="shared" si="249"/>
        <v>A</v>
      </c>
      <c r="Q1889" t="str">
        <f t="shared" si="250"/>
        <v>B</v>
      </c>
      <c r="R1889" t="str">
        <f t="shared" si="251"/>
        <v>C</v>
      </c>
      <c r="S1889">
        <f t="shared" si="252"/>
        <v>1.0130999999999999</v>
      </c>
      <c r="T1889">
        <f t="shared" si="253"/>
        <v>3.2686E-2</v>
      </c>
      <c r="U1889">
        <f t="shared" si="254"/>
        <v>3.2686E-2</v>
      </c>
      <c r="X1889" t="str">
        <f t="shared" si="255"/>
        <v>26542791</v>
      </c>
      <c r="Y1889">
        <f t="shared" si="256"/>
        <v>1.0130999999999999</v>
      </c>
      <c r="Z1889">
        <f t="shared" si="256"/>
        <v>3.2686E-2</v>
      </c>
      <c r="AA1889">
        <f t="shared" si="256"/>
        <v>3.2686E-2</v>
      </c>
    </row>
    <row r="1890" spans="1:27" x14ac:dyDescent="0.25">
      <c r="A1890">
        <v>1586650</v>
      </c>
      <c r="B1890">
        <v>22.87</v>
      </c>
      <c r="C1890">
        <v>1</v>
      </c>
      <c r="D1890">
        <v>13376.1</v>
      </c>
      <c r="E1890">
        <v>-5.6</v>
      </c>
      <c r="F1890">
        <v>1.0129999999999999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P1890" t="str">
        <f t="shared" si="249"/>
        <v>A</v>
      </c>
      <c r="Q1890" t="e">
        <f t="shared" si="250"/>
        <v>#N/A</v>
      </c>
      <c r="R1890" t="e">
        <f t="shared" si="251"/>
        <v>#N/A</v>
      </c>
      <c r="S1890">
        <f t="shared" si="252"/>
        <v>1.0129999999999999</v>
      </c>
      <c r="T1890">
        <f t="shared" si="253"/>
        <v>0</v>
      </c>
      <c r="U1890">
        <f t="shared" si="254"/>
        <v>0</v>
      </c>
      <c r="X1890" t="str">
        <f t="shared" si="255"/>
        <v>1586650</v>
      </c>
      <c r="Y1890">
        <f t="shared" si="256"/>
        <v>1.0129999999999999</v>
      </c>
      <c r="Z1890">
        <f t="shared" si="256"/>
        <v>0</v>
      </c>
      <c r="AA1890">
        <f t="shared" si="256"/>
        <v>0</v>
      </c>
    </row>
    <row r="1891" spans="1:27" x14ac:dyDescent="0.25">
      <c r="A1891">
        <v>1585966</v>
      </c>
      <c r="B1891">
        <v>22.87</v>
      </c>
      <c r="C1891">
        <v>1</v>
      </c>
      <c r="D1891">
        <v>13415.2</v>
      </c>
      <c r="E1891">
        <v>-5.5</v>
      </c>
      <c r="F1891">
        <v>1.016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P1891" t="str">
        <f t="shared" si="249"/>
        <v>A</v>
      </c>
      <c r="Q1891" t="e">
        <f t="shared" si="250"/>
        <v>#N/A</v>
      </c>
      <c r="R1891" t="e">
        <f t="shared" si="251"/>
        <v>#N/A</v>
      </c>
      <c r="S1891">
        <f t="shared" si="252"/>
        <v>1.016</v>
      </c>
      <c r="T1891">
        <f t="shared" si="253"/>
        <v>0</v>
      </c>
      <c r="U1891">
        <f t="shared" si="254"/>
        <v>0</v>
      </c>
      <c r="X1891" t="str">
        <f t="shared" si="255"/>
        <v>1585966</v>
      </c>
      <c r="Y1891">
        <f t="shared" si="256"/>
        <v>1.016</v>
      </c>
      <c r="Z1891">
        <f t="shared" si="256"/>
        <v>0</v>
      </c>
      <c r="AA1891">
        <f t="shared" si="256"/>
        <v>0</v>
      </c>
    </row>
    <row r="1892" spans="1:27" x14ac:dyDescent="0.25">
      <c r="A1892">
        <v>1708957</v>
      </c>
      <c r="B1892">
        <v>22.87</v>
      </c>
      <c r="C1892">
        <v>2</v>
      </c>
      <c r="D1892">
        <v>13656.7</v>
      </c>
      <c r="E1892">
        <v>-125.2</v>
      </c>
      <c r="F1892">
        <v>1.0343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P1892" t="str">
        <f t="shared" si="249"/>
        <v>B</v>
      </c>
      <c r="Q1892" t="e">
        <f t="shared" si="250"/>
        <v>#N/A</v>
      </c>
      <c r="R1892" t="e">
        <f t="shared" si="251"/>
        <v>#N/A</v>
      </c>
      <c r="S1892">
        <f t="shared" si="252"/>
        <v>1.0343</v>
      </c>
      <c r="T1892">
        <f t="shared" si="253"/>
        <v>0</v>
      </c>
      <c r="U1892">
        <f t="shared" si="254"/>
        <v>0</v>
      </c>
      <c r="X1892" t="str">
        <f t="shared" si="255"/>
        <v>1708957</v>
      </c>
      <c r="Y1892">
        <f t="shared" si="256"/>
        <v>0</v>
      </c>
      <c r="Z1892">
        <f t="shared" si="256"/>
        <v>1.0343</v>
      </c>
      <c r="AA1892">
        <f t="shared" si="256"/>
        <v>0</v>
      </c>
    </row>
    <row r="1893" spans="1:27" x14ac:dyDescent="0.25">
      <c r="A1893">
        <v>1710258</v>
      </c>
      <c r="B1893">
        <v>22.87</v>
      </c>
      <c r="C1893">
        <v>1</v>
      </c>
      <c r="D1893">
        <v>13685</v>
      </c>
      <c r="E1893">
        <v>-3.6</v>
      </c>
      <c r="F1893">
        <v>1.0364</v>
      </c>
      <c r="G1893">
        <v>2</v>
      </c>
      <c r="H1893">
        <v>13665.8</v>
      </c>
      <c r="I1893">
        <v>-123.9</v>
      </c>
      <c r="J1893">
        <v>1.0349999999999999</v>
      </c>
      <c r="K1893">
        <v>3</v>
      </c>
      <c r="L1893">
        <v>13711.9</v>
      </c>
      <c r="M1893">
        <v>116.3</v>
      </c>
      <c r="N1893">
        <v>1.0385</v>
      </c>
      <c r="P1893" t="str">
        <f t="shared" si="249"/>
        <v>A</v>
      </c>
      <c r="Q1893" t="str">
        <f t="shared" si="250"/>
        <v>B</v>
      </c>
      <c r="R1893" t="str">
        <f t="shared" si="251"/>
        <v>C</v>
      </c>
      <c r="S1893">
        <f t="shared" si="252"/>
        <v>1.0364</v>
      </c>
      <c r="T1893">
        <f t="shared" si="253"/>
        <v>1.0349999999999999</v>
      </c>
      <c r="U1893">
        <f t="shared" si="254"/>
        <v>1.0385</v>
      </c>
      <c r="X1893" t="str">
        <f t="shared" si="255"/>
        <v>1710258</v>
      </c>
      <c r="Y1893">
        <f t="shared" si="256"/>
        <v>1.0364</v>
      </c>
      <c r="Z1893">
        <f t="shared" si="256"/>
        <v>1.0349999999999999</v>
      </c>
      <c r="AA1893">
        <f t="shared" si="256"/>
        <v>1.0385</v>
      </c>
    </row>
    <row r="1894" spans="1:27" x14ac:dyDescent="0.25">
      <c r="A1894">
        <v>1709155</v>
      </c>
      <c r="B1894">
        <v>22.87</v>
      </c>
      <c r="C1894">
        <v>1</v>
      </c>
      <c r="D1894">
        <v>13658.4</v>
      </c>
      <c r="E1894">
        <v>-4.4000000000000004</v>
      </c>
      <c r="F1894">
        <v>1.0344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P1894" t="str">
        <f t="shared" si="249"/>
        <v>A</v>
      </c>
      <c r="Q1894" t="e">
        <f t="shared" si="250"/>
        <v>#N/A</v>
      </c>
      <c r="R1894" t="e">
        <f t="shared" si="251"/>
        <v>#N/A</v>
      </c>
      <c r="S1894">
        <f t="shared" si="252"/>
        <v>1.0344</v>
      </c>
      <c r="T1894">
        <f t="shared" si="253"/>
        <v>0</v>
      </c>
      <c r="U1894">
        <f t="shared" si="254"/>
        <v>0</v>
      </c>
      <c r="X1894" t="str">
        <f t="shared" si="255"/>
        <v>1709155</v>
      </c>
      <c r="Y1894">
        <f t="shared" si="256"/>
        <v>1.0344</v>
      </c>
      <c r="Z1894">
        <f t="shared" si="256"/>
        <v>0</v>
      </c>
      <c r="AA1894">
        <f t="shared" si="256"/>
        <v>0</v>
      </c>
    </row>
    <row r="1895" spans="1:27" x14ac:dyDescent="0.25">
      <c r="A1895">
        <v>1709150</v>
      </c>
      <c r="B1895">
        <v>22.87</v>
      </c>
      <c r="C1895">
        <v>1</v>
      </c>
      <c r="D1895">
        <v>13657.5</v>
      </c>
      <c r="E1895">
        <v>-4.4000000000000004</v>
      </c>
      <c r="F1895">
        <v>1.0343</v>
      </c>
      <c r="G1895">
        <v>2</v>
      </c>
      <c r="H1895">
        <v>440.649</v>
      </c>
      <c r="I1895">
        <v>-4.4000000000000004</v>
      </c>
      <c r="J1895">
        <v>3.3371999999999999E-2</v>
      </c>
      <c r="K1895">
        <v>3</v>
      </c>
      <c r="L1895">
        <v>440.649</v>
      </c>
      <c r="M1895">
        <v>-4.4000000000000004</v>
      </c>
      <c r="N1895">
        <v>3.3371999999999999E-2</v>
      </c>
      <c r="P1895" t="str">
        <f t="shared" si="249"/>
        <v>A</v>
      </c>
      <c r="Q1895" t="str">
        <f t="shared" si="250"/>
        <v>B</v>
      </c>
      <c r="R1895" t="str">
        <f t="shared" si="251"/>
        <v>C</v>
      </c>
      <c r="S1895">
        <f t="shared" si="252"/>
        <v>1.0343</v>
      </c>
      <c r="T1895">
        <f t="shared" si="253"/>
        <v>3.3371999999999999E-2</v>
      </c>
      <c r="U1895">
        <f t="shared" si="254"/>
        <v>3.3371999999999999E-2</v>
      </c>
      <c r="X1895" t="str">
        <f t="shared" si="255"/>
        <v>1709150</v>
      </c>
      <c r="Y1895">
        <f t="shared" si="256"/>
        <v>1.0343</v>
      </c>
      <c r="Z1895">
        <f t="shared" si="256"/>
        <v>3.3371999999999999E-2</v>
      </c>
      <c r="AA1895">
        <f t="shared" si="256"/>
        <v>3.3371999999999999E-2</v>
      </c>
    </row>
    <row r="1896" spans="1:27" x14ac:dyDescent="0.25">
      <c r="A1896">
        <v>26400158</v>
      </c>
      <c r="B1896">
        <v>22.87</v>
      </c>
      <c r="C1896">
        <v>1</v>
      </c>
      <c r="D1896">
        <v>440.18799999999999</v>
      </c>
      <c r="E1896">
        <v>-125.1</v>
      </c>
      <c r="F1896">
        <v>3.3336999999999999E-2</v>
      </c>
      <c r="G1896">
        <v>2</v>
      </c>
      <c r="H1896">
        <v>13643.3</v>
      </c>
      <c r="I1896">
        <v>-125.1</v>
      </c>
      <c r="J1896">
        <v>1.0333000000000001</v>
      </c>
      <c r="K1896">
        <v>3</v>
      </c>
      <c r="L1896">
        <v>440.18799999999999</v>
      </c>
      <c r="M1896">
        <v>-125.1</v>
      </c>
      <c r="N1896">
        <v>3.3336999999999999E-2</v>
      </c>
      <c r="P1896" t="str">
        <f t="shared" si="249"/>
        <v>A</v>
      </c>
      <c r="Q1896" t="str">
        <f t="shared" si="250"/>
        <v>B</v>
      </c>
      <c r="R1896" t="str">
        <f t="shared" si="251"/>
        <v>C</v>
      </c>
      <c r="S1896">
        <f t="shared" si="252"/>
        <v>3.3336999999999999E-2</v>
      </c>
      <c r="T1896">
        <f t="shared" si="253"/>
        <v>1.0333000000000001</v>
      </c>
      <c r="U1896">
        <f t="shared" si="254"/>
        <v>3.3336999999999999E-2</v>
      </c>
      <c r="X1896" t="str">
        <f t="shared" si="255"/>
        <v>26400158</v>
      </c>
      <c r="Y1896">
        <f t="shared" si="256"/>
        <v>3.3336999999999999E-2</v>
      </c>
      <c r="Z1896">
        <f t="shared" si="256"/>
        <v>1.0333000000000001</v>
      </c>
      <c r="AA1896">
        <f t="shared" si="256"/>
        <v>3.3336999999999999E-2</v>
      </c>
    </row>
    <row r="1897" spans="1:27" x14ac:dyDescent="0.25">
      <c r="A1897">
        <v>1715541</v>
      </c>
      <c r="B1897">
        <v>22.87</v>
      </c>
      <c r="C1897">
        <v>2</v>
      </c>
      <c r="D1897">
        <v>13662</v>
      </c>
      <c r="E1897">
        <v>-123.7</v>
      </c>
      <c r="F1897">
        <v>1.0347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P1897" t="str">
        <f t="shared" si="249"/>
        <v>B</v>
      </c>
      <c r="Q1897" t="e">
        <f t="shared" si="250"/>
        <v>#N/A</v>
      </c>
      <c r="R1897" t="e">
        <f t="shared" si="251"/>
        <v>#N/A</v>
      </c>
      <c r="S1897">
        <f t="shared" si="252"/>
        <v>1.0347</v>
      </c>
      <c r="T1897">
        <f t="shared" si="253"/>
        <v>0</v>
      </c>
      <c r="U1897">
        <f t="shared" si="254"/>
        <v>0</v>
      </c>
      <c r="X1897" t="str">
        <f t="shared" si="255"/>
        <v>1715541</v>
      </c>
      <c r="Y1897">
        <f t="shared" si="256"/>
        <v>0</v>
      </c>
      <c r="Z1897">
        <f t="shared" si="256"/>
        <v>1.0347</v>
      </c>
      <c r="AA1897">
        <f t="shared" si="256"/>
        <v>0</v>
      </c>
    </row>
    <row r="1898" spans="1:27" x14ac:dyDescent="0.25">
      <c r="A1898">
        <v>25758354</v>
      </c>
      <c r="B1898">
        <v>22.87</v>
      </c>
      <c r="C1898">
        <v>1</v>
      </c>
      <c r="D1898">
        <v>13414.2</v>
      </c>
      <c r="E1898">
        <v>-5.5</v>
      </c>
      <c r="F1898">
        <v>1.0159</v>
      </c>
      <c r="G1898">
        <v>2</v>
      </c>
      <c r="H1898">
        <v>432.79899999999998</v>
      </c>
      <c r="I1898">
        <v>-5.5</v>
      </c>
      <c r="J1898">
        <v>3.2778000000000002E-2</v>
      </c>
      <c r="K1898">
        <v>3</v>
      </c>
      <c r="L1898">
        <v>432.79899999999998</v>
      </c>
      <c r="M1898">
        <v>-5.5</v>
      </c>
      <c r="N1898">
        <v>3.2778000000000002E-2</v>
      </c>
      <c r="P1898" t="str">
        <f t="shared" si="249"/>
        <v>A</v>
      </c>
      <c r="Q1898" t="str">
        <f t="shared" si="250"/>
        <v>B</v>
      </c>
      <c r="R1898" t="str">
        <f t="shared" si="251"/>
        <v>C</v>
      </c>
      <c r="S1898">
        <f t="shared" si="252"/>
        <v>1.0159</v>
      </c>
      <c r="T1898">
        <f t="shared" si="253"/>
        <v>3.2778000000000002E-2</v>
      </c>
      <c r="U1898">
        <f t="shared" si="254"/>
        <v>3.2778000000000002E-2</v>
      </c>
      <c r="X1898" t="str">
        <f t="shared" si="255"/>
        <v>25758354</v>
      </c>
      <c r="Y1898">
        <f t="shared" si="256"/>
        <v>1.0159</v>
      </c>
      <c r="Z1898">
        <f t="shared" si="256"/>
        <v>3.2778000000000002E-2</v>
      </c>
      <c r="AA1898">
        <f t="shared" si="256"/>
        <v>3.2778000000000002E-2</v>
      </c>
    </row>
    <row r="1899" spans="1:27" x14ac:dyDescent="0.25">
      <c r="A1899">
        <v>1599317</v>
      </c>
      <c r="B1899">
        <v>22.87</v>
      </c>
      <c r="C1899">
        <v>1</v>
      </c>
      <c r="D1899">
        <v>13672.8</v>
      </c>
      <c r="E1899">
        <v>-2.4</v>
      </c>
      <c r="F1899">
        <v>1.0355000000000001</v>
      </c>
      <c r="G1899">
        <v>2</v>
      </c>
      <c r="H1899">
        <v>13644.1</v>
      </c>
      <c r="I1899">
        <v>-122.8</v>
      </c>
      <c r="J1899">
        <v>1.0333000000000001</v>
      </c>
      <c r="K1899">
        <v>3</v>
      </c>
      <c r="L1899">
        <v>13681.9</v>
      </c>
      <c r="M1899">
        <v>117.6</v>
      </c>
      <c r="N1899">
        <v>1.0362</v>
      </c>
      <c r="P1899" t="str">
        <f t="shared" si="249"/>
        <v>A</v>
      </c>
      <c r="Q1899" t="str">
        <f t="shared" si="250"/>
        <v>B</v>
      </c>
      <c r="R1899" t="str">
        <f t="shared" si="251"/>
        <v>C</v>
      </c>
      <c r="S1899">
        <f t="shared" si="252"/>
        <v>1.0355000000000001</v>
      </c>
      <c r="T1899">
        <f t="shared" si="253"/>
        <v>1.0333000000000001</v>
      </c>
      <c r="U1899">
        <f t="shared" si="254"/>
        <v>1.0362</v>
      </c>
      <c r="X1899" t="str">
        <f t="shared" si="255"/>
        <v>1599317</v>
      </c>
      <c r="Y1899">
        <f t="shared" si="256"/>
        <v>1.0355000000000001</v>
      </c>
      <c r="Z1899">
        <f t="shared" si="256"/>
        <v>1.0333000000000001</v>
      </c>
      <c r="AA1899">
        <f t="shared" si="256"/>
        <v>1.0362</v>
      </c>
    </row>
    <row r="1900" spans="1:27" x14ac:dyDescent="0.25">
      <c r="A1900">
        <v>1599388</v>
      </c>
      <c r="B1900">
        <v>22.87</v>
      </c>
      <c r="C1900">
        <v>1</v>
      </c>
      <c r="D1900">
        <v>13672.8</v>
      </c>
      <c r="E1900">
        <v>-2.4</v>
      </c>
      <c r="F1900">
        <v>1.0355000000000001</v>
      </c>
      <c r="G1900">
        <v>2</v>
      </c>
      <c r="H1900">
        <v>13644.4</v>
      </c>
      <c r="I1900">
        <v>-122.8</v>
      </c>
      <c r="J1900">
        <v>1.0334000000000001</v>
      </c>
      <c r="K1900">
        <v>3</v>
      </c>
      <c r="L1900">
        <v>13682.3</v>
      </c>
      <c r="M1900">
        <v>117.6</v>
      </c>
      <c r="N1900">
        <v>1.0362</v>
      </c>
      <c r="P1900" t="str">
        <f t="shared" si="249"/>
        <v>A</v>
      </c>
      <c r="Q1900" t="str">
        <f t="shared" si="250"/>
        <v>B</v>
      </c>
      <c r="R1900" t="str">
        <f t="shared" si="251"/>
        <v>C</v>
      </c>
      <c r="S1900">
        <f t="shared" si="252"/>
        <v>1.0355000000000001</v>
      </c>
      <c r="T1900">
        <f t="shared" si="253"/>
        <v>1.0334000000000001</v>
      </c>
      <c r="U1900">
        <f t="shared" si="254"/>
        <v>1.0362</v>
      </c>
      <c r="X1900" t="str">
        <f t="shared" si="255"/>
        <v>1599388</v>
      </c>
      <c r="Y1900">
        <f t="shared" si="256"/>
        <v>1.0355000000000001</v>
      </c>
      <c r="Z1900">
        <f t="shared" si="256"/>
        <v>1.0334000000000001</v>
      </c>
      <c r="AA1900">
        <f t="shared" si="256"/>
        <v>1.0362</v>
      </c>
    </row>
    <row r="1901" spans="1:27" x14ac:dyDescent="0.25">
      <c r="A1901">
        <v>1587262</v>
      </c>
      <c r="B1901">
        <v>22.87</v>
      </c>
      <c r="C1901">
        <v>1</v>
      </c>
      <c r="D1901">
        <v>13697.6</v>
      </c>
      <c r="E1901">
        <v>-3.8</v>
      </c>
      <c r="F1901">
        <v>1.0374000000000001</v>
      </c>
      <c r="G1901">
        <v>2</v>
      </c>
      <c r="H1901">
        <v>13740.3</v>
      </c>
      <c r="I1901">
        <v>-124.1</v>
      </c>
      <c r="J1901">
        <v>1.0406</v>
      </c>
      <c r="K1901">
        <v>3</v>
      </c>
      <c r="L1901">
        <v>13703.4</v>
      </c>
      <c r="M1901">
        <v>116.4</v>
      </c>
      <c r="N1901">
        <v>1.0378000000000001</v>
      </c>
      <c r="P1901" t="str">
        <f t="shared" si="249"/>
        <v>A</v>
      </c>
      <c r="Q1901" t="str">
        <f t="shared" si="250"/>
        <v>B</v>
      </c>
      <c r="R1901" t="str">
        <f t="shared" si="251"/>
        <v>C</v>
      </c>
      <c r="S1901">
        <f t="shared" si="252"/>
        <v>1.0374000000000001</v>
      </c>
      <c r="T1901">
        <f t="shared" si="253"/>
        <v>1.0406</v>
      </c>
      <c r="U1901">
        <f t="shared" si="254"/>
        <v>1.0378000000000001</v>
      </c>
      <c r="X1901" t="str">
        <f t="shared" si="255"/>
        <v>1587262</v>
      </c>
      <c r="Y1901">
        <f t="shared" si="256"/>
        <v>1.0374000000000001</v>
      </c>
      <c r="Z1901">
        <f t="shared" si="256"/>
        <v>1.0406</v>
      </c>
      <c r="AA1901">
        <f t="shared" si="256"/>
        <v>1.0378000000000001</v>
      </c>
    </row>
    <row r="1902" spans="1:27" x14ac:dyDescent="0.25">
      <c r="A1902">
        <v>1729139</v>
      </c>
      <c r="B1902">
        <v>22.87</v>
      </c>
      <c r="C1902">
        <v>1</v>
      </c>
      <c r="D1902">
        <v>13672.1</v>
      </c>
      <c r="E1902">
        <v>-2.6</v>
      </c>
      <c r="F1902">
        <v>1.0354000000000001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P1902" t="str">
        <f t="shared" si="249"/>
        <v>A</v>
      </c>
      <c r="Q1902" t="e">
        <f t="shared" si="250"/>
        <v>#N/A</v>
      </c>
      <c r="R1902" t="e">
        <f t="shared" si="251"/>
        <v>#N/A</v>
      </c>
      <c r="S1902">
        <f t="shared" si="252"/>
        <v>1.0354000000000001</v>
      </c>
      <c r="T1902">
        <f t="shared" si="253"/>
        <v>0</v>
      </c>
      <c r="U1902">
        <f t="shared" si="254"/>
        <v>0</v>
      </c>
      <c r="X1902" t="str">
        <f t="shared" si="255"/>
        <v>1729139</v>
      </c>
      <c r="Y1902">
        <f t="shared" si="256"/>
        <v>1.0354000000000001</v>
      </c>
      <c r="Z1902">
        <f t="shared" si="256"/>
        <v>0</v>
      </c>
      <c r="AA1902">
        <f t="shared" si="256"/>
        <v>0</v>
      </c>
    </row>
    <row r="1903" spans="1:27" x14ac:dyDescent="0.25">
      <c r="A1903">
        <v>26627473</v>
      </c>
      <c r="B1903">
        <v>22.87</v>
      </c>
      <c r="C1903">
        <v>1</v>
      </c>
      <c r="D1903">
        <v>13682.7</v>
      </c>
      <c r="E1903">
        <v>-3.6</v>
      </c>
      <c r="F1903">
        <v>1.0363</v>
      </c>
      <c r="G1903">
        <v>2</v>
      </c>
      <c r="H1903">
        <v>13664.3</v>
      </c>
      <c r="I1903">
        <v>-123.9</v>
      </c>
      <c r="J1903">
        <v>1.0348999999999999</v>
      </c>
      <c r="K1903">
        <v>3</v>
      </c>
      <c r="L1903">
        <v>13712.8</v>
      </c>
      <c r="M1903">
        <v>116.3</v>
      </c>
      <c r="N1903">
        <v>1.0385</v>
      </c>
      <c r="P1903" t="str">
        <f t="shared" si="249"/>
        <v>A</v>
      </c>
      <c r="Q1903" t="str">
        <f t="shared" si="250"/>
        <v>B</v>
      </c>
      <c r="R1903" t="str">
        <f t="shared" si="251"/>
        <v>C</v>
      </c>
      <c r="S1903">
        <f t="shared" si="252"/>
        <v>1.0363</v>
      </c>
      <c r="T1903">
        <f t="shared" si="253"/>
        <v>1.0348999999999999</v>
      </c>
      <c r="U1903">
        <f t="shared" si="254"/>
        <v>1.0385</v>
      </c>
      <c r="X1903" t="str">
        <f t="shared" si="255"/>
        <v>26627473</v>
      </c>
      <c r="Y1903">
        <f t="shared" si="256"/>
        <v>1.0363</v>
      </c>
      <c r="Z1903">
        <f t="shared" si="256"/>
        <v>1.0348999999999999</v>
      </c>
      <c r="AA1903">
        <f t="shared" si="256"/>
        <v>1.0385</v>
      </c>
    </row>
    <row r="1904" spans="1:27" x14ac:dyDescent="0.25">
      <c r="A1904">
        <v>1709087</v>
      </c>
      <c r="B1904">
        <v>22.87</v>
      </c>
      <c r="C1904">
        <v>3</v>
      </c>
      <c r="D1904">
        <v>13703.9</v>
      </c>
      <c r="E1904">
        <v>116.2</v>
      </c>
      <c r="F1904">
        <v>1.0379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P1904" t="str">
        <f t="shared" si="249"/>
        <v>C</v>
      </c>
      <c r="Q1904" t="e">
        <f t="shared" si="250"/>
        <v>#N/A</v>
      </c>
      <c r="R1904" t="e">
        <f t="shared" si="251"/>
        <v>#N/A</v>
      </c>
      <c r="S1904">
        <f t="shared" si="252"/>
        <v>1.0379</v>
      </c>
      <c r="T1904">
        <f t="shared" si="253"/>
        <v>0</v>
      </c>
      <c r="U1904">
        <f t="shared" si="254"/>
        <v>0</v>
      </c>
      <c r="X1904" t="str">
        <f t="shared" si="255"/>
        <v>1709087</v>
      </c>
      <c r="Y1904">
        <f t="shared" si="256"/>
        <v>0</v>
      </c>
      <c r="Z1904">
        <f t="shared" si="256"/>
        <v>0</v>
      </c>
      <c r="AA1904">
        <f t="shared" si="256"/>
        <v>1.0379</v>
      </c>
    </row>
    <row r="1905" spans="1:27" x14ac:dyDescent="0.25">
      <c r="A1905">
        <v>103654303</v>
      </c>
      <c r="B1905">
        <v>22.87</v>
      </c>
      <c r="C1905">
        <v>3</v>
      </c>
      <c r="D1905">
        <v>13592.7</v>
      </c>
      <c r="E1905">
        <v>115.2</v>
      </c>
      <c r="F1905">
        <v>1.0294000000000001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P1905" t="str">
        <f t="shared" si="249"/>
        <v>C</v>
      </c>
      <c r="Q1905" t="e">
        <f t="shared" si="250"/>
        <v>#N/A</v>
      </c>
      <c r="R1905" t="e">
        <f t="shared" si="251"/>
        <v>#N/A</v>
      </c>
      <c r="S1905">
        <f t="shared" si="252"/>
        <v>1.0294000000000001</v>
      </c>
      <c r="T1905">
        <f t="shared" si="253"/>
        <v>0</v>
      </c>
      <c r="U1905">
        <f t="shared" si="254"/>
        <v>0</v>
      </c>
      <c r="X1905" t="str">
        <f t="shared" si="255"/>
        <v>103654303</v>
      </c>
      <c r="Y1905">
        <f t="shared" si="256"/>
        <v>0</v>
      </c>
      <c r="Z1905">
        <f t="shared" si="256"/>
        <v>0</v>
      </c>
      <c r="AA1905">
        <f t="shared" si="256"/>
        <v>1.0294000000000001</v>
      </c>
    </row>
    <row r="1906" spans="1:27" x14ac:dyDescent="0.25">
      <c r="A1906">
        <v>1708660</v>
      </c>
      <c r="B1906">
        <v>22.87</v>
      </c>
      <c r="C1906">
        <v>1</v>
      </c>
      <c r="D1906">
        <v>13385.7</v>
      </c>
      <c r="E1906">
        <v>-5.6</v>
      </c>
      <c r="F1906">
        <v>1.0138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P1906" t="str">
        <f t="shared" si="249"/>
        <v>A</v>
      </c>
      <c r="Q1906" t="e">
        <f t="shared" si="250"/>
        <v>#N/A</v>
      </c>
      <c r="R1906" t="e">
        <f t="shared" si="251"/>
        <v>#N/A</v>
      </c>
      <c r="S1906">
        <f t="shared" si="252"/>
        <v>1.0138</v>
      </c>
      <c r="T1906">
        <f t="shared" si="253"/>
        <v>0</v>
      </c>
      <c r="U1906">
        <f t="shared" si="254"/>
        <v>0</v>
      </c>
      <c r="X1906" t="str">
        <f t="shared" si="255"/>
        <v>1708660</v>
      </c>
      <c r="Y1906">
        <f t="shared" si="256"/>
        <v>1.0138</v>
      </c>
      <c r="Z1906">
        <f t="shared" si="256"/>
        <v>0</v>
      </c>
      <c r="AA1906">
        <f t="shared" si="256"/>
        <v>0</v>
      </c>
    </row>
    <row r="1907" spans="1:27" x14ac:dyDescent="0.25">
      <c r="A1907">
        <v>1586898</v>
      </c>
      <c r="B1907">
        <v>22.87</v>
      </c>
      <c r="C1907">
        <v>1</v>
      </c>
      <c r="D1907">
        <v>13649.7</v>
      </c>
      <c r="E1907">
        <v>-4</v>
      </c>
      <c r="F1907">
        <v>1.0338000000000001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P1907" t="str">
        <f t="shared" si="249"/>
        <v>A</v>
      </c>
      <c r="Q1907" t="e">
        <f t="shared" si="250"/>
        <v>#N/A</v>
      </c>
      <c r="R1907" t="e">
        <f t="shared" si="251"/>
        <v>#N/A</v>
      </c>
      <c r="S1907">
        <f t="shared" si="252"/>
        <v>1.0338000000000001</v>
      </c>
      <c r="T1907">
        <f t="shared" si="253"/>
        <v>0</v>
      </c>
      <c r="U1907">
        <f t="shared" si="254"/>
        <v>0</v>
      </c>
      <c r="X1907" t="str">
        <f t="shared" si="255"/>
        <v>1586898</v>
      </c>
      <c r="Y1907">
        <f t="shared" si="256"/>
        <v>1.0338000000000001</v>
      </c>
      <c r="Z1907">
        <f t="shared" si="256"/>
        <v>0</v>
      </c>
      <c r="AA1907">
        <f t="shared" si="256"/>
        <v>0</v>
      </c>
    </row>
    <row r="1908" spans="1:27" x14ac:dyDescent="0.25">
      <c r="A1908">
        <v>1713810</v>
      </c>
      <c r="B1908">
        <v>22.87</v>
      </c>
      <c r="C1908">
        <v>2</v>
      </c>
      <c r="D1908">
        <v>13661.3</v>
      </c>
      <c r="E1908">
        <v>-123.6</v>
      </c>
      <c r="F1908">
        <v>1.0346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P1908" t="str">
        <f t="shared" si="249"/>
        <v>B</v>
      </c>
      <c r="Q1908" t="e">
        <f t="shared" si="250"/>
        <v>#N/A</v>
      </c>
      <c r="R1908" t="e">
        <f t="shared" si="251"/>
        <v>#N/A</v>
      </c>
      <c r="S1908">
        <f t="shared" si="252"/>
        <v>1.0346</v>
      </c>
      <c r="T1908">
        <f t="shared" si="253"/>
        <v>0</v>
      </c>
      <c r="U1908">
        <f t="shared" si="254"/>
        <v>0</v>
      </c>
      <c r="X1908" t="str">
        <f t="shared" si="255"/>
        <v>1713810</v>
      </c>
      <c r="Y1908">
        <f t="shared" si="256"/>
        <v>0</v>
      </c>
      <c r="Z1908">
        <f t="shared" si="256"/>
        <v>1.0346</v>
      </c>
      <c r="AA1908">
        <f t="shared" si="256"/>
        <v>0</v>
      </c>
    </row>
    <row r="1909" spans="1:27" x14ac:dyDescent="0.25">
      <c r="A1909">
        <v>1586461</v>
      </c>
      <c r="B1909">
        <v>22.87</v>
      </c>
      <c r="C1909">
        <v>3</v>
      </c>
      <c r="D1909">
        <v>13620.4</v>
      </c>
      <c r="E1909">
        <v>115.4</v>
      </c>
      <c r="F1909">
        <v>1.0315000000000001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P1909" t="str">
        <f t="shared" si="249"/>
        <v>C</v>
      </c>
      <c r="Q1909" t="e">
        <f t="shared" si="250"/>
        <v>#N/A</v>
      </c>
      <c r="R1909" t="e">
        <f t="shared" si="251"/>
        <v>#N/A</v>
      </c>
      <c r="S1909">
        <f t="shared" si="252"/>
        <v>1.0315000000000001</v>
      </c>
      <c r="T1909">
        <f t="shared" si="253"/>
        <v>0</v>
      </c>
      <c r="U1909">
        <f t="shared" si="254"/>
        <v>0</v>
      </c>
      <c r="X1909" t="str">
        <f t="shared" si="255"/>
        <v>1586461</v>
      </c>
      <c r="Y1909">
        <f t="shared" si="256"/>
        <v>0</v>
      </c>
      <c r="Z1909">
        <f t="shared" si="256"/>
        <v>0</v>
      </c>
      <c r="AA1909">
        <f t="shared" si="256"/>
        <v>1.0315000000000001</v>
      </c>
    </row>
    <row r="1910" spans="1:27" x14ac:dyDescent="0.25">
      <c r="A1910">
        <v>26401842</v>
      </c>
      <c r="B1910">
        <v>22.87</v>
      </c>
      <c r="C1910">
        <v>1</v>
      </c>
      <c r="D1910">
        <v>13381.2</v>
      </c>
      <c r="E1910">
        <v>-5.6</v>
      </c>
      <c r="F1910">
        <v>1.0134000000000001</v>
      </c>
      <c r="G1910">
        <v>2</v>
      </c>
      <c r="H1910">
        <v>431.733</v>
      </c>
      <c r="I1910">
        <v>-5.6</v>
      </c>
      <c r="J1910">
        <v>3.2696999999999997E-2</v>
      </c>
      <c r="K1910">
        <v>3</v>
      </c>
      <c r="L1910">
        <v>431.733</v>
      </c>
      <c r="M1910">
        <v>-5.6</v>
      </c>
      <c r="N1910">
        <v>3.2696999999999997E-2</v>
      </c>
      <c r="P1910" t="str">
        <f t="shared" si="249"/>
        <v>A</v>
      </c>
      <c r="Q1910" t="str">
        <f t="shared" si="250"/>
        <v>B</v>
      </c>
      <c r="R1910" t="str">
        <f t="shared" si="251"/>
        <v>C</v>
      </c>
      <c r="S1910">
        <f t="shared" si="252"/>
        <v>1.0134000000000001</v>
      </c>
      <c r="T1910">
        <f t="shared" si="253"/>
        <v>3.2696999999999997E-2</v>
      </c>
      <c r="U1910">
        <f t="shared" si="254"/>
        <v>3.2696999999999997E-2</v>
      </c>
      <c r="X1910" t="str">
        <f t="shared" si="255"/>
        <v>26401842</v>
      </c>
      <c r="Y1910">
        <f t="shared" si="256"/>
        <v>1.0134000000000001</v>
      </c>
      <c r="Z1910">
        <f t="shared" si="256"/>
        <v>3.2696999999999997E-2</v>
      </c>
      <c r="AA1910">
        <f t="shared" si="256"/>
        <v>3.2696999999999997E-2</v>
      </c>
    </row>
    <row r="1911" spans="1:27" x14ac:dyDescent="0.25">
      <c r="A1911">
        <v>26401848</v>
      </c>
      <c r="B1911">
        <v>22.87</v>
      </c>
      <c r="C1911">
        <v>1</v>
      </c>
      <c r="D1911">
        <v>13374</v>
      </c>
      <c r="E1911">
        <v>-5.6</v>
      </c>
      <c r="F1911">
        <v>1.0128999999999999</v>
      </c>
      <c r="G1911">
        <v>2</v>
      </c>
      <c r="H1911">
        <v>431.49900000000002</v>
      </c>
      <c r="I1911">
        <v>-5.6</v>
      </c>
      <c r="J1911">
        <v>3.2679E-2</v>
      </c>
      <c r="K1911">
        <v>3</v>
      </c>
      <c r="L1911">
        <v>431.49900000000002</v>
      </c>
      <c r="M1911">
        <v>-5.6</v>
      </c>
      <c r="N1911">
        <v>3.2679E-2</v>
      </c>
      <c r="P1911" t="str">
        <f t="shared" si="249"/>
        <v>A</v>
      </c>
      <c r="Q1911" t="str">
        <f t="shared" si="250"/>
        <v>B</v>
      </c>
      <c r="R1911" t="str">
        <f t="shared" si="251"/>
        <v>C</v>
      </c>
      <c r="S1911">
        <f t="shared" si="252"/>
        <v>1.0128999999999999</v>
      </c>
      <c r="T1911">
        <f t="shared" si="253"/>
        <v>3.2679E-2</v>
      </c>
      <c r="U1911">
        <f t="shared" si="254"/>
        <v>3.2679E-2</v>
      </c>
      <c r="X1911" t="str">
        <f t="shared" si="255"/>
        <v>26401848</v>
      </c>
      <c r="Y1911">
        <f t="shared" si="256"/>
        <v>1.0128999999999999</v>
      </c>
      <c r="Z1911">
        <f t="shared" si="256"/>
        <v>3.2679E-2</v>
      </c>
      <c r="AA1911">
        <f t="shared" si="256"/>
        <v>3.2679E-2</v>
      </c>
    </row>
    <row r="1912" spans="1:27" x14ac:dyDescent="0.25">
      <c r="A1912">
        <v>1586419</v>
      </c>
      <c r="B1912">
        <v>22.87</v>
      </c>
      <c r="C1912">
        <v>1</v>
      </c>
      <c r="D1912">
        <v>13373.7</v>
      </c>
      <c r="E1912">
        <v>-5.6</v>
      </c>
      <c r="F1912">
        <v>1.0128999999999999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P1912" t="str">
        <f t="shared" si="249"/>
        <v>A</v>
      </c>
      <c r="Q1912" t="e">
        <f t="shared" si="250"/>
        <v>#N/A</v>
      </c>
      <c r="R1912" t="e">
        <f t="shared" si="251"/>
        <v>#N/A</v>
      </c>
      <c r="S1912">
        <f t="shared" si="252"/>
        <v>1.0128999999999999</v>
      </c>
      <c r="T1912">
        <f t="shared" si="253"/>
        <v>0</v>
      </c>
      <c r="U1912">
        <f t="shared" si="254"/>
        <v>0</v>
      </c>
      <c r="X1912" t="str">
        <f t="shared" si="255"/>
        <v>1586419</v>
      </c>
      <c r="Y1912">
        <f t="shared" si="256"/>
        <v>1.0128999999999999</v>
      </c>
      <c r="Z1912">
        <f t="shared" si="256"/>
        <v>0</v>
      </c>
      <c r="AA1912">
        <f t="shared" si="256"/>
        <v>0</v>
      </c>
    </row>
    <row r="1913" spans="1:27" x14ac:dyDescent="0.25">
      <c r="A1913">
        <v>1713773</v>
      </c>
      <c r="B1913">
        <v>22.87</v>
      </c>
      <c r="C1913">
        <v>2</v>
      </c>
      <c r="D1913">
        <v>13661.3</v>
      </c>
      <c r="E1913">
        <v>-123.6</v>
      </c>
      <c r="F1913">
        <v>1.0346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P1913" t="str">
        <f t="shared" si="249"/>
        <v>B</v>
      </c>
      <c r="Q1913" t="e">
        <f t="shared" si="250"/>
        <v>#N/A</v>
      </c>
      <c r="R1913" t="e">
        <f t="shared" si="251"/>
        <v>#N/A</v>
      </c>
      <c r="S1913">
        <f t="shared" si="252"/>
        <v>1.0346</v>
      </c>
      <c r="T1913">
        <f t="shared" si="253"/>
        <v>0</v>
      </c>
      <c r="U1913">
        <f t="shared" si="254"/>
        <v>0</v>
      </c>
      <c r="X1913" t="str">
        <f t="shared" si="255"/>
        <v>1713773</v>
      </c>
      <c r="Y1913">
        <f t="shared" si="256"/>
        <v>0</v>
      </c>
      <c r="Z1913">
        <f t="shared" si="256"/>
        <v>1.0346</v>
      </c>
      <c r="AA1913">
        <f t="shared" si="256"/>
        <v>0</v>
      </c>
    </row>
    <row r="1914" spans="1:27" x14ac:dyDescent="0.25">
      <c r="A1914">
        <v>103198309</v>
      </c>
      <c r="B1914">
        <v>22.87</v>
      </c>
      <c r="C1914">
        <v>2</v>
      </c>
      <c r="D1914">
        <v>13661.3</v>
      </c>
      <c r="E1914">
        <v>-123.6</v>
      </c>
      <c r="F1914">
        <v>1.0346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P1914" t="str">
        <f t="shared" si="249"/>
        <v>B</v>
      </c>
      <c r="Q1914" t="e">
        <f t="shared" si="250"/>
        <v>#N/A</v>
      </c>
      <c r="R1914" t="e">
        <f t="shared" si="251"/>
        <v>#N/A</v>
      </c>
      <c r="S1914">
        <f t="shared" si="252"/>
        <v>1.0346</v>
      </c>
      <c r="T1914">
        <f t="shared" si="253"/>
        <v>0</v>
      </c>
      <c r="U1914">
        <f t="shared" si="254"/>
        <v>0</v>
      </c>
      <c r="X1914" t="str">
        <f t="shared" si="255"/>
        <v>103198309</v>
      </c>
      <c r="Y1914">
        <f t="shared" si="256"/>
        <v>0</v>
      </c>
      <c r="Z1914">
        <f t="shared" si="256"/>
        <v>1.0346</v>
      </c>
      <c r="AA1914">
        <f t="shared" si="256"/>
        <v>0</v>
      </c>
    </row>
    <row r="1915" spans="1:27" x14ac:dyDescent="0.25">
      <c r="A1915">
        <v>103133766</v>
      </c>
      <c r="B1915">
        <v>22.87</v>
      </c>
      <c r="C1915">
        <v>1</v>
      </c>
      <c r="D1915">
        <v>13677.1</v>
      </c>
      <c r="E1915">
        <v>-3</v>
      </c>
      <c r="F1915">
        <v>1.0358000000000001</v>
      </c>
      <c r="G1915">
        <v>2</v>
      </c>
      <c r="H1915">
        <v>13654.8</v>
      </c>
      <c r="I1915">
        <v>-123.4</v>
      </c>
      <c r="J1915">
        <v>1.0341</v>
      </c>
      <c r="K1915">
        <v>3</v>
      </c>
      <c r="L1915">
        <v>13701.9</v>
      </c>
      <c r="M1915">
        <v>117</v>
      </c>
      <c r="N1915">
        <v>1.0377000000000001</v>
      </c>
      <c r="P1915" t="str">
        <f t="shared" si="249"/>
        <v>A</v>
      </c>
      <c r="Q1915" t="str">
        <f t="shared" si="250"/>
        <v>B</v>
      </c>
      <c r="R1915" t="str">
        <f t="shared" si="251"/>
        <v>C</v>
      </c>
      <c r="S1915">
        <f t="shared" si="252"/>
        <v>1.0358000000000001</v>
      </c>
      <c r="T1915">
        <f t="shared" si="253"/>
        <v>1.0341</v>
      </c>
      <c r="U1915">
        <f t="shared" si="254"/>
        <v>1.0377000000000001</v>
      </c>
      <c r="X1915" t="str">
        <f t="shared" si="255"/>
        <v>103133766</v>
      </c>
      <c r="Y1915">
        <f t="shared" si="256"/>
        <v>1.0358000000000001</v>
      </c>
      <c r="Z1915">
        <f t="shared" si="256"/>
        <v>1.0341</v>
      </c>
      <c r="AA1915">
        <f t="shared" si="256"/>
        <v>1.0377000000000001</v>
      </c>
    </row>
    <row r="1916" spans="1:27" x14ac:dyDescent="0.25">
      <c r="A1916">
        <v>103635646</v>
      </c>
      <c r="B1916">
        <v>22.87</v>
      </c>
      <c r="C1916">
        <v>1</v>
      </c>
      <c r="D1916">
        <v>13451.8</v>
      </c>
      <c r="E1916">
        <v>-5.3</v>
      </c>
      <c r="F1916">
        <v>1.0187999999999999</v>
      </c>
      <c r="G1916">
        <v>2</v>
      </c>
      <c r="H1916">
        <v>13664.3</v>
      </c>
      <c r="I1916">
        <v>-125.2</v>
      </c>
      <c r="J1916">
        <v>1.0348999999999999</v>
      </c>
      <c r="K1916">
        <v>3</v>
      </c>
      <c r="L1916">
        <v>424.822</v>
      </c>
      <c r="M1916">
        <v>-66</v>
      </c>
      <c r="N1916">
        <v>3.2174000000000001E-2</v>
      </c>
      <c r="P1916" t="str">
        <f t="shared" si="249"/>
        <v>A</v>
      </c>
      <c r="Q1916" t="str">
        <f t="shared" si="250"/>
        <v>B</v>
      </c>
      <c r="R1916" t="str">
        <f t="shared" si="251"/>
        <v>C</v>
      </c>
      <c r="S1916">
        <f t="shared" si="252"/>
        <v>1.0187999999999999</v>
      </c>
      <c r="T1916">
        <f t="shared" si="253"/>
        <v>1.0348999999999999</v>
      </c>
      <c r="U1916">
        <f t="shared" si="254"/>
        <v>3.2174000000000001E-2</v>
      </c>
      <c r="X1916" t="str">
        <f t="shared" si="255"/>
        <v>103635646</v>
      </c>
      <c r="Y1916">
        <f t="shared" si="256"/>
        <v>1.0187999999999999</v>
      </c>
      <c r="Z1916">
        <f t="shared" si="256"/>
        <v>1.0348999999999999</v>
      </c>
      <c r="AA1916">
        <f t="shared" si="256"/>
        <v>3.2174000000000001E-2</v>
      </c>
    </row>
    <row r="1917" spans="1:27" x14ac:dyDescent="0.25">
      <c r="A1917">
        <v>1715827</v>
      </c>
      <c r="B1917">
        <v>22.87</v>
      </c>
      <c r="C1917">
        <v>3</v>
      </c>
      <c r="D1917">
        <v>13703.6</v>
      </c>
      <c r="E1917">
        <v>116.9</v>
      </c>
      <c r="F1917">
        <v>1.0378000000000001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P1917" t="str">
        <f t="shared" si="249"/>
        <v>C</v>
      </c>
      <c r="Q1917" t="e">
        <f t="shared" si="250"/>
        <v>#N/A</v>
      </c>
      <c r="R1917" t="e">
        <f t="shared" si="251"/>
        <v>#N/A</v>
      </c>
      <c r="S1917">
        <f t="shared" si="252"/>
        <v>1.0378000000000001</v>
      </c>
      <c r="T1917">
        <f t="shared" si="253"/>
        <v>0</v>
      </c>
      <c r="U1917">
        <f t="shared" si="254"/>
        <v>0</v>
      </c>
      <c r="X1917" t="str">
        <f t="shared" si="255"/>
        <v>1715827</v>
      </c>
      <c r="Y1917">
        <f t="shared" si="256"/>
        <v>0</v>
      </c>
      <c r="Z1917">
        <f t="shared" si="256"/>
        <v>0</v>
      </c>
      <c r="AA1917">
        <f t="shared" si="256"/>
        <v>1.0378000000000001</v>
      </c>
    </row>
    <row r="1918" spans="1:27" x14ac:dyDescent="0.25">
      <c r="A1918">
        <v>26402856</v>
      </c>
      <c r="B1918">
        <v>22.87</v>
      </c>
      <c r="C1918">
        <v>1</v>
      </c>
      <c r="D1918">
        <v>439.57499999999999</v>
      </c>
      <c r="E1918">
        <v>-125.1</v>
      </c>
      <c r="F1918">
        <v>3.3291000000000001E-2</v>
      </c>
      <c r="G1918">
        <v>2</v>
      </c>
      <c r="H1918">
        <v>13624.3</v>
      </c>
      <c r="I1918">
        <v>-125.1</v>
      </c>
      <c r="J1918">
        <v>1.0318000000000001</v>
      </c>
      <c r="K1918">
        <v>3</v>
      </c>
      <c r="L1918">
        <v>439.57499999999999</v>
      </c>
      <c r="M1918">
        <v>-125.1</v>
      </c>
      <c r="N1918">
        <v>3.3291000000000001E-2</v>
      </c>
      <c r="P1918" t="str">
        <f t="shared" si="249"/>
        <v>A</v>
      </c>
      <c r="Q1918" t="str">
        <f t="shared" si="250"/>
        <v>B</v>
      </c>
      <c r="R1918" t="str">
        <f t="shared" si="251"/>
        <v>C</v>
      </c>
      <c r="S1918">
        <f t="shared" si="252"/>
        <v>3.3291000000000001E-2</v>
      </c>
      <c r="T1918">
        <f t="shared" si="253"/>
        <v>1.0318000000000001</v>
      </c>
      <c r="U1918">
        <f t="shared" si="254"/>
        <v>3.3291000000000001E-2</v>
      </c>
      <c r="X1918" t="str">
        <f t="shared" si="255"/>
        <v>26402856</v>
      </c>
      <c r="Y1918">
        <f t="shared" si="256"/>
        <v>3.3291000000000001E-2</v>
      </c>
      <c r="Z1918">
        <f t="shared" si="256"/>
        <v>1.0318000000000001</v>
      </c>
      <c r="AA1918">
        <f t="shared" si="256"/>
        <v>3.3291000000000001E-2</v>
      </c>
    </row>
    <row r="1919" spans="1:27" x14ac:dyDescent="0.25">
      <c r="A1919">
        <v>1586154</v>
      </c>
      <c r="B1919">
        <v>22.87</v>
      </c>
      <c r="C1919">
        <v>2</v>
      </c>
      <c r="D1919">
        <v>13624.2</v>
      </c>
      <c r="E1919">
        <v>-125.1</v>
      </c>
      <c r="F1919">
        <v>1.0318000000000001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P1919" t="str">
        <f t="shared" si="249"/>
        <v>B</v>
      </c>
      <c r="Q1919" t="e">
        <f t="shared" si="250"/>
        <v>#N/A</v>
      </c>
      <c r="R1919" t="e">
        <f t="shared" si="251"/>
        <v>#N/A</v>
      </c>
      <c r="S1919">
        <f t="shared" si="252"/>
        <v>1.0318000000000001</v>
      </c>
      <c r="T1919">
        <f t="shared" si="253"/>
        <v>0</v>
      </c>
      <c r="U1919">
        <f t="shared" si="254"/>
        <v>0</v>
      </c>
      <c r="X1919" t="str">
        <f t="shared" si="255"/>
        <v>1586154</v>
      </c>
      <c r="Y1919">
        <f t="shared" si="256"/>
        <v>0</v>
      </c>
      <c r="Z1919">
        <f t="shared" si="256"/>
        <v>1.0318000000000001</v>
      </c>
      <c r="AA1919">
        <f t="shared" si="256"/>
        <v>0</v>
      </c>
    </row>
    <row r="1920" spans="1:27" x14ac:dyDescent="0.25">
      <c r="A1920">
        <v>1585926</v>
      </c>
      <c r="B1920">
        <v>22.87</v>
      </c>
      <c r="C1920">
        <v>3</v>
      </c>
      <c r="D1920">
        <v>13592.6</v>
      </c>
      <c r="E1920">
        <v>115.2</v>
      </c>
      <c r="F1920">
        <v>1.0294000000000001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P1920" t="str">
        <f t="shared" si="249"/>
        <v>C</v>
      </c>
      <c r="Q1920" t="e">
        <f t="shared" si="250"/>
        <v>#N/A</v>
      </c>
      <c r="R1920" t="e">
        <f t="shared" si="251"/>
        <v>#N/A</v>
      </c>
      <c r="S1920">
        <f t="shared" si="252"/>
        <v>1.0294000000000001</v>
      </c>
      <c r="T1920">
        <f t="shared" si="253"/>
        <v>0</v>
      </c>
      <c r="U1920">
        <f t="shared" si="254"/>
        <v>0</v>
      </c>
      <c r="X1920" t="str">
        <f t="shared" si="255"/>
        <v>1585926</v>
      </c>
      <c r="Y1920">
        <f t="shared" si="256"/>
        <v>0</v>
      </c>
      <c r="Z1920">
        <f t="shared" si="256"/>
        <v>0</v>
      </c>
      <c r="AA1920">
        <f t="shared" si="256"/>
        <v>1.0294000000000001</v>
      </c>
    </row>
    <row r="1921" spans="1:27" x14ac:dyDescent="0.25">
      <c r="A1921">
        <v>1586141</v>
      </c>
      <c r="B1921">
        <v>22.87</v>
      </c>
      <c r="C1921">
        <v>1</v>
      </c>
      <c r="D1921">
        <v>13405.7</v>
      </c>
      <c r="E1921">
        <v>-5.5</v>
      </c>
      <c r="F1921">
        <v>1.0153000000000001</v>
      </c>
      <c r="G1921">
        <v>2</v>
      </c>
      <c r="H1921">
        <v>432.524</v>
      </c>
      <c r="I1921">
        <v>-5.5</v>
      </c>
      <c r="J1921">
        <v>3.2757000000000001E-2</v>
      </c>
      <c r="K1921">
        <v>3</v>
      </c>
      <c r="L1921">
        <v>432.524</v>
      </c>
      <c r="M1921">
        <v>-5.5</v>
      </c>
      <c r="N1921">
        <v>3.2757000000000001E-2</v>
      </c>
      <c r="P1921" t="str">
        <f t="shared" si="249"/>
        <v>A</v>
      </c>
      <c r="Q1921" t="str">
        <f t="shared" si="250"/>
        <v>B</v>
      </c>
      <c r="R1921" t="str">
        <f t="shared" si="251"/>
        <v>C</v>
      </c>
      <c r="S1921">
        <f t="shared" si="252"/>
        <v>1.0153000000000001</v>
      </c>
      <c r="T1921">
        <f t="shared" si="253"/>
        <v>3.2757000000000001E-2</v>
      </c>
      <c r="U1921">
        <f t="shared" si="254"/>
        <v>3.2757000000000001E-2</v>
      </c>
      <c r="X1921" t="str">
        <f t="shared" si="255"/>
        <v>1586141</v>
      </c>
      <c r="Y1921">
        <f t="shared" si="256"/>
        <v>1.0153000000000001</v>
      </c>
      <c r="Z1921">
        <f t="shared" si="256"/>
        <v>3.2757000000000001E-2</v>
      </c>
      <c r="AA1921">
        <f t="shared" si="256"/>
        <v>3.2757000000000001E-2</v>
      </c>
    </row>
    <row r="1922" spans="1:27" x14ac:dyDescent="0.25">
      <c r="A1922">
        <v>1713882</v>
      </c>
      <c r="B1922">
        <v>22.87</v>
      </c>
      <c r="C1922">
        <v>1</v>
      </c>
      <c r="D1922">
        <v>13676.1</v>
      </c>
      <c r="E1922">
        <v>-3.2</v>
      </c>
      <c r="F1922">
        <v>1.0358000000000001</v>
      </c>
      <c r="G1922">
        <v>2</v>
      </c>
      <c r="H1922">
        <v>13660.9</v>
      </c>
      <c r="I1922">
        <v>-123.6</v>
      </c>
      <c r="J1922">
        <v>1.0346</v>
      </c>
      <c r="K1922">
        <v>3</v>
      </c>
      <c r="L1922">
        <v>13710.6</v>
      </c>
      <c r="M1922">
        <v>116.7</v>
      </c>
      <c r="N1922">
        <v>1.0384</v>
      </c>
      <c r="P1922" t="str">
        <f t="shared" si="249"/>
        <v>A</v>
      </c>
      <c r="Q1922" t="str">
        <f t="shared" si="250"/>
        <v>B</v>
      </c>
      <c r="R1922" t="str">
        <f t="shared" si="251"/>
        <v>C</v>
      </c>
      <c r="S1922">
        <f t="shared" si="252"/>
        <v>1.0358000000000001</v>
      </c>
      <c r="T1922">
        <f t="shared" si="253"/>
        <v>1.0346</v>
      </c>
      <c r="U1922">
        <f t="shared" si="254"/>
        <v>1.0384</v>
      </c>
      <c r="X1922" t="str">
        <f t="shared" si="255"/>
        <v>1713882</v>
      </c>
      <c r="Y1922">
        <f t="shared" si="256"/>
        <v>1.0358000000000001</v>
      </c>
      <c r="Z1922">
        <f t="shared" si="256"/>
        <v>1.0346</v>
      </c>
      <c r="AA1922">
        <f t="shared" si="256"/>
        <v>1.0384</v>
      </c>
    </row>
    <row r="1923" spans="1:27" x14ac:dyDescent="0.25">
      <c r="A1923">
        <v>1587053</v>
      </c>
      <c r="B1923">
        <v>22.87</v>
      </c>
      <c r="C1923">
        <v>1</v>
      </c>
      <c r="D1923">
        <v>13669.8</v>
      </c>
      <c r="E1923">
        <v>-3.9</v>
      </c>
      <c r="F1923">
        <v>1.0353000000000001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P1923" t="str">
        <f t="shared" si="249"/>
        <v>A</v>
      </c>
      <c r="Q1923" t="e">
        <f t="shared" si="250"/>
        <v>#N/A</v>
      </c>
      <c r="R1923" t="e">
        <f t="shared" si="251"/>
        <v>#N/A</v>
      </c>
      <c r="S1923">
        <f t="shared" si="252"/>
        <v>1.0353000000000001</v>
      </c>
      <c r="T1923">
        <f t="shared" si="253"/>
        <v>0</v>
      </c>
      <c r="U1923">
        <f t="shared" si="254"/>
        <v>0</v>
      </c>
      <c r="X1923" t="str">
        <f t="shared" si="255"/>
        <v>1587053</v>
      </c>
      <c r="Y1923">
        <f t="shared" si="256"/>
        <v>1.0353000000000001</v>
      </c>
      <c r="Z1923">
        <f t="shared" si="256"/>
        <v>0</v>
      </c>
      <c r="AA1923">
        <f t="shared" si="256"/>
        <v>0</v>
      </c>
    </row>
    <row r="1924" spans="1:27" x14ac:dyDescent="0.25">
      <c r="A1924">
        <v>25799797</v>
      </c>
      <c r="B1924">
        <v>22.87</v>
      </c>
      <c r="C1924">
        <v>1</v>
      </c>
      <c r="D1924">
        <v>13669.7</v>
      </c>
      <c r="E1924">
        <v>-3.9</v>
      </c>
      <c r="F1924">
        <v>1.0353000000000001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P1924" t="str">
        <f t="shared" si="249"/>
        <v>A</v>
      </c>
      <c r="Q1924" t="e">
        <f t="shared" si="250"/>
        <v>#N/A</v>
      </c>
      <c r="R1924" t="e">
        <f t="shared" si="251"/>
        <v>#N/A</v>
      </c>
      <c r="S1924">
        <f t="shared" si="252"/>
        <v>1.0353000000000001</v>
      </c>
      <c r="T1924">
        <f t="shared" si="253"/>
        <v>0</v>
      </c>
      <c r="U1924">
        <f t="shared" si="254"/>
        <v>0</v>
      </c>
      <c r="X1924" t="str">
        <f t="shared" si="255"/>
        <v>25799797</v>
      </c>
      <c r="Y1924">
        <f t="shared" si="256"/>
        <v>1.0353000000000001</v>
      </c>
      <c r="Z1924">
        <f t="shared" si="256"/>
        <v>0</v>
      </c>
      <c r="AA1924">
        <f t="shared" si="256"/>
        <v>0</v>
      </c>
    </row>
    <row r="1925" spans="1:27" x14ac:dyDescent="0.25">
      <c r="A1925">
        <v>26403408</v>
      </c>
      <c r="B1925">
        <v>22.87</v>
      </c>
      <c r="C1925">
        <v>1</v>
      </c>
      <c r="D1925">
        <v>13650.3</v>
      </c>
      <c r="E1925">
        <v>-4</v>
      </c>
      <c r="F1925">
        <v>1.0338000000000001</v>
      </c>
      <c r="G1925">
        <v>2</v>
      </c>
      <c r="H1925">
        <v>440.41399999999999</v>
      </c>
      <c r="I1925">
        <v>-4</v>
      </c>
      <c r="J1925">
        <v>3.3355000000000003E-2</v>
      </c>
      <c r="K1925">
        <v>3</v>
      </c>
      <c r="L1925">
        <v>440.41399999999999</v>
      </c>
      <c r="M1925">
        <v>-4</v>
      </c>
      <c r="N1925">
        <v>3.3355000000000003E-2</v>
      </c>
      <c r="P1925" t="str">
        <f t="shared" si="249"/>
        <v>A</v>
      </c>
      <c r="Q1925" t="str">
        <f t="shared" si="250"/>
        <v>B</v>
      </c>
      <c r="R1925" t="str">
        <f t="shared" si="251"/>
        <v>C</v>
      </c>
      <c r="S1925">
        <f t="shared" si="252"/>
        <v>1.0338000000000001</v>
      </c>
      <c r="T1925">
        <f t="shared" si="253"/>
        <v>3.3355000000000003E-2</v>
      </c>
      <c r="U1925">
        <f t="shared" si="254"/>
        <v>3.3355000000000003E-2</v>
      </c>
      <c r="X1925" t="str">
        <f t="shared" si="255"/>
        <v>26403408</v>
      </c>
      <c r="Y1925">
        <f t="shared" si="256"/>
        <v>1.0338000000000001</v>
      </c>
      <c r="Z1925">
        <f t="shared" si="256"/>
        <v>3.3355000000000003E-2</v>
      </c>
      <c r="AA1925">
        <f t="shared" si="256"/>
        <v>3.3355000000000003E-2</v>
      </c>
    </row>
    <row r="1926" spans="1:27" x14ac:dyDescent="0.25">
      <c r="A1926">
        <v>1586882</v>
      </c>
      <c r="B1926">
        <v>22.87</v>
      </c>
      <c r="C1926">
        <v>1</v>
      </c>
      <c r="D1926">
        <v>13650</v>
      </c>
      <c r="E1926">
        <v>-4</v>
      </c>
      <c r="F1926">
        <v>1.0338000000000001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P1926" t="str">
        <f t="shared" si="249"/>
        <v>A</v>
      </c>
      <c r="Q1926" t="e">
        <f t="shared" si="250"/>
        <v>#N/A</v>
      </c>
      <c r="R1926" t="e">
        <f t="shared" si="251"/>
        <v>#N/A</v>
      </c>
      <c r="S1926">
        <f t="shared" si="252"/>
        <v>1.0338000000000001</v>
      </c>
      <c r="T1926">
        <f t="shared" si="253"/>
        <v>0</v>
      </c>
      <c r="U1926">
        <f t="shared" si="254"/>
        <v>0</v>
      </c>
      <c r="X1926" t="str">
        <f t="shared" si="255"/>
        <v>1586882</v>
      </c>
      <c r="Y1926">
        <f t="shared" si="256"/>
        <v>1.0338000000000001</v>
      </c>
      <c r="Z1926">
        <f t="shared" si="256"/>
        <v>0</v>
      </c>
      <c r="AA1926">
        <f t="shared" si="256"/>
        <v>0</v>
      </c>
    </row>
    <row r="1927" spans="1:27" x14ac:dyDescent="0.25">
      <c r="A1927">
        <v>26403385</v>
      </c>
      <c r="B1927">
        <v>22.87</v>
      </c>
      <c r="C1927">
        <v>1</v>
      </c>
      <c r="D1927">
        <v>441.76499999999999</v>
      </c>
      <c r="E1927">
        <v>116.5</v>
      </c>
      <c r="F1927">
        <v>3.3457000000000001E-2</v>
      </c>
      <c r="G1927">
        <v>2</v>
      </c>
      <c r="H1927">
        <v>441.76499999999999</v>
      </c>
      <c r="I1927">
        <v>116.5</v>
      </c>
      <c r="J1927">
        <v>3.3457000000000001E-2</v>
      </c>
      <c r="K1927">
        <v>3</v>
      </c>
      <c r="L1927">
        <v>13692.2</v>
      </c>
      <c r="M1927">
        <v>116.5</v>
      </c>
      <c r="N1927">
        <v>1.0369999999999999</v>
      </c>
      <c r="P1927" t="str">
        <f t="shared" si="249"/>
        <v>A</v>
      </c>
      <c r="Q1927" t="str">
        <f t="shared" si="250"/>
        <v>B</v>
      </c>
      <c r="R1927" t="str">
        <f t="shared" si="251"/>
        <v>C</v>
      </c>
      <c r="S1927">
        <f t="shared" si="252"/>
        <v>3.3457000000000001E-2</v>
      </c>
      <c r="T1927">
        <f t="shared" si="253"/>
        <v>3.3457000000000001E-2</v>
      </c>
      <c r="U1927">
        <f t="shared" si="254"/>
        <v>1.0369999999999999</v>
      </c>
      <c r="X1927" t="str">
        <f t="shared" si="255"/>
        <v>26403385</v>
      </c>
      <c r="Y1927">
        <f t="shared" si="256"/>
        <v>3.3457000000000001E-2</v>
      </c>
      <c r="Z1927">
        <f t="shared" si="256"/>
        <v>3.3457000000000001E-2</v>
      </c>
      <c r="AA1927">
        <f t="shared" si="256"/>
        <v>1.0369999999999999</v>
      </c>
    </row>
    <row r="1928" spans="1:27" x14ac:dyDescent="0.25">
      <c r="A1928">
        <v>1713282</v>
      </c>
      <c r="B1928">
        <v>22.87</v>
      </c>
      <c r="C1928">
        <v>3</v>
      </c>
      <c r="D1928">
        <v>13692.1</v>
      </c>
      <c r="E1928">
        <v>116.5</v>
      </c>
      <c r="F1928">
        <v>1.0369999999999999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P1928" t="str">
        <f t="shared" si="249"/>
        <v>C</v>
      </c>
      <c r="Q1928" t="e">
        <f t="shared" si="250"/>
        <v>#N/A</v>
      </c>
      <c r="R1928" t="e">
        <f t="shared" si="251"/>
        <v>#N/A</v>
      </c>
      <c r="S1928">
        <f t="shared" si="252"/>
        <v>1.0369999999999999</v>
      </c>
      <c r="T1928">
        <f t="shared" si="253"/>
        <v>0</v>
      </c>
      <c r="U1928">
        <f t="shared" si="254"/>
        <v>0</v>
      </c>
      <c r="X1928" t="str">
        <f t="shared" si="255"/>
        <v>1713282</v>
      </c>
      <c r="Y1928">
        <f t="shared" si="256"/>
        <v>0</v>
      </c>
      <c r="Z1928">
        <f t="shared" si="256"/>
        <v>0</v>
      </c>
      <c r="AA1928">
        <f t="shared" si="256"/>
        <v>1.0369999999999999</v>
      </c>
    </row>
    <row r="1929" spans="1:27" x14ac:dyDescent="0.25">
      <c r="A1929">
        <v>1715815</v>
      </c>
      <c r="B1929">
        <v>22.87</v>
      </c>
      <c r="C1929">
        <v>3</v>
      </c>
      <c r="D1929">
        <v>13703.5</v>
      </c>
      <c r="E1929">
        <v>116.9</v>
      </c>
      <c r="F1929">
        <v>1.0378000000000001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P1929" t="str">
        <f t="shared" si="249"/>
        <v>C</v>
      </c>
      <c r="Q1929" t="e">
        <f t="shared" si="250"/>
        <v>#N/A</v>
      </c>
      <c r="R1929" t="e">
        <f t="shared" si="251"/>
        <v>#N/A</v>
      </c>
      <c r="S1929">
        <f t="shared" si="252"/>
        <v>1.0378000000000001</v>
      </c>
      <c r="T1929">
        <f t="shared" si="253"/>
        <v>0</v>
      </c>
      <c r="U1929">
        <f t="shared" si="254"/>
        <v>0</v>
      </c>
      <c r="X1929" t="str">
        <f t="shared" si="255"/>
        <v>1715815</v>
      </c>
      <c r="Y1929">
        <f t="shared" si="256"/>
        <v>0</v>
      </c>
      <c r="Z1929">
        <f t="shared" si="256"/>
        <v>0</v>
      </c>
      <c r="AA1929">
        <f t="shared" si="256"/>
        <v>1.0378000000000001</v>
      </c>
    </row>
    <row r="1930" spans="1:27" x14ac:dyDescent="0.25">
      <c r="A1930">
        <v>25413080</v>
      </c>
      <c r="B1930">
        <v>22.87</v>
      </c>
      <c r="C1930">
        <v>2</v>
      </c>
      <c r="D1930">
        <v>13652.5</v>
      </c>
      <c r="E1930">
        <v>-125.2</v>
      </c>
      <c r="F1930">
        <v>1.034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P1930" t="str">
        <f t="shared" ref="P1930:P1993" si="257">VLOOKUP(C1930,PhaseLookup,2,FALSE)</f>
        <v>B</v>
      </c>
      <c r="Q1930" t="e">
        <f t="shared" ref="Q1930:Q1993" si="258">VLOOKUP(G1930,PhaseLookup,2,FALSE)</f>
        <v>#N/A</v>
      </c>
      <c r="R1930" t="e">
        <f t="shared" ref="R1930:R1993" si="259">VLOOKUP(K1930,PhaseLookup,2,FALSE)</f>
        <v>#N/A</v>
      </c>
      <c r="S1930">
        <f t="shared" ref="S1930:S1993" si="260">F1930</f>
        <v>1.034</v>
      </c>
      <c r="T1930">
        <f t="shared" ref="T1930:T1993" si="261">J1930</f>
        <v>0</v>
      </c>
      <c r="U1930">
        <f t="shared" ref="U1930:U1993" si="262">N1930</f>
        <v>0</v>
      </c>
      <c r="X1930" t="str">
        <f t="shared" ref="X1930:X1993" si="263">TEXT(A1930,"0")</f>
        <v>25413080</v>
      </c>
      <c r="Y1930">
        <f t="shared" si="256"/>
        <v>0</v>
      </c>
      <c r="Z1930">
        <f t="shared" si="256"/>
        <v>1.034</v>
      </c>
      <c r="AA1930">
        <f t="shared" si="256"/>
        <v>0</v>
      </c>
    </row>
    <row r="1931" spans="1:27" x14ac:dyDescent="0.25">
      <c r="A1931">
        <v>1709363</v>
      </c>
      <c r="B1931">
        <v>22.87</v>
      </c>
      <c r="C1931">
        <v>1</v>
      </c>
      <c r="D1931">
        <v>13664.2</v>
      </c>
      <c r="E1931">
        <v>-4.4000000000000004</v>
      </c>
      <c r="F1931">
        <v>1.0348999999999999</v>
      </c>
      <c r="G1931">
        <v>2</v>
      </c>
      <c r="H1931">
        <v>13688.5</v>
      </c>
      <c r="I1931">
        <v>-124.6</v>
      </c>
      <c r="J1931">
        <v>1.0367</v>
      </c>
      <c r="K1931">
        <v>3</v>
      </c>
      <c r="L1931">
        <v>13647.9</v>
      </c>
      <c r="M1931">
        <v>115.7</v>
      </c>
      <c r="N1931">
        <v>1.0336000000000001</v>
      </c>
      <c r="P1931" t="str">
        <f t="shared" si="257"/>
        <v>A</v>
      </c>
      <c r="Q1931" t="str">
        <f t="shared" si="258"/>
        <v>B</v>
      </c>
      <c r="R1931" t="str">
        <f t="shared" si="259"/>
        <v>C</v>
      </c>
      <c r="S1931">
        <f t="shared" si="260"/>
        <v>1.0348999999999999</v>
      </c>
      <c r="T1931">
        <f t="shared" si="261"/>
        <v>1.0367</v>
      </c>
      <c r="U1931">
        <f t="shared" si="262"/>
        <v>1.0336000000000001</v>
      </c>
      <c r="X1931" t="str">
        <f t="shared" si="263"/>
        <v>1709363</v>
      </c>
      <c r="Y1931">
        <f t="shared" si="256"/>
        <v>1.0348999999999999</v>
      </c>
      <c r="Z1931">
        <f t="shared" si="256"/>
        <v>1.0367</v>
      </c>
      <c r="AA1931">
        <f t="shared" si="256"/>
        <v>1.0336000000000001</v>
      </c>
    </row>
    <row r="1932" spans="1:27" x14ac:dyDescent="0.25">
      <c r="A1932">
        <v>1715916</v>
      </c>
      <c r="B1932">
        <v>22.87</v>
      </c>
      <c r="C1932">
        <v>1</v>
      </c>
      <c r="D1932">
        <v>13674.2</v>
      </c>
      <c r="E1932">
        <v>-3</v>
      </c>
      <c r="F1932">
        <v>1.0356000000000001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P1932" t="str">
        <f t="shared" si="257"/>
        <v>A</v>
      </c>
      <c r="Q1932" t="e">
        <f t="shared" si="258"/>
        <v>#N/A</v>
      </c>
      <c r="R1932" t="e">
        <f t="shared" si="259"/>
        <v>#N/A</v>
      </c>
      <c r="S1932">
        <f t="shared" si="260"/>
        <v>1.0356000000000001</v>
      </c>
      <c r="T1932">
        <f t="shared" si="261"/>
        <v>0</v>
      </c>
      <c r="U1932">
        <f t="shared" si="262"/>
        <v>0</v>
      </c>
      <c r="X1932" t="str">
        <f t="shared" si="263"/>
        <v>1715916</v>
      </c>
      <c r="Y1932">
        <f t="shared" si="256"/>
        <v>1.0356000000000001</v>
      </c>
      <c r="Z1932">
        <f t="shared" si="256"/>
        <v>0</v>
      </c>
      <c r="AA1932">
        <f t="shared" si="256"/>
        <v>0</v>
      </c>
    </row>
    <row r="1933" spans="1:27" x14ac:dyDescent="0.25">
      <c r="A1933" t="s">
        <v>2062</v>
      </c>
      <c r="B1933">
        <v>22.87</v>
      </c>
      <c r="C1933">
        <v>2</v>
      </c>
      <c r="D1933">
        <v>13640.9</v>
      </c>
      <c r="E1933">
        <v>-122.7</v>
      </c>
      <c r="F1933">
        <v>1.0330999999999999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P1933" t="str">
        <f t="shared" si="257"/>
        <v>B</v>
      </c>
      <c r="Q1933" t="e">
        <f t="shared" si="258"/>
        <v>#N/A</v>
      </c>
      <c r="R1933" t="e">
        <f t="shared" si="259"/>
        <v>#N/A</v>
      </c>
      <c r="S1933">
        <f t="shared" si="260"/>
        <v>1.0330999999999999</v>
      </c>
      <c r="T1933">
        <f t="shared" si="261"/>
        <v>0</v>
      </c>
      <c r="U1933">
        <f t="shared" si="262"/>
        <v>0</v>
      </c>
      <c r="X1933" t="str">
        <f t="shared" si="263"/>
        <v>T5240B12_10000059</v>
      </c>
      <c r="Y1933">
        <f t="shared" si="256"/>
        <v>0</v>
      </c>
      <c r="Z1933">
        <f t="shared" si="256"/>
        <v>1.0330999999999999</v>
      </c>
      <c r="AA1933">
        <f t="shared" si="256"/>
        <v>0</v>
      </c>
    </row>
    <row r="1934" spans="1:27" x14ac:dyDescent="0.25">
      <c r="A1934">
        <v>103251633</v>
      </c>
      <c r="B1934">
        <v>22.87</v>
      </c>
      <c r="C1934">
        <v>1</v>
      </c>
      <c r="D1934">
        <v>439.702</v>
      </c>
      <c r="E1934">
        <v>-125</v>
      </c>
      <c r="F1934">
        <v>3.3300999999999997E-2</v>
      </c>
      <c r="G1934">
        <v>2</v>
      </c>
      <c r="H1934">
        <v>13628.2</v>
      </c>
      <c r="I1934">
        <v>-125</v>
      </c>
      <c r="J1934">
        <v>1.0321</v>
      </c>
      <c r="K1934">
        <v>3</v>
      </c>
      <c r="L1934">
        <v>439.702</v>
      </c>
      <c r="M1934">
        <v>-125</v>
      </c>
      <c r="N1934">
        <v>3.3300999999999997E-2</v>
      </c>
      <c r="P1934" t="str">
        <f t="shared" si="257"/>
        <v>A</v>
      </c>
      <c r="Q1934" t="str">
        <f t="shared" si="258"/>
        <v>B</v>
      </c>
      <c r="R1934" t="str">
        <f t="shared" si="259"/>
        <v>C</v>
      </c>
      <c r="S1934">
        <f t="shared" si="260"/>
        <v>3.3300999999999997E-2</v>
      </c>
      <c r="T1934">
        <f t="shared" si="261"/>
        <v>1.0321</v>
      </c>
      <c r="U1934">
        <f t="shared" si="262"/>
        <v>3.3300999999999997E-2</v>
      </c>
      <c r="X1934" t="str">
        <f t="shared" si="263"/>
        <v>103251633</v>
      </c>
      <c r="Y1934">
        <f t="shared" si="256"/>
        <v>3.3300999999999997E-2</v>
      </c>
      <c r="Z1934">
        <f t="shared" si="256"/>
        <v>1.0321</v>
      </c>
      <c r="AA1934">
        <f t="shared" si="256"/>
        <v>3.3300999999999997E-2</v>
      </c>
    </row>
    <row r="1935" spans="1:27" x14ac:dyDescent="0.25">
      <c r="A1935">
        <v>1586350</v>
      </c>
      <c r="B1935">
        <v>22.87</v>
      </c>
      <c r="C1935">
        <v>1</v>
      </c>
      <c r="D1935">
        <v>13379.5</v>
      </c>
      <c r="E1935">
        <v>-5.6</v>
      </c>
      <c r="F1935">
        <v>1.0133000000000001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P1935" t="str">
        <f t="shared" si="257"/>
        <v>A</v>
      </c>
      <c r="Q1935" t="e">
        <f t="shared" si="258"/>
        <v>#N/A</v>
      </c>
      <c r="R1935" t="e">
        <f t="shared" si="259"/>
        <v>#N/A</v>
      </c>
      <c r="S1935">
        <f t="shared" si="260"/>
        <v>1.0133000000000001</v>
      </c>
      <c r="T1935">
        <f t="shared" si="261"/>
        <v>0</v>
      </c>
      <c r="U1935">
        <f t="shared" si="262"/>
        <v>0</v>
      </c>
      <c r="X1935" t="str">
        <f t="shared" si="263"/>
        <v>1586350</v>
      </c>
      <c r="Y1935">
        <f t="shared" si="256"/>
        <v>1.0133000000000001</v>
      </c>
      <c r="Z1935">
        <f t="shared" si="256"/>
        <v>0</v>
      </c>
      <c r="AA1935">
        <f t="shared" si="256"/>
        <v>0</v>
      </c>
    </row>
    <row r="1936" spans="1:27" x14ac:dyDescent="0.25">
      <c r="A1936">
        <v>1709721</v>
      </c>
      <c r="B1936">
        <v>22.87</v>
      </c>
      <c r="C1936">
        <v>1</v>
      </c>
      <c r="D1936">
        <v>13686.3</v>
      </c>
      <c r="E1936">
        <v>-3.6</v>
      </c>
      <c r="F1936">
        <v>1.0365</v>
      </c>
      <c r="G1936">
        <v>2</v>
      </c>
      <c r="H1936">
        <v>13666.5</v>
      </c>
      <c r="I1936">
        <v>-124</v>
      </c>
      <c r="J1936">
        <v>1.0349999999999999</v>
      </c>
      <c r="K1936">
        <v>3</v>
      </c>
      <c r="L1936">
        <v>13711.6</v>
      </c>
      <c r="M1936">
        <v>116.2</v>
      </c>
      <c r="N1936">
        <v>1.0384</v>
      </c>
      <c r="P1936" t="str">
        <f t="shared" si="257"/>
        <v>A</v>
      </c>
      <c r="Q1936" t="str">
        <f t="shared" si="258"/>
        <v>B</v>
      </c>
      <c r="R1936" t="str">
        <f t="shared" si="259"/>
        <v>C</v>
      </c>
      <c r="S1936">
        <f t="shared" si="260"/>
        <v>1.0365</v>
      </c>
      <c r="T1936">
        <f t="shared" si="261"/>
        <v>1.0349999999999999</v>
      </c>
      <c r="U1936">
        <f t="shared" si="262"/>
        <v>1.0384</v>
      </c>
      <c r="X1936" t="str">
        <f t="shared" si="263"/>
        <v>1709721</v>
      </c>
      <c r="Y1936">
        <f t="shared" si="256"/>
        <v>1.0365</v>
      </c>
      <c r="Z1936">
        <f t="shared" si="256"/>
        <v>1.0349999999999999</v>
      </c>
      <c r="AA1936">
        <f t="shared" si="256"/>
        <v>1.0384</v>
      </c>
    </row>
    <row r="1937" spans="1:27" x14ac:dyDescent="0.25">
      <c r="A1937">
        <v>1708636</v>
      </c>
      <c r="B1937">
        <v>22.87</v>
      </c>
      <c r="C1937">
        <v>1</v>
      </c>
      <c r="D1937">
        <v>439.27699999999999</v>
      </c>
      <c r="E1937">
        <v>-125.1</v>
      </c>
      <c r="F1937">
        <v>3.3267999999999999E-2</v>
      </c>
      <c r="G1937">
        <v>2</v>
      </c>
      <c r="H1937">
        <v>13617.7</v>
      </c>
      <c r="I1937">
        <v>-125.1</v>
      </c>
      <c r="J1937">
        <v>1.0313000000000001</v>
      </c>
      <c r="K1937">
        <v>3</v>
      </c>
      <c r="L1937">
        <v>439.27699999999999</v>
      </c>
      <c r="M1937">
        <v>-125.1</v>
      </c>
      <c r="N1937">
        <v>3.3267999999999999E-2</v>
      </c>
      <c r="P1937" t="str">
        <f t="shared" si="257"/>
        <v>A</v>
      </c>
      <c r="Q1937" t="str">
        <f t="shared" si="258"/>
        <v>B</v>
      </c>
      <c r="R1937" t="str">
        <f t="shared" si="259"/>
        <v>C</v>
      </c>
      <c r="S1937">
        <f t="shared" si="260"/>
        <v>3.3267999999999999E-2</v>
      </c>
      <c r="T1937">
        <f t="shared" si="261"/>
        <v>1.0313000000000001</v>
      </c>
      <c r="U1937">
        <f t="shared" si="262"/>
        <v>3.3267999999999999E-2</v>
      </c>
      <c r="X1937" t="str">
        <f t="shared" si="263"/>
        <v>1708636</v>
      </c>
      <c r="Y1937">
        <f t="shared" si="256"/>
        <v>3.3267999999999999E-2</v>
      </c>
      <c r="Z1937">
        <f t="shared" si="256"/>
        <v>1.0313000000000001</v>
      </c>
      <c r="AA1937">
        <f t="shared" si="256"/>
        <v>3.3267999999999999E-2</v>
      </c>
    </row>
    <row r="1938" spans="1:27" x14ac:dyDescent="0.25">
      <c r="A1938">
        <v>1709496</v>
      </c>
      <c r="B1938">
        <v>22.87</v>
      </c>
      <c r="C1938">
        <v>2</v>
      </c>
      <c r="D1938">
        <v>13644</v>
      </c>
      <c r="E1938">
        <v>-125.1</v>
      </c>
      <c r="F1938">
        <v>1.0333000000000001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P1938" t="str">
        <f t="shared" si="257"/>
        <v>B</v>
      </c>
      <c r="Q1938" t="e">
        <f t="shared" si="258"/>
        <v>#N/A</v>
      </c>
      <c r="R1938" t="e">
        <f t="shared" si="259"/>
        <v>#N/A</v>
      </c>
      <c r="S1938">
        <f t="shared" si="260"/>
        <v>1.0333000000000001</v>
      </c>
      <c r="T1938">
        <f t="shared" si="261"/>
        <v>0</v>
      </c>
      <c r="U1938">
        <f t="shared" si="262"/>
        <v>0</v>
      </c>
      <c r="X1938" t="str">
        <f t="shared" si="263"/>
        <v>1709496</v>
      </c>
      <c r="Y1938">
        <f t="shared" si="256"/>
        <v>0</v>
      </c>
      <c r="Z1938">
        <f t="shared" si="256"/>
        <v>1.0333000000000001</v>
      </c>
      <c r="AA1938">
        <f t="shared" si="256"/>
        <v>0</v>
      </c>
    </row>
    <row r="1939" spans="1:27" x14ac:dyDescent="0.25">
      <c r="A1939">
        <v>26548700</v>
      </c>
      <c r="B1939">
        <v>22.87</v>
      </c>
      <c r="C1939">
        <v>1</v>
      </c>
      <c r="D1939">
        <v>13416.2</v>
      </c>
      <c r="E1939">
        <v>-5.5</v>
      </c>
      <c r="F1939">
        <v>1.0161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P1939" t="str">
        <f t="shared" si="257"/>
        <v>A</v>
      </c>
      <c r="Q1939" t="e">
        <f t="shared" si="258"/>
        <v>#N/A</v>
      </c>
      <c r="R1939" t="e">
        <f t="shared" si="259"/>
        <v>#N/A</v>
      </c>
      <c r="S1939">
        <f t="shared" si="260"/>
        <v>1.0161</v>
      </c>
      <c r="T1939">
        <f t="shared" si="261"/>
        <v>0</v>
      </c>
      <c r="U1939">
        <f t="shared" si="262"/>
        <v>0</v>
      </c>
      <c r="X1939" t="str">
        <f t="shared" si="263"/>
        <v>26548700</v>
      </c>
      <c r="Y1939">
        <f t="shared" ref="Y1939:AA2002" si="264">IFERROR(INDEX($S1939:$U1939,1,MATCH(Y$1,$P1939:$R1939,0)),0)</f>
        <v>1.0161</v>
      </c>
      <c r="Z1939">
        <f t="shared" si="264"/>
        <v>0</v>
      </c>
      <c r="AA1939">
        <f t="shared" si="264"/>
        <v>0</v>
      </c>
    </row>
    <row r="1940" spans="1:27" x14ac:dyDescent="0.25">
      <c r="A1940">
        <v>1586329</v>
      </c>
      <c r="B1940">
        <v>22.87</v>
      </c>
      <c r="C1940">
        <v>2</v>
      </c>
      <c r="D1940">
        <v>13606.8</v>
      </c>
      <c r="E1940">
        <v>-125.1</v>
      </c>
      <c r="F1940">
        <v>1.0305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P1940" t="str">
        <f t="shared" si="257"/>
        <v>B</v>
      </c>
      <c r="Q1940" t="e">
        <f t="shared" si="258"/>
        <v>#N/A</v>
      </c>
      <c r="R1940" t="e">
        <f t="shared" si="259"/>
        <v>#N/A</v>
      </c>
      <c r="S1940">
        <f t="shared" si="260"/>
        <v>1.0305</v>
      </c>
      <c r="T1940">
        <f t="shared" si="261"/>
        <v>0</v>
      </c>
      <c r="U1940">
        <f t="shared" si="262"/>
        <v>0</v>
      </c>
      <c r="X1940" t="str">
        <f t="shared" si="263"/>
        <v>1586329</v>
      </c>
      <c r="Y1940">
        <f t="shared" si="264"/>
        <v>0</v>
      </c>
      <c r="Z1940">
        <f t="shared" si="264"/>
        <v>1.0305</v>
      </c>
      <c r="AA1940">
        <f t="shared" si="264"/>
        <v>0</v>
      </c>
    </row>
    <row r="1941" spans="1:27" x14ac:dyDescent="0.25">
      <c r="A1941">
        <v>1586260</v>
      </c>
      <c r="B1941">
        <v>22.87</v>
      </c>
      <c r="C1941">
        <v>2</v>
      </c>
      <c r="D1941">
        <v>13606.7</v>
      </c>
      <c r="E1941">
        <v>-125.1</v>
      </c>
      <c r="F1941">
        <v>1.0305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P1941" t="str">
        <f t="shared" si="257"/>
        <v>B</v>
      </c>
      <c r="Q1941" t="e">
        <f t="shared" si="258"/>
        <v>#N/A</v>
      </c>
      <c r="R1941" t="e">
        <f t="shared" si="259"/>
        <v>#N/A</v>
      </c>
      <c r="S1941">
        <f t="shared" si="260"/>
        <v>1.0305</v>
      </c>
      <c r="T1941">
        <f t="shared" si="261"/>
        <v>0</v>
      </c>
      <c r="U1941">
        <f t="shared" si="262"/>
        <v>0</v>
      </c>
      <c r="X1941" t="str">
        <f t="shared" si="263"/>
        <v>1586260</v>
      </c>
      <c r="Y1941">
        <f t="shared" si="264"/>
        <v>0</v>
      </c>
      <c r="Z1941">
        <f t="shared" si="264"/>
        <v>1.0305</v>
      </c>
      <c r="AA1941">
        <f t="shared" si="264"/>
        <v>0</v>
      </c>
    </row>
    <row r="1942" spans="1:27" x14ac:dyDescent="0.25">
      <c r="A1942">
        <v>26400129</v>
      </c>
      <c r="B1942">
        <v>22.87</v>
      </c>
      <c r="C1942">
        <v>1</v>
      </c>
      <c r="D1942">
        <v>13680.4</v>
      </c>
      <c r="E1942">
        <v>-3.5</v>
      </c>
      <c r="F1942">
        <v>1.0361</v>
      </c>
      <c r="G1942">
        <v>2</v>
      </c>
      <c r="H1942">
        <v>13663.4</v>
      </c>
      <c r="I1942">
        <v>-123.8</v>
      </c>
      <c r="J1942">
        <v>1.0347999999999999</v>
      </c>
      <c r="K1942">
        <v>3</v>
      </c>
      <c r="L1942">
        <v>13712.8</v>
      </c>
      <c r="M1942">
        <v>116.4</v>
      </c>
      <c r="N1942">
        <v>1.0385</v>
      </c>
      <c r="P1942" t="str">
        <f t="shared" si="257"/>
        <v>A</v>
      </c>
      <c r="Q1942" t="str">
        <f t="shared" si="258"/>
        <v>B</v>
      </c>
      <c r="R1942" t="str">
        <f t="shared" si="259"/>
        <v>C</v>
      </c>
      <c r="S1942">
        <f t="shared" si="260"/>
        <v>1.0361</v>
      </c>
      <c r="T1942">
        <f t="shared" si="261"/>
        <v>1.0347999999999999</v>
      </c>
      <c r="U1942">
        <f t="shared" si="262"/>
        <v>1.0385</v>
      </c>
      <c r="X1942" t="str">
        <f t="shared" si="263"/>
        <v>26400129</v>
      </c>
      <c r="Y1942">
        <f t="shared" si="264"/>
        <v>1.0361</v>
      </c>
      <c r="Z1942">
        <f t="shared" si="264"/>
        <v>1.0347999999999999</v>
      </c>
      <c r="AA1942">
        <f t="shared" si="264"/>
        <v>1.0385</v>
      </c>
    </row>
    <row r="1943" spans="1:27" x14ac:dyDescent="0.25">
      <c r="A1943">
        <v>26400146</v>
      </c>
      <c r="B1943">
        <v>22.87</v>
      </c>
      <c r="C1943">
        <v>1</v>
      </c>
      <c r="D1943">
        <v>13671.2</v>
      </c>
      <c r="E1943">
        <v>-2.2999999999999998</v>
      </c>
      <c r="F1943">
        <v>1.0354000000000001</v>
      </c>
      <c r="G1943">
        <v>2</v>
      </c>
      <c r="H1943">
        <v>13640.9</v>
      </c>
      <c r="I1943">
        <v>-122.7</v>
      </c>
      <c r="J1943">
        <v>1.0330999999999999</v>
      </c>
      <c r="K1943">
        <v>3</v>
      </c>
      <c r="L1943">
        <v>424.31900000000002</v>
      </c>
      <c r="M1943">
        <v>-62.4</v>
      </c>
      <c r="N1943">
        <v>3.2135999999999998E-2</v>
      </c>
      <c r="P1943" t="str">
        <f t="shared" si="257"/>
        <v>A</v>
      </c>
      <c r="Q1943" t="str">
        <f t="shared" si="258"/>
        <v>B</v>
      </c>
      <c r="R1943" t="str">
        <f t="shared" si="259"/>
        <v>C</v>
      </c>
      <c r="S1943">
        <f t="shared" si="260"/>
        <v>1.0354000000000001</v>
      </c>
      <c r="T1943">
        <f t="shared" si="261"/>
        <v>1.0330999999999999</v>
      </c>
      <c r="U1943">
        <f t="shared" si="262"/>
        <v>3.2135999999999998E-2</v>
      </c>
      <c r="X1943" t="str">
        <f t="shared" si="263"/>
        <v>26400146</v>
      </c>
      <c r="Y1943">
        <f t="shared" si="264"/>
        <v>1.0354000000000001</v>
      </c>
      <c r="Z1943">
        <f t="shared" si="264"/>
        <v>1.0330999999999999</v>
      </c>
      <c r="AA1943">
        <f t="shared" si="264"/>
        <v>3.2135999999999998E-2</v>
      </c>
    </row>
    <row r="1944" spans="1:27" x14ac:dyDescent="0.25">
      <c r="A1944">
        <v>1599146</v>
      </c>
      <c r="B1944">
        <v>22.87</v>
      </c>
      <c r="C1944">
        <v>2</v>
      </c>
      <c r="D1944">
        <v>13641.2</v>
      </c>
      <c r="E1944">
        <v>-122.7</v>
      </c>
      <c r="F1944">
        <v>1.0330999999999999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P1944" t="str">
        <f t="shared" si="257"/>
        <v>B</v>
      </c>
      <c r="Q1944" t="e">
        <f t="shared" si="258"/>
        <v>#N/A</v>
      </c>
      <c r="R1944" t="e">
        <f t="shared" si="259"/>
        <v>#N/A</v>
      </c>
      <c r="S1944">
        <f t="shared" si="260"/>
        <v>1.0330999999999999</v>
      </c>
      <c r="T1944">
        <f t="shared" si="261"/>
        <v>0</v>
      </c>
      <c r="U1944">
        <f t="shared" si="262"/>
        <v>0</v>
      </c>
      <c r="X1944" t="str">
        <f t="shared" si="263"/>
        <v>1599146</v>
      </c>
      <c r="Y1944">
        <f t="shared" si="264"/>
        <v>0</v>
      </c>
      <c r="Z1944">
        <f t="shared" si="264"/>
        <v>1.0330999999999999</v>
      </c>
      <c r="AA1944">
        <f t="shared" si="264"/>
        <v>0</v>
      </c>
    </row>
    <row r="1945" spans="1:27" x14ac:dyDescent="0.25">
      <c r="A1945">
        <v>1709708</v>
      </c>
      <c r="B1945">
        <v>22.87</v>
      </c>
      <c r="C1945">
        <v>1</v>
      </c>
      <c r="D1945">
        <v>13687.3</v>
      </c>
      <c r="E1945">
        <v>-3.7</v>
      </c>
      <c r="F1945">
        <v>1.0366</v>
      </c>
      <c r="G1945">
        <v>2</v>
      </c>
      <c r="H1945">
        <v>13668</v>
      </c>
      <c r="I1945">
        <v>-124</v>
      </c>
      <c r="J1945">
        <v>1.0350999999999999</v>
      </c>
      <c r="K1945">
        <v>3</v>
      </c>
      <c r="L1945">
        <v>13712</v>
      </c>
      <c r="M1945">
        <v>116.2</v>
      </c>
      <c r="N1945">
        <v>1.0385</v>
      </c>
      <c r="P1945" t="str">
        <f t="shared" si="257"/>
        <v>A</v>
      </c>
      <c r="Q1945" t="str">
        <f t="shared" si="258"/>
        <v>B</v>
      </c>
      <c r="R1945" t="str">
        <f t="shared" si="259"/>
        <v>C</v>
      </c>
      <c r="S1945">
        <f t="shared" si="260"/>
        <v>1.0366</v>
      </c>
      <c r="T1945">
        <f t="shared" si="261"/>
        <v>1.0350999999999999</v>
      </c>
      <c r="U1945">
        <f t="shared" si="262"/>
        <v>1.0385</v>
      </c>
      <c r="X1945" t="str">
        <f t="shared" si="263"/>
        <v>1709708</v>
      </c>
      <c r="Y1945">
        <f t="shared" si="264"/>
        <v>1.0366</v>
      </c>
      <c r="Z1945">
        <f t="shared" si="264"/>
        <v>1.0350999999999999</v>
      </c>
      <c r="AA1945">
        <f t="shared" si="264"/>
        <v>1.0385</v>
      </c>
    </row>
    <row r="1946" spans="1:27" x14ac:dyDescent="0.25">
      <c r="A1946">
        <v>1708691</v>
      </c>
      <c r="B1946">
        <v>22.87</v>
      </c>
      <c r="C1946">
        <v>1</v>
      </c>
      <c r="D1946">
        <v>13415.4</v>
      </c>
      <c r="E1946">
        <v>-5.5</v>
      </c>
      <c r="F1946">
        <v>1.016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P1946" t="str">
        <f t="shared" si="257"/>
        <v>A</v>
      </c>
      <c r="Q1946" t="e">
        <f t="shared" si="258"/>
        <v>#N/A</v>
      </c>
      <c r="R1946" t="e">
        <f t="shared" si="259"/>
        <v>#N/A</v>
      </c>
      <c r="S1946">
        <f t="shared" si="260"/>
        <v>1.016</v>
      </c>
      <c r="T1946">
        <f t="shared" si="261"/>
        <v>0</v>
      </c>
      <c r="U1946">
        <f t="shared" si="262"/>
        <v>0</v>
      </c>
      <c r="X1946" t="str">
        <f t="shared" si="263"/>
        <v>1708691</v>
      </c>
      <c r="Y1946">
        <f t="shared" si="264"/>
        <v>1.016</v>
      </c>
      <c r="Z1946">
        <f t="shared" si="264"/>
        <v>0</v>
      </c>
      <c r="AA1946">
        <f t="shared" si="264"/>
        <v>0</v>
      </c>
    </row>
    <row r="1947" spans="1:27" x14ac:dyDescent="0.25">
      <c r="A1947">
        <v>26401837</v>
      </c>
      <c r="B1947">
        <v>22.87</v>
      </c>
      <c r="C1947">
        <v>1</v>
      </c>
      <c r="D1947">
        <v>440.44499999999999</v>
      </c>
      <c r="E1947">
        <v>-125.2</v>
      </c>
      <c r="F1947">
        <v>3.3356999999999998E-2</v>
      </c>
      <c r="G1947">
        <v>2</v>
      </c>
      <c r="H1947">
        <v>13651.2</v>
      </c>
      <c r="I1947">
        <v>-125.2</v>
      </c>
      <c r="J1947">
        <v>1.0339</v>
      </c>
      <c r="K1947">
        <v>3</v>
      </c>
      <c r="L1947">
        <v>440.44499999999999</v>
      </c>
      <c r="M1947">
        <v>-125.2</v>
      </c>
      <c r="N1947">
        <v>3.3356999999999998E-2</v>
      </c>
      <c r="P1947" t="str">
        <f t="shared" si="257"/>
        <v>A</v>
      </c>
      <c r="Q1947" t="str">
        <f t="shared" si="258"/>
        <v>B</v>
      </c>
      <c r="R1947" t="str">
        <f t="shared" si="259"/>
        <v>C</v>
      </c>
      <c r="S1947">
        <f t="shared" si="260"/>
        <v>3.3356999999999998E-2</v>
      </c>
      <c r="T1947">
        <f t="shared" si="261"/>
        <v>1.0339</v>
      </c>
      <c r="U1947">
        <f t="shared" si="262"/>
        <v>3.3356999999999998E-2</v>
      </c>
      <c r="X1947" t="str">
        <f t="shared" si="263"/>
        <v>26401837</v>
      </c>
      <c r="Y1947">
        <f t="shared" si="264"/>
        <v>3.3356999999999998E-2</v>
      </c>
      <c r="Z1947">
        <f t="shared" si="264"/>
        <v>1.0339</v>
      </c>
      <c r="AA1947">
        <f t="shared" si="264"/>
        <v>3.3356999999999998E-2</v>
      </c>
    </row>
    <row r="1948" spans="1:27" x14ac:dyDescent="0.25">
      <c r="A1948">
        <v>1709507</v>
      </c>
      <c r="B1948">
        <v>22.87</v>
      </c>
      <c r="C1948">
        <v>2</v>
      </c>
      <c r="D1948">
        <v>13651.2</v>
      </c>
      <c r="E1948">
        <v>-125.2</v>
      </c>
      <c r="F1948">
        <v>1.0339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P1948" t="str">
        <f t="shared" si="257"/>
        <v>B</v>
      </c>
      <c r="Q1948" t="e">
        <f t="shared" si="258"/>
        <v>#N/A</v>
      </c>
      <c r="R1948" t="e">
        <f t="shared" si="259"/>
        <v>#N/A</v>
      </c>
      <c r="S1948">
        <f t="shared" si="260"/>
        <v>1.0339</v>
      </c>
      <c r="T1948">
        <f t="shared" si="261"/>
        <v>0</v>
      </c>
      <c r="U1948">
        <f t="shared" si="262"/>
        <v>0</v>
      </c>
      <c r="X1948" t="str">
        <f t="shared" si="263"/>
        <v>1709507</v>
      </c>
      <c r="Y1948">
        <f t="shared" si="264"/>
        <v>0</v>
      </c>
      <c r="Z1948">
        <f t="shared" si="264"/>
        <v>1.0339</v>
      </c>
      <c r="AA1948">
        <f t="shared" si="264"/>
        <v>0</v>
      </c>
    </row>
    <row r="1949" spans="1:27" x14ac:dyDescent="0.25">
      <c r="A1949">
        <v>1708673</v>
      </c>
      <c r="B1949">
        <v>22.87</v>
      </c>
      <c r="C1949">
        <v>1</v>
      </c>
      <c r="D1949">
        <v>13418.3</v>
      </c>
      <c r="E1949">
        <v>-5.5</v>
      </c>
      <c r="F1949">
        <v>1.0162</v>
      </c>
      <c r="G1949">
        <v>2</v>
      </c>
      <c r="H1949">
        <v>432.84699999999998</v>
      </c>
      <c r="I1949">
        <v>-5.5</v>
      </c>
      <c r="J1949">
        <v>3.2781999999999999E-2</v>
      </c>
      <c r="K1949">
        <v>3</v>
      </c>
      <c r="L1949">
        <v>432.84699999999998</v>
      </c>
      <c r="M1949">
        <v>-5.5</v>
      </c>
      <c r="N1949">
        <v>3.2781999999999999E-2</v>
      </c>
      <c r="P1949" t="str">
        <f t="shared" si="257"/>
        <v>A</v>
      </c>
      <c r="Q1949" t="str">
        <f t="shared" si="258"/>
        <v>B</v>
      </c>
      <c r="R1949" t="str">
        <f t="shared" si="259"/>
        <v>C</v>
      </c>
      <c r="S1949">
        <f t="shared" si="260"/>
        <v>1.0162</v>
      </c>
      <c r="T1949">
        <f t="shared" si="261"/>
        <v>3.2781999999999999E-2</v>
      </c>
      <c r="U1949">
        <f t="shared" si="262"/>
        <v>3.2781999999999999E-2</v>
      </c>
      <c r="X1949" t="str">
        <f t="shared" si="263"/>
        <v>1708673</v>
      </c>
      <c r="Y1949">
        <f t="shared" si="264"/>
        <v>1.0162</v>
      </c>
      <c r="Z1949">
        <f t="shared" si="264"/>
        <v>3.2781999999999999E-2</v>
      </c>
      <c r="AA1949">
        <f t="shared" si="264"/>
        <v>3.2781999999999999E-2</v>
      </c>
    </row>
    <row r="1950" spans="1:27" x14ac:dyDescent="0.25">
      <c r="A1950">
        <v>25019996</v>
      </c>
      <c r="B1950">
        <v>22.87</v>
      </c>
      <c r="C1950">
        <v>1</v>
      </c>
      <c r="D1950">
        <v>13674.1</v>
      </c>
      <c r="E1950">
        <v>-3</v>
      </c>
      <c r="F1950">
        <v>1.0356000000000001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P1950" t="str">
        <f t="shared" si="257"/>
        <v>A</v>
      </c>
      <c r="Q1950" t="e">
        <f t="shared" si="258"/>
        <v>#N/A</v>
      </c>
      <c r="R1950" t="e">
        <f t="shared" si="259"/>
        <v>#N/A</v>
      </c>
      <c r="S1950">
        <f t="shared" si="260"/>
        <v>1.0356000000000001</v>
      </c>
      <c r="T1950">
        <f t="shared" si="261"/>
        <v>0</v>
      </c>
      <c r="U1950">
        <f t="shared" si="262"/>
        <v>0</v>
      </c>
      <c r="X1950" t="str">
        <f t="shared" si="263"/>
        <v>25019996</v>
      </c>
      <c r="Y1950">
        <f t="shared" si="264"/>
        <v>1.0356000000000001</v>
      </c>
      <c r="Z1950">
        <f t="shared" si="264"/>
        <v>0</v>
      </c>
      <c r="AA1950">
        <f t="shared" si="264"/>
        <v>0</v>
      </c>
    </row>
    <row r="1951" spans="1:27" x14ac:dyDescent="0.25">
      <c r="A1951">
        <v>1585878</v>
      </c>
      <c r="B1951">
        <v>22.87</v>
      </c>
      <c r="C1951">
        <v>1</v>
      </c>
      <c r="D1951">
        <v>13414.3</v>
      </c>
      <c r="E1951">
        <v>-5.5</v>
      </c>
      <c r="F1951">
        <v>1.0159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P1951" t="str">
        <f t="shared" si="257"/>
        <v>A</v>
      </c>
      <c r="Q1951" t="e">
        <f t="shared" si="258"/>
        <v>#N/A</v>
      </c>
      <c r="R1951" t="e">
        <f t="shared" si="259"/>
        <v>#N/A</v>
      </c>
      <c r="S1951">
        <f t="shared" si="260"/>
        <v>1.0159</v>
      </c>
      <c r="T1951">
        <f t="shared" si="261"/>
        <v>0</v>
      </c>
      <c r="U1951">
        <f t="shared" si="262"/>
        <v>0</v>
      </c>
      <c r="X1951" t="str">
        <f t="shared" si="263"/>
        <v>1585878</v>
      </c>
      <c r="Y1951">
        <f t="shared" si="264"/>
        <v>1.0159</v>
      </c>
      <c r="Z1951">
        <f t="shared" si="264"/>
        <v>0</v>
      </c>
      <c r="AA1951">
        <f t="shared" si="264"/>
        <v>0</v>
      </c>
    </row>
    <row r="1952" spans="1:27" x14ac:dyDescent="0.25">
      <c r="A1952">
        <v>1708759</v>
      </c>
      <c r="B1952">
        <v>22.87</v>
      </c>
      <c r="C1952">
        <v>1</v>
      </c>
      <c r="D1952">
        <v>440.71100000000001</v>
      </c>
      <c r="E1952">
        <v>-125</v>
      </c>
      <c r="F1952">
        <v>3.3376999999999997E-2</v>
      </c>
      <c r="G1952">
        <v>2</v>
      </c>
      <c r="H1952">
        <v>13659.5</v>
      </c>
      <c r="I1952">
        <v>-125</v>
      </c>
      <c r="J1952">
        <v>1.0345</v>
      </c>
      <c r="K1952">
        <v>3</v>
      </c>
      <c r="L1952">
        <v>440.71100000000001</v>
      </c>
      <c r="M1952">
        <v>-125</v>
      </c>
      <c r="N1952">
        <v>3.3376999999999997E-2</v>
      </c>
      <c r="P1952" t="str">
        <f t="shared" si="257"/>
        <v>A</v>
      </c>
      <c r="Q1952" t="str">
        <f t="shared" si="258"/>
        <v>B</v>
      </c>
      <c r="R1952" t="str">
        <f t="shared" si="259"/>
        <v>C</v>
      </c>
      <c r="S1952">
        <f t="shared" si="260"/>
        <v>3.3376999999999997E-2</v>
      </c>
      <c r="T1952">
        <f t="shared" si="261"/>
        <v>1.0345</v>
      </c>
      <c r="U1952">
        <f t="shared" si="262"/>
        <v>3.3376999999999997E-2</v>
      </c>
      <c r="X1952" t="str">
        <f t="shared" si="263"/>
        <v>1708759</v>
      </c>
      <c r="Y1952">
        <f t="shared" si="264"/>
        <v>3.3376999999999997E-2</v>
      </c>
      <c r="Z1952">
        <f t="shared" si="264"/>
        <v>1.0345</v>
      </c>
      <c r="AA1952">
        <f t="shared" si="264"/>
        <v>3.3376999999999997E-2</v>
      </c>
    </row>
    <row r="1953" spans="1:27" x14ac:dyDescent="0.25">
      <c r="A1953">
        <v>1709591</v>
      </c>
      <c r="B1953">
        <v>22.87</v>
      </c>
      <c r="C1953">
        <v>2</v>
      </c>
      <c r="D1953">
        <v>13635.2</v>
      </c>
      <c r="E1953">
        <v>-125.1</v>
      </c>
      <c r="F1953">
        <v>1.0327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P1953" t="str">
        <f t="shared" si="257"/>
        <v>B</v>
      </c>
      <c r="Q1953" t="e">
        <f t="shared" si="258"/>
        <v>#N/A</v>
      </c>
      <c r="R1953" t="e">
        <f t="shared" si="259"/>
        <v>#N/A</v>
      </c>
      <c r="S1953">
        <f t="shared" si="260"/>
        <v>1.0327</v>
      </c>
      <c r="T1953">
        <f t="shared" si="261"/>
        <v>0</v>
      </c>
      <c r="U1953">
        <f t="shared" si="262"/>
        <v>0</v>
      </c>
      <c r="X1953" t="str">
        <f t="shared" si="263"/>
        <v>1709591</v>
      </c>
      <c r="Y1953">
        <f t="shared" si="264"/>
        <v>0</v>
      </c>
      <c r="Z1953">
        <f t="shared" si="264"/>
        <v>1.0327</v>
      </c>
      <c r="AA1953">
        <f t="shared" si="264"/>
        <v>0</v>
      </c>
    </row>
    <row r="1954" spans="1:27" x14ac:dyDescent="0.25">
      <c r="A1954">
        <v>1713372</v>
      </c>
      <c r="B1954">
        <v>22.87</v>
      </c>
      <c r="C1954">
        <v>1</v>
      </c>
      <c r="D1954">
        <v>440.21899999999999</v>
      </c>
      <c r="E1954">
        <v>-123.9</v>
      </c>
      <c r="F1954">
        <v>3.3340000000000002E-2</v>
      </c>
      <c r="G1954">
        <v>2</v>
      </c>
      <c r="H1954">
        <v>13644.2</v>
      </c>
      <c r="I1954">
        <v>-123.9</v>
      </c>
      <c r="J1954">
        <v>1.0333000000000001</v>
      </c>
      <c r="K1954">
        <v>3</v>
      </c>
      <c r="L1954">
        <v>440.21899999999999</v>
      </c>
      <c r="M1954">
        <v>-123.9</v>
      </c>
      <c r="N1954">
        <v>3.3340000000000002E-2</v>
      </c>
      <c r="P1954" t="str">
        <f t="shared" si="257"/>
        <v>A</v>
      </c>
      <c r="Q1954" t="str">
        <f t="shared" si="258"/>
        <v>B</v>
      </c>
      <c r="R1954" t="str">
        <f t="shared" si="259"/>
        <v>C</v>
      </c>
      <c r="S1954">
        <f t="shared" si="260"/>
        <v>3.3340000000000002E-2</v>
      </c>
      <c r="T1954">
        <f t="shared" si="261"/>
        <v>1.0333000000000001</v>
      </c>
      <c r="U1954">
        <f t="shared" si="262"/>
        <v>3.3340000000000002E-2</v>
      </c>
      <c r="X1954" t="str">
        <f t="shared" si="263"/>
        <v>1713372</v>
      </c>
      <c r="Y1954">
        <f t="shared" si="264"/>
        <v>3.3340000000000002E-2</v>
      </c>
      <c r="Z1954">
        <f t="shared" si="264"/>
        <v>1.0333000000000001</v>
      </c>
      <c r="AA1954">
        <f t="shared" si="264"/>
        <v>3.3340000000000002E-2</v>
      </c>
    </row>
    <row r="1955" spans="1:27" x14ac:dyDescent="0.25">
      <c r="A1955">
        <v>1709532</v>
      </c>
      <c r="B1955">
        <v>22.87</v>
      </c>
      <c r="C1955">
        <v>1</v>
      </c>
      <c r="D1955">
        <v>440.584</v>
      </c>
      <c r="E1955">
        <v>115.8</v>
      </c>
      <c r="F1955">
        <v>3.3367000000000001E-2</v>
      </c>
      <c r="G1955">
        <v>2</v>
      </c>
      <c r="H1955">
        <v>440.584</v>
      </c>
      <c r="I1955">
        <v>115.8</v>
      </c>
      <c r="J1955">
        <v>3.3367000000000001E-2</v>
      </c>
      <c r="K1955">
        <v>3</v>
      </c>
      <c r="L1955">
        <v>13655.5</v>
      </c>
      <c r="M1955">
        <v>115.8</v>
      </c>
      <c r="N1955">
        <v>1.0342</v>
      </c>
      <c r="P1955" t="str">
        <f t="shared" si="257"/>
        <v>A</v>
      </c>
      <c r="Q1955" t="str">
        <f t="shared" si="258"/>
        <v>B</v>
      </c>
      <c r="R1955" t="str">
        <f t="shared" si="259"/>
        <v>C</v>
      </c>
      <c r="S1955">
        <f t="shared" si="260"/>
        <v>3.3367000000000001E-2</v>
      </c>
      <c r="T1955">
        <f t="shared" si="261"/>
        <v>3.3367000000000001E-2</v>
      </c>
      <c r="U1955">
        <f t="shared" si="262"/>
        <v>1.0342</v>
      </c>
      <c r="X1955" t="str">
        <f t="shared" si="263"/>
        <v>1709532</v>
      </c>
      <c r="Y1955">
        <f t="shared" si="264"/>
        <v>3.3367000000000001E-2</v>
      </c>
      <c r="Z1955">
        <f t="shared" si="264"/>
        <v>3.3367000000000001E-2</v>
      </c>
      <c r="AA1955">
        <f t="shared" si="264"/>
        <v>1.0342</v>
      </c>
    </row>
    <row r="1956" spans="1:27" x14ac:dyDescent="0.25">
      <c r="A1956">
        <v>26403378</v>
      </c>
      <c r="B1956">
        <v>22.87</v>
      </c>
      <c r="C1956">
        <v>1</v>
      </c>
      <c r="D1956">
        <v>13618.5</v>
      </c>
      <c r="E1956">
        <v>-4.0999999999999996</v>
      </c>
      <c r="F1956">
        <v>1.0314000000000001</v>
      </c>
      <c r="G1956">
        <v>2</v>
      </c>
      <c r="H1956">
        <v>439.39100000000002</v>
      </c>
      <c r="I1956">
        <v>-4.0999999999999996</v>
      </c>
      <c r="J1956">
        <v>3.3277000000000001E-2</v>
      </c>
      <c r="K1956">
        <v>3</v>
      </c>
      <c r="L1956">
        <v>439.39100000000002</v>
      </c>
      <c r="M1956">
        <v>-4.0999999999999996</v>
      </c>
      <c r="N1956">
        <v>3.3277000000000001E-2</v>
      </c>
      <c r="P1956" t="str">
        <f t="shared" si="257"/>
        <v>A</v>
      </c>
      <c r="Q1956" t="str">
        <f t="shared" si="258"/>
        <v>B</v>
      </c>
      <c r="R1956" t="str">
        <f t="shared" si="259"/>
        <v>C</v>
      </c>
      <c r="S1956">
        <f t="shared" si="260"/>
        <v>1.0314000000000001</v>
      </c>
      <c r="T1956">
        <f t="shared" si="261"/>
        <v>3.3277000000000001E-2</v>
      </c>
      <c r="U1956">
        <f t="shared" si="262"/>
        <v>3.3277000000000001E-2</v>
      </c>
      <c r="X1956" t="str">
        <f t="shared" si="263"/>
        <v>26403378</v>
      </c>
      <c r="Y1956">
        <f t="shared" si="264"/>
        <v>1.0314000000000001</v>
      </c>
      <c r="Z1956">
        <f t="shared" si="264"/>
        <v>3.3277000000000001E-2</v>
      </c>
      <c r="AA1956">
        <f t="shared" si="264"/>
        <v>3.3277000000000001E-2</v>
      </c>
    </row>
    <row r="1957" spans="1:27" x14ac:dyDescent="0.25">
      <c r="A1957">
        <v>1586699</v>
      </c>
      <c r="B1957">
        <v>22.87</v>
      </c>
      <c r="C1957">
        <v>1</v>
      </c>
      <c r="D1957">
        <v>13618.5</v>
      </c>
      <c r="E1957">
        <v>-4.0999999999999996</v>
      </c>
      <c r="F1957">
        <v>1.0314000000000001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P1957" t="str">
        <f t="shared" si="257"/>
        <v>A</v>
      </c>
      <c r="Q1957" t="e">
        <f t="shared" si="258"/>
        <v>#N/A</v>
      </c>
      <c r="R1957" t="e">
        <f t="shared" si="259"/>
        <v>#N/A</v>
      </c>
      <c r="S1957">
        <f t="shared" si="260"/>
        <v>1.0314000000000001</v>
      </c>
      <c r="T1957">
        <f t="shared" si="261"/>
        <v>0</v>
      </c>
      <c r="U1957">
        <f t="shared" si="262"/>
        <v>0</v>
      </c>
      <c r="X1957" t="str">
        <f t="shared" si="263"/>
        <v>1586699</v>
      </c>
      <c r="Y1957">
        <f t="shared" si="264"/>
        <v>1.0314000000000001</v>
      </c>
      <c r="Z1957">
        <f t="shared" si="264"/>
        <v>0</v>
      </c>
      <c r="AA1957">
        <f t="shared" si="264"/>
        <v>0</v>
      </c>
    </row>
    <row r="1958" spans="1:27" x14ac:dyDescent="0.25">
      <c r="A1958">
        <v>103016068</v>
      </c>
      <c r="B1958">
        <v>22.87</v>
      </c>
      <c r="C1958">
        <v>1</v>
      </c>
      <c r="D1958">
        <v>13762.2</v>
      </c>
      <c r="E1958">
        <v>-3.8</v>
      </c>
      <c r="F1958">
        <v>1.0423</v>
      </c>
      <c r="G1958">
        <v>2</v>
      </c>
      <c r="H1958">
        <v>13746.2</v>
      </c>
      <c r="I1958">
        <v>-124.1</v>
      </c>
      <c r="J1958">
        <v>1.0410999999999999</v>
      </c>
      <c r="K1958">
        <v>3</v>
      </c>
      <c r="L1958">
        <v>13702.2</v>
      </c>
      <c r="M1958">
        <v>116.1</v>
      </c>
      <c r="N1958">
        <v>1.0377000000000001</v>
      </c>
      <c r="P1958" t="str">
        <f t="shared" si="257"/>
        <v>A</v>
      </c>
      <c r="Q1958" t="str">
        <f t="shared" si="258"/>
        <v>B</v>
      </c>
      <c r="R1958" t="str">
        <f t="shared" si="259"/>
        <v>C</v>
      </c>
      <c r="S1958">
        <f t="shared" si="260"/>
        <v>1.0423</v>
      </c>
      <c r="T1958">
        <f t="shared" si="261"/>
        <v>1.0410999999999999</v>
      </c>
      <c r="U1958">
        <f t="shared" si="262"/>
        <v>1.0377000000000001</v>
      </c>
      <c r="X1958" t="str">
        <f t="shared" si="263"/>
        <v>103016068</v>
      </c>
      <c r="Y1958">
        <f t="shared" si="264"/>
        <v>1.0423</v>
      </c>
      <c r="Z1958">
        <f t="shared" si="264"/>
        <v>1.0410999999999999</v>
      </c>
      <c r="AA1958">
        <f t="shared" si="264"/>
        <v>1.0377000000000001</v>
      </c>
    </row>
    <row r="1959" spans="1:27" x14ac:dyDescent="0.25">
      <c r="A1959">
        <v>26400504</v>
      </c>
      <c r="B1959">
        <v>22.87</v>
      </c>
      <c r="C1959">
        <v>1</v>
      </c>
      <c r="D1959">
        <v>13611.8</v>
      </c>
      <c r="E1959">
        <v>-4.8</v>
      </c>
      <c r="F1959">
        <v>1.0308999999999999</v>
      </c>
      <c r="G1959">
        <v>2</v>
      </c>
      <c r="H1959">
        <v>13648.7</v>
      </c>
      <c r="I1959">
        <v>-125</v>
      </c>
      <c r="J1959">
        <v>1.0337000000000001</v>
      </c>
      <c r="K1959">
        <v>3</v>
      </c>
      <c r="L1959">
        <v>13631.1</v>
      </c>
      <c r="M1959">
        <v>115.4</v>
      </c>
      <c r="N1959">
        <v>1.0323</v>
      </c>
      <c r="P1959" t="str">
        <f t="shared" si="257"/>
        <v>A</v>
      </c>
      <c r="Q1959" t="str">
        <f t="shared" si="258"/>
        <v>B</v>
      </c>
      <c r="R1959" t="str">
        <f t="shared" si="259"/>
        <v>C</v>
      </c>
      <c r="S1959">
        <f t="shared" si="260"/>
        <v>1.0308999999999999</v>
      </c>
      <c r="T1959">
        <f t="shared" si="261"/>
        <v>1.0337000000000001</v>
      </c>
      <c r="U1959">
        <f t="shared" si="262"/>
        <v>1.0323</v>
      </c>
      <c r="X1959" t="str">
        <f t="shared" si="263"/>
        <v>26400504</v>
      </c>
      <c r="Y1959">
        <f t="shared" si="264"/>
        <v>1.0308999999999999</v>
      </c>
      <c r="Z1959">
        <f t="shared" si="264"/>
        <v>1.0337000000000001</v>
      </c>
      <c r="AA1959">
        <f t="shared" si="264"/>
        <v>1.0323</v>
      </c>
    </row>
    <row r="1960" spans="1:27" x14ac:dyDescent="0.25">
      <c r="A1960">
        <v>26402848</v>
      </c>
      <c r="B1960">
        <v>22.87</v>
      </c>
      <c r="C1960">
        <v>1</v>
      </c>
      <c r="D1960">
        <v>438.58600000000001</v>
      </c>
      <c r="E1960">
        <v>115.2</v>
      </c>
      <c r="F1960">
        <v>3.3216000000000002E-2</v>
      </c>
      <c r="G1960">
        <v>2</v>
      </c>
      <c r="H1960">
        <v>438.58600000000001</v>
      </c>
      <c r="I1960">
        <v>115.2</v>
      </c>
      <c r="J1960">
        <v>3.3216000000000002E-2</v>
      </c>
      <c r="K1960">
        <v>3</v>
      </c>
      <c r="L1960">
        <v>13595.6</v>
      </c>
      <c r="M1960">
        <v>115.2</v>
      </c>
      <c r="N1960">
        <v>1.0297000000000001</v>
      </c>
      <c r="P1960" t="str">
        <f t="shared" si="257"/>
        <v>A</v>
      </c>
      <c r="Q1960" t="str">
        <f t="shared" si="258"/>
        <v>B</v>
      </c>
      <c r="R1960" t="str">
        <f t="shared" si="259"/>
        <v>C</v>
      </c>
      <c r="S1960">
        <f t="shared" si="260"/>
        <v>3.3216000000000002E-2</v>
      </c>
      <c r="T1960">
        <f t="shared" si="261"/>
        <v>3.3216000000000002E-2</v>
      </c>
      <c r="U1960">
        <f t="shared" si="262"/>
        <v>1.0297000000000001</v>
      </c>
      <c r="X1960" t="str">
        <f t="shared" si="263"/>
        <v>26402848</v>
      </c>
      <c r="Y1960">
        <f t="shared" si="264"/>
        <v>3.3216000000000002E-2</v>
      </c>
      <c r="Z1960">
        <f t="shared" si="264"/>
        <v>3.3216000000000002E-2</v>
      </c>
      <c r="AA1960">
        <f t="shared" si="264"/>
        <v>1.0297000000000001</v>
      </c>
    </row>
    <row r="1961" spans="1:27" x14ac:dyDescent="0.25">
      <c r="A1961">
        <v>1714939</v>
      </c>
      <c r="B1961">
        <v>22.87</v>
      </c>
      <c r="C1961">
        <v>3</v>
      </c>
      <c r="D1961">
        <v>13709.6</v>
      </c>
      <c r="E1961">
        <v>116.6</v>
      </c>
      <c r="F1961">
        <v>1.0383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P1961" t="str">
        <f t="shared" si="257"/>
        <v>C</v>
      </c>
      <c r="Q1961" t="e">
        <f t="shared" si="258"/>
        <v>#N/A</v>
      </c>
      <c r="R1961" t="e">
        <f t="shared" si="259"/>
        <v>#N/A</v>
      </c>
      <c r="S1961">
        <f t="shared" si="260"/>
        <v>1.0383</v>
      </c>
      <c r="T1961">
        <f t="shared" si="261"/>
        <v>0</v>
      </c>
      <c r="U1961">
        <f t="shared" si="262"/>
        <v>0</v>
      </c>
      <c r="X1961" t="str">
        <f t="shared" si="263"/>
        <v>1714939</v>
      </c>
      <c r="Y1961">
        <f t="shared" si="264"/>
        <v>0</v>
      </c>
      <c r="Z1961">
        <f t="shared" si="264"/>
        <v>0</v>
      </c>
      <c r="AA1961">
        <f t="shared" si="264"/>
        <v>1.0383</v>
      </c>
    </row>
    <row r="1962" spans="1:27" x14ac:dyDescent="0.25">
      <c r="A1962">
        <v>25117319</v>
      </c>
      <c r="B1962">
        <v>22.87</v>
      </c>
      <c r="C1962">
        <v>1</v>
      </c>
      <c r="D1962">
        <v>13712.9</v>
      </c>
      <c r="E1962">
        <v>-4.0999999999999996</v>
      </c>
      <c r="F1962">
        <v>1.0385</v>
      </c>
      <c r="G1962">
        <v>2</v>
      </c>
      <c r="H1962">
        <v>13712.4</v>
      </c>
      <c r="I1962">
        <v>-124.4</v>
      </c>
      <c r="J1962">
        <v>1.0385</v>
      </c>
      <c r="K1962">
        <v>3</v>
      </c>
      <c r="L1962">
        <v>13662</v>
      </c>
      <c r="M1962">
        <v>115.8</v>
      </c>
      <c r="N1962">
        <v>1.0347</v>
      </c>
      <c r="P1962" t="str">
        <f t="shared" si="257"/>
        <v>A</v>
      </c>
      <c r="Q1962" t="str">
        <f t="shared" si="258"/>
        <v>B</v>
      </c>
      <c r="R1962" t="str">
        <f t="shared" si="259"/>
        <v>C</v>
      </c>
      <c r="S1962">
        <f t="shared" si="260"/>
        <v>1.0385</v>
      </c>
      <c r="T1962">
        <f t="shared" si="261"/>
        <v>1.0385</v>
      </c>
      <c r="U1962">
        <f t="shared" si="262"/>
        <v>1.0347</v>
      </c>
      <c r="X1962" t="str">
        <f t="shared" si="263"/>
        <v>25117319</v>
      </c>
      <c r="Y1962">
        <f t="shared" si="264"/>
        <v>1.0385</v>
      </c>
      <c r="Z1962">
        <f t="shared" si="264"/>
        <v>1.0385</v>
      </c>
      <c r="AA1962">
        <f t="shared" si="264"/>
        <v>1.0347</v>
      </c>
    </row>
    <row r="1963" spans="1:27" x14ac:dyDescent="0.25">
      <c r="A1963">
        <v>1710398</v>
      </c>
      <c r="B1963">
        <v>22.87</v>
      </c>
      <c r="C1963">
        <v>2</v>
      </c>
      <c r="D1963">
        <v>13712.4</v>
      </c>
      <c r="E1963">
        <v>-124.4</v>
      </c>
      <c r="F1963">
        <v>1.0385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P1963" t="str">
        <f t="shared" si="257"/>
        <v>B</v>
      </c>
      <c r="Q1963" t="e">
        <f t="shared" si="258"/>
        <v>#N/A</v>
      </c>
      <c r="R1963" t="e">
        <f t="shared" si="259"/>
        <v>#N/A</v>
      </c>
      <c r="S1963">
        <f t="shared" si="260"/>
        <v>1.0385</v>
      </c>
      <c r="T1963">
        <f t="shared" si="261"/>
        <v>0</v>
      </c>
      <c r="U1963">
        <f t="shared" si="262"/>
        <v>0</v>
      </c>
      <c r="X1963" t="str">
        <f t="shared" si="263"/>
        <v>1710398</v>
      </c>
      <c r="Y1963">
        <f t="shared" si="264"/>
        <v>0</v>
      </c>
      <c r="Z1963">
        <f t="shared" si="264"/>
        <v>1.0385</v>
      </c>
      <c r="AA1963">
        <f t="shared" si="264"/>
        <v>0</v>
      </c>
    </row>
    <row r="1964" spans="1:27" x14ac:dyDescent="0.25">
      <c r="A1964">
        <v>1586656</v>
      </c>
      <c r="B1964">
        <v>22.87</v>
      </c>
      <c r="C1964">
        <v>1</v>
      </c>
      <c r="D1964">
        <v>13377.4</v>
      </c>
      <c r="E1964">
        <v>-5.6</v>
      </c>
      <c r="F1964">
        <v>1.0130999999999999</v>
      </c>
      <c r="G1964">
        <v>2</v>
      </c>
      <c r="H1964">
        <v>431.52600000000001</v>
      </c>
      <c r="I1964">
        <v>-5.6</v>
      </c>
      <c r="J1964">
        <v>3.2681000000000002E-2</v>
      </c>
      <c r="K1964">
        <v>3</v>
      </c>
      <c r="L1964">
        <v>431.52600000000001</v>
      </c>
      <c r="M1964">
        <v>-5.6</v>
      </c>
      <c r="N1964">
        <v>3.2681000000000002E-2</v>
      </c>
      <c r="P1964" t="str">
        <f t="shared" si="257"/>
        <v>A</v>
      </c>
      <c r="Q1964" t="str">
        <f t="shared" si="258"/>
        <v>B</v>
      </c>
      <c r="R1964" t="str">
        <f t="shared" si="259"/>
        <v>C</v>
      </c>
      <c r="S1964">
        <f t="shared" si="260"/>
        <v>1.0130999999999999</v>
      </c>
      <c r="T1964">
        <f t="shared" si="261"/>
        <v>3.2681000000000002E-2</v>
      </c>
      <c r="U1964">
        <f t="shared" si="262"/>
        <v>3.2681000000000002E-2</v>
      </c>
      <c r="X1964" t="str">
        <f t="shared" si="263"/>
        <v>1586656</v>
      </c>
      <c r="Y1964">
        <f t="shared" si="264"/>
        <v>1.0130999999999999</v>
      </c>
      <c r="Z1964">
        <f t="shared" si="264"/>
        <v>3.2681000000000002E-2</v>
      </c>
      <c r="AA1964">
        <f t="shared" si="264"/>
        <v>3.2681000000000002E-2</v>
      </c>
    </row>
    <row r="1965" spans="1:27" x14ac:dyDescent="0.25">
      <c r="A1965">
        <v>1586653</v>
      </c>
      <c r="B1965">
        <v>22.87</v>
      </c>
      <c r="C1965">
        <v>1</v>
      </c>
      <c r="D1965">
        <v>13376.9</v>
      </c>
      <c r="E1965">
        <v>-5.6</v>
      </c>
      <c r="F1965">
        <v>1.0130999999999999</v>
      </c>
      <c r="G1965">
        <v>2</v>
      </c>
      <c r="H1965">
        <v>431.59199999999998</v>
      </c>
      <c r="I1965">
        <v>-5.6</v>
      </c>
      <c r="J1965">
        <v>3.2686E-2</v>
      </c>
      <c r="K1965">
        <v>3</v>
      </c>
      <c r="L1965">
        <v>431.59199999999998</v>
      </c>
      <c r="M1965">
        <v>-5.6</v>
      </c>
      <c r="N1965">
        <v>3.2686E-2</v>
      </c>
      <c r="P1965" t="str">
        <f t="shared" si="257"/>
        <v>A</v>
      </c>
      <c r="Q1965" t="str">
        <f t="shared" si="258"/>
        <v>B</v>
      </c>
      <c r="R1965" t="str">
        <f t="shared" si="259"/>
        <v>C</v>
      </c>
      <c r="S1965">
        <f t="shared" si="260"/>
        <v>1.0130999999999999</v>
      </c>
      <c r="T1965">
        <f t="shared" si="261"/>
        <v>3.2686E-2</v>
      </c>
      <c r="U1965">
        <f t="shared" si="262"/>
        <v>3.2686E-2</v>
      </c>
      <c r="X1965" t="str">
        <f t="shared" si="263"/>
        <v>1586653</v>
      </c>
      <c r="Y1965">
        <f t="shared" si="264"/>
        <v>1.0130999999999999</v>
      </c>
      <c r="Z1965">
        <f t="shared" si="264"/>
        <v>3.2686E-2</v>
      </c>
      <c r="AA1965">
        <f t="shared" si="264"/>
        <v>3.2686E-2</v>
      </c>
    </row>
    <row r="1966" spans="1:27" x14ac:dyDescent="0.25">
      <c r="A1966">
        <v>26401850</v>
      </c>
      <c r="B1966">
        <v>22.87</v>
      </c>
      <c r="C1966">
        <v>1</v>
      </c>
      <c r="D1966">
        <v>13414</v>
      </c>
      <c r="E1966">
        <v>-5.5</v>
      </c>
      <c r="F1966">
        <v>1.0159</v>
      </c>
      <c r="G1966">
        <v>2</v>
      </c>
      <c r="H1966">
        <v>432.79</v>
      </c>
      <c r="I1966">
        <v>-5.5</v>
      </c>
      <c r="J1966">
        <v>3.2777000000000001E-2</v>
      </c>
      <c r="K1966">
        <v>3</v>
      </c>
      <c r="L1966">
        <v>432.79</v>
      </c>
      <c r="M1966">
        <v>-5.5</v>
      </c>
      <c r="N1966">
        <v>3.2777000000000001E-2</v>
      </c>
      <c r="P1966" t="str">
        <f t="shared" si="257"/>
        <v>A</v>
      </c>
      <c r="Q1966" t="str">
        <f t="shared" si="258"/>
        <v>B</v>
      </c>
      <c r="R1966" t="str">
        <f t="shared" si="259"/>
        <v>C</v>
      </c>
      <c r="S1966">
        <f t="shared" si="260"/>
        <v>1.0159</v>
      </c>
      <c r="T1966">
        <f t="shared" si="261"/>
        <v>3.2777000000000001E-2</v>
      </c>
      <c r="U1966">
        <f t="shared" si="262"/>
        <v>3.2777000000000001E-2</v>
      </c>
      <c r="X1966" t="str">
        <f t="shared" si="263"/>
        <v>26401850</v>
      </c>
      <c r="Y1966">
        <f t="shared" si="264"/>
        <v>1.0159</v>
      </c>
      <c r="Z1966">
        <f t="shared" si="264"/>
        <v>3.2777000000000001E-2</v>
      </c>
      <c r="AA1966">
        <f t="shared" si="264"/>
        <v>3.2777000000000001E-2</v>
      </c>
    </row>
    <row r="1967" spans="1:27" x14ac:dyDescent="0.25">
      <c r="A1967">
        <v>103345725</v>
      </c>
      <c r="B1967">
        <v>22.87</v>
      </c>
      <c r="C1967">
        <v>1</v>
      </c>
      <c r="D1967">
        <v>13413.9</v>
      </c>
      <c r="E1967">
        <v>-5.5</v>
      </c>
      <c r="F1967">
        <v>1.0159</v>
      </c>
      <c r="G1967">
        <v>2</v>
      </c>
      <c r="H1967">
        <v>432.78899999999999</v>
      </c>
      <c r="I1967">
        <v>-5.5</v>
      </c>
      <c r="J1967">
        <v>3.2777000000000001E-2</v>
      </c>
      <c r="K1967">
        <v>3</v>
      </c>
      <c r="L1967">
        <v>432.78899999999999</v>
      </c>
      <c r="M1967">
        <v>-5.5</v>
      </c>
      <c r="N1967">
        <v>3.2777000000000001E-2</v>
      </c>
      <c r="P1967" t="str">
        <f t="shared" si="257"/>
        <v>A</v>
      </c>
      <c r="Q1967" t="str">
        <f t="shared" si="258"/>
        <v>B</v>
      </c>
      <c r="R1967" t="str">
        <f t="shared" si="259"/>
        <v>C</v>
      </c>
      <c r="S1967">
        <f t="shared" si="260"/>
        <v>1.0159</v>
      </c>
      <c r="T1967">
        <f t="shared" si="261"/>
        <v>3.2777000000000001E-2</v>
      </c>
      <c r="U1967">
        <f t="shared" si="262"/>
        <v>3.2777000000000001E-2</v>
      </c>
      <c r="X1967" t="str">
        <f t="shared" si="263"/>
        <v>103345725</v>
      </c>
      <c r="Y1967">
        <f t="shared" si="264"/>
        <v>1.0159</v>
      </c>
      <c r="Z1967">
        <f t="shared" si="264"/>
        <v>3.2777000000000001E-2</v>
      </c>
      <c r="AA1967">
        <f t="shared" si="264"/>
        <v>3.2777000000000001E-2</v>
      </c>
    </row>
    <row r="1968" spans="1:27" x14ac:dyDescent="0.25">
      <c r="A1968">
        <v>1715967</v>
      </c>
      <c r="B1968">
        <v>22.87</v>
      </c>
      <c r="C1968">
        <v>1</v>
      </c>
      <c r="D1968">
        <v>13676.7</v>
      </c>
      <c r="E1968">
        <v>-3.1</v>
      </c>
      <c r="F1968">
        <v>1.0358000000000001</v>
      </c>
      <c r="G1968">
        <v>2</v>
      </c>
      <c r="H1968">
        <v>13657.5</v>
      </c>
      <c r="I1968">
        <v>-123.5</v>
      </c>
      <c r="J1968">
        <v>1.0343</v>
      </c>
      <c r="K1968">
        <v>3</v>
      </c>
      <c r="L1968">
        <v>13705.4</v>
      </c>
      <c r="M1968">
        <v>116.9</v>
      </c>
      <c r="N1968">
        <v>1.038</v>
      </c>
      <c r="P1968" t="str">
        <f t="shared" si="257"/>
        <v>A</v>
      </c>
      <c r="Q1968" t="str">
        <f t="shared" si="258"/>
        <v>B</v>
      </c>
      <c r="R1968" t="str">
        <f t="shared" si="259"/>
        <v>C</v>
      </c>
      <c r="S1968">
        <f t="shared" si="260"/>
        <v>1.0358000000000001</v>
      </c>
      <c r="T1968">
        <f t="shared" si="261"/>
        <v>1.0343</v>
      </c>
      <c r="U1968">
        <f t="shared" si="262"/>
        <v>1.038</v>
      </c>
      <c r="X1968" t="str">
        <f t="shared" si="263"/>
        <v>1715967</v>
      </c>
      <c r="Y1968">
        <f t="shared" si="264"/>
        <v>1.0358000000000001</v>
      </c>
      <c r="Z1968">
        <f t="shared" si="264"/>
        <v>1.0343</v>
      </c>
      <c r="AA1968">
        <f t="shared" si="264"/>
        <v>1.038</v>
      </c>
    </row>
    <row r="1969" spans="1:27" x14ac:dyDescent="0.25">
      <c r="A1969">
        <v>1598916</v>
      </c>
      <c r="B1969">
        <v>22.87</v>
      </c>
      <c r="C1969">
        <v>1</v>
      </c>
      <c r="D1969">
        <v>13675.4</v>
      </c>
      <c r="E1969">
        <v>-2</v>
      </c>
      <c r="F1969">
        <v>1.0357000000000001</v>
      </c>
      <c r="G1969">
        <v>2</v>
      </c>
      <c r="H1969">
        <v>13638</v>
      </c>
      <c r="I1969">
        <v>-122.4</v>
      </c>
      <c r="J1969">
        <v>1.0328999999999999</v>
      </c>
      <c r="K1969">
        <v>3</v>
      </c>
      <c r="L1969">
        <v>13666.4</v>
      </c>
      <c r="M1969">
        <v>117.9</v>
      </c>
      <c r="N1969">
        <v>1.0349999999999999</v>
      </c>
      <c r="P1969" t="str">
        <f t="shared" si="257"/>
        <v>A</v>
      </c>
      <c r="Q1969" t="str">
        <f t="shared" si="258"/>
        <v>B</v>
      </c>
      <c r="R1969" t="str">
        <f t="shared" si="259"/>
        <v>C</v>
      </c>
      <c r="S1969">
        <f t="shared" si="260"/>
        <v>1.0357000000000001</v>
      </c>
      <c r="T1969">
        <f t="shared" si="261"/>
        <v>1.0328999999999999</v>
      </c>
      <c r="U1969">
        <f t="shared" si="262"/>
        <v>1.0349999999999999</v>
      </c>
      <c r="X1969" t="str">
        <f t="shared" si="263"/>
        <v>1598916</v>
      </c>
      <c r="Y1969">
        <f t="shared" si="264"/>
        <v>1.0357000000000001</v>
      </c>
      <c r="Z1969">
        <f t="shared" si="264"/>
        <v>1.0328999999999999</v>
      </c>
      <c r="AA1969">
        <f t="shared" si="264"/>
        <v>1.0349999999999999</v>
      </c>
    </row>
    <row r="1970" spans="1:27" x14ac:dyDescent="0.25">
      <c r="A1970">
        <v>1709499</v>
      </c>
      <c r="B1970">
        <v>22.87</v>
      </c>
      <c r="C1970">
        <v>1</v>
      </c>
      <c r="D1970">
        <v>442.286</v>
      </c>
      <c r="E1970">
        <v>116.2</v>
      </c>
      <c r="F1970">
        <v>3.3495999999999998E-2</v>
      </c>
      <c r="G1970">
        <v>2</v>
      </c>
      <c r="H1970">
        <v>442.286</v>
      </c>
      <c r="I1970">
        <v>116.2</v>
      </c>
      <c r="J1970">
        <v>3.3495999999999998E-2</v>
      </c>
      <c r="K1970">
        <v>3</v>
      </c>
      <c r="L1970">
        <v>13708.3</v>
      </c>
      <c r="M1970">
        <v>116.2</v>
      </c>
      <c r="N1970">
        <v>1.0382</v>
      </c>
      <c r="P1970" t="str">
        <f t="shared" si="257"/>
        <v>A</v>
      </c>
      <c r="Q1970" t="str">
        <f t="shared" si="258"/>
        <v>B</v>
      </c>
      <c r="R1970" t="str">
        <f t="shared" si="259"/>
        <v>C</v>
      </c>
      <c r="S1970">
        <f t="shared" si="260"/>
        <v>3.3495999999999998E-2</v>
      </c>
      <c r="T1970">
        <f t="shared" si="261"/>
        <v>3.3495999999999998E-2</v>
      </c>
      <c r="U1970">
        <f t="shared" si="262"/>
        <v>1.0382</v>
      </c>
      <c r="X1970" t="str">
        <f t="shared" si="263"/>
        <v>1709499</v>
      </c>
      <c r="Y1970">
        <f t="shared" si="264"/>
        <v>3.3495999999999998E-2</v>
      </c>
      <c r="Z1970">
        <f t="shared" si="264"/>
        <v>3.3495999999999998E-2</v>
      </c>
      <c r="AA1970">
        <f t="shared" si="264"/>
        <v>1.0382</v>
      </c>
    </row>
    <row r="1971" spans="1:27" x14ac:dyDescent="0.25">
      <c r="A1971">
        <v>1709255</v>
      </c>
      <c r="B1971">
        <v>22.87</v>
      </c>
      <c r="C1971">
        <v>3</v>
      </c>
      <c r="D1971">
        <v>13705.4</v>
      </c>
      <c r="E1971">
        <v>116.2</v>
      </c>
      <c r="F1971">
        <v>1.038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P1971" t="str">
        <f t="shared" si="257"/>
        <v>C</v>
      </c>
      <c r="Q1971" t="e">
        <f t="shared" si="258"/>
        <v>#N/A</v>
      </c>
      <c r="R1971" t="e">
        <f t="shared" si="259"/>
        <v>#N/A</v>
      </c>
      <c r="S1971">
        <f t="shared" si="260"/>
        <v>1.038</v>
      </c>
      <c r="T1971">
        <f t="shared" si="261"/>
        <v>0</v>
      </c>
      <c r="U1971">
        <f t="shared" si="262"/>
        <v>0</v>
      </c>
      <c r="X1971" t="str">
        <f t="shared" si="263"/>
        <v>1709255</v>
      </c>
      <c r="Y1971">
        <f t="shared" si="264"/>
        <v>0</v>
      </c>
      <c r="Z1971">
        <f t="shared" si="264"/>
        <v>0</v>
      </c>
      <c r="AA1971">
        <f t="shared" si="264"/>
        <v>1.038</v>
      </c>
    </row>
    <row r="1972" spans="1:27" x14ac:dyDescent="0.25">
      <c r="A1972">
        <v>1586901</v>
      </c>
      <c r="B1972">
        <v>22.87</v>
      </c>
      <c r="C1972">
        <v>1</v>
      </c>
      <c r="D1972">
        <v>13649.7</v>
      </c>
      <c r="E1972">
        <v>-4</v>
      </c>
      <c r="F1972">
        <v>1.0338000000000001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P1972" t="str">
        <f t="shared" si="257"/>
        <v>A</v>
      </c>
      <c r="Q1972" t="e">
        <f t="shared" si="258"/>
        <v>#N/A</v>
      </c>
      <c r="R1972" t="e">
        <f t="shared" si="259"/>
        <v>#N/A</v>
      </c>
      <c r="S1972">
        <f t="shared" si="260"/>
        <v>1.0338000000000001</v>
      </c>
      <c r="T1972">
        <f t="shared" si="261"/>
        <v>0</v>
      </c>
      <c r="U1972">
        <f t="shared" si="262"/>
        <v>0</v>
      </c>
      <c r="X1972" t="str">
        <f t="shared" si="263"/>
        <v>1586901</v>
      </c>
      <c r="Y1972">
        <f t="shared" si="264"/>
        <v>1.0338000000000001</v>
      </c>
      <c r="Z1972">
        <f t="shared" si="264"/>
        <v>0</v>
      </c>
      <c r="AA1972">
        <f t="shared" si="264"/>
        <v>0</v>
      </c>
    </row>
    <row r="1973" spans="1:27" x14ac:dyDescent="0.25">
      <c r="A1973">
        <v>26653255</v>
      </c>
      <c r="B1973">
        <v>22.87</v>
      </c>
      <c r="C1973">
        <v>1</v>
      </c>
      <c r="D1973">
        <v>13465.7</v>
      </c>
      <c r="E1973">
        <v>-5.3</v>
      </c>
      <c r="F1973">
        <v>1.0198</v>
      </c>
      <c r="G1973">
        <v>2</v>
      </c>
      <c r="H1973">
        <v>13659.7</v>
      </c>
      <c r="I1973">
        <v>-125.2</v>
      </c>
      <c r="J1973">
        <v>1.0345</v>
      </c>
      <c r="K1973">
        <v>3</v>
      </c>
      <c r="L1973">
        <v>424.40199999999999</v>
      </c>
      <c r="M1973">
        <v>-65.900000000000006</v>
      </c>
      <c r="N1973">
        <v>3.2141999999999997E-2</v>
      </c>
      <c r="P1973" t="str">
        <f t="shared" si="257"/>
        <v>A</v>
      </c>
      <c r="Q1973" t="str">
        <f t="shared" si="258"/>
        <v>B</v>
      </c>
      <c r="R1973" t="str">
        <f t="shared" si="259"/>
        <v>C</v>
      </c>
      <c r="S1973">
        <f t="shared" si="260"/>
        <v>1.0198</v>
      </c>
      <c r="T1973">
        <f t="shared" si="261"/>
        <v>1.0345</v>
      </c>
      <c r="U1973">
        <f t="shared" si="262"/>
        <v>3.2141999999999997E-2</v>
      </c>
      <c r="X1973" t="str">
        <f t="shared" si="263"/>
        <v>26653255</v>
      </c>
      <c r="Y1973">
        <f t="shared" si="264"/>
        <v>1.0198</v>
      </c>
      <c r="Z1973">
        <f t="shared" si="264"/>
        <v>1.0345</v>
      </c>
      <c r="AA1973">
        <f t="shared" si="264"/>
        <v>3.2141999999999997E-2</v>
      </c>
    </row>
    <row r="1974" spans="1:27" x14ac:dyDescent="0.25">
      <c r="A1974">
        <v>26402858</v>
      </c>
      <c r="B1974">
        <v>22.87</v>
      </c>
      <c r="C1974">
        <v>1</v>
      </c>
      <c r="D1974">
        <v>439.47800000000001</v>
      </c>
      <c r="E1974">
        <v>-125.1</v>
      </c>
      <c r="F1974">
        <v>3.3284000000000001E-2</v>
      </c>
      <c r="G1974">
        <v>2</v>
      </c>
      <c r="H1974">
        <v>13622.5</v>
      </c>
      <c r="I1974">
        <v>-125.1</v>
      </c>
      <c r="J1974">
        <v>1.0317000000000001</v>
      </c>
      <c r="K1974">
        <v>3</v>
      </c>
      <c r="L1974">
        <v>439.47800000000001</v>
      </c>
      <c r="M1974">
        <v>-125.1</v>
      </c>
      <c r="N1974">
        <v>3.3284000000000001E-2</v>
      </c>
      <c r="P1974" t="str">
        <f t="shared" si="257"/>
        <v>A</v>
      </c>
      <c r="Q1974" t="str">
        <f t="shared" si="258"/>
        <v>B</v>
      </c>
      <c r="R1974" t="str">
        <f t="shared" si="259"/>
        <v>C</v>
      </c>
      <c r="S1974">
        <f t="shared" si="260"/>
        <v>3.3284000000000001E-2</v>
      </c>
      <c r="T1974">
        <f t="shared" si="261"/>
        <v>1.0317000000000001</v>
      </c>
      <c r="U1974">
        <f t="shared" si="262"/>
        <v>3.3284000000000001E-2</v>
      </c>
      <c r="X1974" t="str">
        <f t="shared" si="263"/>
        <v>26402858</v>
      </c>
      <c r="Y1974">
        <f t="shared" si="264"/>
        <v>3.3284000000000001E-2</v>
      </c>
      <c r="Z1974">
        <f t="shared" si="264"/>
        <v>1.0317000000000001</v>
      </c>
      <c r="AA1974">
        <f t="shared" si="264"/>
        <v>3.3284000000000001E-2</v>
      </c>
    </row>
    <row r="1975" spans="1:27" x14ac:dyDescent="0.25">
      <c r="A1975">
        <v>26401840</v>
      </c>
      <c r="B1975">
        <v>22.87</v>
      </c>
      <c r="C1975">
        <v>1</v>
      </c>
      <c r="D1975">
        <v>13386</v>
      </c>
      <c r="E1975">
        <v>-5.6</v>
      </c>
      <c r="F1975">
        <v>1.0138</v>
      </c>
      <c r="G1975">
        <v>2</v>
      </c>
      <c r="H1975">
        <v>431.82499999999999</v>
      </c>
      <c r="I1975">
        <v>-5.6</v>
      </c>
      <c r="J1975">
        <v>3.2703999999999997E-2</v>
      </c>
      <c r="K1975">
        <v>3</v>
      </c>
      <c r="L1975">
        <v>431.82499999999999</v>
      </c>
      <c r="M1975">
        <v>-5.6</v>
      </c>
      <c r="N1975">
        <v>3.2703999999999997E-2</v>
      </c>
      <c r="P1975" t="str">
        <f t="shared" si="257"/>
        <v>A</v>
      </c>
      <c r="Q1975" t="str">
        <f t="shared" si="258"/>
        <v>B</v>
      </c>
      <c r="R1975" t="str">
        <f t="shared" si="259"/>
        <v>C</v>
      </c>
      <c r="S1975">
        <f t="shared" si="260"/>
        <v>1.0138</v>
      </c>
      <c r="T1975">
        <f t="shared" si="261"/>
        <v>3.2703999999999997E-2</v>
      </c>
      <c r="U1975">
        <f t="shared" si="262"/>
        <v>3.2703999999999997E-2</v>
      </c>
      <c r="X1975" t="str">
        <f t="shared" si="263"/>
        <v>26401840</v>
      </c>
      <c r="Y1975">
        <f t="shared" si="264"/>
        <v>1.0138</v>
      </c>
      <c r="Z1975">
        <f t="shared" si="264"/>
        <v>3.2703999999999997E-2</v>
      </c>
      <c r="AA1975">
        <f t="shared" si="264"/>
        <v>3.2703999999999997E-2</v>
      </c>
    </row>
    <row r="1976" spans="1:27" x14ac:dyDescent="0.25">
      <c r="A1976">
        <v>1708692</v>
      </c>
      <c r="B1976">
        <v>22.87</v>
      </c>
      <c r="C1976">
        <v>1</v>
      </c>
      <c r="D1976">
        <v>13384.9</v>
      </c>
      <c r="E1976">
        <v>-5.6</v>
      </c>
      <c r="F1976">
        <v>1.0137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P1976" t="str">
        <f t="shared" si="257"/>
        <v>A</v>
      </c>
      <c r="Q1976" t="e">
        <f t="shared" si="258"/>
        <v>#N/A</v>
      </c>
      <c r="R1976" t="e">
        <f t="shared" si="259"/>
        <v>#N/A</v>
      </c>
      <c r="S1976">
        <f t="shared" si="260"/>
        <v>1.0137</v>
      </c>
      <c r="T1976">
        <f t="shared" si="261"/>
        <v>0</v>
      </c>
      <c r="U1976">
        <f t="shared" si="262"/>
        <v>0</v>
      </c>
      <c r="X1976" t="str">
        <f t="shared" si="263"/>
        <v>1708692</v>
      </c>
      <c r="Y1976">
        <f t="shared" si="264"/>
        <v>1.0137</v>
      </c>
      <c r="Z1976">
        <f t="shared" si="264"/>
        <v>0</v>
      </c>
      <c r="AA1976">
        <f t="shared" si="264"/>
        <v>0</v>
      </c>
    </row>
    <row r="1977" spans="1:27" x14ac:dyDescent="0.25">
      <c r="A1977">
        <v>25696508</v>
      </c>
      <c r="B1977">
        <v>22.87</v>
      </c>
      <c r="C1977">
        <v>3</v>
      </c>
      <c r="D1977">
        <v>13597.6</v>
      </c>
      <c r="E1977">
        <v>115.3</v>
      </c>
      <c r="F1977">
        <v>1.0298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P1977" t="str">
        <f t="shared" si="257"/>
        <v>C</v>
      </c>
      <c r="Q1977" t="e">
        <f t="shared" si="258"/>
        <v>#N/A</v>
      </c>
      <c r="R1977" t="e">
        <f t="shared" si="259"/>
        <v>#N/A</v>
      </c>
      <c r="S1977">
        <f t="shared" si="260"/>
        <v>1.0298</v>
      </c>
      <c r="T1977">
        <f t="shared" si="261"/>
        <v>0</v>
      </c>
      <c r="U1977">
        <f t="shared" si="262"/>
        <v>0</v>
      </c>
      <c r="X1977" t="str">
        <f t="shared" si="263"/>
        <v>25696508</v>
      </c>
      <c r="Y1977">
        <f t="shared" si="264"/>
        <v>0</v>
      </c>
      <c r="Z1977">
        <f t="shared" si="264"/>
        <v>0</v>
      </c>
      <c r="AA1977">
        <f t="shared" si="264"/>
        <v>1.0298</v>
      </c>
    </row>
    <row r="1978" spans="1:27" x14ac:dyDescent="0.25">
      <c r="A1978">
        <v>1586316</v>
      </c>
      <c r="B1978">
        <v>22.87</v>
      </c>
      <c r="C1978">
        <v>1</v>
      </c>
      <c r="D1978">
        <v>13404.1</v>
      </c>
      <c r="E1978">
        <v>-5.5</v>
      </c>
      <c r="F1978">
        <v>1.0152000000000001</v>
      </c>
      <c r="G1978">
        <v>2</v>
      </c>
      <c r="H1978">
        <v>432.38900000000001</v>
      </c>
      <c r="I1978">
        <v>-5.5</v>
      </c>
      <c r="J1978">
        <v>3.2746999999999998E-2</v>
      </c>
      <c r="K1978">
        <v>3</v>
      </c>
      <c r="L1978">
        <v>432.38900000000001</v>
      </c>
      <c r="M1978">
        <v>-5.5</v>
      </c>
      <c r="N1978">
        <v>3.2746999999999998E-2</v>
      </c>
      <c r="P1978" t="str">
        <f t="shared" si="257"/>
        <v>A</v>
      </c>
      <c r="Q1978" t="str">
        <f t="shared" si="258"/>
        <v>B</v>
      </c>
      <c r="R1978" t="str">
        <f t="shared" si="259"/>
        <v>C</v>
      </c>
      <c r="S1978">
        <f t="shared" si="260"/>
        <v>1.0152000000000001</v>
      </c>
      <c r="T1978">
        <f t="shared" si="261"/>
        <v>3.2746999999999998E-2</v>
      </c>
      <c r="U1978">
        <f t="shared" si="262"/>
        <v>3.2746999999999998E-2</v>
      </c>
      <c r="X1978" t="str">
        <f t="shared" si="263"/>
        <v>1586316</v>
      </c>
      <c r="Y1978">
        <f t="shared" si="264"/>
        <v>1.0152000000000001</v>
      </c>
      <c r="Z1978">
        <f t="shared" si="264"/>
        <v>3.2746999999999998E-2</v>
      </c>
      <c r="AA1978">
        <f t="shared" si="264"/>
        <v>3.2746999999999998E-2</v>
      </c>
    </row>
    <row r="1979" spans="1:27" x14ac:dyDescent="0.25">
      <c r="A1979">
        <v>1713400</v>
      </c>
      <c r="B1979">
        <v>22.87</v>
      </c>
      <c r="C1979">
        <v>1</v>
      </c>
      <c r="D1979">
        <v>13722</v>
      </c>
      <c r="E1979">
        <v>-3.6</v>
      </c>
      <c r="F1979">
        <v>1.0391999999999999</v>
      </c>
      <c r="G1979">
        <v>2</v>
      </c>
      <c r="H1979">
        <v>13734.9</v>
      </c>
      <c r="I1979">
        <v>-124</v>
      </c>
      <c r="J1979">
        <v>1.0402</v>
      </c>
      <c r="K1979">
        <v>3</v>
      </c>
      <c r="L1979">
        <v>13703.9</v>
      </c>
      <c r="M1979">
        <v>116.5</v>
      </c>
      <c r="N1979">
        <v>1.0379</v>
      </c>
      <c r="P1979" t="str">
        <f t="shared" si="257"/>
        <v>A</v>
      </c>
      <c r="Q1979" t="str">
        <f t="shared" si="258"/>
        <v>B</v>
      </c>
      <c r="R1979" t="str">
        <f t="shared" si="259"/>
        <v>C</v>
      </c>
      <c r="S1979">
        <f t="shared" si="260"/>
        <v>1.0391999999999999</v>
      </c>
      <c r="T1979">
        <f t="shared" si="261"/>
        <v>1.0402</v>
      </c>
      <c r="U1979">
        <f t="shared" si="262"/>
        <v>1.0379</v>
      </c>
      <c r="X1979" t="str">
        <f t="shared" si="263"/>
        <v>1713400</v>
      </c>
      <c r="Y1979">
        <f t="shared" si="264"/>
        <v>1.0391999999999999</v>
      </c>
      <c r="Z1979">
        <f t="shared" si="264"/>
        <v>1.0402</v>
      </c>
      <c r="AA1979">
        <f t="shared" si="264"/>
        <v>1.0379</v>
      </c>
    </row>
    <row r="1980" spans="1:27" x14ac:dyDescent="0.25">
      <c r="A1980">
        <v>26400163</v>
      </c>
      <c r="B1980">
        <v>22.87</v>
      </c>
      <c r="C1980">
        <v>1</v>
      </c>
      <c r="D1980">
        <v>439.7</v>
      </c>
      <c r="E1980">
        <v>-125.2</v>
      </c>
      <c r="F1980">
        <v>3.3300000000000003E-2</v>
      </c>
      <c r="G1980">
        <v>2</v>
      </c>
      <c r="H1980">
        <v>13630.8</v>
      </c>
      <c r="I1980">
        <v>-125.1</v>
      </c>
      <c r="J1980">
        <v>1.0323</v>
      </c>
      <c r="K1980">
        <v>3</v>
      </c>
      <c r="L1980">
        <v>439.7</v>
      </c>
      <c r="M1980">
        <v>-125.2</v>
      </c>
      <c r="N1980">
        <v>3.3300000000000003E-2</v>
      </c>
      <c r="P1980" t="str">
        <f t="shared" si="257"/>
        <v>A</v>
      </c>
      <c r="Q1980" t="str">
        <f t="shared" si="258"/>
        <v>B</v>
      </c>
      <c r="R1980" t="str">
        <f t="shared" si="259"/>
        <v>C</v>
      </c>
      <c r="S1980">
        <f t="shared" si="260"/>
        <v>3.3300000000000003E-2</v>
      </c>
      <c r="T1980">
        <f t="shared" si="261"/>
        <v>1.0323</v>
      </c>
      <c r="U1980">
        <f t="shared" si="262"/>
        <v>3.3300000000000003E-2</v>
      </c>
      <c r="X1980" t="str">
        <f t="shared" si="263"/>
        <v>26400163</v>
      </c>
      <c r="Y1980">
        <f t="shared" si="264"/>
        <v>3.3300000000000003E-2</v>
      </c>
      <c r="Z1980">
        <f t="shared" si="264"/>
        <v>1.0323</v>
      </c>
      <c r="AA1980">
        <f t="shared" si="264"/>
        <v>3.3300000000000003E-2</v>
      </c>
    </row>
    <row r="1981" spans="1:27" x14ac:dyDescent="0.25">
      <c r="A1981">
        <v>1586544</v>
      </c>
      <c r="B1981">
        <v>22.87</v>
      </c>
      <c r="C1981">
        <v>1</v>
      </c>
      <c r="D1981">
        <v>13378.4</v>
      </c>
      <c r="E1981">
        <v>-5.6</v>
      </c>
      <c r="F1981">
        <v>1.0132000000000001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P1981" t="str">
        <f t="shared" si="257"/>
        <v>A</v>
      </c>
      <c r="Q1981" t="e">
        <f t="shared" si="258"/>
        <v>#N/A</v>
      </c>
      <c r="R1981" t="e">
        <f t="shared" si="259"/>
        <v>#N/A</v>
      </c>
      <c r="S1981">
        <f t="shared" si="260"/>
        <v>1.0132000000000001</v>
      </c>
      <c r="T1981">
        <f t="shared" si="261"/>
        <v>0</v>
      </c>
      <c r="U1981">
        <f t="shared" si="262"/>
        <v>0</v>
      </c>
      <c r="X1981" t="str">
        <f t="shared" si="263"/>
        <v>1586544</v>
      </c>
      <c r="Y1981">
        <f t="shared" si="264"/>
        <v>1.0132000000000001</v>
      </c>
      <c r="Z1981">
        <f t="shared" si="264"/>
        <v>0</v>
      </c>
      <c r="AA1981">
        <f t="shared" si="264"/>
        <v>0</v>
      </c>
    </row>
    <row r="1982" spans="1:27" x14ac:dyDescent="0.25">
      <c r="A1982">
        <v>1586723</v>
      </c>
      <c r="B1982">
        <v>22.87</v>
      </c>
      <c r="C1982">
        <v>1</v>
      </c>
      <c r="D1982">
        <v>13627.7</v>
      </c>
      <c r="E1982">
        <v>-4.0999999999999996</v>
      </c>
      <c r="F1982">
        <v>1.0321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P1982" t="str">
        <f t="shared" si="257"/>
        <v>A</v>
      </c>
      <c r="Q1982" t="e">
        <f t="shared" si="258"/>
        <v>#N/A</v>
      </c>
      <c r="R1982" t="e">
        <f t="shared" si="259"/>
        <v>#N/A</v>
      </c>
      <c r="S1982">
        <f t="shared" si="260"/>
        <v>1.0321</v>
      </c>
      <c r="T1982">
        <f t="shared" si="261"/>
        <v>0</v>
      </c>
      <c r="U1982">
        <f t="shared" si="262"/>
        <v>0</v>
      </c>
      <c r="X1982" t="str">
        <f t="shared" si="263"/>
        <v>1586723</v>
      </c>
      <c r="Y1982">
        <f t="shared" si="264"/>
        <v>1.0321</v>
      </c>
      <c r="Z1982">
        <f t="shared" si="264"/>
        <v>0</v>
      </c>
      <c r="AA1982">
        <f t="shared" si="264"/>
        <v>0</v>
      </c>
    </row>
    <row r="1983" spans="1:27" x14ac:dyDescent="0.25">
      <c r="A1983">
        <v>26403415</v>
      </c>
      <c r="B1983">
        <v>22.87</v>
      </c>
      <c r="C1983">
        <v>1</v>
      </c>
      <c r="D1983">
        <v>13675.1</v>
      </c>
      <c r="E1983">
        <v>-3.9</v>
      </c>
      <c r="F1983">
        <v>1.0357000000000001</v>
      </c>
      <c r="G1983">
        <v>2</v>
      </c>
      <c r="H1983">
        <v>441.21499999999997</v>
      </c>
      <c r="I1983">
        <v>-3.9</v>
      </c>
      <c r="J1983">
        <v>3.3415E-2</v>
      </c>
      <c r="K1983">
        <v>3</v>
      </c>
      <c r="L1983">
        <v>441.21499999999997</v>
      </c>
      <c r="M1983">
        <v>-3.9</v>
      </c>
      <c r="N1983">
        <v>3.3415E-2</v>
      </c>
      <c r="P1983" t="str">
        <f t="shared" si="257"/>
        <v>A</v>
      </c>
      <c r="Q1983" t="str">
        <f t="shared" si="258"/>
        <v>B</v>
      </c>
      <c r="R1983" t="str">
        <f t="shared" si="259"/>
        <v>C</v>
      </c>
      <c r="S1983">
        <f t="shared" si="260"/>
        <v>1.0357000000000001</v>
      </c>
      <c r="T1983">
        <f t="shared" si="261"/>
        <v>3.3415E-2</v>
      </c>
      <c r="U1983">
        <f t="shared" si="262"/>
        <v>3.3415E-2</v>
      </c>
      <c r="X1983" t="str">
        <f t="shared" si="263"/>
        <v>26403415</v>
      </c>
      <c r="Y1983">
        <f t="shared" si="264"/>
        <v>1.0357000000000001</v>
      </c>
      <c r="Z1983">
        <f t="shared" si="264"/>
        <v>3.3415E-2</v>
      </c>
      <c r="AA1983">
        <f t="shared" si="264"/>
        <v>3.3415E-2</v>
      </c>
    </row>
    <row r="1984" spans="1:27" x14ac:dyDescent="0.25">
      <c r="A1984" t="s">
        <v>447</v>
      </c>
      <c r="B1984">
        <v>22.87</v>
      </c>
      <c r="C1984">
        <v>3</v>
      </c>
      <c r="D1984">
        <v>13648.4</v>
      </c>
      <c r="E1984">
        <v>115.7</v>
      </c>
      <c r="F1984">
        <v>1.0337000000000001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P1984" t="str">
        <f t="shared" si="257"/>
        <v>C</v>
      </c>
      <c r="Q1984" t="e">
        <f t="shared" si="258"/>
        <v>#N/A</v>
      </c>
      <c r="R1984" t="e">
        <f t="shared" si="259"/>
        <v>#N/A</v>
      </c>
      <c r="S1984">
        <f t="shared" si="260"/>
        <v>1.0337000000000001</v>
      </c>
      <c r="T1984">
        <f t="shared" si="261"/>
        <v>0</v>
      </c>
      <c r="U1984">
        <f t="shared" si="262"/>
        <v>0</v>
      </c>
      <c r="X1984" t="str">
        <f t="shared" si="263"/>
        <v>T5240B12_10000050</v>
      </c>
      <c r="Y1984">
        <f t="shared" si="264"/>
        <v>0</v>
      </c>
      <c r="Z1984">
        <f t="shared" si="264"/>
        <v>0</v>
      </c>
      <c r="AA1984">
        <f t="shared" si="264"/>
        <v>1.0337000000000001</v>
      </c>
    </row>
    <row r="1985" spans="1:27" x14ac:dyDescent="0.25">
      <c r="A1985">
        <v>1586697</v>
      </c>
      <c r="B1985">
        <v>22.87</v>
      </c>
      <c r="C1985">
        <v>1</v>
      </c>
      <c r="D1985">
        <v>13618.5</v>
      </c>
      <c r="E1985">
        <v>-4.0999999999999996</v>
      </c>
      <c r="F1985">
        <v>1.0314000000000001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P1985" t="str">
        <f t="shared" si="257"/>
        <v>A</v>
      </c>
      <c r="Q1985" t="e">
        <f t="shared" si="258"/>
        <v>#N/A</v>
      </c>
      <c r="R1985" t="e">
        <f t="shared" si="259"/>
        <v>#N/A</v>
      </c>
      <c r="S1985">
        <f t="shared" si="260"/>
        <v>1.0314000000000001</v>
      </c>
      <c r="T1985">
        <f t="shared" si="261"/>
        <v>0</v>
      </c>
      <c r="U1985">
        <f t="shared" si="262"/>
        <v>0</v>
      </c>
      <c r="X1985" t="str">
        <f t="shared" si="263"/>
        <v>1586697</v>
      </c>
      <c r="Y1985">
        <f t="shared" si="264"/>
        <v>1.0314000000000001</v>
      </c>
      <c r="Z1985">
        <f t="shared" si="264"/>
        <v>0</v>
      </c>
      <c r="AA1985">
        <f t="shared" si="264"/>
        <v>0</v>
      </c>
    </row>
    <row r="1986" spans="1:27" x14ac:dyDescent="0.25">
      <c r="A1986">
        <v>1709217</v>
      </c>
      <c r="B1986">
        <v>22.87</v>
      </c>
      <c r="C1986">
        <v>3</v>
      </c>
      <c r="D1986">
        <v>13645.9</v>
      </c>
      <c r="E1986">
        <v>115.8</v>
      </c>
      <c r="F1986">
        <v>1.0335000000000001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P1986" t="str">
        <f t="shared" si="257"/>
        <v>C</v>
      </c>
      <c r="Q1986" t="e">
        <f t="shared" si="258"/>
        <v>#N/A</v>
      </c>
      <c r="R1986" t="e">
        <f t="shared" si="259"/>
        <v>#N/A</v>
      </c>
      <c r="S1986">
        <f t="shared" si="260"/>
        <v>1.0335000000000001</v>
      </c>
      <c r="T1986">
        <f t="shared" si="261"/>
        <v>0</v>
      </c>
      <c r="U1986">
        <f t="shared" si="262"/>
        <v>0</v>
      </c>
      <c r="X1986" t="str">
        <f t="shared" si="263"/>
        <v>1709217</v>
      </c>
      <c r="Y1986">
        <f t="shared" si="264"/>
        <v>0</v>
      </c>
      <c r="Z1986">
        <f t="shared" si="264"/>
        <v>0</v>
      </c>
      <c r="AA1986">
        <f t="shared" si="264"/>
        <v>1.0335000000000001</v>
      </c>
    </row>
    <row r="1987" spans="1:27" x14ac:dyDescent="0.25">
      <c r="A1987">
        <v>26400499</v>
      </c>
      <c r="B1987">
        <v>22.87</v>
      </c>
      <c r="C1987">
        <v>1</v>
      </c>
      <c r="D1987">
        <v>439.27699999999999</v>
      </c>
      <c r="E1987">
        <v>-125.1</v>
      </c>
      <c r="F1987">
        <v>3.3267999999999999E-2</v>
      </c>
      <c r="G1987">
        <v>2</v>
      </c>
      <c r="H1987">
        <v>13617.7</v>
      </c>
      <c r="I1987">
        <v>-125.1</v>
      </c>
      <c r="J1987">
        <v>1.0313000000000001</v>
      </c>
      <c r="K1987">
        <v>3</v>
      </c>
      <c r="L1987">
        <v>439.27699999999999</v>
      </c>
      <c r="M1987">
        <v>-125.1</v>
      </c>
      <c r="N1987">
        <v>3.3267999999999999E-2</v>
      </c>
      <c r="P1987" t="str">
        <f t="shared" si="257"/>
        <v>A</v>
      </c>
      <c r="Q1987" t="str">
        <f t="shared" si="258"/>
        <v>B</v>
      </c>
      <c r="R1987" t="str">
        <f t="shared" si="259"/>
        <v>C</v>
      </c>
      <c r="S1987">
        <f t="shared" si="260"/>
        <v>3.3267999999999999E-2</v>
      </c>
      <c r="T1987">
        <f t="shared" si="261"/>
        <v>1.0313000000000001</v>
      </c>
      <c r="U1987">
        <f t="shared" si="262"/>
        <v>3.3267999999999999E-2</v>
      </c>
      <c r="X1987" t="str">
        <f t="shared" si="263"/>
        <v>26400499</v>
      </c>
      <c r="Y1987">
        <f t="shared" si="264"/>
        <v>3.3267999999999999E-2</v>
      </c>
      <c r="Z1987">
        <f t="shared" si="264"/>
        <v>1.0313000000000001</v>
      </c>
      <c r="AA1987">
        <f t="shared" si="264"/>
        <v>3.3267999999999999E-2</v>
      </c>
    </row>
    <row r="1988" spans="1:27" x14ac:dyDescent="0.25">
      <c r="A1988">
        <v>1586139</v>
      </c>
      <c r="B1988">
        <v>22.87</v>
      </c>
      <c r="C1988">
        <v>1</v>
      </c>
      <c r="D1988">
        <v>13416.2</v>
      </c>
      <c r="E1988">
        <v>-5.5</v>
      </c>
      <c r="F1988">
        <v>1.0161</v>
      </c>
      <c r="G1988">
        <v>2</v>
      </c>
      <c r="H1988">
        <v>432.86</v>
      </c>
      <c r="I1988">
        <v>-5.5</v>
      </c>
      <c r="J1988">
        <v>3.2783E-2</v>
      </c>
      <c r="K1988">
        <v>3</v>
      </c>
      <c r="L1988">
        <v>432.86</v>
      </c>
      <c r="M1988">
        <v>-5.5</v>
      </c>
      <c r="N1988">
        <v>3.2783E-2</v>
      </c>
      <c r="P1988" t="str">
        <f t="shared" si="257"/>
        <v>A</v>
      </c>
      <c r="Q1988" t="str">
        <f t="shared" si="258"/>
        <v>B</v>
      </c>
      <c r="R1988" t="str">
        <f t="shared" si="259"/>
        <v>C</v>
      </c>
      <c r="S1988">
        <f t="shared" si="260"/>
        <v>1.0161</v>
      </c>
      <c r="T1988">
        <f t="shared" si="261"/>
        <v>3.2783E-2</v>
      </c>
      <c r="U1988">
        <f t="shared" si="262"/>
        <v>3.2783E-2</v>
      </c>
      <c r="X1988" t="str">
        <f t="shared" si="263"/>
        <v>1586139</v>
      </c>
      <c r="Y1988">
        <f t="shared" si="264"/>
        <v>1.0161</v>
      </c>
      <c r="Z1988">
        <f t="shared" si="264"/>
        <v>3.2783E-2</v>
      </c>
      <c r="AA1988">
        <f t="shared" si="264"/>
        <v>3.2783E-2</v>
      </c>
    </row>
    <row r="1989" spans="1:27" x14ac:dyDescent="0.25">
      <c r="A1989">
        <v>26400144</v>
      </c>
      <c r="B1989">
        <v>22.87</v>
      </c>
      <c r="C1989">
        <v>1</v>
      </c>
      <c r="D1989">
        <v>13676.1</v>
      </c>
      <c r="E1989">
        <v>-3.2</v>
      </c>
      <c r="F1989">
        <v>1.0358000000000001</v>
      </c>
      <c r="G1989">
        <v>2</v>
      </c>
      <c r="H1989">
        <v>13659.8</v>
      </c>
      <c r="I1989">
        <v>-123.6</v>
      </c>
      <c r="J1989">
        <v>1.0345</v>
      </c>
      <c r="K1989">
        <v>3</v>
      </c>
      <c r="L1989">
        <v>13709.7</v>
      </c>
      <c r="M1989">
        <v>116.8</v>
      </c>
      <c r="N1989">
        <v>1.0383</v>
      </c>
      <c r="P1989" t="str">
        <f t="shared" si="257"/>
        <v>A</v>
      </c>
      <c r="Q1989" t="str">
        <f t="shared" si="258"/>
        <v>B</v>
      </c>
      <c r="R1989" t="str">
        <f t="shared" si="259"/>
        <v>C</v>
      </c>
      <c r="S1989">
        <f t="shared" si="260"/>
        <v>1.0358000000000001</v>
      </c>
      <c r="T1989">
        <f t="shared" si="261"/>
        <v>1.0345</v>
      </c>
      <c r="U1989">
        <f t="shared" si="262"/>
        <v>1.0383</v>
      </c>
      <c r="X1989" t="str">
        <f t="shared" si="263"/>
        <v>26400144</v>
      </c>
      <c r="Y1989">
        <f t="shared" si="264"/>
        <v>1.0358000000000001</v>
      </c>
      <c r="Z1989">
        <f t="shared" si="264"/>
        <v>1.0345</v>
      </c>
      <c r="AA1989">
        <f t="shared" si="264"/>
        <v>1.0383</v>
      </c>
    </row>
    <row r="1990" spans="1:27" x14ac:dyDescent="0.25">
      <c r="A1990">
        <v>1587092</v>
      </c>
      <c r="B1990">
        <v>22.87</v>
      </c>
      <c r="C1990">
        <v>1</v>
      </c>
      <c r="D1990">
        <v>13686.8</v>
      </c>
      <c r="E1990">
        <v>-3.8</v>
      </c>
      <c r="F1990">
        <v>1.0366</v>
      </c>
      <c r="G1990">
        <v>2</v>
      </c>
      <c r="H1990">
        <v>13744.5</v>
      </c>
      <c r="I1990">
        <v>-124.1</v>
      </c>
      <c r="J1990">
        <v>1.0408999999999999</v>
      </c>
      <c r="K1990">
        <v>3</v>
      </c>
      <c r="L1990">
        <v>13700.1</v>
      </c>
      <c r="M1990">
        <v>116.4</v>
      </c>
      <c r="N1990">
        <v>1.0376000000000001</v>
      </c>
      <c r="P1990" t="str">
        <f t="shared" si="257"/>
        <v>A</v>
      </c>
      <c r="Q1990" t="str">
        <f t="shared" si="258"/>
        <v>B</v>
      </c>
      <c r="R1990" t="str">
        <f t="shared" si="259"/>
        <v>C</v>
      </c>
      <c r="S1990">
        <f t="shared" si="260"/>
        <v>1.0366</v>
      </c>
      <c r="T1990">
        <f t="shared" si="261"/>
        <v>1.0408999999999999</v>
      </c>
      <c r="U1990">
        <f t="shared" si="262"/>
        <v>1.0376000000000001</v>
      </c>
      <c r="X1990" t="str">
        <f t="shared" si="263"/>
        <v>1587092</v>
      </c>
      <c r="Y1990">
        <f t="shared" si="264"/>
        <v>1.0366</v>
      </c>
      <c r="Z1990">
        <f t="shared" si="264"/>
        <v>1.0408999999999999</v>
      </c>
      <c r="AA1990">
        <f t="shared" si="264"/>
        <v>1.0376000000000001</v>
      </c>
    </row>
    <row r="1991" spans="1:27" x14ac:dyDescent="0.25">
      <c r="A1991">
        <v>1587226</v>
      </c>
      <c r="B1991">
        <v>22.87</v>
      </c>
      <c r="C1991">
        <v>3</v>
      </c>
      <c r="D1991">
        <v>13689.8</v>
      </c>
      <c r="E1991">
        <v>116.5</v>
      </c>
      <c r="F1991">
        <v>1.0367999999999999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P1991" t="str">
        <f t="shared" si="257"/>
        <v>C</v>
      </c>
      <c r="Q1991" t="e">
        <f t="shared" si="258"/>
        <v>#N/A</v>
      </c>
      <c r="R1991" t="e">
        <f t="shared" si="259"/>
        <v>#N/A</v>
      </c>
      <c r="S1991">
        <f t="shared" si="260"/>
        <v>1.0367999999999999</v>
      </c>
      <c r="T1991">
        <f t="shared" si="261"/>
        <v>0</v>
      </c>
      <c r="U1991">
        <f t="shared" si="262"/>
        <v>0</v>
      </c>
      <c r="X1991" t="str">
        <f t="shared" si="263"/>
        <v>1587226</v>
      </c>
      <c r="Y1991">
        <f t="shared" si="264"/>
        <v>0</v>
      </c>
      <c r="Z1991">
        <f t="shared" si="264"/>
        <v>0</v>
      </c>
      <c r="AA1991">
        <f t="shared" si="264"/>
        <v>1.0367999999999999</v>
      </c>
    </row>
    <row r="1992" spans="1:27" x14ac:dyDescent="0.25">
      <c r="A1992">
        <v>1729263</v>
      </c>
      <c r="B1992">
        <v>22.87</v>
      </c>
      <c r="C1992">
        <v>1</v>
      </c>
      <c r="D1992">
        <v>13676.1</v>
      </c>
      <c r="E1992">
        <v>-2.8</v>
      </c>
      <c r="F1992">
        <v>1.0358000000000001</v>
      </c>
      <c r="G1992">
        <v>2</v>
      </c>
      <c r="H1992">
        <v>13653.2</v>
      </c>
      <c r="I1992">
        <v>-123.2</v>
      </c>
      <c r="J1992">
        <v>1.034</v>
      </c>
      <c r="K1992">
        <v>3</v>
      </c>
      <c r="L1992">
        <v>13697.9</v>
      </c>
      <c r="M1992">
        <v>117.1</v>
      </c>
      <c r="N1992">
        <v>1.0374000000000001</v>
      </c>
      <c r="P1992" t="str">
        <f t="shared" si="257"/>
        <v>A</v>
      </c>
      <c r="Q1992" t="str">
        <f t="shared" si="258"/>
        <v>B</v>
      </c>
      <c r="R1992" t="str">
        <f t="shared" si="259"/>
        <v>C</v>
      </c>
      <c r="S1992">
        <f t="shared" si="260"/>
        <v>1.0358000000000001</v>
      </c>
      <c r="T1992">
        <f t="shared" si="261"/>
        <v>1.034</v>
      </c>
      <c r="U1992">
        <f t="shared" si="262"/>
        <v>1.0374000000000001</v>
      </c>
      <c r="X1992" t="str">
        <f t="shared" si="263"/>
        <v>1729263</v>
      </c>
      <c r="Y1992">
        <f t="shared" si="264"/>
        <v>1.0358000000000001</v>
      </c>
      <c r="Z1992">
        <f t="shared" si="264"/>
        <v>1.034</v>
      </c>
      <c r="AA1992">
        <f t="shared" si="264"/>
        <v>1.0374000000000001</v>
      </c>
    </row>
    <row r="1993" spans="1:27" x14ac:dyDescent="0.25">
      <c r="A1993">
        <v>1709253</v>
      </c>
      <c r="B1993">
        <v>22.87</v>
      </c>
      <c r="C1993">
        <v>3</v>
      </c>
      <c r="D1993">
        <v>13705</v>
      </c>
      <c r="E1993">
        <v>116.2</v>
      </c>
      <c r="F1993">
        <v>1.0379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P1993" t="str">
        <f t="shared" si="257"/>
        <v>C</v>
      </c>
      <c r="Q1993" t="e">
        <f t="shared" si="258"/>
        <v>#N/A</v>
      </c>
      <c r="R1993" t="e">
        <f t="shared" si="259"/>
        <v>#N/A</v>
      </c>
      <c r="S1993">
        <f t="shared" si="260"/>
        <v>1.0379</v>
      </c>
      <c r="T1993">
        <f t="shared" si="261"/>
        <v>0</v>
      </c>
      <c r="U1993">
        <f t="shared" si="262"/>
        <v>0</v>
      </c>
      <c r="X1993" t="str">
        <f t="shared" si="263"/>
        <v>1709253</v>
      </c>
      <c r="Y1993">
        <f t="shared" si="264"/>
        <v>0</v>
      </c>
      <c r="Z1993">
        <f t="shared" si="264"/>
        <v>0</v>
      </c>
      <c r="AA1993">
        <f t="shared" si="264"/>
        <v>1.0379</v>
      </c>
    </row>
    <row r="1994" spans="1:27" x14ac:dyDescent="0.25">
      <c r="A1994">
        <v>1585967</v>
      </c>
      <c r="B1994">
        <v>22.87</v>
      </c>
      <c r="C1994">
        <v>1</v>
      </c>
      <c r="D1994">
        <v>13413.7</v>
      </c>
      <c r="E1994">
        <v>-5.5</v>
      </c>
      <c r="F1994">
        <v>1.0159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P1994" t="str">
        <f t="shared" ref="P1994:P2057" si="265">VLOOKUP(C1994,PhaseLookup,2,FALSE)</f>
        <v>A</v>
      </c>
      <c r="Q1994" t="e">
        <f t="shared" ref="Q1994:Q2057" si="266">VLOOKUP(G1994,PhaseLookup,2,FALSE)</f>
        <v>#N/A</v>
      </c>
      <c r="R1994" t="e">
        <f t="shared" ref="R1994:R2057" si="267">VLOOKUP(K1994,PhaseLookup,2,FALSE)</f>
        <v>#N/A</v>
      </c>
      <c r="S1994">
        <f t="shared" ref="S1994:S2057" si="268">F1994</f>
        <v>1.0159</v>
      </c>
      <c r="T1994">
        <f t="shared" ref="T1994:T2057" si="269">J1994</f>
        <v>0</v>
      </c>
      <c r="U1994">
        <f t="shared" ref="U1994:U2057" si="270">N1994</f>
        <v>0</v>
      </c>
      <c r="X1994" t="str">
        <f t="shared" ref="X1994:X2057" si="271">TEXT(A1994,"0")</f>
        <v>1585967</v>
      </c>
      <c r="Y1994">
        <f t="shared" si="264"/>
        <v>1.0159</v>
      </c>
      <c r="Z1994">
        <f t="shared" si="264"/>
        <v>0</v>
      </c>
      <c r="AA1994">
        <f t="shared" si="264"/>
        <v>0</v>
      </c>
    </row>
    <row r="1995" spans="1:27" x14ac:dyDescent="0.25">
      <c r="A1995">
        <v>1710729</v>
      </c>
      <c r="B1995">
        <v>22.87</v>
      </c>
      <c r="C1995">
        <v>2</v>
      </c>
      <c r="D1995">
        <v>13643.1</v>
      </c>
      <c r="E1995">
        <v>-125.1</v>
      </c>
      <c r="F1995">
        <v>1.0333000000000001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P1995" t="str">
        <f t="shared" si="265"/>
        <v>B</v>
      </c>
      <c r="Q1995" t="e">
        <f t="shared" si="266"/>
        <v>#N/A</v>
      </c>
      <c r="R1995" t="e">
        <f t="shared" si="267"/>
        <v>#N/A</v>
      </c>
      <c r="S1995">
        <f t="shared" si="268"/>
        <v>1.0333000000000001</v>
      </c>
      <c r="T1995">
        <f t="shared" si="269"/>
        <v>0</v>
      </c>
      <c r="U1995">
        <f t="shared" si="270"/>
        <v>0</v>
      </c>
      <c r="X1995" t="str">
        <f t="shared" si="271"/>
        <v>1710729</v>
      </c>
      <c r="Y1995">
        <f t="shared" si="264"/>
        <v>0</v>
      </c>
      <c r="Z1995">
        <f t="shared" si="264"/>
        <v>1.0333000000000001</v>
      </c>
      <c r="AA1995">
        <f t="shared" si="264"/>
        <v>0</v>
      </c>
    </row>
    <row r="1996" spans="1:27" x14ac:dyDescent="0.25">
      <c r="A1996">
        <v>1586144</v>
      </c>
      <c r="B1996">
        <v>22.87</v>
      </c>
      <c r="C1996">
        <v>1</v>
      </c>
      <c r="D1996">
        <v>13405.6</v>
      </c>
      <c r="E1996">
        <v>-5.5</v>
      </c>
      <c r="F1996">
        <v>1.0153000000000001</v>
      </c>
      <c r="G1996">
        <v>2</v>
      </c>
      <c r="H1996">
        <v>432.43599999999998</v>
      </c>
      <c r="I1996">
        <v>-5.5</v>
      </c>
      <c r="J1996">
        <v>3.2750000000000001E-2</v>
      </c>
      <c r="K1996">
        <v>3</v>
      </c>
      <c r="L1996">
        <v>432.43599999999998</v>
      </c>
      <c r="M1996">
        <v>-5.5</v>
      </c>
      <c r="N1996">
        <v>3.2750000000000001E-2</v>
      </c>
      <c r="P1996" t="str">
        <f t="shared" si="265"/>
        <v>A</v>
      </c>
      <c r="Q1996" t="str">
        <f t="shared" si="266"/>
        <v>B</v>
      </c>
      <c r="R1996" t="str">
        <f t="shared" si="267"/>
        <v>C</v>
      </c>
      <c r="S1996">
        <f t="shared" si="268"/>
        <v>1.0153000000000001</v>
      </c>
      <c r="T1996">
        <f t="shared" si="269"/>
        <v>3.2750000000000001E-2</v>
      </c>
      <c r="U1996">
        <f t="shared" si="270"/>
        <v>3.2750000000000001E-2</v>
      </c>
      <c r="X1996" t="str">
        <f t="shared" si="271"/>
        <v>1586144</v>
      </c>
      <c r="Y1996">
        <f t="shared" si="264"/>
        <v>1.0153000000000001</v>
      </c>
      <c r="Z1996">
        <f t="shared" si="264"/>
        <v>3.2750000000000001E-2</v>
      </c>
      <c r="AA1996">
        <f t="shared" si="264"/>
        <v>3.2750000000000001E-2</v>
      </c>
    </row>
    <row r="1997" spans="1:27" x14ac:dyDescent="0.25">
      <c r="A1997">
        <v>26401870</v>
      </c>
      <c r="B1997">
        <v>22.87</v>
      </c>
      <c r="C1997">
        <v>1</v>
      </c>
      <c r="D1997">
        <v>13406.1</v>
      </c>
      <c r="E1997">
        <v>-5.5</v>
      </c>
      <c r="F1997">
        <v>1.0153000000000001</v>
      </c>
      <c r="G1997">
        <v>2</v>
      </c>
      <c r="H1997">
        <v>432.53500000000003</v>
      </c>
      <c r="I1997">
        <v>-5.5</v>
      </c>
      <c r="J1997">
        <v>3.2758000000000002E-2</v>
      </c>
      <c r="K1997">
        <v>3</v>
      </c>
      <c r="L1997">
        <v>432.53500000000003</v>
      </c>
      <c r="M1997">
        <v>-5.5</v>
      </c>
      <c r="N1997">
        <v>3.2758000000000002E-2</v>
      </c>
      <c r="P1997" t="str">
        <f t="shared" si="265"/>
        <v>A</v>
      </c>
      <c r="Q1997" t="str">
        <f t="shared" si="266"/>
        <v>B</v>
      </c>
      <c r="R1997" t="str">
        <f t="shared" si="267"/>
        <v>C</v>
      </c>
      <c r="S1997">
        <f t="shared" si="268"/>
        <v>1.0153000000000001</v>
      </c>
      <c r="T1997">
        <f t="shared" si="269"/>
        <v>3.2758000000000002E-2</v>
      </c>
      <c r="U1997">
        <f t="shared" si="270"/>
        <v>3.2758000000000002E-2</v>
      </c>
      <c r="X1997" t="str">
        <f t="shared" si="271"/>
        <v>26401870</v>
      </c>
      <c r="Y1997">
        <f t="shared" si="264"/>
        <v>1.0153000000000001</v>
      </c>
      <c r="Z1997">
        <f t="shared" si="264"/>
        <v>3.2758000000000002E-2</v>
      </c>
      <c r="AA1997">
        <f t="shared" si="264"/>
        <v>3.2758000000000002E-2</v>
      </c>
    </row>
    <row r="1998" spans="1:27" x14ac:dyDescent="0.25">
      <c r="A1998">
        <v>1586778</v>
      </c>
      <c r="B1998">
        <v>22.87</v>
      </c>
      <c r="C1998">
        <v>1</v>
      </c>
      <c r="D1998">
        <v>13628.2</v>
      </c>
      <c r="E1998">
        <v>-4.0999999999999996</v>
      </c>
      <c r="F1998">
        <v>1.0321</v>
      </c>
      <c r="G1998">
        <v>2</v>
      </c>
      <c r="H1998">
        <v>439.61700000000002</v>
      </c>
      <c r="I1998">
        <v>-4.0999999999999996</v>
      </c>
      <c r="J1998">
        <v>3.3293999999999997E-2</v>
      </c>
      <c r="K1998">
        <v>3</v>
      </c>
      <c r="L1998">
        <v>439.61700000000002</v>
      </c>
      <c r="M1998">
        <v>-4.0999999999999996</v>
      </c>
      <c r="N1998">
        <v>3.3293999999999997E-2</v>
      </c>
      <c r="P1998" t="str">
        <f t="shared" si="265"/>
        <v>A</v>
      </c>
      <c r="Q1998" t="str">
        <f t="shared" si="266"/>
        <v>B</v>
      </c>
      <c r="R1998" t="str">
        <f t="shared" si="267"/>
        <v>C</v>
      </c>
      <c r="S1998">
        <f t="shared" si="268"/>
        <v>1.0321</v>
      </c>
      <c r="T1998">
        <f t="shared" si="269"/>
        <v>3.3293999999999997E-2</v>
      </c>
      <c r="U1998">
        <f t="shared" si="270"/>
        <v>3.3293999999999997E-2</v>
      </c>
      <c r="X1998" t="str">
        <f t="shared" si="271"/>
        <v>1586778</v>
      </c>
      <c r="Y1998">
        <f t="shared" si="264"/>
        <v>1.0321</v>
      </c>
      <c r="Z1998">
        <f t="shared" si="264"/>
        <v>3.3293999999999997E-2</v>
      </c>
      <c r="AA1998">
        <f t="shared" si="264"/>
        <v>3.3293999999999997E-2</v>
      </c>
    </row>
    <row r="1999" spans="1:27" x14ac:dyDescent="0.25">
      <c r="A1999">
        <v>1715721</v>
      </c>
      <c r="B1999">
        <v>22.87</v>
      </c>
      <c r="C1999">
        <v>2</v>
      </c>
      <c r="D1999">
        <v>13625.9</v>
      </c>
      <c r="E1999">
        <v>-124</v>
      </c>
      <c r="F1999">
        <v>1.032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P1999" t="str">
        <f t="shared" si="265"/>
        <v>B</v>
      </c>
      <c r="Q1999" t="e">
        <f t="shared" si="266"/>
        <v>#N/A</v>
      </c>
      <c r="R1999" t="e">
        <f t="shared" si="267"/>
        <v>#N/A</v>
      </c>
      <c r="S1999">
        <f t="shared" si="268"/>
        <v>1.032</v>
      </c>
      <c r="T1999">
        <f t="shared" si="269"/>
        <v>0</v>
      </c>
      <c r="U1999">
        <f t="shared" si="270"/>
        <v>0</v>
      </c>
      <c r="X1999" t="str">
        <f t="shared" si="271"/>
        <v>1715721</v>
      </c>
      <c r="Y1999">
        <f t="shared" si="264"/>
        <v>0</v>
      </c>
      <c r="Z1999">
        <f t="shared" si="264"/>
        <v>1.032</v>
      </c>
      <c r="AA1999">
        <f t="shared" si="264"/>
        <v>0</v>
      </c>
    </row>
    <row r="2000" spans="1:27" x14ac:dyDescent="0.25">
      <c r="A2000">
        <v>1713456</v>
      </c>
      <c r="B2000">
        <v>22.87</v>
      </c>
      <c r="C2000">
        <v>1</v>
      </c>
      <c r="D2000">
        <v>13676.5</v>
      </c>
      <c r="E2000">
        <v>-3.1</v>
      </c>
      <c r="F2000">
        <v>1.0358000000000001</v>
      </c>
      <c r="G2000">
        <v>2</v>
      </c>
      <c r="H2000">
        <v>13658.6</v>
      </c>
      <c r="I2000">
        <v>-123.5</v>
      </c>
      <c r="J2000">
        <v>1.0344</v>
      </c>
      <c r="K2000">
        <v>3</v>
      </c>
      <c r="L2000">
        <v>13707.6</v>
      </c>
      <c r="M2000">
        <v>116.8</v>
      </c>
      <c r="N2000">
        <v>1.0381</v>
      </c>
      <c r="P2000" t="str">
        <f t="shared" si="265"/>
        <v>A</v>
      </c>
      <c r="Q2000" t="str">
        <f t="shared" si="266"/>
        <v>B</v>
      </c>
      <c r="R2000" t="str">
        <f t="shared" si="267"/>
        <v>C</v>
      </c>
      <c r="S2000">
        <f t="shared" si="268"/>
        <v>1.0358000000000001</v>
      </c>
      <c r="T2000">
        <f t="shared" si="269"/>
        <v>1.0344</v>
      </c>
      <c r="U2000">
        <f t="shared" si="270"/>
        <v>1.0381</v>
      </c>
      <c r="X2000" t="str">
        <f t="shared" si="271"/>
        <v>1713456</v>
      </c>
      <c r="Y2000">
        <f t="shared" si="264"/>
        <v>1.0358000000000001</v>
      </c>
      <c r="Z2000">
        <f t="shared" si="264"/>
        <v>1.0344</v>
      </c>
      <c r="AA2000">
        <f t="shared" si="264"/>
        <v>1.0381</v>
      </c>
    </row>
    <row r="2001" spans="1:27" x14ac:dyDescent="0.25">
      <c r="A2001">
        <v>1586056</v>
      </c>
      <c r="B2001">
        <v>22.87</v>
      </c>
      <c r="C2001">
        <v>3</v>
      </c>
      <c r="D2001">
        <v>13601.9</v>
      </c>
      <c r="E2001">
        <v>115.3</v>
      </c>
      <c r="F2001">
        <v>1.0301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P2001" t="str">
        <f t="shared" si="265"/>
        <v>C</v>
      </c>
      <c r="Q2001" t="e">
        <f t="shared" si="266"/>
        <v>#N/A</v>
      </c>
      <c r="R2001" t="e">
        <f t="shared" si="267"/>
        <v>#N/A</v>
      </c>
      <c r="S2001">
        <f t="shared" si="268"/>
        <v>1.0301</v>
      </c>
      <c r="T2001">
        <f t="shared" si="269"/>
        <v>0</v>
      </c>
      <c r="U2001">
        <f t="shared" si="270"/>
        <v>0</v>
      </c>
      <c r="X2001" t="str">
        <f t="shared" si="271"/>
        <v>1586056</v>
      </c>
      <c r="Y2001">
        <f t="shared" si="264"/>
        <v>0</v>
      </c>
      <c r="Z2001">
        <f t="shared" si="264"/>
        <v>0</v>
      </c>
      <c r="AA2001">
        <f t="shared" si="264"/>
        <v>1.0301</v>
      </c>
    </row>
    <row r="2002" spans="1:27" x14ac:dyDescent="0.25">
      <c r="A2002">
        <v>1586947</v>
      </c>
      <c r="B2002">
        <v>22.87</v>
      </c>
      <c r="C2002">
        <v>1</v>
      </c>
      <c r="D2002">
        <v>13660.1</v>
      </c>
      <c r="E2002">
        <v>-3.9</v>
      </c>
      <c r="F2002">
        <v>1.0345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P2002" t="str">
        <f t="shared" si="265"/>
        <v>A</v>
      </c>
      <c r="Q2002" t="e">
        <f t="shared" si="266"/>
        <v>#N/A</v>
      </c>
      <c r="R2002" t="e">
        <f t="shared" si="267"/>
        <v>#N/A</v>
      </c>
      <c r="S2002">
        <f t="shared" si="268"/>
        <v>1.0345</v>
      </c>
      <c r="T2002">
        <f t="shared" si="269"/>
        <v>0</v>
      </c>
      <c r="U2002">
        <f t="shared" si="270"/>
        <v>0</v>
      </c>
      <c r="X2002" t="str">
        <f t="shared" si="271"/>
        <v>1586947</v>
      </c>
      <c r="Y2002">
        <f t="shared" si="264"/>
        <v>1.0345</v>
      </c>
      <c r="Z2002">
        <f t="shared" si="264"/>
        <v>0</v>
      </c>
      <c r="AA2002">
        <f t="shared" si="264"/>
        <v>0</v>
      </c>
    </row>
    <row r="2003" spans="1:27" x14ac:dyDescent="0.25">
      <c r="A2003">
        <v>1708975</v>
      </c>
      <c r="B2003">
        <v>22.87</v>
      </c>
      <c r="C2003">
        <v>1</v>
      </c>
      <c r="D2003">
        <v>13657.1</v>
      </c>
      <c r="E2003">
        <v>-4.4000000000000004</v>
      </c>
      <c r="F2003">
        <v>1.0343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P2003" t="str">
        <f t="shared" si="265"/>
        <v>A</v>
      </c>
      <c r="Q2003" t="e">
        <f t="shared" si="266"/>
        <v>#N/A</v>
      </c>
      <c r="R2003" t="e">
        <f t="shared" si="267"/>
        <v>#N/A</v>
      </c>
      <c r="S2003">
        <f t="shared" si="268"/>
        <v>1.0343</v>
      </c>
      <c r="T2003">
        <f t="shared" si="269"/>
        <v>0</v>
      </c>
      <c r="U2003">
        <f t="shared" si="270"/>
        <v>0</v>
      </c>
      <c r="X2003" t="str">
        <f t="shared" si="271"/>
        <v>1708975</v>
      </c>
      <c r="Y2003">
        <f t="shared" ref="Y2003:AA2066" si="272">IFERROR(INDEX($S2003:$U2003,1,MATCH(Y$1,$P2003:$R2003,0)),0)</f>
        <v>1.0343</v>
      </c>
      <c r="Z2003">
        <f t="shared" si="272"/>
        <v>0</v>
      </c>
      <c r="AA2003">
        <f t="shared" si="272"/>
        <v>0</v>
      </c>
    </row>
    <row r="2004" spans="1:27" x14ac:dyDescent="0.25">
      <c r="A2004">
        <v>103342298</v>
      </c>
      <c r="B2004">
        <v>22.87</v>
      </c>
      <c r="C2004">
        <v>1</v>
      </c>
      <c r="D2004">
        <v>13774.1</v>
      </c>
      <c r="E2004">
        <v>-3.7</v>
      </c>
      <c r="F2004">
        <v>1.0431999999999999</v>
      </c>
      <c r="G2004">
        <v>2</v>
      </c>
      <c r="H2004">
        <v>13755.6</v>
      </c>
      <c r="I2004">
        <v>-124</v>
      </c>
      <c r="J2004">
        <v>1.0418000000000001</v>
      </c>
      <c r="K2004">
        <v>3</v>
      </c>
      <c r="L2004">
        <v>13713.4</v>
      </c>
      <c r="M2004">
        <v>116.1</v>
      </c>
      <c r="N2004">
        <v>1.0386</v>
      </c>
      <c r="P2004" t="str">
        <f t="shared" si="265"/>
        <v>A</v>
      </c>
      <c r="Q2004" t="str">
        <f t="shared" si="266"/>
        <v>B</v>
      </c>
      <c r="R2004" t="str">
        <f t="shared" si="267"/>
        <v>C</v>
      </c>
      <c r="S2004">
        <f t="shared" si="268"/>
        <v>1.0431999999999999</v>
      </c>
      <c r="T2004">
        <f t="shared" si="269"/>
        <v>1.0418000000000001</v>
      </c>
      <c r="U2004">
        <f t="shared" si="270"/>
        <v>1.0386</v>
      </c>
      <c r="X2004" t="str">
        <f t="shared" si="271"/>
        <v>103342298</v>
      </c>
      <c r="Y2004">
        <f t="shared" si="272"/>
        <v>1.0431999999999999</v>
      </c>
      <c r="Z2004">
        <f t="shared" si="272"/>
        <v>1.0418000000000001</v>
      </c>
      <c r="AA2004">
        <f t="shared" si="272"/>
        <v>1.0386</v>
      </c>
    </row>
    <row r="2005" spans="1:27" x14ac:dyDescent="0.25">
      <c r="A2005">
        <v>103197436</v>
      </c>
      <c r="B2005">
        <v>22.87</v>
      </c>
      <c r="C2005">
        <v>1</v>
      </c>
      <c r="D2005">
        <v>442.065</v>
      </c>
      <c r="E2005">
        <v>116.9</v>
      </c>
      <c r="F2005">
        <v>3.3480000000000003E-2</v>
      </c>
      <c r="G2005">
        <v>2</v>
      </c>
      <c r="H2005">
        <v>442.065</v>
      </c>
      <c r="I2005">
        <v>116.9</v>
      </c>
      <c r="J2005">
        <v>3.3480000000000003E-2</v>
      </c>
      <c r="K2005">
        <v>3</v>
      </c>
      <c r="L2005">
        <v>13704.1</v>
      </c>
      <c r="M2005">
        <v>116.9</v>
      </c>
      <c r="N2005">
        <v>1.0379</v>
      </c>
      <c r="P2005" t="str">
        <f t="shared" si="265"/>
        <v>A</v>
      </c>
      <c r="Q2005" t="str">
        <f t="shared" si="266"/>
        <v>B</v>
      </c>
      <c r="R2005" t="str">
        <f t="shared" si="267"/>
        <v>C</v>
      </c>
      <c r="S2005">
        <f t="shared" si="268"/>
        <v>3.3480000000000003E-2</v>
      </c>
      <c r="T2005">
        <f t="shared" si="269"/>
        <v>3.3480000000000003E-2</v>
      </c>
      <c r="U2005">
        <f t="shared" si="270"/>
        <v>1.0379</v>
      </c>
      <c r="X2005" t="str">
        <f t="shared" si="271"/>
        <v>103197436</v>
      </c>
      <c r="Y2005">
        <f t="shared" si="272"/>
        <v>3.3480000000000003E-2</v>
      </c>
      <c r="Z2005">
        <f t="shared" si="272"/>
        <v>3.3480000000000003E-2</v>
      </c>
      <c r="AA2005">
        <f t="shared" si="272"/>
        <v>1.0379</v>
      </c>
    </row>
    <row r="2006" spans="1:27" x14ac:dyDescent="0.25">
      <c r="A2006">
        <v>1715908</v>
      </c>
      <c r="B2006">
        <v>22.87</v>
      </c>
      <c r="C2006">
        <v>3</v>
      </c>
      <c r="D2006">
        <v>13704</v>
      </c>
      <c r="E2006">
        <v>116.9</v>
      </c>
      <c r="F2006">
        <v>1.0379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P2006" t="str">
        <f t="shared" si="265"/>
        <v>C</v>
      </c>
      <c r="Q2006" t="e">
        <f t="shared" si="266"/>
        <v>#N/A</v>
      </c>
      <c r="R2006" t="e">
        <f t="shared" si="267"/>
        <v>#N/A</v>
      </c>
      <c r="S2006">
        <f t="shared" si="268"/>
        <v>1.0379</v>
      </c>
      <c r="T2006">
        <f t="shared" si="269"/>
        <v>0</v>
      </c>
      <c r="U2006">
        <f t="shared" si="270"/>
        <v>0</v>
      </c>
      <c r="X2006" t="str">
        <f t="shared" si="271"/>
        <v>1715908</v>
      </c>
      <c r="Y2006">
        <f t="shared" si="272"/>
        <v>0</v>
      </c>
      <c r="Z2006">
        <f t="shared" si="272"/>
        <v>0</v>
      </c>
      <c r="AA2006">
        <f t="shared" si="272"/>
        <v>1.0379</v>
      </c>
    </row>
    <row r="2007" spans="1:27" x14ac:dyDescent="0.25">
      <c r="A2007">
        <v>1713206</v>
      </c>
      <c r="B2007">
        <v>22.87</v>
      </c>
      <c r="C2007">
        <v>1</v>
      </c>
      <c r="D2007">
        <v>13386</v>
      </c>
      <c r="E2007">
        <v>-5.6</v>
      </c>
      <c r="F2007">
        <v>1.0138</v>
      </c>
      <c r="G2007">
        <v>2</v>
      </c>
      <c r="H2007">
        <v>431.82499999999999</v>
      </c>
      <c r="I2007">
        <v>-5.6</v>
      </c>
      <c r="J2007">
        <v>3.2703999999999997E-2</v>
      </c>
      <c r="K2007">
        <v>3</v>
      </c>
      <c r="L2007">
        <v>431.82499999999999</v>
      </c>
      <c r="M2007">
        <v>-5.6</v>
      </c>
      <c r="N2007">
        <v>3.2703999999999997E-2</v>
      </c>
      <c r="P2007" t="str">
        <f t="shared" si="265"/>
        <v>A</v>
      </c>
      <c r="Q2007" t="str">
        <f t="shared" si="266"/>
        <v>B</v>
      </c>
      <c r="R2007" t="str">
        <f t="shared" si="267"/>
        <v>C</v>
      </c>
      <c r="S2007">
        <f t="shared" si="268"/>
        <v>1.0138</v>
      </c>
      <c r="T2007">
        <f t="shared" si="269"/>
        <v>3.2703999999999997E-2</v>
      </c>
      <c r="U2007">
        <f t="shared" si="270"/>
        <v>3.2703999999999997E-2</v>
      </c>
      <c r="X2007" t="str">
        <f t="shared" si="271"/>
        <v>1713206</v>
      </c>
      <c r="Y2007">
        <f t="shared" si="272"/>
        <v>1.0138</v>
      </c>
      <c r="Z2007">
        <f t="shared" si="272"/>
        <v>3.2703999999999997E-2</v>
      </c>
      <c r="AA2007">
        <f t="shared" si="272"/>
        <v>3.2703999999999997E-2</v>
      </c>
    </row>
    <row r="2008" spans="1:27" x14ac:dyDescent="0.25">
      <c r="A2008">
        <v>26505378</v>
      </c>
      <c r="B2008">
        <v>22.87</v>
      </c>
      <c r="C2008">
        <v>1</v>
      </c>
      <c r="D2008">
        <v>13671.8</v>
      </c>
      <c r="E2008">
        <v>-3.9</v>
      </c>
      <c r="F2008">
        <v>1.0354000000000001</v>
      </c>
      <c r="G2008">
        <v>2</v>
      </c>
      <c r="H2008">
        <v>13741.6</v>
      </c>
      <c r="I2008">
        <v>-124.1</v>
      </c>
      <c r="J2008">
        <v>1.0407</v>
      </c>
      <c r="K2008">
        <v>3</v>
      </c>
      <c r="L2008">
        <v>13691</v>
      </c>
      <c r="M2008">
        <v>116.4</v>
      </c>
      <c r="N2008">
        <v>1.0368999999999999</v>
      </c>
      <c r="P2008" t="str">
        <f t="shared" si="265"/>
        <v>A</v>
      </c>
      <c r="Q2008" t="str">
        <f t="shared" si="266"/>
        <v>B</v>
      </c>
      <c r="R2008" t="str">
        <f t="shared" si="267"/>
        <v>C</v>
      </c>
      <c r="S2008">
        <f t="shared" si="268"/>
        <v>1.0354000000000001</v>
      </c>
      <c r="T2008">
        <f t="shared" si="269"/>
        <v>1.0407</v>
      </c>
      <c r="U2008">
        <f t="shared" si="270"/>
        <v>1.0368999999999999</v>
      </c>
      <c r="X2008" t="str">
        <f t="shared" si="271"/>
        <v>26505378</v>
      </c>
      <c r="Y2008">
        <f t="shared" si="272"/>
        <v>1.0354000000000001</v>
      </c>
      <c r="Z2008">
        <f t="shared" si="272"/>
        <v>1.0407</v>
      </c>
      <c r="AA2008">
        <f t="shared" si="272"/>
        <v>1.0368999999999999</v>
      </c>
    </row>
    <row r="2009" spans="1:27" x14ac:dyDescent="0.25">
      <c r="A2009">
        <v>1713398</v>
      </c>
      <c r="B2009">
        <v>22.87</v>
      </c>
      <c r="C2009">
        <v>1</v>
      </c>
      <c r="D2009">
        <v>13719.2</v>
      </c>
      <c r="E2009">
        <v>-3.6</v>
      </c>
      <c r="F2009">
        <v>1.0389999999999999</v>
      </c>
      <c r="G2009">
        <v>2</v>
      </c>
      <c r="H2009">
        <v>13735.4</v>
      </c>
      <c r="I2009">
        <v>-124</v>
      </c>
      <c r="J2009">
        <v>1.0402</v>
      </c>
      <c r="K2009">
        <v>3</v>
      </c>
      <c r="L2009">
        <v>13703.9</v>
      </c>
      <c r="M2009">
        <v>116.5</v>
      </c>
      <c r="N2009">
        <v>1.0379</v>
      </c>
      <c r="P2009" t="str">
        <f t="shared" si="265"/>
        <v>A</v>
      </c>
      <c r="Q2009" t="str">
        <f t="shared" si="266"/>
        <v>B</v>
      </c>
      <c r="R2009" t="str">
        <f t="shared" si="267"/>
        <v>C</v>
      </c>
      <c r="S2009">
        <f t="shared" si="268"/>
        <v>1.0389999999999999</v>
      </c>
      <c r="T2009">
        <f t="shared" si="269"/>
        <v>1.0402</v>
      </c>
      <c r="U2009">
        <f t="shared" si="270"/>
        <v>1.0379</v>
      </c>
      <c r="X2009" t="str">
        <f t="shared" si="271"/>
        <v>1713398</v>
      </c>
      <c r="Y2009">
        <f t="shared" si="272"/>
        <v>1.0389999999999999</v>
      </c>
      <c r="Z2009">
        <f t="shared" si="272"/>
        <v>1.0402</v>
      </c>
      <c r="AA2009">
        <f t="shared" si="272"/>
        <v>1.0379</v>
      </c>
    </row>
    <row r="2010" spans="1:27" x14ac:dyDescent="0.25">
      <c r="A2010">
        <v>103612806</v>
      </c>
      <c r="B2010">
        <v>22.87</v>
      </c>
      <c r="C2010">
        <v>1</v>
      </c>
      <c r="D2010">
        <v>13677.1</v>
      </c>
      <c r="E2010">
        <v>-3</v>
      </c>
      <c r="F2010">
        <v>1.0358000000000001</v>
      </c>
      <c r="G2010">
        <v>2</v>
      </c>
      <c r="H2010">
        <v>13654.9</v>
      </c>
      <c r="I2010">
        <v>-123.4</v>
      </c>
      <c r="J2010">
        <v>1.0341</v>
      </c>
      <c r="K2010">
        <v>3</v>
      </c>
      <c r="L2010">
        <v>13702</v>
      </c>
      <c r="M2010">
        <v>117</v>
      </c>
      <c r="N2010">
        <v>1.0377000000000001</v>
      </c>
      <c r="P2010" t="str">
        <f t="shared" si="265"/>
        <v>A</v>
      </c>
      <c r="Q2010" t="str">
        <f t="shared" si="266"/>
        <v>B</v>
      </c>
      <c r="R2010" t="str">
        <f t="shared" si="267"/>
        <v>C</v>
      </c>
      <c r="S2010">
        <f t="shared" si="268"/>
        <v>1.0358000000000001</v>
      </c>
      <c r="T2010">
        <f t="shared" si="269"/>
        <v>1.0341</v>
      </c>
      <c r="U2010">
        <f t="shared" si="270"/>
        <v>1.0377000000000001</v>
      </c>
      <c r="X2010" t="str">
        <f t="shared" si="271"/>
        <v>103612806</v>
      </c>
      <c r="Y2010">
        <f t="shared" si="272"/>
        <v>1.0358000000000001</v>
      </c>
      <c r="Z2010">
        <f t="shared" si="272"/>
        <v>1.0341</v>
      </c>
      <c r="AA2010">
        <f t="shared" si="272"/>
        <v>1.0377000000000001</v>
      </c>
    </row>
    <row r="2011" spans="1:27" x14ac:dyDescent="0.25">
      <c r="A2011">
        <v>1586319</v>
      </c>
      <c r="B2011">
        <v>22.87</v>
      </c>
      <c r="C2011">
        <v>1</v>
      </c>
      <c r="D2011">
        <v>13394</v>
      </c>
      <c r="E2011">
        <v>-5.6</v>
      </c>
      <c r="F2011">
        <v>1.0144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P2011" t="str">
        <f t="shared" si="265"/>
        <v>A</v>
      </c>
      <c r="Q2011" t="e">
        <f t="shared" si="266"/>
        <v>#N/A</v>
      </c>
      <c r="R2011" t="e">
        <f t="shared" si="267"/>
        <v>#N/A</v>
      </c>
      <c r="S2011">
        <f t="shared" si="268"/>
        <v>1.0144</v>
      </c>
      <c r="T2011">
        <f t="shared" si="269"/>
        <v>0</v>
      </c>
      <c r="U2011">
        <f t="shared" si="270"/>
        <v>0</v>
      </c>
      <c r="X2011" t="str">
        <f t="shared" si="271"/>
        <v>1586319</v>
      </c>
      <c r="Y2011">
        <f t="shared" si="272"/>
        <v>1.0144</v>
      </c>
      <c r="Z2011">
        <f t="shared" si="272"/>
        <v>0</v>
      </c>
      <c r="AA2011">
        <f t="shared" si="272"/>
        <v>0</v>
      </c>
    </row>
    <row r="2012" spans="1:27" x14ac:dyDescent="0.25">
      <c r="A2012">
        <v>1715928</v>
      </c>
      <c r="B2012">
        <v>22.87</v>
      </c>
      <c r="C2012">
        <v>1</v>
      </c>
      <c r="D2012">
        <v>13676.6</v>
      </c>
      <c r="E2012">
        <v>-3</v>
      </c>
      <c r="F2012">
        <v>1.0358000000000001</v>
      </c>
      <c r="G2012">
        <v>2</v>
      </c>
      <c r="H2012">
        <v>13657</v>
      </c>
      <c r="I2012">
        <v>-123.4</v>
      </c>
      <c r="J2012">
        <v>1.0343</v>
      </c>
      <c r="K2012">
        <v>3</v>
      </c>
      <c r="L2012">
        <v>13704.2</v>
      </c>
      <c r="M2012">
        <v>116.9</v>
      </c>
      <c r="N2012">
        <v>1.0379</v>
      </c>
      <c r="P2012" t="str">
        <f t="shared" si="265"/>
        <v>A</v>
      </c>
      <c r="Q2012" t="str">
        <f t="shared" si="266"/>
        <v>B</v>
      </c>
      <c r="R2012" t="str">
        <f t="shared" si="267"/>
        <v>C</v>
      </c>
      <c r="S2012">
        <f t="shared" si="268"/>
        <v>1.0358000000000001</v>
      </c>
      <c r="T2012">
        <f t="shared" si="269"/>
        <v>1.0343</v>
      </c>
      <c r="U2012">
        <f t="shared" si="270"/>
        <v>1.0379</v>
      </c>
      <c r="X2012" t="str">
        <f t="shared" si="271"/>
        <v>1715928</v>
      </c>
      <c r="Y2012">
        <f t="shared" si="272"/>
        <v>1.0358000000000001</v>
      </c>
      <c r="Z2012">
        <f t="shared" si="272"/>
        <v>1.0343</v>
      </c>
      <c r="AA2012">
        <f t="shared" si="272"/>
        <v>1.0379</v>
      </c>
    </row>
    <row r="2013" spans="1:27" x14ac:dyDescent="0.25">
      <c r="A2013">
        <v>1586910</v>
      </c>
      <c r="B2013">
        <v>22.87</v>
      </c>
      <c r="C2013">
        <v>1</v>
      </c>
      <c r="D2013">
        <v>13620.2</v>
      </c>
      <c r="E2013">
        <v>-4.0999999999999996</v>
      </c>
      <c r="F2013">
        <v>1.0315000000000001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P2013" t="str">
        <f t="shared" si="265"/>
        <v>A</v>
      </c>
      <c r="Q2013" t="e">
        <f t="shared" si="266"/>
        <v>#N/A</v>
      </c>
      <c r="R2013" t="e">
        <f t="shared" si="267"/>
        <v>#N/A</v>
      </c>
      <c r="S2013">
        <f t="shared" si="268"/>
        <v>1.0315000000000001</v>
      </c>
      <c r="T2013">
        <f t="shared" si="269"/>
        <v>0</v>
      </c>
      <c r="U2013">
        <f t="shared" si="270"/>
        <v>0</v>
      </c>
      <c r="X2013" t="str">
        <f t="shared" si="271"/>
        <v>1586910</v>
      </c>
      <c r="Y2013">
        <f t="shared" si="272"/>
        <v>1.0315000000000001</v>
      </c>
      <c r="Z2013">
        <f t="shared" si="272"/>
        <v>0</v>
      </c>
      <c r="AA2013">
        <f t="shared" si="272"/>
        <v>0</v>
      </c>
    </row>
    <row r="2014" spans="1:27" x14ac:dyDescent="0.25">
      <c r="A2014">
        <v>26467629</v>
      </c>
      <c r="B2014">
        <v>22.87</v>
      </c>
      <c r="C2014">
        <v>1</v>
      </c>
      <c r="D2014">
        <v>13416.2</v>
      </c>
      <c r="E2014">
        <v>-5.5</v>
      </c>
      <c r="F2014">
        <v>1.0161</v>
      </c>
      <c r="G2014">
        <v>2</v>
      </c>
      <c r="H2014">
        <v>432.86</v>
      </c>
      <c r="I2014">
        <v>-5.5</v>
      </c>
      <c r="J2014">
        <v>3.2783E-2</v>
      </c>
      <c r="K2014">
        <v>3</v>
      </c>
      <c r="L2014">
        <v>432.86</v>
      </c>
      <c r="M2014">
        <v>-5.5</v>
      </c>
      <c r="N2014">
        <v>3.2783E-2</v>
      </c>
      <c r="P2014" t="str">
        <f t="shared" si="265"/>
        <v>A</v>
      </c>
      <c r="Q2014" t="str">
        <f t="shared" si="266"/>
        <v>B</v>
      </c>
      <c r="R2014" t="str">
        <f t="shared" si="267"/>
        <v>C</v>
      </c>
      <c r="S2014">
        <f t="shared" si="268"/>
        <v>1.0161</v>
      </c>
      <c r="T2014">
        <f t="shared" si="269"/>
        <v>3.2783E-2</v>
      </c>
      <c r="U2014">
        <f t="shared" si="270"/>
        <v>3.2783E-2</v>
      </c>
      <c r="X2014" t="str">
        <f t="shared" si="271"/>
        <v>26467629</v>
      </c>
      <c r="Y2014">
        <f t="shared" si="272"/>
        <v>1.0161</v>
      </c>
      <c r="Z2014">
        <f t="shared" si="272"/>
        <v>3.2783E-2</v>
      </c>
      <c r="AA2014">
        <f t="shared" si="272"/>
        <v>3.2783E-2</v>
      </c>
    </row>
    <row r="2015" spans="1:27" x14ac:dyDescent="0.25">
      <c r="A2015">
        <v>1586137</v>
      </c>
      <c r="B2015">
        <v>22.87</v>
      </c>
      <c r="C2015">
        <v>1</v>
      </c>
      <c r="D2015">
        <v>13416.1</v>
      </c>
      <c r="E2015">
        <v>-5.5</v>
      </c>
      <c r="F2015">
        <v>1.0161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P2015" t="str">
        <f t="shared" si="265"/>
        <v>A</v>
      </c>
      <c r="Q2015" t="e">
        <f t="shared" si="266"/>
        <v>#N/A</v>
      </c>
      <c r="R2015" t="e">
        <f t="shared" si="267"/>
        <v>#N/A</v>
      </c>
      <c r="S2015">
        <f t="shared" si="268"/>
        <v>1.0161</v>
      </c>
      <c r="T2015">
        <f t="shared" si="269"/>
        <v>0</v>
      </c>
      <c r="U2015">
        <f t="shared" si="270"/>
        <v>0</v>
      </c>
      <c r="X2015" t="str">
        <f t="shared" si="271"/>
        <v>1586137</v>
      </c>
      <c r="Y2015">
        <f t="shared" si="272"/>
        <v>1.0161</v>
      </c>
      <c r="Z2015">
        <f t="shared" si="272"/>
        <v>0</v>
      </c>
      <c r="AA2015">
        <f t="shared" si="272"/>
        <v>0</v>
      </c>
    </row>
    <row r="2016" spans="1:27" x14ac:dyDescent="0.25">
      <c r="A2016">
        <v>1708695</v>
      </c>
      <c r="B2016">
        <v>22.87</v>
      </c>
      <c r="C2016">
        <v>1</v>
      </c>
      <c r="D2016">
        <v>13385.7</v>
      </c>
      <c r="E2016">
        <v>-5.6</v>
      </c>
      <c r="F2016">
        <v>1.0138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P2016" t="str">
        <f t="shared" si="265"/>
        <v>A</v>
      </c>
      <c r="Q2016" t="e">
        <f t="shared" si="266"/>
        <v>#N/A</v>
      </c>
      <c r="R2016" t="e">
        <f t="shared" si="267"/>
        <v>#N/A</v>
      </c>
      <c r="S2016">
        <f t="shared" si="268"/>
        <v>1.0138</v>
      </c>
      <c r="T2016">
        <f t="shared" si="269"/>
        <v>0</v>
      </c>
      <c r="U2016">
        <f t="shared" si="270"/>
        <v>0</v>
      </c>
      <c r="X2016" t="str">
        <f t="shared" si="271"/>
        <v>1708695</v>
      </c>
      <c r="Y2016">
        <f t="shared" si="272"/>
        <v>1.0138</v>
      </c>
      <c r="Z2016">
        <f t="shared" si="272"/>
        <v>0</v>
      </c>
      <c r="AA2016">
        <f t="shared" si="272"/>
        <v>0</v>
      </c>
    </row>
    <row r="2017" spans="1:27" x14ac:dyDescent="0.25">
      <c r="A2017">
        <v>1586273</v>
      </c>
      <c r="B2017">
        <v>22.87</v>
      </c>
      <c r="C2017">
        <v>1</v>
      </c>
      <c r="D2017">
        <v>13409.1</v>
      </c>
      <c r="E2017">
        <v>-5.5</v>
      </c>
      <c r="F2017">
        <v>1.0155000000000001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P2017" t="str">
        <f t="shared" si="265"/>
        <v>A</v>
      </c>
      <c r="Q2017" t="e">
        <f t="shared" si="266"/>
        <v>#N/A</v>
      </c>
      <c r="R2017" t="e">
        <f t="shared" si="267"/>
        <v>#N/A</v>
      </c>
      <c r="S2017">
        <f t="shared" si="268"/>
        <v>1.0155000000000001</v>
      </c>
      <c r="T2017">
        <f t="shared" si="269"/>
        <v>0</v>
      </c>
      <c r="U2017">
        <f t="shared" si="270"/>
        <v>0</v>
      </c>
      <c r="X2017" t="str">
        <f t="shared" si="271"/>
        <v>1586273</v>
      </c>
      <c r="Y2017">
        <f t="shared" si="272"/>
        <v>1.0155000000000001</v>
      </c>
      <c r="Z2017">
        <f t="shared" si="272"/>
        <v>0</v>
      </c>
      <c r="AA2017">
        <f t="shared" si="272"/>
        <v>0</v>
      </c>
    </row>
    <row r="2018" spans="1:27" x14ac:dyDescent="0.25">
      <c r="A2018">
        <v>26873583</v>
      </c>
      <c r="B2018">
        <v>22.87</v>
      </c>
      <c r="C2018">
        <v>1</v>
      </c>
      <c r="D2018">
        <v>13379</v>
      </c>
      <c r="E2018">
        <v>-5.6</v>
      </c>
      <c r="F2018">
        <v>1.0133000000000001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P2018" t="str">
        <f t="shared" si="265"/>
        <v>A</v>
      </c>
      <c r="Q2018" t="e">
        <f t="shared" si="266"/>
        <v>#N/A</v>
      </c>
      <c r="R2018" t="e">
        <f t="shared" si="267"/>
        <v>#N/A</v>
      </c>
      <c r="S2018">
        <f t="shared" si="268"/>
        <v>1.0133000000000001</v>
      </c>
      <c r="T2018">
        <f t="shared" si="269"/>
        <v>0</v>
      </c>
      <c r="U2018">
        <f t="shared" si="270"/>
        <v>0</v>
      </c>
      <c r="X2018" t="str">
        <f t="shared" si="271"/>
        <v>26873583</v>
      </c>
      <c r="Y2018">
        <f t="shared" si="272"/>
        <v>1.0133000000000001</v>
      </c>
      <c r="Z2018">
        <f t="shared" si="272"/>
        <v>0</v>
      </c>
      <c r="AA2018">
        <f t="shared" si="272"/>
        <v>0</v>
      </c>
    </row>
    <row r="2019" spans="1:27" x14ac:dyDescent="0.25">
      <c r="A2019">
        <v>1586868</v>
      </c>
      <c r="B2019">
        <v>22.87</v>
      </c>
      <c r="C2019">
        <v>1</v>
      </c>
      <c r="D2019">
        <v>13638</v>
      </c>
      <c r="E2019">
        <v>-4</v>
      </c>
      <c r="F2019">
        <v>1.0328999999999999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P2019" t="str">
        <f t="shared" si="265"/>
        <v>A</v>
      </c>
      <c r="Q2019" t="e">
        <f t="shared" si="266"/>
        <v>#N/A</v>
      </c>
      <c r="R2019" t="e">
        <f t="shared" si="267"/>
        <v>#N/A</v>
      </c>
      <c r="S2019">
        <f t="shared" si="268"/>
        <v>1.0328999999999999</v>
      </c>
      <c r="T2019">
        <f t="shared" si="269"/>
        <v>0</v>
      </c>
      <c r="U2019">
        <f t="shared" si="270"/>
        <v>0</v>
      </c>
      <c r="X2019" t="str">
        <f t="shared" si="271"/>
        <v>1586868</v>
      </c>
      <c r="Y2019">
        <f t="shared" si="272"/>
        <v>1.0328999999999999</v>
      </c>
      <c r="Z2019">
        <f t="shared" si="272"/>
        <v>0</v>
      </c>
      <c r="AA2019">
        <f t="shared" si="272"/>
        <v>0</v>
      </c>
    </row>
    <row r="2020" spans="1:27" x14ac:dyDescent="0.25">
      <c r="A2020">
        <v>1587235</v>
      </c>
      <c r="B2020">
        <v>22.87</v>
      </c>
      <c r="C2020">
        <v>1</v>
      </c>
      <c r="D2020">
        <v>13694.8</v>
      </c>
      <c r="E2020">
        <v>-3.8</v>
      </c>
      <c r="F2020">
        <v>1.0371999999999999</v>
      </c>
      <c r="G2020">
        <v>2</v>
      </c>
      <c r="H2020">
        <v>13741.6</v>
      </c>
      <c r="I2020">
        <v>-124.1</v>
      </c>
      <c r="J2020">
        <v>1.0407</v>
      </c>
      <c r="K2020">
        <v>3</v>
      </c>
      <c r="L2020">
        <v>13703.2</v>
      </c>
      <c r="M2020">
        <v>116.4</v>
      </c>
      <c r="N2020">
        <v>1.0378000000000001</v>
      </c>
      <c r="P2020" t="str">
        <f t="shared" si="265"/>
        <v>A</v>
      </c>
      <c r="Q2020" t="str">
        <f t="shared" si="266"/>
        <v>B</v>
      </c>
      <c r="R2020" t="str">
        <f t="shared" si="267"/>
        <v>C</v>
      </c>
      <c r="S2020">
        <f t="shared" si="268"/>
        <v>1.0371999999999999</v>
      </c>
      <c r="T2020">
        <f t="shared" si="269"/>
        <v>1.0407</v>
      </c>
      <c r="U2020">
        <f t="shared" si="270"/>
        <v>1.0378000000000001</v>
      </c>
      <c r="X2020" t="str">
        <f t="shared" si="271"/>
        <v>1587235</v>
      </c>
      <c r="Y2020">
        <f t="shared" si="272"/>
        <v>1.0371999999999999</v>
      </c>
      <c r="Z2020">
        <f t="shared" si="272"/>
        <v>1.0407</v>
      </c>
      <c r="AA2020">
        <f t="shared" si="272"/>
        <v>1.0378000000000001</v>
      </c>
    </row>
    <row r="2021" spans="1:27" x14ac:dyDescent="0.25">
      <c r="A2021">
        <v>1586636</v>
      </c>
      <c r="B2021">
        <v>22.87</v>
      </c>
      <c r="C2021">
        <v>1</v>
      </c>
      <c r="D2021">
        <v>13397.3</v>
      </c>
      <c r="E2021">
        <v>-5.5</v>
      </c>
      <c r="F2021">
        <v>1.0145999999999999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P2021" t="str">
        <f t="shared" si="265"/>
        <v>A</v>
      </c>
      <c r="Q2021" t="e">
        <f t="shared" si="266"/>
        <v>#N/A</v>
      </c>
      <c r="R2021" t="e">
        <f t="shared" si="267"/>
        <v>#N/A</v>
      </c>
      <c r="S2021">
        <f t="shared" si="268"/>
        <v>1.0145999999999999</v>
      </c>
      <c r="T2021">
        <f t="shared" si="269"/>
        <v>0</v>
      </c>
      <c r="U2021">
        <f t="shared" si="270"/>
        <v>0</v>
      </c>
      <c r="X2021" t="str">
        <f t="shared" si="271"/>
        <v>1586636</v>
      </c>
      <c r="Y2021">
        <f t="shared" si="272"/>
        <v>1.0145999999999999</v>
      </c>
      <c r="Z2021">
        <f t="shared" si="272"/>
        <v>0</v>
      </c>
      <c r="AA2021">
        <f t="shared" si="272"/>
        <v>0</v>
      </c>
    </row>
    <row r="2022" spans="1:27" x14ac:dyDescent="0.25">
      <c r="A2022">
        <v>26601948</v>
      </c>
      <c r="B2022">
        <v>22.87</v>
      </c>
      <c r="C2022">
        <v>3</v>
      </c>
      <c r="D2022">
        <v>13641.3</v>
      </c>
      <c r="E2022">
        <v>115.7</v>
      </c>
      <c r="F2022">
        <v>1.0330999999999999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P2022" t="str">
        <f t="shared" si="265"/>
        <v>C</v>
      </c>
      <c r="Q2022" t="e">
        <f t="shared" si="266"/>
        <v>#N/A</v>
      </c>
      <c r="R2022" t="e">
        <f t="shared" si="267"/>
        <v>#N/A</v>
      </c>
      <c r="S2022">
        <f t="shared" si="268"/>
        <v>1.0330999999999999</v>
      </c>
      <c r="T2022">
        <f t="shared" si="269"/>
        <v>0</v>
      </c>
      <c r="U2022">
        <f t="shared" si="270"/>
        <v>0</v>
      </c>
      <c r="X2022" t="str">
        <f t="shared" si="271"/>
        <v>26601948</v>
      </c>
      <c r="Y2022">
        <f t="shared" si="272"/>
        <v>0</v>
      </c>
      <c r="Z2022">
        <f t="shared" si="272"/>
        <v>0</v>
      </c>
      <c r="AA2022">
        <f t="shared" si="272"/>
        <v>1.0330999999999999</v>
      </c>
    </row>
    <row r="2023" spans="1:27" x14ac:dyDescent="0.25">
      <c r="A2023">
        <v>25416479</v>
      </c>
      <c r="B2023">
        <v>22.87</v>
      </c>
      <c r="C2023">
        <v>1</v>
      </c>
      <c r="D2023">
        <v>13657.4</v>
      </c>
      <c r="E2023">
        <v>-4.5</v>
      </c>
      <c r="F2023">
        <v>1.0343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P2023" t="str">
        <f t="shared" si="265"/>
        <v>A</v>
      </c>
      <c r="Q2023" t="e">
        <f t="shared" si="266"/>
        <v>#N/A</v>
      </c>
      <c r="R2023" t="e">
        <f t="shared" si="267"/>
        <v>#N/A</v>
      </c>
      <c r="S2023">
        <f t="shared" si="268"/>
        <v>1.0343</v>
      </c>
      <c r="T2023">
        <f t="shared" si="269"/>
        <v>0</v>
      </c>
      <c r="U2023">
        <f t="shared" si="270"/>
        <v>0</v>
      </c>
      <c r="X2023" t="str">
        <f t="shared" si="271"/>
        <v>25416479</v>
      </c>
      <c r="Y2023">
        <f t="shared" si="272"/>
        <v>1.0343</v>
      </c>
      <c r="Z2023">
        <f t="shared" si="272"/>
        <v>0</v>
      </c>
      <c r="AA2023">
        <f t="shared" si="272"/>
        <v>0</v>
      </c>
    </row>
    <row r="2024" spans="1:27" x14ac:dyDescent="0.25">
      <c r="A2024">
        <v>1709125</v>
      </c>
      <c r="B2024">
        <v>22.87</v>
      </c>
      <c r="C2024">
        <v>3</v>
      </c>
      <c r="D2024">
        <v>13704.3</v>
      </c>
      <c r="E2024">
        <v>116.2</v>
      </c>
      <c r="F2024">
        <v>1.0379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P2024" t="str">
        <f t="shared" si="265"/>
        <v>C</v>
      </c>
      <c r="Q2024" t="e">
        <f t="shared" si="266"/>
        <v>#N/A</v>
      </c>
      <c r="R2024" t="e">
        <f t="shared" si="267"/>
        <v>#N/A</v>
      </c>
      <c r="S2024">
        <f t="shared" si="268"/>
        <v>1.0379</v>
      </c>
      <c r="T2024">
        <f t="shared" si="269"/>
        <v>0</v>
      </c>
      <c r="U2024">
        <f t="shared" si="270"/>
        <v>0</v>
      </c>
      <c r="X2024" t="str">
        <f t="shared" si="271"/>
        <v>1709125</v>
      </c>
      <c r="Y2024">
        <f t="shared" si="272"/>
        <v>0</v>
      </c>
      <c r="Z2024">
        <f t="shared" si="272"/>
        <v>0</v>
      </c>
      <c r="AA2024">
        <f t="shared" si="272"/>
        <v>1.0379</v>
      </c>
    </row>
    <row r="2025" spans="1:27" x14ac:dyDescent="0.25">
      <c r="A2025">
        <v>26115128</v>
      </c>
      <c r="B2025">
        <v>22.87</v>
      </c>
      <c r="C2025">
        <v>1</v>
      </c>
      <c r="D2025">
        <v>439.74799999999999</v>
      </c>
      <c r="E2025">
        <v>-123.9</v>
      </c>
      <c r="F2025">
        <v>3.3304E-2</v>
      </c>
      <c r="G2025">
        <v>2</v>
      </c>
      <c r="H2025">
        <v>13629.6</v>
      </c>
      <c r="I2025">
        <v>-123.9</v>
      </c>
      <c r="J2025">
        <v>1.0322</v>
      </c>
      <c r="K2025">
        <v>3</v>
      </c>
      <c r="L2025">
        <v>439.74799999999999</v>
      </c>
      <c r="M2025">
        <v>-123.9</v>
      </c>
      <c r="N2025">
        <v>3.3304E-2</v>
      </c>
      <c r="P2025" t="str">
        <f t="shared" si="265"/>
        <v>A</v>
      </c>
      <c r="Q2025" t="str">
        <f t="shared" si="266"/>
        <v>B</v>
      </c>
      <c r="R2025" t="str">
        <f t="shared" si="267"/>
        <v>C</v>
      </c>
      <c r="S2025">
        <f t="shared" si="268"/>
        <v>3.3304E-2</v>
      </c>
      <c r="T2025">
        <f t="shared" si="269"/>
        <v>1.0322</v>
      </c>
      <c r="U2025">
        <f t="shared" si="270"/>
        <v>3.3304E-2</v>
      </c>
      <c r="X2025" t="str">
        <f t="shared" si="271"/>
        <v>26115128</v>
      </c>
      <c r="Y2025">
        <f t="shared" si="272"/>
        <v>3.3304E-2</v>
      </c>
      <c r="Z2025">
        <f t="shared" si="272"/>
        <v>1.0322</v>
      </c>
      <c r="AA2025">
        <f t="shared" si="272"/>
        <v>3.3304E-2</v>
      </c>
    </row>
    <row r="2026" spans="1:27" x14ac:dyDescent="0.25">
      <c r="A2026">
        <v>1713486</v>
      </c>
      <c r="B2026">
        <v>22.87</v>
      </c>
      <c r="C2026">
        <v>2</v>
      </c>
      <c r="D2026">
        <v>13629.5</v>
      </c>
      <c r="E2026">
        <v>-123.9</v>
      </c>
      <c r="F2026">
        <v>1.0322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P2026" t="str">
        <f t="shared" si="265"/>
        <v>B</v>
      </c>
      <c r="Q2026" t="e">
        <f t="shared" si="266"/>
        <v>#N/A</v>
      </c>
      <c r="R2026" t="e">
        <f t="shared" si="267"/>
        <v>#N/A</v>
      </c>
      <c r="S2026">
        <f t="shared" si="268"/>
        <v>1.0322</v>
      </c>
      <c r="T2026">
        <f t="shared" si="269"/>
        <v>0</v>
      </c>
      <c r="U2026">
        <f t="shared" si="270"/>
        <v>0</v>
      </c>
      <c r="X2026" t="str">
        <f t="shared" si="271"/>
        <v>1713486</v>
      </c>
      <c r="Y2026">
        <f t="shared" si="272"/>
        <v>0</v>
      </c>
      <c r="Z2026">
        <f t="shared" si="272"/>
        <v>1.0322</v>
      </c>
      <c r="AA2026">
        <f t="shared" si="272"/>
        <v>0</v>
      </c>
    </row>
    <row r="2027" spans="1:27" x14ac:dyDescent="0.25">
      <c r="A2027">
        <v>1714922</v>
      </c>
      <c r="B2027">
        <v>22.87</v>
      </c>
      <c r="C2027">
        <v>2</v>
      </c>
      <c r="D2027">
        <v>13662.5</v>
      </c>
      <c r="E2027">
        <v>-123.7</v>
      </c>
      <c r="F2027">
        <v>1.0347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P2027" t="str">
        <f t="shared" si="265"/>
        <v>B</v>
      </c>
      <c r="Q2027" t="e">
        <f t="shared" si="266"/>
        <v>#N/A</v>
      </c>
      <c r="R2027" t="e">
        <f t="shared" si="267"/>
        <v>#N/A</v>
      </c>
      <c r="S2027">
        <f t="shared" si="268"/>
        <v>1.0347</v>
      </c>
      <c r="T2027">
        <f t="shared" si="269"/>
        <v>0</v>
      </c>
      <c r="U2027">
        <f t="shared" si="270"/>
        <v>0</v>
      </c>
      <c r="X2027" t="str">
        <f t="shared" si="271"/>
        <v>1714922</v>
      </c>
      <c r="Y2027">
        <f t="shared" si="272"/>
        <v>0</v>
      </c>
      <c r="Z2027">
        <f t="shared" si="272"/>
        <v>1.0347</v>
      </c>
      <c r="AA2027">
        <f t="shared" si="272"/>
        <v>0</v>
      </c>
    </row>
    <row r="2028" spans="1:27" x14ac:dyDescent="0.25">
      <c r="A2028">
        <v>25154439</v>
      </c>
      <c r="B2028">
        <v>22.87</v>
      </c>
      <c r="C2028">
        <v>2</v>
      </c>
      <c r="D2028">
        <v>13633.1</v>
      </c>
      <c r="E2028">
        <v>-125.2</v>
      </c>
      <c r="F2028">
        <v>1.0325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P2028" t="str">
        <f t="shared" si="265"/>
        <v>B</v>
      </c>
      <c r="Q2028" t="e">
        <f t="shared" si="266"/>
        <v>#N/A</v>
      </c>
      <c r="R2028" t="e">
        <f t="shared" si="267"/>
        <v>#N/A</v>
      </c>
      <c r="S2028">
        <f t="shared" si="268"/>
        <v>1.0325</v>
      </c>
      <c r="T2028">
        <f t="shared" si="269"/>
        <v>0</v>
      </c>
      <c r="U2028">
        <f t="shared" si="270"/>
        <v>0</v>
      </c>
      <c r="X2028" t="str">
        <f t="shared" si="271"/>
        <v>25154439</v>
      </c>
      <c r="Y2028">
        <f t="shared" si="272"/>
        <v>0</v>
      </c>
      <c r="Z2028">
        <f t="shared" si="272"/>
        <v>1.0325</v>
      </c>
      <c r="AA2028">
        <f t="shared" si="272"/>
        <v>0</v>
      </c>
    </row>
    <row r="2029" spans="1:27" x14ac:dyDescent="0.25">
      <c r="A2029">
        <v>1709128</v>
      </c>
      <c r="B2029">
        <v>22.87</v>
      </c>
      <c r="C2029">
        <v>3</v>
      </c>
      <c r="D2029">
        <v>13645.6</v>
      </c>
      <c r="E2029">
        <v>115.8</v>
      </c>
      <c r="F2029">
        <v>1.0334000000000001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P2029" t="str">
        <f t="shared" si="265"/>
        <v>C</v>
      </c>
      <c r="Q2029" t="e">
        <f t="shared" si="266"/>
        <v>#N/A</v>
      </c>
      <c r="R2029" t="e">
        <f t="shared" si="267"/>
        <v>#N/A</v>
      </c>
      <c r="S2029">
        <f t="shared" si="268"/>
        <v>1.0334000000000001</v>
      </c>
      <c r="T2029">
        <f t="shared" si="269"/>
        <v>0</v>
      </c>
      <c r="U2029">
        <f t="shared" si="270"/>
        <v>0</v>
      </c>
      <c r="X2029" t="str">
        <f t="shared" si="271"/>
        <v>1709128</v>
      </c>
      <c r="Y2029">
        <f t="shared" si="272"/>
        <v>0</v>
      </c>
      <c r="Z2029">
        <f t="shared" si="272"/>
        <v>0</v>
      </c>
      <c r="AA2029">
        <f t="shared" si="272"/>
        <v>1.0334000000000001</v>
      </c>
    </row>
    <row r="2030" spans="1:27" x14ac:dyDescent="0.25">
      <c r="A2030">
        <v>26400501</v>
      </c>
      <c r="B2030">
        <v>22.87</v>
      </c>
      <c r="C2030">
        <v>1</v>
      </c>
      <c r="D2030">
        <v>439.15100000000001</v>
      </c>
      <c r="E2030">
        <v>-125.1</v>
      </c>
      <c r="F2030">
        <v>3.3258999999999997E-2</v>
      </c>
      <c r="G2030">
        <v>2</v>
      </c>
      <c r="H2030">
        <v>13611.1</v>
      </c>
      <c r="I2030">
        <v>-125.1</v>
      </c>
      <c r="J2030">
        <v>1.0307999999999999</v>
      </c>
      <c r="K2030">
        <v>3</v>
      </c>
      <c r="L2030">
        <v>439.15100000000001</v>
      </c>
      <c r="M2030">
        <v>-125.1</v>
      </c>
      <c r="N2030">
        <v>3.3258999999999997E-2</v>
      </c>
      <c r="P2030" t="str">
        <f t="shared" si="265"/>
        <v>A</v>
      </c>
      <c r="Q2030" t="str">
        <f t="shared" si="266"/>
        <v>B</v>
      </c>
      <c r="R2030" t="str">
        <f t="shared" si="267"/>
        <v>C</v>
      </c>
      <c r="S2030">
        <f t="shared" si="268"/>
        <v>3.3258999999999997E-2</v>
      </c>
      <c r="T2030">
        <f t="shared" si="269"/>
        <v>1.0307999999999999</v>
      </c>
      <c r="U2030">
        <f t="shared" si="270"/>
        <v>3.3258999999999997E-2</v>
      </c>
      <c r="X2030" t="str">
        <f t="shared" si="271"/>
        <v>26400501</v>
      </c>
      <c r="Y2030">
        <f t="shared" si="272"/>
        <v>3.3258999999999997E-2</v>
      </c>
      <c r="Z2030">
        <f t="shared" si="272"/>
        <v>1.0307999999999999</v>
      </c>
      <c r="AA2030">
        <f t="shared" si="272"/>
        <v>3.3258999999999997E-2</v>
      </c>
    </row>
    <row r="2031" spans="1:27" x14ac:dyDescent="0.25">
      <c r="A2031">
        <v>1708615</v>
      </c>
      <c r="B2031">
        <v>22.87</v>
      </c>
      <c r="C2031">
        <v>2</v>
      </c>
      <c r="D2031">
        <v>13610.9</v>
      </c>
      <c r="E2031">
        <v>-125.1</v>
      </c>
      <c r="F2031">
        <v>1.0307999999999999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P2031" t="str">
        <f t="shared" si="265"/>
        <v>B</v>
      </c>
      <c r="Q2031" t="e">
        <f t="shared" si="266"/>
        <v>#N/A</v>
      </c>
      <c r="R2031" t="e">
        <f t="shared" si="267"/>
        <v>#N/A</v>
      </c>
      <c r="S2031">
        <f t="shared" si="268"/>
        <v>1.0307999999999999</v>
      </c>
      <c r="T2031">
        <f t="shared" si="269"/>
        <v>0</v>
      </c>
      <c r="U2031">
        <f t="shared" si="270"/>
        <v>0</v>
      </c>
      <c r="X2031" t="str">
        <f t="shared" si="271"/>
        <v>1708615</v>
      </c>
      <c r="Y2031">
        <f t="shared" si="272"/>
        <v>0</v>
      </c>
      <c r="Z2031">
        <f t="shared" si="272"/>
        <v>1.0307999999999999</v>
      </c>
      <c r="AA2031">
        <f t="shared" si="272"/>
        <v>0</v>
      </c>
    </row>
    <row r="2032" spans="1:27" x14ac:dyDescent="0.25">
      <c r="A2032">
        <v>26403388</v>
      </c>
      <c r="B2032">
        <v>22.87</v>
      </c>
      <c r="C2032">
        <v>1</v>
      </c>
      <c r="D2032">
        <v>441.84800000000001</v>
      </c>
      <c r="E2032">
        <v>116.5</v>
      </c>
      <c r="F2032">
        <v>3.3463E-2</v>
      </c>
      <c r="G2032">
        <v>2</v>
      </c>
      <c r="H2032">
        <v>441.84800000000001</v>
      </c>
      <c r="I2032">
        <v>116.5</v>
      </c>
      <c r="J2032">
        <v>3.3463E-2</v>
      </c>
      <c r="K2032">
        <v>3</v>
      </c>
      <c r="L2032">
        <v>13697.4</v>
      </c>
      <c r="M2032">
        <v>116.5</v>
      </c>
      <c r="N2032">
        <v>1.0374000000000001</v>
      </c>
      <c r="P2032" t="str">
        <f t="shared" si="265"/>
        <v>A</v>
      </c>
      <c r="Q2032" t="str">
        <f t="shared" si="266"/>
        <v>B</v>
      </c>
      <c r="R2032" t="str">
        <f t="shared" si="267"/>
        <v>C</v>
      </c>
      <c r="S2032">
        <f t="shared" si="268"/>
        <v>3.3463E-2</v>
      </c>
      <c r="T2032">
        <f t="shared" si="269"/>
        <v>3.3463E-2</v>
      </c>
      <c r="U2032">
        <f t="shared" si="270"/>
        <v>1.0374000000000001</v>
      </c>
      <c r="X2032" t="str">
        <f t="shared" si="271"/>
        <v>26403388</v>
      </c>
      <c r="Y2032">
        <f t="shared" si="272"/>
        <v>3.3463E-2</v>
      </c>
      <c r="Z2032">
        <f t="shared" si="272"/>
        <v>3.3463E-2</v>
      </c>
      <c r="AA2032">
        <f t="shared" si="272"/>
        <v>1.0374000000000001</v>
      </c>
    </row>
    <row r="2033" spans="1:27" x14ac:dyDescent="0.25">
      <c r="A2033">
        <v>26401872</v>
      </c>
      <c r="B2033">
        <v>22.87</v>
      </c>
      <c r="C2033">
        <v>1</v>
      </c>
      <c r="D2033">
        <v>13405.6</v>
      </c>
      <c r="E2033">
        <v>-5.5</v>
      </c>
      <c r="F2033">
        <v>1.0153000000000001</v>
      </c>
      <c r="G2033">
        <v>2</v>
      </c>
      <c r="H2033">
        <v>432.43599999999998</v>
      </c>
      <c r="I2033">
        <v>-5.5</v>
      </c>
      <c r="J2033">
        <v>3.2750000000000001E-2</v>
      </c>
      <c r="K2033">
        <v>3</v>
      </c>
      <c r="L2033">
        <v>432.43599999999998</v>
      </c>
      <c r="M2033">
        <v>-5.5</v>
      </c>
      <c r="N2033">
        <v>3.2750000000000001E-2</v>
      </c>
      <c r="P2033" t="str">
        <f t="shared" si="265"/>
        <v>A</v>
      </c>
      <c r="Q2033" t="str">
        <f t="shared" si="266"/>
        <v>B</v>
      </c>
      <c r="R2033" t="str">
        <f t="shared" si="267"/>
        <v>C</v>
      </c>
      <c r="S2033">
        <f t="shared" si="268"/>
        <v>1.0153000000000001</v>
      </c>
      <c r="T2033">
        <f t="shared" si="269"/>
        <v>3.2750000000000001E-2</v>
      </c>
      <c r="U2033">
        <f t="shared" si="270"/>
        <v>3.2750000000000001E-2</v>
      </c>
      <c r="X2033" t="str">
        <f t="shared" si="271"/>
        <v>26401872</v>
      </c>
      <c r="Y2033">
        <f t="shared" si="272"/>
        <v>1.0153000000000001</v>
      </c>
      <c r="Z2033">
        <f t="shared" si="272"/>
        <v>3.2750000000000001E-2</v>
      </c>
      <c r="AA2033">
        <f t="shared" si="272"/>
        <v>3.2750000000000001E-2</v>
      </c>
    </row>
    <row r="2034" spans="1:27" x14ac:dyDescent="0.25">
      <c r="A2034">
        <v>25230306</v>
      </c>
      <c r="B2034">
        <v>22.87</v>
      </c>
      <c r="C2034">
        <v>3</v>
      </c>
      <c r="D2034">
        <v>13659.1</v>
      </c>
      <c r="E2034">
        <v>115.8</v>
      </c>
      <c r="F2034">
        <v>1.0345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P2034" t="str">
        <f t="shared" si="265"/>
        <v>C</v>
      </c>
      <c r="Q2034" t="e">
        <f t="shared" si="266"/>
        <v>#N/A</v>
      </c>
      <c r="R2034" t="e">
        <f t="shared" si="267"/>
        <v>#N/A</v>
      </c>
      <c r="S2034">
        <f t="shared" si="268"/>
        <v>1.0345</v>
      </c>
      <c r="T2034">
        <f t="shared" si="269"/>
        <v>0</v>
      </c>
      <c r="U2034">
        <f t="shared" si="270"/>
        <v>0</v>
      </c>
      <c r="X2034" t="str">
        <f t="shared" si="271"/>
        <v>25230306</v>
      </c>
      <c r="Y2034">
        <f t="shared" si="272"/>
        <v>0</v>
      </c>
      <c r="Z2034">
        <f t="shared" si="272"/>
        <v>0</v>
      </c>
      <c r="AA2034">
        <f t="shared" si="272"/>
        <v>1.0345</v>
      </c>
    </row>
    <row r="2035" spans="1:27" x14ac:dyDescent="0.25">
      <c r="A2035">
        <v>1709574</v>
      </c>
      <c r="B2035">
        <v>22.87</v>
      </c>
      <c r="C2035">
        <v>2</v>
      </c>
      <c r="D2035">
        <v>13641.4</v>
      </c>
      <c r="E2035">
        <v>-125.1</v>
      </c>
      <c r="F2035">
        <v>1.0330999999999999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P2035" t="str">
        <f t="shared" si="265"/>
        <v>B</v>
      </c>
      <c r="Q2035" t="e">
        <f t="shared" si="266"/>
        <v>#N/A</v>
      </c>
      <c r="R2035" t="e">
        <f t="shared" si="267"/>
        <v>#N/A</v>
      </c>
      <c r="S2035">
        <f t="shared" si="268"/>
        <v>1.0330999999999999</v>
      </c>
      <c r="T2035">
        <f t="shared" si="269"/>
        <v>0</v>
      </c>
      <c r="U2035">
        <f t="shared" si="270"/>
        <v>0</v>
      </c>
      <c r="X2035" t="str">
        <f t="shared" si="271"/>
        <v>1709574</v>
      </c>
      <c r="Y2035">
        <f t="shared" si="272"/>
        <v>0</v>
      </c>
      <c r="Z2035">
        <f t="shared" si="272"/>
        <v>1.0330999999999999</v>
      </c>
      <c r="AA2035">
        <f t="shared" si="272"/>
        <v>0</v>
      </c>
    </row>
    <row r="2036" spans="1:27" x14ac:dyDescent="0.25">
      <c r="A2036">
        <v>1586226</v>
      </c>
      <c r="B2036">
        <v>22.87</v>
      </c>
      <c r="C2036">
        <v>2</v>
      </c>
      <c r="D2036">
        <v>13626</v>
      </c>
      <c r="E2036">
        <v>-125.1</v>
      </c>
      <c r="F2036">
        <v>1.032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P2036" t="str">
        <f t="shared" si="265"/>
        <v>B</v>
      </c>
      <c r="Q2036" t="e">
        <f t="shared" si="266"/>
        <v>#N/A</v>
      </c>
      <c r="R2036" t="e">
        <f t="shared" si="267"/>
        <v>#N/A</v>
      </c>
      <c r="S2036">
        <f t="shared" si="268"/>
        <v>1.032</v>
      </c>
      <c r="T2036">
        <f t="shared" si="269"/>
        <v>0</v>
      </c>
      <c r="U2036">
        <f t="shared" si="270"/>
        <v>0</v>
      </c>
      <c r="X2036" t="str">
        <f t="shared" si="271"/>
        <v>1586226</v>
      </c>
      <c r="Y2036">
        <f t="shared" si="272"/>
        <v>0</v>
      </c>
      <c r="Z2036">
        <f t="shared" si="272"/>
        <v>1.032</v>
      </c>
      <c r="AA2036">
        <f t="shared" si="272"/>
        <v>0</v>
      </c>
    </row>
    <row r="2037" spans="1:27" x14ac:dyDescent="0.25">
      <c r="A2037">
        <v>1586105</v>
      </c>
      <c r="B2037">
        <v>22.87</v>
      </c>
      <c r="C2037">
        <v>2</v>
      </c>
      <c r="D2037">
        <v>13616.2</v>
      </c>
      <c r="E2037">
        <v>-125.1</v>
      </c>
      <c r="F2037">
        <v>1.0311999999999999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P2037" t="str">
        <f t="shared" si="265"/>
        <v>B</v>
      </c>
      <c r="Q2037" t="e">
        <f t="shared" si="266"/>
        <v>#N/A</v>
      </c>
      <c r="R2037" t="e">
        <f t="shared" si="267"/>
        <v>#N/A</v>
      </c>
      <c r="S2037">
        <f t="shared" si="268"/>
        <v>1.0311999999999999</v>
      </c>
      <c r="T2037">
        <f t="shared" si="269"/>
        <v>0</v>
      </c>
      <c r="U2037">
        <f t="shared" si="270"/>
        <v>0</v>
      </c>
      <c r="X2037" t="str">
        <f t="shared" si="271"/>
        <v>1586105</v>
      </c>
      <c r="Y2037">
        <f t="shared" si="272"/>
        <v>0</v>
      </c>
      <c r="Z2037">
        <f t="shared" si="272"/>
        <v>1.0311999999999999</v>
      </c>
      <c r="AA2037">
        <f t="shared" si="272"/>
        <v>0</v>
      </c>
    </row>
    <row r="2038" spans="1:27" x14ac:dyDescent="0.25">
      <c r="A2038">
        <v>1586132</v>
      </c>
      <c r="B2038">
        <v>22.87</v>
      </c>
      <c r="C2038">
        <v>2</v>
      </c>
      <c r="D2038">
        <v>13616.2</v>
      </c>
      <c r="E2038">
        <v>-125.1</v>
      </c>
      <c r="F2038">
        <v>1.0311999999999999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P2038" t="str">
        <f t="shared" si="265"/>
        <v>B</v>
      </c>
      <c r="Q2038" t="e">
        <f t="shared" si="266"/>
        <v>#N/A</v>
      </c>
      <c r="R2038" t="e">
        <f t="shared" si="267"/>
        <v>#N/A</v>
      </c>
      <c r="S2038">
        <f t="shared" si="268"/>
        <v>1.0311999999999999</v>
      </c>
      <c r="T2038">
        <f t="shared" si="269"/>
        <v>0</v>
      </c>
      <c r="U2038">
        <f t="shared" si="270"/>
        <v>0</v>
      </c>
      <c r="X2038" t="str">
        <f t="shared" si="271"/>
        <v>1586132</v>
      </c>
      <c r="Y2038">
        <f t="shared" si="272"/>
        <v>0</v>
      </c>
      <c r="Z2038">
        <f t="shared" si="272"/>
        <v>1.0311999999999999</v>
      </c>
      <c r="AA2038">
        <f t="shared" si="272"/>
        <v>0</v>
      </c>
    </row>
    <row r="2039" spans="1:27" x14ac:dyDescent="0.25">
      <c r="A2039">
        <v>1598884</v>
      </c>
      <c r="B2039">
        <v>22.87</v>
      </c>
      <c r="C2039">
        <v>1</v>
      </c>
      <c r="D2039">
        <v>13676.8</v>
      </c>
      <c r="E2039">
        <v>-1.9</v>
      </c>
      <c r="F2039">
        <v>1.0358000000000001</v>
      </c>
      <c r="G2039">
        <v>2</v>
      </c>
      <c r="H2039">
        <v>13635.6</v>
      </c>
      <c r="I2039">
        <v>-122.3</v>
      </c>
      <c r="J2039">
        <v>1.0327</v>
      </c>
      <c r="K2039">
        <v>3</v>
      </c>
      <c r="L2039">
        <v>13662.3</v>
      </c>
      <c r="M2039">
        <v>118</v>
      </c>
      <c r="N2039">
        <v>1.0347</v>
      </c>
      <c r="P2039" t="str">
        <f t="shared" si="265"/>
        <v>A</v>
      </c>
      <c r="Q2039" t="str">
        <f t="shared" si="266"/>
        <v>B</v>
      </c>
      <c r="R2039" t="str">
        <f t="shared" si="267"/>
        <v>C</v>
      </c>
      <c r="S2039">
        <f t="shared" si="268"/>
        <v>1.0358000000000001</v>
      </c>
      <c r="T2039">
        <f t="shared" si="269"/>
        <v>1.0327</v>
      </c>
      <c r="U2039">
        <f t="shared" si="270"/>
        <v>1.0347</v>
      </c>
      <c r="X2039" t="str">
        <f t="shared" si="271"/>
        <v>1598884</v>
      </c>
      <c r="Y2039">
        <f t="shared" si="272"/>
        <v>1.0358000000000001</v>
      </c>
      <c r="Z2039">
        <f t="shared" si="272"/>
        <v>1.0327</v>
      </c>
      <c r="AA2039">
        <f t="shared" si="272"/>
        <v>1.0347</v>
      </c>
    </row>
    <row r="2040" spans="1:27" x14ac:dyDescent="0.25">
      <c r="A2040">
        <v>1587153</v>
      </c>
      <c r="B2040">
        <v>22.87</v>
      </c>
      <c r="C2040">
        <v>2</v>
      </c>
      <c r="D2040">
        <v>13739.2</v>
      </c>
      <c r="E2040">
        <v>-124.1</v>
      </c>
      <c r="F2040">
        <v>1.0405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P2040" t="str">
        <f t="shared" si="265"/>
        <v>B</v>
      </c>
      <c r="Q2040" t="e">
        <f t="shared" si="266"/>
        <v>#N/A</v>
      </c>
      <c r="R2040" t="e">
        <f t="shared" si="267"/>
        <v>#N/A</v>
      </c>
      <c r="S2040">
        <f t="shared" si="268"/>
        <v>1.0405</v>
      </c>
      <c r="T2040">
        <f t="shared" si="269"/>
        <v>0</v>
      </c>
      <c r="U2040">
        <f t="shared" si="270"/>
        <v>0</v>
      </c>
      <c r="X2040" t="str">
        <f t="shared" si="271"/>
        <v>1587153</v>
      </c>
      <c r="Y2040">
        <f t="shared" si="272"/>
        <v>0</v>
      </c>
      <c r="Z2040">
        <f t="shared" si="272"/>
        <v>1.0405</v>
      </c>
      <c r="AA2040">
        <f t="shared" si="272"/>
        <v>0</v>
      </c>
    </row>
    <row r="2041" spans="1:27" x14ac:dyDescent="0.25">
      <c r="A2041">
        <v>1714213</v>
      </c>
      <c r="B2041">
        <v>22.87</v>
      </c>
      <c r="C2041">
        <v>1</v>
      </c>
      <c r="D2041">
        <v>440.81200000000001</v>
      </c>
      <c r="E2041">
        <v>-123.7</v>
      </c>
      <c r="F2041">
        <v>3.3384999999999998E-2</v>
      </c>
      <c r="G2041">
        <v>2</v>
      </c>
      <c r="H2041">
        <v>13662.6</v>
      </c>
      <c r="I2041">
        <v>-123.7</v>
      </c>
      <c r="J2041">
        <v>1.0347</v>
      </c>
      <c r="K2041">
        <v>3</v>
      </c>
      <c r="L2041">
        <v>440.81200000000001</v>
      </c>
      <c r="M2041">
        <v>-123.7</v>
      </c>
      <c r="N2041">
        <v>3.3384999999999998E-2</v>
      </c>
      <c r="P2041" t="str">
        <f t="shared" si="265"/>
        <v>A</v>
      </c>
      <c r="Q2041" t="str">
        <f t="shared" si="266"/>
        <v>B</v>
      </c>
      <c r="R2041" t="str">
        <f t="shared" si="267"/>
        <v>C</v>
      </c>
      <c r="S2041">
        <f t="shared" si="268"/>
        <v>3.3384999999999998E-2</v>
      </c>
      <c r="T2041">
        <f t="shared" si="269"/>
        <v>1.0347</v>
      </c>
      <c r="U2041">
        <f t="shared" si="270"/>
        <v>3.3384999999999998E-2</v>
      </c>
      <c r="X2041" t="str">
        <f t="shared" si="271"/>
        <v>1714213</v>
      </c>
      <c r="Y2041">
        <f t="shared" si="272"/>
        <v>3.3384999999999998E-2</v>
      </c>
      <c r="Z2041">
        <f t="shared" si="272"/>
        <v>1.0347</v>
      </c>
      <c r="AA2041">
        <f t="shared" si="272"/>
        <v>3.3384999999999998E-2</v>
      </c>
    </row>
    <row r="2042" spans="1:27" x14ac:dyDescent="0.25">
      <c r="A2042">
        <v>26915027</v>
      </c>
      <c r="B2042">
        <v>22.87</v>
      </c>
      <c r="C2042">
        <v>1</v>
      </c>
      <c r="D2042">
        <v>439.98399999999998</v>
      </c>
      <c r="E2042">
        <v>-125.1</v>
      </c>
      <c r="F2042">
        <v>3.3321999999999997E-2</v>
      </c>
      <c r="G2042">
        <v>2</v>
      </c>
      <c r="H2042">
        <v>13637</v>
      </c>
      <c r="I2042">
        <v>-125.1</v>
      </c>
      <c r="J2042">
        <v>1.0327999999999999</v>
      </c>
      <c r="K2042">
        <v>3</v>
      </c>
      <c r="L2042">
        <v>439.98399999999998</v>
      </c>
      <c r="M2042">
        <v>-125.1</v>
      </c>
      <c r="N2042">
        <v>3.3321999999999997E-2</v>
      </c>
      <c r="P2042" t="str">
        <f t="shared" si="265"/>
        <v>A</v>
      </c>
      <c r="Q2042" t="str">
        <f t="shared" si="266"/>
        <v>B</v>
      </c>
      <c r="R2042" t="str">
        <f t="shared" si="267"/>
        <v>C</v>
      </c>
      <c r="S2042">
        <f t="shared" si="268"/>
        <v>3.3321999999999997E-2</v>
      </c>
      <c r="T2042">
        <f t="shared" si="269"/>
        <v>1.0327999999999999</v>
      </c>
      <c r="U2042">
        <f t="shared" si="270"/>
        <v>3.3321999999999997E-2</v>
      </c>
      <c r="X2042" t="str">
        <f t="shared" si="271"/>
        <v>26915027</v>
      </c>
      <c r="Y2042">
        <f t="shared" si="272"/>
        <v>3.3321999999999997E-2</v>
      </c>
      <c r="Z2042">
        <f t="shared" si="272"/>
        <v>1.0327999999999999</v>
      </c>
      <c r="AA2042">
        <f t="shared" si="272"/>
        <v>3.3321999999999997E-2</v>
      </c>
    </row>
    <row r="2043" spans="1:27" x14ac:dyDescent="0.25">
      <c r="A2043">
        <v>26403409</v>
      </c>
      <c r="B2043">
        <v>22.87</v>
      </c>
      <c r="C2043">
        <v>1</v>
      </c>
      <c r="D2043">
        <v>13700.7</v>
      </c>
      <c r="E2043">
        <v>-3.8</v>
      </c>
      <c r="F2043">
        <v>1.0376000000000001</v>
      </c>
      <c r="G2043">
        <v>2</v>
      </c>
      <c r="H2043">
        <v>13739.3</v>
      </c>
      <c r="I2043">
        <v>-124</v>
      </c>
      <c r="J2043">
        <v>1.0405</v>
      </c>
      <c r="K2043">
        <v>3</v>
      </c>
      <c r="L2043">
        <v>13703.1</v>
      </c>
      <c r="M2043">
        <v>116.4</v>
      </c>
      <c r="N2043">
        <v>1.0378000000000001</v>
      </c>
      <c r="P2043" t="str">
        <f t="shared" si="265"/>
        <v>A</v>
      </c>
      <c r="Q2043" t="str">
        <f t="shared" si="266"/>
        <v>B</v>
      </c>
      <c r="R2043" t="str">
        <f t="shared" si="267"/>
        <v>C</v>
      </c>
      <c r="S2043">
        <f t="shared" si="268"/>
        <v>1.0376000000000001</v>
      </c>
      <c r="T2043">
        <f t="shared" si="269"/>
        <v>1.0405</v>
      </c>
      <c r="U2043">
        <f t="shared" si="270"/>
        <v>1.0378000000000001</v>
      </c>
      <c r="X2043" t="str">
        <f t="shared" si="271"/>
        <v>26403409</v>
      </c>
      <c r="Y2043">
        <f t="shared" si="272"/>
        <v>1.0376000000000001</v>
      </c>
      <c r="Z2043">
        <f t="shared" si="272"/>
        <v>1.0405</v>
      </c>
      <c r="AA2043">
        <f t="shared" si="272"/>
        <v>1.0378000000000001</v>
      </c>
    </row>
    <row r="2044" spans="1:27" x14ac:dyDescent="0.25">
      <c r="A2044">
        <v>1713343</v>
      </c>
      <c r="B2044">
        <v>22.87</v>
      </c>
      <c r="C2044">
        <v>3</v>
      </c>
      <c r="D2044">
        <v>13703</v>
      </c>
      <c r="E2044">
        <v>116.4</v>
      </c>
      <c r="F2044">
        <v>1.0378000000000001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P2044" t="str">
        <f t="shared" si="265"/>
        <v>C</v>
      </c>
      <c r="Q2044" t="e">
        <f t="shared" si="266"/>
        <v>#N/A</v>
      </c>
      <c r="R2044" t="e">
        <f t="shared" si="267"/>
        <v>#N/A</v>
      </c>
      <c r="S2044">
        <f t="shared" si="268"/>
        <v>1.0378000000000001</v>
      </c>
      <c r="T2044">
        <f t="shared" si="269"/>
        <v>0</v>
      </c>
      <c r="U2044">
        <f t="shared" si="270"/>
        <v>0</v>
      </c>
      <c r="X2044" t="str">
        <f t="shared" si="271"/>
        <v>1713343</v>
      </c>
      <c r="Y2044">
        <f t="shared" si="272"/>
        <v>0</v>
      </c>
      <c r="Z2044">
        <f t="shared" si="272"/>
        <v>0</v>
      </c>
      <c r="AA2044">
        <f t="shared" si="272"/>
        <v>1.0378000000000001</v>
      </c>
    </row>
    <row r="2045" spans="1:27" x14ac:dyDescent="0.25">
      <c r="A2045">
        <v>26402843</v>
      </c>
      <c r="B2045">
        <v>22.87</v>
      </c>
      <c r="C2045">
        <v>1</v>
      </c>
      <c r="D2045">
        <v>438.72500000000002</v>
      </c>
      <c r="E2045">
        <v>115.3</v>
      </c>
      <c r="F2045">
        <v>3.3227E-2</v>
      </c>
      <c r="G2045">
        <v>2</v>
      </c>
      <c r="H2045">
        <v>438.72500000000002</v>
      </c>
      <c r="I2045">
        <v>115.3</v>
      </c>
      <c r="J2045">
        <v>3.3227E-2</v>
      </c>
      <c r="K2045">
        <v>3</v>
      </c>
      <c r="L2045">
        <v>13600.5</v>
      </c>
      <c r="M2045">
        <v>115.3</v>
      </c>
      <c r="N2045">
        <v>1.03</v>
      </c>
      <c r="P2045" t="str">
        <f t="shared" si="265"/>
        <v>A</v>
      </c>
      <c r="Q2045" t="str">
        <f t="shared" si="266"/>
        <v>B</v>
      </c>
      <c r="R2045" t="str">
        <f t="shared" si="267"/>
        <v>C</v>
      </c>
      <c r="S2045">
        <f t="shared" si="268"/>
        <v>3.3227E-2</v>
      </c>
      <c r="T2045">
        <f t="shared" si="269"/>
        <v>3.3227E-2</v>
      </c>
      <c r="U2045">
        <f t="shared" si="270"/>
        <v>1.03</v>
      </c>
      <c r="X2045" t="str">
        <f t="shared" si="271"/>
        <v>26402843</v>
      </c>
      <c r="Y2045">
        <f t="shared" si="272"/>
        <v>3.3227E-2</v>
      </c>
      <c r="Z2045">
        <f t="shared" si="272"/>
        <v>3.3227E-2</v>
      </c>
      <c r="AA2045">
        <f t="shared" si="272"/>
        <v>1.03</v>
      </c>
    </row>
    <row r="2046" spans="1:27" x14ac:dyDescent="0.25">
      <c r="A2046">
        <v>1587008</v>
      </c>
      <c r="B2046">
        <v>22.87</v>
      </c>
      <c r="C2046">
        <v>1</v>
      </c>
      <c r="D2046">
        <v>13667.5</v>
      </c>
      <c r="E2046">
        <v>-3.9</v>
      </c>
      <c r="F2046">
        <v>1.0350999999999999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P2046" t="str">
        <f t="shared" si="265"/>
        <v>A</v>
      </c>
      <c r="Q2046" t="e">
        <f t="shared" si="266"/>
        <v>#N/A</v>
      </c>
      <c r="R2046" t="e">
        <f t="shared" si="267"/>
        <v>#N/A</v>
      </c>
      <c r="S2046">
        <f t="shared" si="268"/>
        <v>1.0350999999999999</v>
      </c>
      <c r="T2046">
        <f t="shared" si="269"/>
        <v>0</v>
      </c>
      <c r="U2046">
        <f t="shared" si="270"/>
        <v>0</v>
      </c>
      <c r="X2046" t="str">
        <f t="shared" si="271"/>
        <v>1587008</v>
      </c>
      <c r="Y2046">
        <f t="shared" si="272"/>
        <v>1.0350999999999999</v>
      </c>
      <c r="Z2046">
        <f t="shared" si="272"/>
        <v>0</v>
      </c>
      <c r="AA2046">
        <f t="shared" si="272"/>
        <v>0</v>
      </c>
    </row>
    <row r="2047" spans="1:27" x14ac:dyDescent="0.25">
      <c r="A2047">
        <v>26401860</v>
      </c>
      <c r="B2047">
        <v>22.87</v>
      </c>
      <c r="C2047">
        <v>1</v>
      </c>
      <c r="D2047">
        <v>13394.8</v>
      </c>
      <c r="E2047">
        <v>-5.6</v>
      </c>
      <c r="F2047">
        <v>1.0144</v>
      </c>
      <c r="G2047">
        <v>2</v>
      </c>
      <c r="H2047">
        <v>432.08800000000002</v>
      </c>
      <c r="I2047">
        <v>-5.6</v>
      </c>
      <c r="J2047">
        <v>3.2724000000000003E-2</v>
      </c>
      <c r="K2047">
        <v>3</v>
      </c>
      <c r="L2047">
        <v>432.08800000000002</v>
      </c>
      <c r="M2047">
        <v>-5.6</v>
      </c>
      <c r="N2047">
        <v>3.2724000000000003E-2</v>
      </c>
      <c r="P2047" t="str">
        <f t="shared" si="265"/>
        <v>A</v>
      </c>
      <c r="Q2047" t="str">
        <f t="shared" si="266"/>
        <v>B</v>
      </c>
      <c r="R2047" t="str">
        <f t="shared" si="267"/>
        <v>C</v>
      </c>
      <c r="S2047">
        <f t="shared" si="268"/>
        <v>1.0144</v>
      </c>
      <c r="T2047">
        <f t="shared" si="269"/>
        <v>3.2724000000000003E-2</v>
      </c>
      <c r="U2047">
        <f t="shared" si="270"/>
        <v>3.2724000000000003E-2</v>
      </c>
      <c r="X2047" t="str">
        <f t="shared" si="271"/>
        <v>26401860</v>
      </c>
      <c r="Y2047">
        <f t="shared" si="272"/>
        <v>1.0144</v>
      </c>
      <c r="Z2047">
        <f t="shared" si="272"/>
        <v>3.2724000000000003E-2</v>
      </c>
      <c r="AA2047">
        <f t="shared" si="272"/>
        <v>3.2724000000000003E-2</v>
      </c>
    </row>
    <row r="2048" spans="1:27" x14ac:dyDescent="0.25">
      <c r="A2048">
        <v>25995779</v>
      </c>
      <c r="B2048">
        <v>22.87</v>
      </c>
      <c r="C2048">
        <v>1</v>
      </c>
      <c r="D2048">
        <v>438.774</v>
      </c>
      <c r="E2048">
        <v>115.3</v>
      </c>
      <c r="F2048">
        <v>3.3230000000000003E-2</v>
      </c>
      <c r="G2048">
        <v>2</v>
      </c>
      <c r="H2048">
        <v>438.774</v>
      </c>
      <c r="I2048">
        <v>115.3</v>
      </c>
      <c r="J2048">
        <v>3.3230000000000003E-2</v>
      </c>
      <c r="K2048">
        <v>3</v>
      </c>
      <c r="L2048">
        <v>13599.4</v>
      </c>
      <c r="M2048">
        <v>115.3</v>
      </c>
      <c r="N2048">
        <v>1.0299</v>
      </c>
      <c r="P2048" t="str">
        <f t="shared" si="265"/>
        <v>A</v>
      </c>
      <c r="Q2048" t="str">
        <f t="shared" si="266"/>
        <v>B</v>
      </c>
      <c r="R2048" t="str">
        <f t="shared" si="267"/>
        <v>C</v>
      </c>
      <c r="S2048">
        <f t="shared" si="268"/>
        <v>3.3230000000000003E-2</v>
      </c>
      <c r="T2048">
        <f t="shared" si="269"/>
        <v>3.3230000000000003E-2</v>
      </c>
      <c r="U2048">
        <f t="shared" si="270"/>
        <v>1.0299</v>
      </c>
      <c r="X2048" t="str">
        <f t="shared" si="271"/>
        <v>25995779</v>
      </c>
      <c r="Y2048">
        <f t="shared" si="272"/>
        <v>3.3230000000000003E-2</v>
      </c>
      <c r="Z2048">
        <f t="shared" si="272"/>
        <v>3.3230000000000003E-2</v>
      </c>
      <c r="AA2048">
        <f t="shared" si="272"/>
        <v>1.0299</v>
      </c>
    </row>
    <row r="2049" spans="1:27" x14ac:dyDescent="0.25">
      <c r="A2049">
        <v>1729264</v>
      </c>
      <c r="B2049">
        <v>22.87</v>
      </c>
      <c r="C2049">
        <v>1</v>
      </c>
      <c r="D2049">
        <v>13676.3</v>
      </c>
      <c r="E2049">
        <v>-2.8</v>
      </c>
      <c r="F2049">
        <v>1.0358000000000001</v>
      </c>
      <c r="G2049">
        <v>2</v>
      </c>
      <c r="H2049">
        <v>13653.3</v>
      </c>
      <c r="I2049">
        <v>-123.2</v>
      </c>
      <c r="J2049">
        <v>1.034</v>
      </c>
      <c r="K2049">
        <v>3</v>
      </c>
      <c r="L2049">
        <v>13698.1</v>
      </c>
      <c r="M2049">
        <v>117.1</v>
      </c>
      <c r="N2049">
        <v>1.0374000000000001</v>
      </c>
      <c r="P2049" t="str">
        <f t="shared" si="265"/>
        <v>A</v>
      </c>
      <c r="Q2049" t="str">
        <f t="shared" si="266"/>
        <v>B</v>
      </c>
      <c r="R2049" t="str">
        <f t="shared" si="267"/>
        <v>C</v>
      </c>
      <c r="S2049">
        <f t="shared" si="268"/>
        <v>1.0358000000000001</v>
      </c>
      <c r="T2049">
        <f t="shared" si="269"/>
        <v>1.034</v>
      </c>
      <c r="U2049">
        <f t="shared" si="270"/>
        <v>1.0374000000000001</v>
      </c>
      <c r="X2049" t="str">
        <f t="shared" si="271"/>
        <v>1729264</v>
      </c>
      <c r="Y2049">
        <f t="shared" si="272"/>
        <v>1.0358000000000001</v>
      </c>
      <c r="Z2049">
        <f t="shared" si="272"/>
        <v>1.034</v>
      </c>
      <c r="AA2049">
        <f t="shared" si="272"/>
        <v>1.0374000000000001</v>
      </c>
    </row>
    <row r="2050" spans="1:27" x14ac:dyDescent="0.25">
      <c r="A2050" t="s">
        <v>1255</v>
      </c>
      <c r="B2050">
        <v>22.87</v>
      </c>
      <c r="C2050">
        <v>3</v>
      </c>
      <c r="D2050">
        <v>13711.4</v>
      </c>
      <c r="E2050">
        <v>116.2</v>
      </c>
      <c r="F2050">
        <v>1.0384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P2050" t="str">
        <f t="shared" si="265"/>
        <v>C</v>
      </c>
      <c r="Q2050" t="e">
        <f t="shared" si="266"/>
        <v>#N/A</v>
      </c>
      <c r="R2050" t="e">
        <f t="shared" si="267"/>
        <v>#N/A</v>
      </c>
      <c r="S2050">
        <f t="shared" si="268"/>
        <v>1.0384</v>
      </c>
      <c r="T2050">
        <f t="shared" si="269"/>
        <v>0</v>
      </c>
      <c r="U2050">
        <f t="shared" si="270"/>
        <v>0</v>
      </c>
      <c r="X2050" t="str">
        <f t="shared" si="271"/>
        <v>T5240B12_10000055</v>
      </c>
      <c r="Y2050">
        <f t="shared" si="272"/>
        <v>0</v>
      </c>
      <c r="Z2050">
        <f t="shared" si="272"/>
        <v>0</v>
      </c>
      <c r="AA2050">
        <f t="shared" si="272"/>
        <v>1.0384</v>
      </c>
    </row>
    <row r="2051" spans="1:27" x14ac:dyDescent="0.25">
      <c r="A2051">
        <v>26401833</v>
      </c>
      <c r="B2051">
        <v>22.87</v>
      </c>
      <c r="C2051">
        <v>1</v>
      </c>
      <c r="D2051">
        <v>440.56599999999997</v>
      </c>
      <c r="E2051">
        <v>-125.2</v>
      </c>
      <c r="F2051">
        <v>3.3366E-2</v>
      </c>
      <c r="G2051">
        <v>2</v>
      </c>
      <c r="H2051">
        <v>13655</v>
      </c>
      <c r="I2051">
        <v>-125.2</v>
      </c>
      <c r="J2051">
        <v>1.0342</v>
      </c>
      <c r="K2051">
        <v>3</v>
      </c>
      <c r="L2051">
        <v>440.56599999999997</v>
      </c>
      <c r="M2051">
        <v>-125.2</v>
      </c>
      <c r="N2051">
        <v>3.3366E-2</v>
      </c>
      <c r="P2051" t="str">
        <f t="shared" si="265"/>
        <v>A</v>
      </c>
      <c r="Q2051" t="str">
        <f t="shared" si="266"/>
        <v>B</v>
      </c>
      <c r="R2051" t="str">
        <f t="shared" si="267"/>
        <v>C</v>
      </c>
      <c r="S2051">
        <f t="shared" si="268"/>
        <v>3.3366E-2</v>
      </c>
      <c r="T2051">
        <f t="shared" si="269"/>
        <v>1.0342</v>
      </c>
      <c r="U2051">
        <f t="shared" si="270"/>
        <v>3.3366E-2</v>
      </c>
      <c r="X2051" t="str">
        <f t="shared" si="271"/>
        <v>26401833</v>
      </c>
      <c r="Y2051">
        <f t="shared" si="272"/>
        <v>3.3366E-2</v>
      </c>
      <c r="Z2051">
        <f t="shared" si="272"/>
        <v>1.0342</v>
      </c>
      <c r="AA2051">
        <f t="shared" si="272"/>
        <v>3.3366E-2</v>
      </c>
    </row>
    <row r="2052" spans="1:27" x14ac:dyDescent="0.25">
      <c r="A2052">
        <v>1709180</v>
      </c>
      <c r="B2052">
        <v>22.87</v>
      </c>
      <c r="C2052">
        <v>2</v>
      </c>
      <c r="D2052">
        <v>13654.9</v>
      </c>
      <c r="E2052">
        <v>-125.2</v>
      </c>
      <c r="F2052">
        <v>1.0341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P2052" t="str">
        <f t="shared" si="265"/>
        <v>B</v>
      </c>
      <c r="Q2052" t="e">
        <f t="shared" si="266"/>
        <v>#N/A</v>
      </c>
      <c r="R2052" t="e">
        <f t="shared" si="267"/>
        <v>#N/A</v>
      </c>
      <c r="S2052">
        <f t="shared" si="268"/>
        <v>1.0341</v>
      </c>
      <c r="T2052">
        <f t="shared" si="269"/>
        <v>0</v>
      </c>
      <c r="U2052">
        <f t="shared" si="270"/>
        <v>0</v>
      </c>
      <c r="X2052" t="str">
        <f t="shared" si="271"/>
        <v>1709180</v>
      </c>
      <c r="Y2052">
        <f t="shared" si="272"/>
        <v>0</v>
      </c>
      <c r="Z2052">
        <f t="shared" si="272"/>
        <v>1.0341</v>
      </c>
      <c r="AA2052">
        <f t="shared" si="272"/>
        <v>0</v>
      </c>
    </row>
    <row r="2053" spans="1:27" x14ac:dyDescent="0.25">
      <c r="A2053">
        <v>25096943</v>
      </c>
      <c r="B2053">
        <v>22.87</v>
      </c>
      <c r="C2053">
        <v>3</v>
      </c>
      <c r="D2053">
        <v>13598.8</v>
      </c>
      <c r="E2053">
        <v>115.3</v>
      </c>
      <c r="F2053">
        <v>1.0299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P2053" t="str">
        <f t="shared" si="265"/>
        <v>C</v>
      </c>
      <c r="Q2053" t="e">
        <f t="shared" si="266"/>
        <v>#N/A</v>
      </c>
      <c r="R2053" t="e">
        <f t="shared" si="267"/>
        <v>#N/A</v>
      </c>
      <c r="S2053">
        <f t="shared" si="268"/>
        <v>1.0299</v>
      </c>
      <c r="T2053">
        <f t="shared" si="269"/>
        <v>0</v>
      </c>
      <c r="U2053">
        <f t="shared" si="270"/>
        <v>0</v>
      </c>
      <c r="X2053" t="str">
        <f t="shared" si="271"/>
        <v>25096943</v>
      </c>
      <c r="Y2053">
        <f t="shared" si="272"/>
        <v>0</v>
      </c>
      <c r="Z2053">
        <f t="shared" si="272"/>
        <v>0</v>
      </c>
      <c r="AA2053">
        <f t="shared" si="272"/>
        <v>1.0299</v>
      </c>
    </row>
    <row r="2054" spans="1:27" x14ac:dyDescent="0.25">
      <c r="A2054">
        <v>1715940</v>
      </c>
      <c r="B2054">
        <v>22.87</v>
      </c>
      <c r="C2054">
        <v>1</v>
      </c>
      <c r="D2054">
        <v>442.065</v>
      </c>
      <c r="E2054">
        <v>116.9</v>
      </c>
      <c r="F2054">
        <v>3.3480000000000003E-2</v>
      </c>
      <c r="G2054">
        <v>2</v>
      </c>
      <c r="H2054">
        <v>442.065</v>
      </c>
      <c r="I2054">
        <v>116.9</v>
      </c>
      <c r="J2054">
        <v>3.3480000000000003E-2</v>
      </c>
      <c r="K2054">
        <v>3</v>
      </c>
      <c r="L2054">
        <v>13704.1</v>
      </c>
      <c r="M2054">
        <v>116.9</v>
      </c>
      <c r="N2054">
        <v>1.0379</v>
      </c>
      <c r="P2054" t="str">
        <f t="shared" si="265"/>
        <v>A</v>
      </c>
      <c r="Q2054" t="str">
        <f t="shared" si="266"/>
        <v>B</v>
      </c>
      <c r="R2054" t="str">
        <f t="shared" si="267"/>
        <v>C</v>
      </c>
      <c r="S2054">
        <f t="shared" si="268"/>
        <v>3.3480000000000003E-2</v>
      </c>
      <c r="T2054">
        <f t="shared" si="269"/>
        <v>3.3480000000000003E-2</v>
      </c>
      <c r="U2054">
        <f t="shared" si="270"/>
        <v>1.0379</v>
      </c>
      <c r="X2054" t="str">
        <f t="shared" si="271"/>
        <v>1715940</v>
      </c>
      <c r="Y2054">
        <f t="shared" si="272"/>
        <v>3.3480000000000003E-2</v>
      </c>
      <c r="Z2054">
        <f t="shared" si="272"/>
        <v>3.3480000000000003E-2</v>
      </c>
      <c r="AA2054">
        <f t="shared" si="272"/>
        <v>1.0379</v>
      </c>
    </row>
    <row r="2055" spans="1:27" x14ac:dyDescent="0.25">
      <c r="A2055">
        <v>1715609</v>
      </c>
      <c r="B2055">
        <v>22.87</v>
      </c>
      <c r="C2055">
        <v>1</v>
      </c>
      <c r="D2055">
        <v>13680.3</v>
      </c>
      <c r="E2055">
        <v>-3.5</v>
      </c>
      <c r="F2055">
        <v>1.0361</v>
      </c>
      <c r="G2055">
        <v>2</v>
      </c>
      <c r="H2055">
        <v>13663.2</v>
      </c>
      <c r="I2055">
        <v>-123.8</v>
      </c>
      <c r="J2055">
        <v>1.0347999999999999</v>
      </c>
      <c r="K2055">
        <v>3</v>
      </c>
      <c r="L2055">
        <v>13712.6</v>
      </c>
      <c r="M2055">
        <v>116.4</v>
      </c>
      <c r="N2055">
        <v>1.0385</v>
      </c>
      <c r="P2055" t="str">
        <f t="shared" si="265"/>
        <v>A</v>
      </c>
      <c r="Q2055" t="str">
        <f t="shared" si="266"/>
        <v>B</v>
      </c>
      <c r="R2055" t="str">
        <f t="shared" si="267"/>
        <v>C</v>
      </c>
      <c r="S2055">
        <f t="shared" si="268"/>
        <v>1.0361</v>
      </c>
      <c r="T2055">
        <f t="shared" si="269"/>
        <v>1.0347999999999999</v>
      </c>
      <c r="U2055">
        <f t="shared" si="270"/>
        <v>1.0385</v>
      </c>
      <c r="X2055" t="str">
        <f t="shared" si="271"/>
        <v>1715609</v>
      </c>
      <c r="Y2055">
        <f t="shared" si="272"/>
        <v>1.0361</v>
      </c>
      <c r="Z2055">
        <f t="shared" si="272"/>
        <v>1.0347999999999999</v>
      </c>
      <c r="AA2055">
        <f t="shared" si="272"/>
        <v>1.0385</v>
      </c>
    </row>
    <row r="2056" spans="1:27" x14ac:dyDescent="0.25">
      <c r="A2056">
        <v>25570695</v>
      </c>
      <c r="B2056">
        <v>22.87</v>
      </c>
      <c r="C2056">
        <v>1</v>
      </c>
      <c r="D2056">
        <v>13413</v>
      </c>
      <c r="E2056">
        <v>-5.5</v>
      </c>
      <c r="F2056">
        <v>1.0158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P2056" t="str">
        <f t="shared" si="265"/>
        <v>A</v>
      </c>
      <c r="Q2056" t="e">
        <f t="shared" si="266"/>
        <v>#N/A</v>
      </c>
      <c r="R2056" t="e">
        <f t="shared" si="267"/>
        <v>#N/A</v>
      </c>
      <c r="S2056">
        <f t="shared" si="268"/>
        <v>1.0158</v>
      </c>
      <c r="T2056">
        <f t="shared" si="269"/>
        <v>0</v>
      </c>
      <c r="U2056">
        <f t="shared" si="270"/>
        <v>0</v>
      </c>
      <c r="X2056" t="str">
        <f t="shared" si="271"/>
        <v>25570695</v>
      </c>
      <c r="Y2056">
        <f t="shared" si="272"/>
        <v>1.0158</v>
      </c>
      <c r="Z2056">
        <f t="shared" si="272"/>
        <v>0</v>
      </c>
      <c r="AA2056">
        <f t="shared" si="272"/>
        <v>0</v>
      </c>
    </row>
    <row r="2057" spans="1:27" x14ac:dyDescent="0.25">
      <c r="A2057">
        <v>26402849</v>
      </c>
      <c r="B2057">
        <v>22.87</v>
      </c>
      <c r="C2057">
        <v>1</v>
      </c>
      <c r="D2057">
        <v>438.58600000000001</v>
      </c>
      <c r="E2057">
        <v>115.2</v>
      </c>
      <c r="F2057">
        <v>3.3216000000000002E-2</v>
      </c>
      <c r="G2057">
        <v>2</v>
      </c>
      <c r="H2057">
        <v>438.58600000000001</v>
      </c>
      <c r="I2057">
        <v>115.2</v>
      </c>
      <c r="J2057">
        <v>3.3216000000000002E-2</v>
      </c>
      <c r="K2057">
        <v>3</v>
      </c>
      <c r="L2057">
        <v>13595.6</v>
      </c>
      <c r="M2057">
        <v>115.2</v>
      </c>
      <c r="N2057">
        <v>1.0297000000000001</v>
      </c>
      <c r="P2057" t="str">
        <f t="shared" si="265"/>
        <v>A</v>
      </c>
      <c r="Q2057" t="str">
        <f t="shared" si="266"/>
        <v>B</v>
      </c>
      <c r="R2057" t="str">
        <f t="shared" si="267"/>
        <v>C</v>
      </c>
      <c r="S2057">
        <f t="shared" si="268"/>
        <v>3.3216000000000002E-2</v>
      </c>
      <c r="T2057">
        <f t="shared" si="269"/>
        <v>3.3216000000000002E-2</v>
      </c>
      <c r="U2057">
        <f t="shared" si="270"/>
        <v>1.0297000000000001</v>
      </c>
      <c r="X2057" t="str">
        <f t="shared" si="271"/>
        <v>26402849</v>
      </c>
      <c r="Y2057">
        <f t="shared" si="272"/>
        <v>3.3216000000000002E-2</v>
      </c>
      <c r="Z2057">
        <f t="shared" si="272"/>
        <v>3.3216000000000002E-2</v>
      </c>
      <c r="AA2057">
        <f t="shared" si="272"/>
        <v>1.0297000000000001</v>
      </c>
    </row>
    <row r="2058" spans="1:27" x14ac:dyDescent="0.25">
      <c r="A2058">
        <v>1586095</v>
      </c>
      <c r="B2058">
        <v>22.87</v>
      </c>
      <c r="C2058">
        <v>3</v>
      </c>
      <c r="D2058">
        <v>13595.5</v>
      </c>
      <c r="E2058">
        <v>115.2</v>
      </c>
      <c r="F2058">
        <v>1.0297000000000001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P2058" t="str">
        <f t="shared" ref="P2058:P2121" si="273">VLOOKUP(C2058,PhaseLookup,2,FALSE)</f>
        <v>C</v>
      </c>
      <c r="Q2058" t="e">
        <f t="shared" ref="Q2058:Q2121" si="274">VLOOKUP(G2058,PhaseLookup,2,FALSE)</f>
        <v>#N/A</v>
      </c>
      <c r="R2058" t="e">
        <f t="shared" ref="R2058:R2121" si="275">VLOOKUP(K2058,PhaseLookup,2,FALSE)</f>
        <v>#N/A</v>
      </c>
      <c r="S2058">
        <f t="shared" ref="S2058:S2121" si="276">F2058</f>
        <v>1.0297000000000001</v>
      </c>
      <c r="T2058">
        <f t="shared" ref="T2058:T2121" si="277">J2058</f>
        <v>0</v>
      </c>
      <c r="U2058">
        <f t="shared" ref="U2058:U2121" si="278">N2058</f>
        <v>0</v>
      </c>
      <c r="X2058" t="str">
        <f t="shared" ref="X2058:X2121" si="279">TEXT(A2058,"0")</f>
        <v>1586095</v>
      </c>
      <c r="Y2058">
        <f t="shared" si="272"/>
        <v>0</v>
      </c>
      <c r="Z2058">
        <f t="shared" si="272"/>
        <v>0</v>
      </c>
      <c r="AA2058">
        <f t="shared" si="272"/>
        <v>1.0297000000000001</v>
      </c>
    </row>
    <row r="2059" spans="1:27" x14ac:dyDescent="0.25">
      <c r="A2059">
        <v>25805548</v>
      </c>
      <c r="B2059">
        <v>22.87</v>
      </c>
      <c r="C2059">
        <v>1</v>
      </c>
      <c r="D2059">
        <v>13680.6</v>
      </c>
      <c r="E2059">
        <v>-3.5</v>
      </c>
      <c r="F2059">
        <v>1.0361</v>
      </c>
      <c r="G2059">
        <v>2</v>
      </c>
      <c r="H2059">
        <v>13663.3</v>
      </c>
      <c r="I2059">
        <v>-123.9</v>
      </c>
      <c r="J2059">
        <v>1.0347999999999999</v>
      </c>
      <c r="K2059">
        <v>3</v>
      </c>
      <c r="L2059">
        <v>13713.1</v>
      </c>
      <c r="M2059">
        <v>116.4</v>
      </c>
      <c r="N2059">
        <v>1.0386</v>
      </c>
      <c r="P2059" t="str">
        <f t="shared" si="273"/>
        <v>A</v>
      </c>
      <c r="Q2059" t="str">
        <f t="shared" si="274"/>
        <v>B</v>
      </c>
      <c r="R2059" t="str">
        <f t="shared" si="275"/>
        <v>C</v>
      </c>
      <c r="S2059">
        <f t="shared" si="276"/>
        <v>1.0361</v>
      </c>
      <c r="T2059">
        <f t="shared" si="277"/>
        <v>1.0347999999999999</v>
      </c>
      <c r="U2059">
        <f t="shared" si="278"/>
        <v>1.0386</v>
      </c>
      <c r="X2059" t="str">
        <f t="shared" si="279"/>
        <v>25805548</v>
      </c>
      <c r="Y2059">
        <f t="shared" si="272"/>
        <v>1.0361</v>
      </c>
      <c r="Z2059">
        <f t="shared" si="272"/>
        <v>1.0347999999999999</v>
      </c>
      <c r="AA2059">
        <f t="shared" si="272"/>
        <v>1.0386</v>
      </c>
    </row>
    <row r="2060" spans="1:27" x14ac:dyDescent="0.25">
      <c r="A2060">
        <v>1709799</v>
      </c>
      <c r="B2060">
        <v>22.87</v>
      </c>
      <c r="C2060">
        <v>1</v>
      </c>
      <c r="D2060">
        <v>13680.8</v>
      </c>
      <c r="E2060">
        <v>-3.5</v>
      </c>
      <c r="F2060">
        <v>1.0361</v>
      </c>
      <c r="G2060">
        <v>2</v>
      </c>
      <c r="H2060">
        <v>13663.5</v>
      </c>
      <c r="I2060">
        <v>-123.9</v>
      </c>
      <c r="J2060">
        <v>1.0347999999999999</v>
      </c>
      <c r="K2060">
        <v>3</v>
      </c>
      <c r="L2060">
        <v>13713.3</v>
      </c>
      <c r="M2060">
        <v>116.4</v>
      </c>
      <c r="N2060">
        <v>1.0386</v>
      </c>
      <c r="P2060" t="str">
        <f t="shared" si="273"/>
        <v>A</v>
      </c>
      <c r="Q2060" t="str">
        <f t="shared" si="274"/>
        <v>B</v>
      </c>
      <c r="R2060" t="str">
        <f t="shared" si="275"/>
        <v>C</v>
      </c>
      <c r="S2060">
        <f t="shared" si="276"/>
        <v>1.0361</v>
      </c>
      <c r="T2060">
        <f t="shared" si="277"/>
        <v>1.0347999999999999</v>
      </c>
      <c r="U2060">
        <f t="shared" si="278"/>
        <v>1.0386</v>
      </c>
      <c r="X2060" t="str">
        <f t="shared" si="279"/>
        <v>1709799</v>
      </c>
      <c r="Y2060">
        <f t="shared" si="272"/>
        <v>1.0361</v>
      </c>
      <c r="Z2060">
        <f t="shared" si="272"/>
        <v>1.0347999999999999</v>
      </c>
      <c r="AA2060">
        <f t="shared" si="272"/>
        <v>1.0386</v>
      </c>
    </row>
    <row r="2061" spans="1:27" x14ac:dyDescent="0.25">
      <c r="A2061">
        <v>1586996</v>
      </c>
      <c r="B2061">
        <v>22.87</v>
      </c>
      <c r="C2061">
        <v>1</v>
      </c>
      <c r="D2061">
        <v>13663.3</v>
      </c>
      <c r="E2061">
        <v>-3.9</v>
      </c>
      <c r="F2061">
        <v>1.0347999999999999</v>
      </c>
      <c r="G2061">
        <v>2</v>
      </c>
      <c r="H2061">
        <v>440.79300000000001</v>
      </c>
      <c r="I2061">
        <v>-3.9</v>
      </c>
      <c r="J2061">
        <v>3.3383000000000003E-2</v>
      </c>
      <c r="K2061">
        <v>3</v>
      </c>
      <c r="L2061">
        <v>440.79300000000001</v>
      </c>
      <c r="M2061">
        <v>-3.9</v>
      </c>
      <c r="N2061">
        <v>3.3383000000000003E-2</v>
      </c>
      <c r="P2061" t="str">
        <f t="shared" si="273"/>
        <v>A</v>
      </c>
      <c r="Q2061" t="str">
        <f t="shared" si="274"/>
        <v>B</v>
      </c>
      <c r="R2061" t="str">
        <f t="shared" si="275"/>
        <v>C</v>
      </c>
      <c r="S2061">
        <f t="shared" si="276"/>
        <v>1.0347999999999999</v>
      </c>
      <c r="T2061">
        <f t="shared" si="277"/>
        <v>3.3383000000000003E-2</v>
      </c>
      <c r="U2061">
        <f t="shared" si="278"/>
        <v>3.3383000000000003E-2</v>
      </c>
      <c r="X2061" t="str">
        <f t="shared" si="279"/>
        <v>1586996</v>
      </c>
      <c r="Y2061">
        <f t="shared" si="272"/>
        <v>1.0347999999999999</v>
      </c>
      <c r="Z2061">
        <f t="shared" si="272"/>
        <v>3.3383000000000003E-2</v>
      </c>
      <c r="AA2061">
        <f t="shared" si="272"/>
        <v>3.3383000000000003E-2</v>
      </c>
    </row>
    <row r="2062" spans="1:27" x14ac:dyDescent="0.25">
      <c r="A2062">
        <v>26400169</v>
      </c>
      <c r="B2062">
        <v>22.87</v>
      </c>
      <c r="C2062">
        <v>1</v>
      </c>
      <c r="D2062">
        <v>13518.1</v>
      </c>
      <c r="E2062">
        <v>-5.0999999999999996</v>
      </c>
      <c r="F2062">
        <v>1.0238</v>
      </c>
      <c r="G2062">
        <v>2</v>
      </c>
      <c r="H2062">
        <v>13652.7</v>
      </c>
      <c r="I2062">
        <v>-125.1</v>
      </c>
      <c r="J2062">
        <v>1.034</v>
      </c>
      <c r="K2062">
        <v>3</v>
      </c>
      <c r="L2062">
        <v>424.197</v>
      </c>
      <c r="M2062">
        <v>-65.599999999999994</v>
      </c>
      <c r="N2062">
        <v>3.2126000000000002E-2</v>
      </c>
      <c r="P2062" t="str">
        <f t="shared" si="273"/>
        <v>A</v>
      </c>
      <c r="Q2062" t="str">
        <f t="shared" si="274"/>
        <v>B</v>
      </c>
      <c r="R2062" t="str">
        <f t="shared" si="275"/>
        <v>C</v>
      </c>
      <c r="S2062">
        <f t="shared" si="276"/>
        <v>1.0238</v>
      </c>
      <c r="T2062">
        <f t="shared" si="277"/>
        <v>1.034</v>
      </c>
      <c r="U2062">
        <f t="shared" si="278"/>
        <v>3.2126000000000002E-2</v>
      </c>
      <c r="X2062" t="str">
        <f t="shared" si="279"/>
        <v>26400169</v>
      </c>
      <c r="Y2062">
        <f t="shared" si="272"/>
        <v>1.0238</v>
      </c>
      <c r="Z2062">
        <f t="shared" si="272"/>
        <v>1.034</v>
      </c>
      <c r="AA2062">
        <f t="shared" si="272"/>
        <v>3.2126000000000002E-2</v>
      </c>
    </row>
    <row r="2063" spans="1:27" x14ac:dyDescent="0.25">
      <c r="A2063">
        <v>26401855</v>
      </c>
      <c r="B2063">
        <v>22.87</v>
      </c>
      <c r="C2063">
        <v>1</v>
      </c>
      <c r="D2063">
        <v>13418.3</v>
      </c>
      <c r="E2063">
        <v>-5.5</v>
      </c>
      <c r="F2063">
        <v>1.0162</v>
      </c>
      <c r="G2063">
        <v>2</v>
      </c>
      <c r="H2063">
        <v>432.84699999999998</v>
      </c>
      <c r="I2063">
        <v>-5.5</v>
      </c>
      <c r="J2063">
        <v>3.2781999999999999E-2</v>
      </c>
      <c r="K2063">
        <v>3</v>
      </c>
      <c r="L2063">
        <v>432.84699999999998</v>
      </c>
      <c r="M2063">
        <v>-5.5</v>
      </c>
      <c r="N2063">
        <v>3.2781999999999999E-2</v>
      </c>
      <c r="P2063" t="str">
        <f t="shared" si="273"/>
        <v>A</v>
      </c>
      <c r="Q2063" t="str">
        <f t="shared" si="274"/>
        <v>B</v>
      </c>
      <c r="R2063" t="str">
        <f t="shared" si="275"/>
        <v>C</v>
      </c>
      <c r="S2063">
        <f t="shared" si="276"/>
        <v>1.0162</v>
      </c>
      <c r="T2063">
        <f t="shared" si="277"/>
        <v>3.2781999999999999E-2</v>
      </c>
      <c r="U2063">
        <f t="shared" si="278"/>
        <v>3.2781999999999999E-2</v>
      </c>
      <c r="X2063" t="str">
        <f t="shared" si="279"/>
        <v>26401855</v>
      </c>
      <c r="Y2063">
        <f t="shared" si="272"/>
        <v>1.0162</v>
      </c>
      <c r="Z2063">
        <f t="shared" si="272"/>
        <v>3.2781999999999999E-2</v>
      </c>
      <c r="AA2063">
        <f t="shared" si="272"/>
        <v>3.2781999999999999E-2</v>
      </c>
    </row>
    <row r="2064" spans="1:27" x14ac:dyDescent="0.25">
      <c r="A2064">
        <v>25248743</v>
      </c>
      <c r="B2064">
        <v>22.87</v>
      </c>
      <c r="C2064">
        <v>1</v>
      </c>
      <c r="D2064">
        <v>13418.3</v>
      </c>
      <c r="E2064">
        <v>-5.5</v>
      </c>
      <c r="F2064">
        <v>1.0162</v>
      </c>
      <c r="G2064">
        <v>2</v>
      </c>
      <c r="H2064">
        <v>432.92899999999997</v>
      </c>
      <c r="I2064">
        <v>-5.5</v>
      </c>
      <c r="J2064">
        <v>3.2787999999999998E-2</v>
      </c>
      <c r="K2064">
        <v>3</v>
      </c>
      <c r="L2064">
        <v>432.92899999999997</v>
      </c>
      <c r="M2064">
        <v>-5.5</v>
      </c>
      <c r="N2064">
        <v>3.2787999999999998E-2</v>
      </c>
      <c r="P2064" t="str">
        <f t="shared" si="273"/>
        <v>A</v>
      </c>
      <c r="Q2064" t="str">
        <f t="shared" si="274"/>
        <v>B</v>
      </c>
      <c r="R2064" t="str">
        <f t="shared" si="275"/>
        <v>C</v>
      </c>
      <c r="S2064">
        <f t="shared" si="276"/>
        <v>1.0162</v>
      </c>
      <c r="T2064">
        <f t="shared" si="277"/>
        <v>3.2787999999999998E-2</v>
      </c>
      <c r="U2064">
        <f t="shared" si="278"/>
        <v>3.2787999999999998E-2</v>
      </c>
      <c r="X2064" t="str">
        <f t="shared" si="279"/>
        <v>25248743</v>
      </c>
      <c r="Y2064">
        <f t="shared" si="272"/>
        <v>1.0162</v>
      </c>
      <c r="Z2064">
        <f t="shared" si="272"/>
        <v>3.2787999999999998E-2</v>
      </c>
      <c r="AA2064">
        <f t="shared" si="272"/>
        <v>3.2787999999999998E-2</v>
      </c>
    </row>
    <row r="2065" spans="1:27" x14ac:dyDescent="0.25">
      <c r="A2065">
        <v>1709004</v>
      </c>
      <c r="B2065">
        <v>22.87</v>
      </c>
      <c r="C2065">
        <v>2</v>
      </c>
      <c r="D2065">
        <v>13658.2</v>
      </c>
      <c r="E2065">
        <v>-125.2</v>
      </c>
      <c r="F2065">
        <v>1.0344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P2065" t="str">
        <f t="shared" si="273"/>
        <v>B</v>
      </c>
      <c r="Q2065" t="e">
        <f t="shared" si="274"/>
        <v>#N/A</v>
      </c>
      <c r="R2065" t="e">
        <f t="shared" si="275"/>
        <v>#N/A</v>
      </c>
      <c r="S2065">
        <f t="shared" si="276"/>
        <v>1.0344</v>
      </c>
      <c r="T2065">
        <f t="shared" si="277"/>
        <v>0</v>
      </c>
      <c r="U2065">
        <f t="shared" si="278"/>
        <v>0</v>
      </c>
      <c r="X2065" t="str">
        <f t="shared" si="279"/>
        <v>1709004</v>
      </c>
      <c r="Y2065">
        <f t="shared" si="272"/>
        <v>0</v>
      </c>
      <c r="Z2065">
        <f t="shared" si="272"/>
        <v>1.0344</v>
      </c>
      <c r="AA2065">
        <f t="shared" si="272"/>
        <v>0</v>
      </c>
    </row>
    <row r="2066" spans="1:27" x14ac:dyDescent="0.25">
      <c r="A2066">
        <v>1586194</v>
      </c>
      <c r="B2066">
        <v>22.87</v>
      </c>
      <c r="C2066">
        <v>1</v>
      </c>
      <c r="D2066">
        <v>438.99400000000003</v>
      </c>
      <c r="E2066">
        <v>-125.1</v>
      </c>
      <c r="F2066">
        <v>3.3246999999999999E-2</v>
      </c>
      <c r="G2066">
        <v>2</v>
      </c>
      <c r="H2066">
        <v>13606.3</v>
      </c>
      <c r="I2066">
        <v>-125.1</v>
      </c>
      <c r="J2066">
        <v>1.0305</v>
      </c>
      <c r="K2066">
        <v>3</v>
      </c>
      <c r="L2066">
        <v>438.99400000000003</v>
      </c>
      <c r="M2066">
        <v>-125.1</v>
      </c>
      <c r="N2066">
        <v>3.3246999999999999E-2</v>
      </c>
      <c r="P2066" t="str">
        <f t="shared" si="273"/>
        <v>A</v>
      </c>
      <c r="Q2066" t="str">
        <f t="shared" si="274"/>
        <v>B</v>
      </c>
      <c r="R2066" t="str">
        <f t="shared" si="275"/>
        <v>C</v>
      </c>
      <c r="S2066">
        <f t="shared" si="276"/>
        <v>3.3246999999999999E-2</v>
      </c>
      <c r="T2066">
        <f t="shared" si="277"/>
        <v>1.0305</v>
      </c>
      <c r="U2066">
        <f t="shared" si="278"/>
        <v>3.3246999999999999E-2</v>
      </c>
      <c r="X2066" t="str">
        <f t="shared" si="279"/>
        <v>1586194</v>
      </c>
      <c r="Y2066">
        <f t="shared" si="272"/>
        <v>3.3246999999999999E-2</v>
      </c>
      <c r="Z2066">
        <f t="shared" si="272"/>
        <v>1.0305</v>
      </c>
      <c r="AA2066">
        <f t="shared" si="272"/>
        <v>3.3246999999999999E-2</v>
      </c>
    </row>
    <row r="2067" spans="1:27" x14ac:dyDescent="0.25">
      <c r="A2067">
        <v>1587160</v>
      </c>
      <c r="B2067">
        <v>22.87</v>
      </c>
      <c r="C2067">
        <v>1</v>
      </c>
      <c r="D2067">
        <v>13671.8</v>
      </c>
      <c r="E2067">
        <v>-3.9</v>
      </c>
      <c r="F2067">
        <v>1.0354000000000001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P2067" t="str">
        <f t="shared" si="273"/>
        <v>A</v>
      </c>
      <c r="Q2067" t="e">
        <f t="shared" si="274"/>
        <v>#N/A</v>
      </c>
      <c r="R2067" t="e">
        <f t="shared" si="275"/>
        <v>#N/A</v>
      </c>
      <c r="S2067">
        <f t="shared" si="276"/>
        <v>1.0354000000000001</v>
      </c>
      <c r="T2067">
        <f t="shared" si="277"/>
        <v>0</v>
      </c>
      <c r="U2067">
        <f t="shared" si="278"/>
        <v>0</v>
      </c>
      <c r="X2067" t="str">
        <f t="shared" si="279"/>
        <v>1587160</v>
      </c>
      <c r="Y2067">
        <f t="shared" ref="Y2067:AA2130" si="280">IFERROR(INDEX($S2067:$U2067,1,MATCH(Y$1,$P2067:$R2067,0)),0)</f>
        <v>1.0354000000000001</v>
      </c>
      <c r="Z2067">
        <f t="shared" si="280"/>
        <v>0</v>
      </c>
      <c r="AA2067">
        <f t="shared" si="280"/>
        <v>0</v>
      </c>
    </row>
    <row r="2068" spans="1:27" x14ac:dyDescent="0.25">
      <c r="A2068">
        <v>1710358</v>
      </c>
      <c r="B2068">
        <v>22.87</v>
      </c>
      <c r="C2068">
        <v>1</v>
      </c>
      <c r="D2068">
        <v>13742.3</v>
      </c>
      <c r="E2068">
        <v>-3.9</v>
      </c>
      <c r="F2068">
        <v>1.0407999999999999</v>
      </c>
      <c r="G2068">
        <v>2</v>
      </c>
      <c r="H2068">
        <v>13732</v>
      </c>
      <c r="I2068">
        <v>-124.2</v>
      </c>
      <c r="J2068">
        <v>1.04</v>
      </c>
      <c r="K2068">
        <v>3</v>
      </c>
      <c r="L2068">
        <v>13685.6</v>
      </c>
      <c r="M2068">
        <v>116</v>
      </c>
      <c r="N2068">
        <v>1.0365</v>
      </c>
      <c r="P2068" t="str">
        <f t="shared" si="273"/>
        <v>A</v>
      </c>
      <c r="Q2068" t="str">
        <f t="shared" si="274"/>
        <v>B</v>
      </c>
      <c r="R2068" t="str">
        <f t="shared" si="275"/>
        <v>C</v>
      </c>
      <c r="S2068">
        <f t="shared" si="276"/>
        <v>1.0407999999999999</v>
      </c>
      <c r="T2068">
        <f t="shared" si="277"/>
        <v>1.04</v>
      </c>
      <c r="U2068">
        <f t="shared" si="278"/>
        <v>1.0365</v>
      </c>
      <c r="X2068" t="str">
        <f t="shared" si="279"/>
        <v>1710358</v>
      </c>
      <c r="Y2068">
        <f t="shared" si="280"/>
        <v>1.0407999999999999</v>
      </c>
      <c r="Z2068">
        <f t="shared" si="280"/>
        <v>1.04</v>
      </c>
      <c r="AA2068">
        <f t="shared" si="280"/>
        <v>1.0365</v>
      </c>
    </row>
    <row r="2069" spans="1:27" x14ac:dyDescent="0.25">
      <c r="A2069">
        <v>25840211</v>
      </c>
      <c r="B2069">
        <v>22.87</v>
      </c>
      <c r="C2069">
        <v>1</v>
      </c>
      <c r="D2069">
        <v>13499.9</v>
      </c>
      <c r="E2069">
        <v>-5.0999999999999996</v>
      </c>
      <c r="F2069">
        <v>1.0224</v>
      </c>
      <c r="G2069">
        <v>2</v>
      </c>
      <c r="H2069">
        <v>13653.1</v>
      </c>
      <c r="I2069">
        <v>-125.2</v>
      </c>
      <c r="J2069">
        <v>1.034</v>
      </c>
      <c r="K2069">
        <v>3</v>
      </c>
      <c r="L2069">
        <v>424.18799999999999</v>
      </c>
      <c r="M2069">
        <v>-65.7</v>
      </c>
      <c r="N2069">
        <v>3.2126000000000002E-2</v>
      </c>
      <c r="P2069" t="str">
        <f t="shared" si="273"/>
        <v>A</v>
      </c>
      <c r="Q2069" t="str">
        <f t="shared" si="274"/>
        <v>B</v>
      </c>
      <c r="R2069" t="str">
        <f t="shared" si="275"/>
        <v>C</v>
      </c>
      <c r="S2069">
        <f t="shared" si="276"/>
        <v>1.0224</v>
      </c>
      <c r="T2069">
        <f t="shared" si="277"/>
        <v>1.034</v>
      </c>
      <c r="U2069">
        <f t="shared" si="278"/>
        <v>3.2126000000000002E-2</v>
      </c>
      <c r="X2069" t="str">
        <f t="shared" si="279"/>
        <v>25840211</v>
      </c>
      <c r="Y2069">
        <f t="shared" si="280"/>
        <v>1.0224</v>
      </c>
      <c r="Z2069">
        <f t="shared" si="280"/>
        <v>1.034</v>
      </c>
      <c r="AA2069">
        <f t="shared" si="280"/>
        <v>3.2126000000000002E-2</v>
      </c>
    </row>
    <row r="2070" spans="1:27" x14ac:dyDescent="0.25">
      <c r="A2070">
        <v>1586081</v>
      </c>
      <c r="B2070">
        <v>22.87</v>
      </c>
      <c r="C2070">
        <v>1</v>
      </c>
      <c r="D2070">
        <v>439.31700000000001</v>
      </c>
      <c r="E2070">
        <v>-125.1</v>
      </c>
      <c r="F2070">
        <v>3.3271000000000002E-2</v>
      </c>
      <c r="G2070">
        <v>2</v>
      </c>
      <c r="H2070">
        <v>13616.3</v>
      </c>
      <c r="I2070">
        <v>-125.1</v>
      </c>
      <c r="J2070">
        <v>1.0311999999999999</v>
      </c>
      <c r="K2070">
        <v>3</v>
      </c>
      <c r="L2070">
        <v>439.31700000000001</v>
      </c>
      <c r="M2070">
        <v>-125.1</v>
      </c>
      <c r="N2070">
        <v>3.3271000000000002E-2</v>
      </c>
      <c r="P2070" t="str">
        <f t="shared" si="273"/>
        <v>A</v>
      </c>
      <c r="Q2070" t="str">
        <f t="shared" si="274"/>
        <v>B</v>
      </c>
      <c r="R2070" t="str">
        <f t="shared" si="275"/>
        <v>C</v>
      </c>
      <c r="S2070">
        <f t="shared" si="276"/>
        <v>3.3271000000000002E-2</v>
      </c>
      <c r="T2070">
        <f t="shared" si="277"/>
        <v>1.0311999999999999</v>
      </c>
      <c r="U2070">
        <f t="shared" si="278"/>
        <v>3.3271000000000002E-2</v>
      </c>
      <c r="X2070" t="str">
        <f t="shared" si="279"/>
        <v>1586081</v>
      </c>
      <c r="Y2070">
        <f t="shared" si="280"/>
        <v>3.3271000000000002E-2</v>
      </c>
      <c r="Z2070">
        <f t="shared" si="280"/>
        <v>1.0311999999999999</v>
      </c>
      <c r="AA2070">
        <f t="shared" si="280"/>
        <v>3.3271000000000002E-2</v>
      </c>
    </row>
    <row r="2071" spans="1:27" x14ac:dyDescent="0.25">
      <c r="A2071">
        <v>1708737</v>
      </c>
      <c r="B2071">
        <v>22.87</v>
      </c>
      <c r="C2071">
        <v>3</v>
      </c>
      <c r="D2071">
        <v>13639.5</v>
      </c>
      <c r="E2071">
        <v>115.7</v>
      </c>
      <c r="F2071">
        <v>1.0329999999999999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P2071" t="str">
        <f t="shared" si="273"/>
        <v>C</v>
      </c>
      <c r="Q2071" t="e">
        <f t="shared" si="274"/>
        <v>#N/A</v>
      </c>
      <c r="R2071" t="e">
        <f t="shared" si="275"/>
        <v>#N/A</v>
      </c>
      <c r="S2071">
        <f t="shared" si="276"/>
        <v>1.0329999999999999</v>
      </c>
      <c r="T2071">
        <f t="shared" si="277"/>
        <v>0</v>
      </c>
      <c r="U2071">
        <f t="shared" si="278"/>
        <v>0</v>
      </c>
      <c r="X2071" t="str">
        <f t="shared" si="279"/>
        <v>1708737</v>
      </c>
      <c r="Y2071">
        <f t="shared" si="280"/>
        <v>0</v>
      </c>
      <c r="Z2071">
        <f t="shared" si="280"/>
        <v>0</v>
      </c>
      <c r="AA2071">
        <f t="shared" si="280"/>
        <v>1.0329999999999999</v>
      </c>
    </row>
    <row r="2072" spans="1:27" x14ac:dyDescent="0.25">
      <c r="A2072">
        <v>1586033</v>
      </c>
      <c r="B2072">
        <v>22.87</v>
      </c>
      <c r="C2072">
        <v>1</v>
      </c>
      <c r="D2072">
        <v>438.72500000000002</v>
      </c>
      <c r="E2072">
        <v>115.3</v>
      </c>
      <c r="F2072">
        <v>3.3227E-2</v>
      </c>
      <c r="G2072">
        <v>2</v>
      </c>
      <c r="H2072">
        <v>438.72500000000002</v>
      </c>
      <c r="I2072">
        <v>115.3</v>
      </c>
      <c r="J2072">
        <v>3.3227E-2</v>
      </c>
      <c r="K2072">
        <v>3</v>
      </c>
      <c r="L2072">
        <v>13600.5</v>
      </c>
      <c r="M2072">
        <v>115.3</v>
      </c>
      <c r="N2072">
        <v>1.03</v>
      </c>
      <c r="P2072" t="str">
        <f t="shared" si="273"/>
        <v>A</v>
      </c>
      <c r="Q2072" t="str">
        <f t="shared" si="274"/>
        <v>B</v>
      </c>
      <c r="R2072" t="str">
        <f t="shared" si="275"/>
        <v>C</v>
      </c>
      <c r="S2072">
        <f t="shared" si="276"/>
        <v>3.3227E-2</v>
      </c>
      <c r="T2072">
        <f t="shared" si="277"/>
        <v>3.3227E-2</v>
      </c>
      <c r="U2072">
        <f t="shared" si="278"/>
        <v>1.03</v>
      </c>
      <c r="X2072" t="str">
        <f t="shared" si="279"/>
        <v>1586033</v>
      </c>
      <c r="Y2072">
        <f t="shared" si="280"/>
        <v>3.3227E-2</v>
      </c>
      <c r="Z2072">
        <f t="shared" si="280"/>
        <v>3.3227E-2</v>
      </c>
      <c r="AA2072">
        <f t="shared" si="280"/>
        <v>1.03</v>
      </c>
    </row>
    <row r="2073" spans="1:27" x14ac:dyDescent="0.25">
      <c r="A2073">
        <v>103015354</v>
      </c>
      <c r="B2073">
        <v>22.87</v>
      </c>
      <c r="C2073">
        <v>1</v>
      </c>
      <c r="D2073">
        <v>442.21600000000001</v>
      </c>
      <c r="E2073">
        <v>116.2</v>
      </c>
      <c r="F2073">
        <v>3.3491E-2</v>
      </c>
      <c r="G2073">
        <v>2</v>
      </c>
      <c r="H2073">
        <v>442.21600000000001</v>
      </c>
      <c r="I2073">
        <v>116.2</v>
      </c>
      <c r="J2073">
        <v>3.3491E-2</v>
      </c>
      <c r="K2073">
        <v>3</v>
      </c>
      <c r="L2073">
        <v>13706.1</v>
      </c>
      <c r="M2073">
        <v>116.2</v>
      </c>
      <c r="N2073">
        <v>1.038</v>
      </c>
      <c r="P2073" t="str">
        <f t="shared" si="273"/>
        <v>A</v>
      </c>
      <c r="Q2073" t="str">
        <f t="shared" si="274"/>
        <v>B</v>
      </c>
      <c r="R2073" t="str">
        <f t="shared" si="275"/>
        <v>C</v>
      </c>
      <c r="S2073">
        <f t="shared" si="276"/>
        <v>3.3491E-2</v>
      </c>
      <c r="T2073">
        <f t="shared" si="277"/>
        <v>3.3491E-2</v>
      </c>
      <c r="U2073">
        <f t="shared" si="278"/>
        <v>1.038</v>
      </c>
      <c r="X2073" t="str">
        <f t="shared" si="279"/>
        <v>103015354</v>
      </c>
      <c r="Y2073">
        <f t="shared" si="280"/>
        <v>3.3491E-2</v>
      </c>
      <c r="Z2073">
        <f t="shared" si="280"/>
        <v>3.3491E-2</v>
      </c>
      <c r="AA2073">
        <f t="shared" si="280"/>
        <v>1.038</v>
      </c>
    </row>
    <row r="2074" spans="1:27" x14ac:dyDescent="0.25">
      <c r="A2074" t="s">
        <v>559</v>
      </c>
      <c r="B2074">
        <v>22.87</v>
      </c>
      <c r="C2074">
        <v>1</v>
      </c>
      <c r="D2074">
        <v>13710.6</v>
      </c>
      <c r="E2074">
        <v>-5.3</v>
      </c>
      <c r="F2074">
        <v>1.0384</v>
      </c>
      <c r="G2074">
        <v>2</v>
      </c>
      <c r="H2074">
        <v>0</v>
      </c>
      <c r="I2074">
        <v>0</v>
      </c>
      <c r="J2074">
        <v>0</v>
      </c>
      <c r="K2074">
        <v>3</v>
      </c>
      <c r="L2074">
        <v>0</v>
      </c>
      <c r="M2074">
        <v>0</v>
      </c>
      <c r="N2074">
        <v>0</v>
      </c>
      <c r="P2074" t="str">
        <f t="shared" si="273"/>
        <v>A</v>
      </c>
      <c r="Q2074" t="str">
        <f t="shared" si="274"/>
        <v>B</v>
      </c>
      <c r="R2074" t="str">
        <f t="shared" si="275"/>
        <v>C</v>
      </c>
      <c r="S2074">
        <f t="shared" si="276"/>
        <v>1.0384</v>
      </c>
      <c r="T2074">
        <f t="shared" si="277"/>
        <v>0</v>
      </c>
      <c r="U2074">
        <f t="shared" si="278"/>
        <v>0</v>
      </c>
      <c r="X2074" t="str">
        <f t="shared" si="279"/>
        <v>T5240B12_10000008</v>
      </c>
      <c r="Y2074">
        <f t="shared" si="280"/>
        <v>1.0384</v>
      </c>
      <c r="Z2074">
        <f t="shared" si="280"/>
        <v>0</v>
      </c>
      <c r="AA2074">
        <f t="shared" si="280"/>
        <v>0</v>
      </c>
    </row>
    <row r="2075" spans="1:27" x14ac:dyDescent="0.25">
      <c r="A2075">
        <v>25496447</v>
      </c>
      <c r="B2075">
        <v>22.87</v>
      </c>
      <c r="C2075">
        <v>1</v>
      </c>
      <c r="D2075">
        <v>13412</v>
      </c>
      <c r="E2075">
        <v>-5.5</v>
      </c>
      <c r="F2075">
        <v>1.0158</v>
      </c>
      <c r="G2075">
        <v>2</v>
      </c>
      <c r="H2075">
        <v>432.68700000000001</v>
      </c>
      <c r="I2075">
        <v>-5.5</v>
      </c>
      <c r="J2075">
        <v>3.2769E-2</v>
      </c>
      <c r="K2075">
        <v>3</v>
      </c>
      <c r="L2075">
        <v>432.68700000000001</v>
      </c>
      <c r="M2075">
        <v>-5.5</v>
      </c>
      <c r="N2075">
        <v>3.2769E-2</v>
      </c>
      <c r="P2075" t="str">
        <f t="shared" si="273"/>
        <v>A</v>
      </c>
      <c r="Q2075" t="str">
        <f t="shared" si="274"/>
        <v>B</v>
      </c>
      <c r="R2075" t="str">
        <f t="shared" si="275"/>
        <v>C</v>
      </c>
      <c r="S2075">
        <f t="shared" si="276"/>
        <v>1.0158</v>
      </c>
      <c r="T2075">
        <f t="shared" si="277"/>
        <v>3.2769E-2</v>
      </c>
      <c r="U2075">
        <f t="shared" si="278"/>
        <v>3.2769E-2</v>
      </c>
      <c r="X2075" t="str">
        <f t="shared" si="279"/>
        <v>25496447</v>
      </c>
      <c r="Y2075">
        <f t="shared" si="280"/>
        <v>1.0158</v>
      </c>
      <c r="Z2075">
        <f t="shared" si="280"/>
        <v>3.2769E-2</v>
      </c>
      <c r="AA2075">
        <f t="shared" si="280"/>
        <v>3.2769E-2</v>
      </c>
    </row>
    <row r="2076" spans="1:27" x14ac:dyDescent="0.25">
      <c r="A2076">
        <v>1713417</v>
      </c>
      <c r="B2076">
        <v>22.87</v>
      </c>
      <c r="C2076">
        <v>1</v>
      </c>
      <c r="D2076">
        <v>440.21800000000002</v>
      </c>
      <c r="E2076">
        <v>-123.9</v>
      </c>
      <c r="F2076">
        <v>3.3340000000000002E-2</v>
      </c>
      <c r="G2076">
        <v>2</v>
      </c>
      <c r="H2076">
        <v>13644.2</v>
      </c>
      <c r="I2076">
        <v>-123.9</v>
      </c>
      <c r="J2076">
        <v>1.0333000000000001</v>
      </c>
      <c r="K2076">
        <v>3</v>
      </c>
      <c r="L2076">
        <v>440.21800000000002</v>
      </c>
      <c r="M2076">
        <v>-123.9</v>
      </c>
      <c r="N2076">
        <v>3.3340000000000002E-2</v>
      </c>
      <c r="P2076" t="str">
        <f t="shared" si="273"/>
        <v>A</v>
      </c>
      <c r="Q2076" t="str">
        <f t="shared" si="274"/>
        <v>B</v>
      </c>
      <c r="R2076" t="str">
        <f t="shared" si="275"/>
        <v>C</v>
      </c>
      <c r="S2076">
        <f t="shared" si="276"/>
        <v>3.3340000000000002E-2</v>
      </c>
      <c r="T2076">
        <f t="shared" si="277"/>
        <v>1.0333000000000001</v>
      </c>
      <c r="U2076">
        <f t="shared" si="278"/>
        <v>3.3340000000000002E-2</v>
      </c>
      <c r="X2076" t="str">
        <f t="shared" si="279"/>
        <v>1713417</v>
      </c>
      <c r="Y2076">
        <f t="shared" si="280"/>
        <v>3.3340000000000002E-2</v>
      </c>
      <c r="Z2076">
        <f t="shared" si="280"/>
        <v>1.0333000000000001</v>
      </c>
      <c r="AA2076">
        <f t="shared" si="280"/>
        <v>3.3340000000000002E-2</v>
      </c>
    </row>
    <row r="2077" spans="1:27" x14ac:dyDescent="0.25">
      <c r="A2077">
        <v>26325342</v>
      </c>
      <c r="B2077">
        <v>22.87</v>
      </c>
      <c r="C2077">
        <v>1</v>
      </c>
      <c r="D2077">
        <v>439.71699999999998</v>
      </c>
      <c r="E2077">
        <v>-125.1</v>
      </c>
      <c r="F2077">
        <v>3.3301999999999998E-2</v>
      </c>
      <c r="G2077">
        <v>2</v>
      </c>
      <c r="H2077">
        <v>13628.7</v>
      </c>
      <c r="I2077">
        <v>-125.2</v>
      </c>
      <c r="J2077">
        <v>1.0322</v>
      </c>
      <c r="K2077">
        <v>3</v>
      </c>
      <c r="L2077">
        <v>439.71699999999998</v>
      </c>
      <c r="M2077">
        <v>-125.1</v>
      </c>
      <c r="N2077">
        <v>3.3301999999999998E-2</v>
      </c>
      <c r="P2077" t="str">
        <f t="shared" si="273"/>
        <v>A</v>
      </c>
      <c r="Q2077" t="str">
        <f t="shared" si="274"/>
        <v>B</v>
      </c>
      <c r="R2077" t="str">
        <f t="shared" si="275"/>
        <v>C</v>
      </c>
      <c r="S2077">
        <f t="shared" si="276"/>
        <v>3.3301999999999998E-2</v>
      </c>
      <c r="T2077">
        <f t="shared" si="277"/>
        <v>1.0322</v>
      </c>
      <c r="U2077">
        <f t="shared" si="278"/>
        <v>3.3301999999999998E-2</v>
      </c>
      <c r="X2077" t="str">
        <f t="shared" si="279"/>
        <v>26325342</v>
      </c>
      <c r="Y2077">
        <f t="shared" si="280"/>
        <v>3.3301999999999998E-2</v>
      </c>
      <c r="Z2077">
        <f t="shared" si="280"/>
        <v>1.0322</v>
      </c>
      <c r="AA2077">
        <f t="shared" si="280"/>
        <v>3.3301999999999998E-2</v>
      </c>
    </row>
    <row r="2078" spans="1:27" x14ac:dyDescent="0.25">
      <c r="A2078">
        <v>26682122</v>
      </c>
      <c r="B2078">
        <v>22.87</v>
      </c>
      <c r="C2078">
        <v>1</v>
      </c>
      <c r="D2078">
        <v>439.69799999999998</v>
      </c>
      <c r="E2078">
        <v>-123.8</v>
      </c>
      <c r="F2078">
        <v>3.3300000000000003E-2</v>
      </c>
      <c r="G2078">
        <v>2</v>
      </c>
      <c r="H2078">
        <v>13628.1</v>
      </c>
      <c r="I2078">
        <v>-123.9</v>
      </c>
      <c r="J2078">
        <v>1.0321</v>
      </c>
      <c r="K2078">
        <v>3</v>
      </c>
      <c r="L2078">
        <v>439.69799999999998</v>
      </c>
      <c r="M2078">
        <v>-123.8</v>
      </c>
      <c r="N2078">
        <v>3.3300000000000003E-2</v>
      </c>
      <c r="P2078" t="str">
        <f t="shared" si="273"/>
        <v>A</v>
      </c>
      <c r="Q2078" t="str">
        <f t="shared" si="274"/>
        <v>B</v>
      </c>
      <c r="R2078" t="str">
        <f t="shared" si="275"/>
        <v>C</v>
      </c>
      <c r="S2078">
        <f t="shared" si="276"/>
        <v>3.3300000000000003E-2</v>
      </c>
      <c r="T2078">
        <f t="shared" si="277"/>
        <v>1.0321</v>
      </c>
      <c r="U2078">
        <f t="shared" si="278"/>
        <v>3.3300000000000003E-2</v>
      </c>
      <c r="X2078" t="str">
        <f t="shared" si="279"/>
        <v>26682122</v>
      </c>
      <c r="Y2078">
        <f t="shared" si="280"/>
        <v>3.3300000000000003E-2</v>
      </c>
      <c r="Z2078">
        <f t="shared" si="280"/>
        <v>1.0321</v>
      </c>
      <c r="AA2078">
        <f t="shared" si="280"/>
        <v>3.3300000000000003E-2</v>
      </c>
    </row>
    <row r="2079" spans="1:27" x14ac:dyDescent="0.25">
      <c r="A2079">
        <v>1715734</v>
      </c>
      <c r="B2079">
        <v>22.87</v>
      </c>
      <c r="C2079">
        <v>1</v>
      </c>
      <c r="D2079">
        <v>440.78399999999999</v>
      </c>
      <c r="E2079">
        <v>-123.8</v>
      </c>
      <c r="F2079">
        <v>3.3383000000000003E-2</v>
      </c>
      <c r="G2079">
        <v>2</v>
      </c>
      <c r="H2079">
        <v>13662.6</v>
      </c>
      <c r="I2079">
        <v>-123.8</v>
      </c>
      <c r="J2079">
        <v>1.0347</v>
      </c>
      <c r="K2079">
        <v>3</v>
      </c>
      <c r="L2079">
        <v>440.78399999999999</v>
      </c>
      <c r="M2079">
        <v>-123.8</v>
      </c>
      <c r="N2079">
        <v>3.3383000000000003E-2</v>
      </c>
      <c r="P2079" t="str">
        <f t="shared" si="273"/>
        <v>A</v>
      </c>
      <c r="Q2079" t="str">
        <f t="shared" si="274"/>
        <v>B</v>
      </c>
      <c r="R2079" t="str">
        <f t="shared" si="275"/>
        <v>C</v>
      </c>
      <c r="S2079">
        <f t="shared" si="276"/>
        <v>3.3383000000000003E-2</v>
      </c>
      <c r="T2079">
        <f t="shared" si="277"/>
        <v>1.0347</v>
      </c>
      <c r="U2079">
        <f t="shared" si="278"/>
        <v>3.3383000000000003E-2</v>
      </c>
      <c r="X2079" t="str">
        <f t="shared" si="279"/>
        <v>1715734</v>
      </c>
      <c r="Y2079">
        <f t="shared" si="280"/>
        <v>3.3383000000000003E-2</v>
      </c>
      <c r="Z2079">
        <f t="shared" si="280"/>
        <v>1.0347</v>
      </c>
      <c r="AA2079">
        <f t="shared" si="280"/>
        <v>3.3383000000000003E-2</v>
      </c>
    </row>
    <row r="2080" spans="1:27" x14ac:dyDescent="0.25">
      <c r="A2080">
        <v>26126568</v>
      </c>
      <c r="B2080">
        <v>22.87</v>
      </c>
      <c r="C2080">
        <v>1</v>
      </c>
      <c r="D2080">
        <v>438.596</v>
      </c>
      <c r="E2080">
        <v>115.2</v>
      </c>
      <c r="F2080">
        <v>3.3217000000000003E-2</v>
      </c>
      <c r="G2080">
        <v>2</v>
      </c>
      <c r="H2080">
        <v>438.596</v>
      </c>
      <c r="I2080">
        <v>115.2</v>
      </c>
      <c r="J2080">
        <v>3.3217000000000003E-2</v>
      </c>
      <c r="K2080">
        <v>3</v>
      </c>
      <c r="L2080">
        <v>13593.9</v>
      </c>
      <c r="M2080">
        <v>115.2</v>
      </c>
      <c r="N2080">
        <v>1.0295000000000001</v>
      </c>
      <c r="P2080" t="str">
        <f t="shared" si="273"/>
        <v>A</v>
      </c>
      <c r="Q2080" t="str">
        <f t="shared" si="274"/>
        <v>B</v>
      </c>
      <c r="R2080" t="str">
        <f t="shared" si="275"/>
        <v>C</v>
      </c>
      <c r="S2080">
        <f t="shared" si="276"/>
        <v>3.3217000000000003E-2</v>
      </c>
      <c r="T2080">
        <f t="shared" si="277"/>
        <v>3.3217000000000003E-2</v>
      </c>
      <c r="U2080">
        <f t="shared" si="278"/>
        <v>1.0295000000000001</v>
      </c>
      <c r="X2080" t="str">
        <f t="shared" si="279"/>
        <v>26126568</v>
      </c>
      <c r="Y2080">
        <f t="shared" si="280"/>
        <v>3.3217000000000003E-2</v>
      </c>
      <c r="Z2080">
        <f t="shared" si="280"/>
        <v>3.3217000000000003E-2</v>
      </c>
      <c r="AA2080">
        <f t="shared" si="280"/>
        <v>1.0295000000000001</v>
      </c>
    </row>
    <row r="2081" spans="1:27" x14ac:dyDescent="0.25">
      <c r="A2081">
        <v>1713560</v>
      </c>
      <c r="B2081">
        <v>22.87</v>
      </c>
      <c r="C2081">
        <v>1</v>
      </c>
      <c r="D2081">
        <v>439.601</v>
      </c>
      <c r="E2081">
        <v>-123.9</v>
      </c>
      <c r="F2081">
        <v>3.3293000000000003E-2</v>
      </c>
      <c r="G2081">
        <v>2</v>
      </c>
      <c r="H2081">
        <v>13625.1</v>
      </c>
      <c r="I2081">
        <v>-124</v>
      </c>
      <c r="J2081">
        <v>1.0319</v>
      </c>
      <c r="K2081">
        <v>3</v>
      </c>
      <c r="L2081">
        <v>439.601</v>
      </c>
      <c r="M2081">
        <v>-123.9</v>
      </c>
      <c r="N2081">
        <v>3.3293000000000003E-2</v>
      </c>
      <c r="P2081" t="str">
        <f t="shared" si="273"/>
        <v>A</v>
      </c>
      <c r="Q2081" t="str">
        <f t="shared" si="274"/>
        <v>B</v>
      </c>
      <c r="R2081" t="str">
        <f t="shared" si="275"/>
        <v>C</v>
      </c>
      <c r="S2081">
        <f t="shared" si="276"/>
        <v>3.3293000000000003E-2</v>
      </c>
      <c r="T2081">
        <f t="shared" si="277"/>
        <v>1.0319</v>
      </c>
      <c r="U2081">
        <f t="shared" si="278"/>
        <v>3.3293000000000003E-2</v>
      </c>
      <c r="X2081" t="str">
        <f t="shared" si="279"/>
        <v>1713560</v>
      </c>
      <c r="Y2081">
        <f t="shared" si="280"/>
        <v>3.3293000000000003E-2</v>
      </c>
      <c r="Z2081">
        <f t="shared" si="280"/>
        <v>1.0319</v>
      </c>
      <c r="AA2081">
        <f t="shared" si="280"/>
        <v>3.3293000000000003E-2</v>
      </c>
    </row>
    <row r="2082" spans="1:27" x14ac:dyDescent="0.25">
      <c r="A2082">
        <v>1709383</v>
      </c>
      <c r="B2082">
        <v>22.87</v>
      </c>
      <c r="C2082">
        <v>1</v>
      </c>
      <c r="D2082">
        <v>440.25799999999998</v>
      </c>
      <c r="E2082">
        <v>-125.1</v>
      </c>
      <c r="F2082">
        <v>3.3342999999999998E-2</v>
      </c>
      <c r="G2082">
        <v>2</v>
      </c>
      <c r="H2082">
        <v>13645.4</v>
      </c>
      <c r="I2082">
        <v>-125.1</v>
      </c>
      <c r="J2082">
        <v>1.0334000000000001</v>
      </c>
      <c r="K2082">
        <v>3</v>
      </c>
      <c r="L2082">
        <v>440.25799999999998</v>
      </c>
      <c r="M2082">
        <v>-125.1</v>
      </c>
      <c r="N2082">
        <v>3.3342999999999998E-2</v>
      </c>
      <c r="P2082" t="str">
        <f t="shared" si="273"/>
        <v>A</v>
      </c>
      <c r="Q2082" t="str">
        <f t="shared" si="274"/>
        <v>B</v>
      </c>
      <c r="R2082" t="str">
        <f t="shared" si="275"/>
        <v>C</v>
      </c>
      <c r="S2082">
        <f t="shared" si="276"/>
        <v>3.3342999999999998E-2</v>
      </c>
      <c r="T2082">
        <f t="shared" si="277"/>
        <v>1.0334000000000001</v>
      </c>
      <c r="U2082">
        <f t="shared" si="278"/>
        <v>3.3342999999999998E-2</v>
      </c>
      <c r="X2082" t="str">
        <f t="shared" si="279"/>
        <v>1709383</v>
      </c>
      <c r="Y2082">
        <f t="shared" si="280"/>
        <v>3.3342999999999998E-2</v>
      </c>
      <c r="Z2082">
        <f t="shared" si="280"/>
        <v>1.0334000000000001</v>
      </c>
      <c r="AA2082">
        <f t="shared" si="280"/>
        <v>3.3342999999999998E-2</v>
      </c>
    </row>
    <row r="2083" spans="1:27" x14ac:dyDescent="0.25">
      <c r="A2083">
        <v>26376695</v>
      </c>
      <c r="B2083">
        <v>22.87</v>
      </c>
      <c r="C2083">
        <v>1</v>
      </c>
      <c r="D2083">
        <v>440.40600000000001</v>
      </c>
      <c r="E2083">
        <v>-123.2</v>
      </c>
      <c r="F2083">
        <v>3.3354000000000002E-2</v>
      </c>
      <c r="G2083">
        <v>2</v>
      </c>
      <c r="H2083">
        <v>13652.6</v>
      </c>
      <c r="I2083">
        <v>-123.2</v>
      </c>
      <c r="J2083">
        <v>1.034</v>
      </c>
      <c r="K2083">
        <v>3</v>
      </c>
      <c r="L2083">
        <v>440.40600000000001</v>
      </c>
      <c r="M2083">
        <v>-123.2</v>
      </c>
      <c r="N2083">
        <v>3.3354000000000002E-2</v>
      </c>
      <c r="P2083" t="str">
        <f t="shared" si="273"/>
        <v>A</v>
      </c>
      <c r="Q2083" t="str">
        <f t="shared" si="274"/>
        <v>B</v>
      </c>
      <c r="R2083" t="str">
        <f t="shared" si="275"/>
        <v>C</v>
      </c>
      <c r="S2083">
        <f t="shared" si="276"/>
        <v>3.3354000000000002E-2</v>
      </c>
      <c r="T2083">
        <f t="shared" si="277"/>
        <v>1.034</v>
      </c>
      <c r="U2083">
        <f t="shared" si="278"/>
        <v>3.3354000000000002E-2</v>
      </c>
      <c r="X2083" t="str">
        <f t="shared" si="279"/>
        <v>26376695</v>
      </c>
      <c r="Y2083">
        <f t="shared" si="280"/>
        <v>3.3354000000000002E-2</v>
      </c>
      <c r="Z2083">
        <f t="shared" si="280"/>
        <v>1.034</v>
      </c>
      <c r="AA2083">
        <f t="shared" si="280"/>
        <v>3.3354000000000002E-2</v>
      </c>
    </row>
    <row r="2084" spans="1:27" x14ac:dyDescent="0.25">
      <c r="A2084">
        <v>103251689</v>
      </c>
      <c r="B2084">
        <v>22.87</v>
      </c>
      <c r="C2084">
        <v>1</v>
      </c>
      <c r="D2084">
        <v>439.70100000000002</v>
      </c>
      <c r="E2084">
        <v>-125</v>
      </c>
      <c r="F2084">
        <v>3.3300999999999997E-2</v>
      </c>
      <c r="G2084">
        <v>2</v>
      </c>
      <c r="H2084">
        <v>13628.2</v>
      </c>
      <c r="I2084">
        <v>-125</v>
      </c>
      <c r="J2084">
        <v>1.0321</v>
      </c>
      <c r="K2084">
        <v>3</v>
      </c>
      <c r="L2084">
        <v>439.70100000000002</v>
      </c>
      <c r="M2084">
        <v>-125</v>
      </c>
      <c r="N2084">
        <v>3.3300999999999997E-2</v>
      </c>
      <c r="P2084" t="str">
        <f t="shared" si="273"/>
        <v>A</v>
      </c>
      <c r="Q2084" t="str">
        <f t="shared" si="274"/>
        <v>B</v>
      </c>
      <c r="R2084" t="str">
        <f t="shared" si="275"/>
        <v>C</v>
      </c>
      <c r="S2084">
        <f t="shared" si="276"/>
        <v>3.3300999999999997E-2</v>
      </c>
      <c r="T2084">
        <f t="shared" si="277"/>
        <v>1.0321</v>
      </c>
      <c r="U2084">
        <f t="shared" si="278"/>
        <v>3.3300999999999997E-2</v>
      </c>
      <c r="X2084" t="str">
        <f t="shared" si="279"/>
        <v>103251689</v>
      </c>
      <c r="Y2084">
        <f t="shared" si="280"/>
        <v>3.3300999999999997E-2</v>
      </c>
      <c r="Z2084">
        <f t="shared" si="280"/>
        <v>1.0321</v>
      </c>
      <c r="AA2084">
        <f t="shared" si="280"/>
        <v>3.3300999999999997E-2</v>
      </c>
    </row>
    <row r="2085" spans="1:27" x14ac:dyDescent="0.25">
      <c r="A2085">
        <v>1713495</v>
      </c>
      <c r="B2085">
        <v>22.87</v>
      </c>
      <c r="C2085">
        <v>1</v>
      </c>
      <c r="D2085">
        <v>439.60599999999999</v>
      </c>
      <c r="E2085">
        <v>-123.9</v>
      </c>
      <c r="F2085">
        <v>3.3293000000000003E-2</v>
      </c>
      <c r="G2085">
        <v>2</v>
      </c>
      <c r="H2085">
        <v>13625.2</v>
      </c>
      <c r="I2085">
        <v>-124</v>
      </c>
      <c r="J2085">
        <v>1.0319</v>
      </c>
      <c r="K2085">
        <v>3</v>
      </c>
      <c r="L2085">
        <v>439.60599999999999</v>
      </c>
      <c r="M2085">
        <v>-123.9</v>
      </c>
      <c r="N2085">
        <v>3.3293000000000003E-2</v>
      </c>
      <c r="P2085" t="str">
        <f t="shared" si="273"/>
        <v>A</v>
      </c>
      <c r="Q2085" t="str">
        <f t="shared" si="274"/>
        <v>B</v>
      </c>
      <c r="R2085" t="str">
        <f t="shared" si="275"/>
        <v>C</v>
      </c>
      <c r="S2085">
        <f t="shared" si="276"/>
        <v>3.3293000000000003E-2</v>
      </c>
      <c r="T2085">
        <f t="shared" si="277"/>
        <v>1.0319</v>
      </c>
      <c r="U2085">
        <f t="shared" si="278"/>
        <v>3.3293000000000003E-2</v>
      </c>
      <c r="X2085" t="str">
        <f t="shared" si="279"/>
        <v>1713495</v>
      </c>
      <c r="Y2085">
        <f t="shared" si="280"/>
        <v>3.3293000000000003E-2</v>
      </c>
      <c r="Z2085">
        <f t="shared" si="280"/>
        <v>1.0319</v>
      </c>
      <c r="AA2085">
        <f t="shared" si="280"/>
        <v>3.3293000000000003E-2</v>
      </c>
    </row>
    <row r="2086" spans="1:27" x14ac:dyDescent="0.25">
      <c r="A2086">
        <v>103218191</v>
      </c>
      <c r="B2086">
        <v>22.87</v>
      </c>
      <c r="C2086">
        <v>1</v>
      </c>
      <c r="D2086">
        <v>439.18099999999998</v>
      </c>
      <c r="E2086">
        <v>-125.1</v>
      </c>
      <c r="F2086">
        <v>3.3260999999999999E-2</v>
      </c>
      <c r="G2086">
        <v>2</v>
      </c>
      <c r="H2086">
        <v>13612.1</v>
      </c>
      <c r="I2086">
        <v>-125.1</v>
      </c>
      <c r="J2086">
        <v>1.0308999999999999</v>
      </c>
      <c r="K2086">
        <v>3</v>
      </c>
      <c r="L2086">
        <v>439.18099999999998</v>
      </c>
      <c r="M2086">
        <v>-125.1</v>
      </c>
      <c r="N2086">
        <v>3.3260999999999999E-2</v>
      </c>
      <c r="P2086" t="str">
        <f t="shared" si="273"/>
        <v>A</v>
      </c>
      <c r="Q2086" t="str">
        <f t="shared" si="274"/>
        <v>B</v>
      </c>
      <c r="R2086" t="str">
        <f t="shared" si="275"/>
        <v>C</v>
      </c>
      <c r="S2086">
        <f t="shared" si="276"/>
        <v>3.3260999999999999E-2</v>
      </c>
      <c r="T2086">
        <f t="shared" si="277"/>
        <v>1.0308999999999999</v>
      </c>
      <c r="U2086">
        <f t="shared" si="278"/>
        <v>3.3260999999999999E-2</v>
      </c>
      <c r="X2086" t="str">
        <f t="shared" si="279"/>
        <v>103218191</v>
      </c>
      <c r="Y2086">
        <f t="shared" si="280"/>
        <v>3.3260999999999999E-2</v>
      </c>
      <c r="Z2086">
        <f t="shared" si="280"/>
        <v>1.0308999999999999</v>
      </c>
      <c r="AA2086">
        <f t="shared" si="280"/>
        <v>3.3260999999999999E-2</v>
      </c>
    </row>
    <row r="2087" spans="1:27" x14ac:dyDescent="0.25">
      <c r="A2087">
        <v>26915030</v>
      </c>
      <c r="B2087">
        <v>22.87</v>
      </c>
      <c r="C2087">
        <v>1</v>
      </c>
      <c r="D2087">
        <v>439.98200000000003</v>
      </c>
      <c r="E2087">
        <v>-125.1</v>
      </c>
      <c r="F2087">
        <v>3.3321999999999997E-2</v>
      </c>
      <c r="G2087">
        <v>2</v>
      </c>
      <c r="H2087">
        <v>13636.9</v>
      </c>
      <c r="I2087">
        <v>-125.1</v>
      </c>
      <c r="J2087">
        <v>1.0327999999999999</v>
      </c>
      <c r="K2087">
        <v>3</v>
      </c>
      <c r="L2087">
        <v>439.98200000000003</v>
      </c>
      <c r="M2087">
        <v>-125.1</v>
      </c>
      <c r="N2087">
        <v>3.3321999999999997E-2</v>
      </c>
      <c r="P2087" t="str">
        <f t="shared" si="273"/>
        <v>A</v>
      </c>
      <c r="Q2087" t="str">
        <f t="shared" si="274"/>
        <v>B</v>
      </c>
      <c r="R2087" t="str">
        <f t="shared" si="275"/>
        <v>C</v>
      </c>
      <c r="S2087">
        <f t="shared" si="276"/>
        <v>3.3321999999999997E-2</v>
      </c>
      <c r="T2087">
        <f t="shared" si="277"/>
        <v>1.0327999999999999</v>
      </c>
      <c r="U2087">
        <f t="shared" si="278"/>
        <v>3.3321999999999997E-2</v>
      </c>
      <c r="X2087" t="str">
        <f t="shared" si="279"/>
        <v>26915030</v>
      </c>
      <c r="Y2087">
        <f t="shared" si="280"/>
        <v>3.3321999999999997E-2</v>
      </c>
      <c r="Z2087">
        <f t="shared" si="280"/>
        <v>1.0327999999999999</v>
      </c>
      <c r="AA2087">
        <f t="shared" si="280"/>
        <v>3.3321999999999997E-2</v>
      </c>
    </row>
    <row r="2088" spans="1:27" x14ac:dyDescent="0.25">
      <c r="A2088">
        <v>26085028</v>
      </c>
      <c r="B2088">
        <v>22.87</v>
      </c>
      <c r="C2088">
        <v>1</v>
      </c>
      <c r="D2088">
        <v>13676.7</v>
      </c>
      <c r="E2088">
        <v>-2.9</v>
      </c>
      <c r="F2088">
        <v>1.0358000000000001</v>
      </c>
      <c r="G2088">
        <v>2</v>
      </c>
      <c r="H2088">
        <v>13655</v>
      </c>
      <c r="I2088">
        <v>-123.3</v>
      </c>
      <c r="J2088">
        <v>1.0342</v>
      </c>
      <c r="K2088">
        <v>3</v>
      </c>
      <c r="L2088">
        <v>13700.6</v>
      </c>
      <c r="M2088">
        <v>117</v>
      </c>
      <c r="N2088">
        <v>1.0376000000000001</v>
      </c>
      <c r="P2088" t="str">
        <f t="shared" si="273"/>
        <v>A</v>
      </c>
      <c r="Q2088" t="str">
        <f t="shared" si="274"/>
        <v>B</v>
      </c>
      <c r="R2088" t="str">
        <f t="shared" si="275"/>
        <v>C</v>
      </c>
      <c r="S2088">
        <f t="shared" si="276"/>
        <v>1.0358000000000001</v>
      </c>
      <c r="T2088">
        <f t="shared" si="277"/>
        <v>1.0342</v>
      </c>
      <c r="U2088">
        <f t="shared" si="278"/>
        <v>1.0376000000000001</v>
      </c>
      <c r="X2088" t="str">
        <f t="shared" si="279"/>
        <v>26085028</v>
      </c>
      <c r="Y2088">
        <f t="shared" si="280"/>
        <v>1.0358000000000001</v>
      </c>
      <c r="Z2088">
        <f t="shared" si="280"/>
        <v>1.0342</v>
      </c>
      <c r="AA2088">
        <f t="shared" si="280"/>
        <v>1.0376000000000001</v>
      </c>
    </row>
    <row r="2089" spans="1:27" x14ac:dyDescent="0.25">
      <c r="A2089">
        <v>1586314</v>
      </c>
      <c r="B2089">
        <v>22.87</v>
      </c>
      <c r="C2089">
        <v>1</v>
      </c>
      <c r="D2089">
        <v>13403.7</v>
      </c>
      <c r="E2089">
        <v>-5.5</v>
      </c>
      <c r="F2089">
        <v>1.0150999999999999</v>
      </c>
      <c r="G2089">
        <v>2</v>
      </c>
      <c r="H2089">
        <v>432.37599999999998</v>
      </c>
      <c r="I2089">
        <v>-5.5</v>
      </c>
      <c r="J2089">
        <v>3.2745999999999997E-2</v>
      </c>
      <c r="K2089">
        <v>3</v>
      </c>
      <c r="L2089">
        <v>432.37599999999998</v>
      </c>
      <c r="M2089">
        <v>-5.5</v>
      </c>
      <c r="N2089">
        <v>3.2745999999999997E-2</v>
      </c>
      <c r="P2089" t="str">
        <f t="shared" si="273"/>
        <v>A</v>
      </c>
      <c r="Q2089" t="str">
        <f t="shared" si="274"/>
        <v>B</v>
      </c>
      <c r="R2089" t="str">
        <f t="shared" si="275"/>
        <v>C</v>
      </c>
      <c r="S2089">
        <f t="shared" si="276"/>
        <v>1.0150999999999999</v>
      </c>
      <c r="T2089">
        <f t="shared" si="277"/>
        <v>3.2745999999999997E-2</v>
      </c>
      <c r="U2089">
        <f t="shared" si="278"/>
        <v>3.2745999999999997E-2</v>
      </c>
      <c r="X2089" t="str">
        <f t="shared" si="279"/>
        <v>1586314</v>
      </c>
      <c r="Y2089">
        <f t="shared" si="280"/>
        <v>1.0150999999999999</v>
      </c>
      <c r="Z2089">
        <f t="shared" si="280"/>
        <v>3.2745999999999997E-2</v>
      </c>
      <c r="AA2089">
        <f t="shared" si="280"/>
        <v>3.2745999999999997E-2</v>
      </c>
    </row>
    <row r="2090" spans="1:27" x14ac:dyDescent="0.25">
      <c r="A2090">
        <v>103218089</v>
      </c>
      <c r="B2090">
        <v>22.87</v>
      </c>
      <c r="C2090">
        <v>1</v>
      </c>
      <c r="D2090">
        <v>13589.2</v>
      </c>
      <c r="E2090">
        <v>-4.9000000000000004</v>
      </c>
      <c r="F2090">
        <v>1.0291999999999999</v>
      </c>
      <c r="G2090">
        <v>2</v>
      </c>
      <c r="H2090">
        <v>438.44200000000001</v>
      </c>
      <c r="I2090">
        <v>-4.8</v>
      </c>
      <c r="J2090">
        <v>3.3204999999999998E-2</v>
      </c>
      <c r="K2090">
        <v>3</v>
      </c>
      <c r="L2090">
        <v>438.44200000000001</v>
      </c>
      <c r="M2090">
        <v>-4.8</v>
      </c>
      <c r="N2090">
        <v>3.3204999999999998E-2</v>
      </c>
      <c r="P2090" t="str">
        <f t="shared" si="273"/>
        <v>A</v>
      </c>
      <c r="Q2090" t="str">
        <f t="shared" si="274"/>
        <v>B</v>
      </c>
      <c r="R2090" t="str">
        <f t="shared" si="275"/>
        <v>C</v>
      </c>
      <c r="S2090">
        <f t="shared" si="276"/>
        <v>1.0291999999999999</v>
      </c>
      <c r="T2090">
        <f t="shared" si="277"/>
        <v>3.3204999999999998E-2</v>
      </c>
      <c r="U2090">
        <f t="shared" si="278"/>
        <v>3.3204999999999998E-2</v>
      </c>
      <c r="X2090" t="str">
        <f t="shared" si="279"/>
        <v>103218089</v>
      </c>
      <c r="Y2090">
        <f t="shared" si="280"/>
        <v>1.0291999999999999</v>
      </c>
      <c r="Z2090">
        <f t="shared" si="280"/>
        <v>3.3204999999999998E-2</v>
      </c>
      <c r="AA2090">
        <f t="shared" si="280"/>
        <v>3.3204999999999998E-2</v>
      </c>
    </row>
    <row r="2091" spans="1:27" x14ac:dyDescent="0.25">
      <c r="A2091">
        <v>26767615</v>
      </c>
      <c r="B2091">
        <v>22.87</v>
      </c>
      <c r="C2091">
        <v>1</v>
      </c>
      <c r="D2091">
        <v>13675</v>
      </c>
      <c r="E2091">
        <v>-3</v>
      </c>
      <c r="F2091">
        <v>1.0357000000000001</v>
      </c>
      <c r="G2091">
        <v>2</v>
      </c>
      <c r="H2091">
        <v>13655.1</v>
      </c>
      <c r="I2091">
        <v>-123.4</v>
      </c>
      <c r="J2091">
        <v>1.0342</v>
      </c>
      <c r="K2091">
        <v>3</v>
      </c>
      <c r="L2091">
        <v>13701.8</v>
      </c>
      <c r="M2091">
        <v>116.9</v>
      </c>
      <c r="N2091">
        <v>1.0377000000000001</v>
      </c>
      <c r="P2091" t="str">
        <f t="shared" si="273"/>
        <v>A</v>
      </c>
      <c r="Q2091" t="str">
        <f t="shared" si="274"/>
        <v>B</v>
      </c>
      <c r="R2091" t="str">
        <f t="shared" si="275"/>
        <v>C</v>
      </c>
      <c r="S2091">
        <f t="shared" si="276"/>
        <v>1.0357000000000001</v>
      </c>
      <c r="T2091">
        <f t="shared" si="277"/>
        <v>1.0342</v>
      </c>
      <c r="U2091">
        <f t="shared" si="278"/>
        <v>1.0377000000000001</v>
      </c>
      <c r="X2091" t="str">
        <f t="shared" si="279"/>
        <v>26767615</v>
      </c>
      <c r="Y2091">
        <f t="shared" si="280"/>
        <v>1.0357000000000001</v>
      </c>
      <c r="Z2091">
        <f t="shared" si="280"/>
        <v>1.0342</v>
      </c>
      <c r="AA2091">
        <f t="shared" si="280"/>
        <v>1.0377000000000001</v>
      </c>
    </row>
    <row r="2092" spans="1:27" x14ac:dyDescent="0.25">
      <c r="A2092">
        <v>26365187</v>
      </c>
      <c r="B2092">
        <v>22.87</v>
      </c>
      <c r="C2092">
        <v>1</v>
      </c>
      <c r="D2092">
        <v>440.06299999999999</v>
      </c>
      <c r="E2092">
        <v>115.7</v>
      </c>
      <c r="F2092">
        <v>3.3328000000000003E-2</v>
      </c>
      <c r="G2092">
        <v>2</v>
      </c>
      <c r="H2092">
        <v>440.06299999999999</v>
      </c>
      <c r="I2092">
        <v>115.7</v>
      </c>
      <c r="J2092">
        <v>3.3328000000000003E-2</v>
      </c>
      <c r="K2092">
        <v>3</v>
      </c>
      <c r="L2092">
        <v>13639.4</v>
      </c>
      <c r="M2092">
        <v>115.7</v>
      </c>
      <c r="N2092">
        <v>1.0329999999999999</v>
      </c>
      <c r="P2092" t="str">
        <f t="shared" si="273"/>
        <v>A</v>
      </c>
      <c r="Q2092" t="str">
        <f t="shared" si="274"/>
        <v>B</v>
      </c>
      <c r="R2092" t="str">
        <f t="shared" si="275"/>
        <v>C</v>
      </c>
      <c r="S2092">
        <f t="shared" si="276"/>
        <v>3.3328000000000003E-2</v>
      </c>
      <c r="T2092">
        <f t="shared" si="277"/>
        <v>3.3328000000000003E-2</v>
      </c>
      <c r="U2092">
        <f t="shared" si="278"/>
        <v>1.0329999999999999</v>
      </c>
      <c r="X2092" t="str">
        <f t="shared" si="279"/>
        <v>26365187</v>
      </c>
      <c r="Y2092">
        <f t="shared" si="280"/>
        <v>3.3328000000000003E-2</v>
      </c>
      <c r="Z2092">
        <f t="shared" si="280"/>
        <v>3.3328000000000003E-2</v>
      </c>
      <c r="AA2092">
        <f t="shared" si="280"/>
        <v>1.0329999999999999</v>
      </c>
    </row>
    <row r="2093" spans="1:27" x14ac:dyDescent="0.25">
      <c r="A2093">
        <v>103655594</v>
      </c>
      <c r="B2093">
        <v>22.87</v>
      </c>
      <c r="C2093">
        <v>1</v>
      </c>
      <c r="D2093">
        <v>438.68400000000003</v>
      </c>
      <c r="E2093">
        <v>115.3</v>
      </c>
      <c r="F2093">
        <v>3.3223999999999997E-2</v>
      </c>
      <c r="G2093">
        <v>2</v>
      </c>
      <c r="H2093">
        <v>438.68400000000003</v>
      </c>
      <c r="I2093">
        <v>115.3</v>
      </c>
      <c r="J2093">
        <v>3.3223999999999997E-2</v>
      </c>
      <c r="K2093">
        <v>3</v>
      </c>
      <c r="L2093">
        <v>13596.7</v>
      </c>
      <c r="M2093">
        <v>115.3</v>
      </c>
      <c r="N2093">
        <v>1.0297000000000001</v>
      </c>
      <c r="P2093" t="str">
        <f t="shared" si="273"/>
        <v>A</v>
      </c>
      <c r="Q2093" t="str">
        <f t="shared" si="274"/>
        <v>B</v>
      </c>
      <c r="R2093" t="str">
        <f t="shared" si="275"/>
        <v>C</v>
      </c>
      <c r="S2093">
        <f t="shared" si="276"/>
        <v>3.3223999999999997E-2</v>
      </c>
      <c r="T2093">
        <f t="shared" si="277"/>
        <v>3.3223999999999997E-2</v>
      </c>
      <c r="U2093">
        <f t="shared" si="278"/>
        <v>1.0297000000000001</v>
      </c>
      <c r="X2093" t="str">
        <f t="shared" si="279"/>
        <v>103655594</v>
      </c>
      <c r="Y2093">
        <f t="shared" si="280"/>
        <v>3.3223999999999997E-2</v>
      </c>
      <c r="Z2093">
        <f t="shared" si="280"/>
        <v>3.3223999999999997E-2</v>
      </c>
      <c r="AA2093">
        <f t="shared" si="280"/>
        <v>1.0297000000000001</v>
      </c>
    </row>
    <row r="2094" spans="1:27" x14ac:dyDescent="0.25">
      <c r="A2094">
        <v>25431312</v>
      </c>
      <c r="B2094">
        <v>22.87</v>
      </c>
      <c r="C2094">
        <v>1</v>
      </c>
      <c r="D2094">
        <v>13676.9</v>
      </c>
      <c r="E2094">
        <v>-3</v>
      </c>
      <c r="F2094">
        <v>1.0358000000000001</v>
      </c>
      <c r="G2094">
        <v>2</v>
      </c>
      <c r="H2094">
        <v>13654</v>
      </c>
      <c r="I2094">
        <v>-123.4</v>
      </c>
      <c r="J2094">
        <v>1.0341</v>
      </c>
      <c r="K2094">
        <v>3</v>
      </c>
      <c r="L2094">
        <v>13700.9</v>
      </c>
      <c r="M2094">
        <v>116.9</v>
      </c>
      <c r="N2094">
        <v>1.0376000000000001</v>
      </c>
      <c r="P2094" t="str">
        <f t="shared" si="273"/>
        <v>A</v>
      </c>
      <c r="Q2094" t="str">
        <f t="shared" si="274"/>
        <v>B</v>
      </c>
      <c r="R2094" t="str">
        <f t="shared" si="275"/>
        <v>C</v>
      </c>
      <c r="S2094">
        <f t="shared" si="276"/>
        <v>1.0358000000000001</v>
      </c>
      <c r="T2094">
        <f t="shared" si="277"/>
        <v>1.0341</v>
      </c>
      <c r="U2094">
        <f t="shared" si="278"/>
        <v>1.0376000000000001</v>
      </c>
      <c r="X2094" t="str">
        <f t="shared" si="279"/>
        <v>25431312</v>
      </c>
      <c r="Y2094">
        <f t="shared" si="280"/>
        <v>1.0358000000000001</v>
      </c>
      <c r="Z2094">
        <f t="shared" si="280"/>
        <v>1.0341</v>
      </c>
      <c r="AA2094">
        <f t="shared" si="280"/>
        <v>1.0376000000000001</v>
      </c>
    </row>
    <row r="2095" spans="1:27" x14ac:dyDescent="0.25">
      <c r="A2095">
        <v>1586448</v>
      </c>
      <c r="B2095">
        <v>22.87</v>
      </c>
      <c r="C2095">
        <v>1</v>
      </c>
      <c r="D2095">
        <v>13612.6</v>
      </c>
      <c r="E2095">
        <v>-4.8</v>
      </c>
      <c r="F2095">
        <v>1.0308999999999999</v>
      </c>
      <c r="G2095">
        <v>2</v>
      </c>
      <c r="H2095">
        <v>439.16399999999999</v>
      </c>
      <c r="I2095">
        <v>-4.8</v>
      </c>
      <c r="J2095">
        <v>3.3259999999999998E-2</v>
      </c>
      <c r="K2095">
        <v>3</v>
      </c>
      <c r="L2095">
        <v>439.16399999999999</v>
      </c>
      <c r="M2095">
        <v>-4.8</v>
      </c>
      <c r="N2095">
        <v>3.3259999999999998E-2</v>
      </c>
      <c r="P2095" t="str">
        <f t="shared" si="273"/>
        <v>A</v>
      </c>
      <c r="Q2095" t="str">
        <f t="shared" si="274"/>
        <v>B</v>
      </c>
      <c r="R2095" t="str">
        <f t="shared" si="275"/>
        <v>C</v>
      </c>
      <c r="S2095">
        <f t="shared" si="276"/>
        <v>1.0308999999999999</v>
      </c>
      <c r="T2095">
        <f t="shared" si="277"/>
        <v>3.3259999999999998E-2</v>
      </c>
      <c r="U2095">
        <f t="shared" si="278"/>
        <v>3.3259999999999998E-2</v>
      </c>
      <c r="X2095" t="str">
        <f t="shared" si="279"/>
        <v>1586448</v>
      </c>
      <c r="Y2095">
        <f t="shared" si="280"/>
        <v>1.0308999999999999</v>
      </c>
      <c r="Z2095">
        <f t="shared" si="280"/>
        <v>3.3259999999999998E-2</v>
      </c>
      <c r="AA2095">
        <f t="shared" si="280"/>
        <v>3.3259999999999998E-2</v>
      </c>
    </row>
    <row r="2096" spans="1:27" x14ac:dyDescent="0.25">
      <c r="A2096">
        <v>26328209</v>
      </c>
      <c r="B2096">
        <v>22.87</v>
      </c>
      <c r="C2096">
        <v>1</v>
      </c>
      <c r="D2096">
        <v>13667.5</v>
      </c>
      <c r="E2096">
        <v>-3.9</v>
      </c>
      <c r="F2096">
        <v>1.0350999999999999</v>
      </c>
      <c r="G2096">
        <v>2</v>
      </c>
      <c r="H2096">
        <v>13737</v>
      </c>
      <c r="I2096">
        <v>-124.1</v>
      </c>
      <c r="J2096">
        <v>1.0404</v>
      </c>
      <c r="K2096">
        <v>3</v>
      </c>
      <c r="L2096">
        <v>13687.4</v>
      </c>
      <c r="M2096">
        <v>116.4</v>
      </c>
      <c r="N2096">
        <v>1.0366</v>
      </c>
      <c r="P2096" t="str">
        <f t="shared" si="273"/>
        <v>A</v>
      </c>
      <c r="Q2096" t="str">
        <f t="shared" si="274"/>
        <v>B</v>
      </c>
      <c r="R2096" t="str">
        <f t="shared" si="275"/>
        <v>C</v>
      </c>
      <c r="S2096">
        <f t="shared" si="276"/>
        <v>1.0350999999999999</v>
      </c>
      <c r="T2096">
        <f t="shared" si="277"/>
        <v>1.0404</v>
      </c>
      <c r="U2096">
        <f t="shared" si="278"/>
        <v>1.0366</v>
      </c>
      <c r="X2096" t="str">
        <f t="shared" si="279"/>
        <v>26328209</v>
      </c>
      <c r="Y2096">
        <f t="shared" si="280"/>
        <v>1.0350999999999999</v>
      </c>
      <c r="Z2096">
        <f t="shared" si="280"/>
        <v>1.0404</v>
      </c>
      <c r="AA2096">
        <f t="shared" si="280"/>
        <v>1.0366</v>
      </c>
    </row>
    <row r="2097" spans="1:27" x14ac:dyDescent="0.25">
      <c r="A2097">
        <v>1715893</v>
      </c>
      <c r="B2097">
        <v>22.87</v>
      </c>
      <c r="C2097">
        <v>1</v>
      </c>
      <c r="D2097">
        <v>13676.5</v>
      </c>
      <c r="E2097">
        <v>-3</v>
      </c>
      <c r="F2097">
        <v>1.0358000000000001</v>
      </c>
      <c r="G2097">
        <v>2</v>
      </c>
      <c r="H2097">
        <v>13656.9</v>
      </c>
      <c r="I2097">
        <v>-123.4</v>
      </c>
      <c r="J2097">
        <v>1.0343</v>
      </c>
      <c r="K2097">
        <v>3</v>
      </c>
      <c r="L2097">
        <v>13704.2</v>
      </c>
      <c r="M2097">
        <v>116.9</v>
      </c>
      <c r="N2097">
        <v>1.0379</v>
      </c>
      <c r="P2097" t="str">
        <f t="shared" si="273"/>
        <v>A</v>
      </c>
      <c r="Q2097" t="str">
        <f t="shared" si="274"/>
        <v>B</v>
      </c>
      <c r="R2097" t="str">
        <f t="shared" si="275"/>
        <v>C</v>
      </c>
      <c r="S2097">
        <f t="shared" si="276"/>
        <v>1.0358000000000001</v>
      </c>
      <c r="T2097">
        <f t="shared" si="277"/>
        <v>1.0343</v>
      </c>
      <c r="U2097">
        <f t="shared" si="278"/>
        <v>1.0379</v>
      </c>
      <c r="X2097" t="str">
        <f t="shared" si="279"/>
        <v>1715893</v>
      </c>
      <c r="Y2097">
        <f t="shared" si="280"/>
        <v>1.0358000000000001</v>
      </c>
      <c r="Z2097">
        <f t="shared" si="280"/>
        <v>1.0343</v>
      </c>
      <c r="AA2097">
        <f t="shared" si="280"/>
        <v>1.0379</v>
      </c>
    </row>
    <row r="2098" spans="1:27" x14ac:dyDescent="0.25">
      <c r="A2098">
        <v>103557761</v>
      </c>
      <c r="B2098">
        <v>22.87</v>
      </c>
      <c r="C2098">
        <v>1</v>
      </c>
      <c r="D2098">
        <v>13675.6</v>
      </c>
      <c r="E2098">
        <v>-2.8</v>
      </c>
      <c r="F2098">
        <v>1.0357000000000001</v>
      </c>
      <c r="G2098">
        <v>2</v>
      </c>
      <c r="H2098">
        <v>13652.5</v>
      </c>
      <c r="I2098">
        <v>-123.2</v>
      </c>
      <c r="J2098">
        <v>1.034</v>
      </c>
      <c r="K2098">
        <v>3</v>
      </c>
      <c r="L2098">
        <v>13696.4</v>
      </c>
      <c r="M2098">
        <v>117.2</v>
      </c>
      <c r="N2098">
        <v>1.0373000000000001</v>
      </c>
      <c r="P2098" t="str">
        <f t="shared" si="273"/>
        <v>A</v>
      </c>
      <c r="Q2098" t="str">
        <f t="shared" si="274"/>
        <v>B</v>
      </c>
      <c r="R2098" t="str">
        <f t="shared" si="275"/>
        <v>C</v>
      </c>
      <c r="S2098">
        <f t="shared" si="276"/>
        <v>1.0357000000000001</v>
      </c>
      <c r="T2098">
        <f t="shared" si="277"/>
        <v>1.034</v>
      </c>
      <c r="U2098">
        <f t="shared" si="278"/>
        <v>1.0373000000000001</v>
      </c>
      <c r="X2098" t="str">
        <f t="shared" si="279"/>
        <v>103557761</v>
      </c>
      <c r="Y2098">
        <f t="shared" si="280"/>
        <v>1.0357000000000001</v>
      </c>
      <c r="Z2098">
        <f t="shared" si="280"/>
        <v>1.034</v>
      </c>
      <c r="AA2098">
        <f t="shared" si="280"/>
        <v>1.0373000000000001</v>
      </c>
    </row>
    <row r="2099" spans="1:27" x14ac:dyDescent="0.25">
      <c r="A2099">
        <v>25207810</v>
      </c>
      <c r="B2099">
        <v>22.87</v>
      </c>
      <c r="C2099">
        <v>1</v>
      </c>
      <c r="D2099">
        <v>439.404</v>
      </c>
      <c r="E2099">
        <v>-125.1</v>
      </c>
      <c r="F2099">
        <v>3.3278000000000002E-2</v>
      </c>
      <c r="G2099">
        <v>2</v>
      </c>
      <c r="H2099">
        <v>13620.2</v>
      </c>
      <c r="I2099">
        <v>-125.1</v>
      </c>
      <c r="J2099">
        <v>1.0315000000000001</v>
      </c>
      <c r="K2099">
        <v>3</v>
      </c>
      <c r="L2099">
        <v>439.404</v>
      </c>
      <c r="M2099">
        <v>-125.1</v>
      </c>
      <c r="N2099">
        <v>3.3278000000000002E-2</v>
      </c>
      <c r="P2099" t="str">
        <f t="shared" si="273"/>
        <v>A</v>
      </c>
      <c r="Q2099" t="str">
        <f t="shared" si="274"/>
        <v>B</v>
      </c>
      <c r="R2099" t="str">
        <f t="shared" si="275"/>
        <v>C</v>
      </c>
      <c r="S2099">
        <f t="shared" si="276"/>
        <v>3.3278000000000002E-2</v>
      </c>
      <c r="T2099">
        <f t="shared" si="277"/>
        <v>1.0315000000000001</v>
      </c>
      <c r="U2099">
        <f t="shared" si="278"/>
        <v>3.3278000000000002E-2</v>
      </c>
      <c r="X2099" t="str">
        <f t="shared" si="279"/>
        <v>25207810</v>
      </c>
      <c r="Y2099">
        <f t="shared" si="280"/>
        <v>3.3278000000000002E-2</v>
      </c>
      <c r="Z2099">
        <f t="shared" si="280"/>
        <v>1.0315000000000001</v>
      </c>
      <c r="AA2099">
        <f t="shared" si="280"/>
        <v>3.3278000000000002E-2</v>
      </c>
    </row>
    <row r="2100" spans="1:27" x14ac:dyDescent="0.25">
      <c r="A2100">
        <v>1713563</v>
      </c>
      <c r="B2100">
        <v>22.87</v>
      </c>
      <c r="C2100">
        <v>1</v>
      </c>
      <c r="D2100">
        <v>439.61399999999998</v>
      </c>
      <c r="E2100">
        <v>-123.9</v>
      </c>
      <c r="F2100">
        <v>3.3293999999999997E-2</v>
      </c>
      <c r="G2100">
        <v>2</v>
      </c>
      <c r="H2100">
        <v>13625.5</v>
      </c>
      <c r="I2100">
        <v>-124</v>
      </c>
      <c r="J2100">
        <v>1.0319</v>
      </c>
      <c r="K2100">
        <v>3</v>
      </c>
      <c r="L2100">
        <v>439.61399999999998</v>
      </c>
      <c r="M2100">
        <v>-123.9</v>
      </c>
      <c r="N2100">
        <v>3.3293999999999997E-2</v>
      </c>
      <c r="P2100" t="str">
        <f t="shared" si="273"/>
        <v>A</v>
      </c>
      <c r="Q2100" t="str">
        <f t="shared" si="274"/>
        <v>B</v>
      </c>
      <c r="R2100" t="str">
        <f t="shared" si="275"/>
        <v>C</v>
      </c>
      <c r="S2100">
        <f t="shared" si="276"/>
        <v>3.3293999999999997E-2</v>
      </c>
      <c r="T2100">
        <f t="shared" si="277"/>
        <v>1.0319</v>
      </c>
      <c r="U2100">
        <f t="shared" si="278"/>
        <v>3.3293999999999997E-2</v>
      </c>
      <c r="X2100" t="str">
        <f t="shared" si="279"/>
        <v>1713563</v>
      </c>
      <c r="Y2100">
        <f t="shared" si="280"/>
        <v>3.3293999999999997E-2</v>
      </c>
      <c r="Z2100">
        <f t="shared" si="280"/>
        <v>1.0319</v>
      </c>
      <c r="AA2100">
        <f t="shared" si="280"/>
        <v>3.3293999999999997E-2</v>
      </c>
    </row>
    <row r="2101" spans="1:27" x14ac:dyDescent="0.25">
      <c r="A2101">
        <v>25487268</v>
      </c>
      <c r="B2101">
        <v>22.87</v>
      </c>
      <c r="C2101">
        <v>1</v>
      </c>
      <c r="D2101">
        <v>439.12099999999998</v>
      </c>
      <c r="E2101">
        <v>-125.1</v>
      </c>
      <c r="F2101">
        <v>3.3257000000000002E-2</v>
      </c>
      <c r="G2101">
        <v>2</v>
      </c>
      <c r="H2101">
        <v>13612.8</v>
      </c>
      <c r="I2101">
        <v>-125.1</v>
      </c>
      <c r="J2101">
        <v>1.0309999999999999</v>
      </c>
      <c r="K2101">
        <v>3</v>
      </c>
      <c r="L2101">
        <v>439.12099999999998</v>
      </c>
      <c r="M2101">
        <v>-125.1</v>
      </c>
      <c r="N2101">
        <v>3.3257000000000002E-2</v>
      </c>
      <c r="P2101" t="str">
        <f t="shared" si="273"/>
        <v>A</v>
      </c>
      <c r="Q2101" t="str">
        <f t="shared" si="274"/>
        <v>B</v>
      </c>
      <c r="R2101" t="str">
        <f t="shared" si="275"/>
        <v>C</v>
      </c>
      <c r="S2101">
        <f t="shared" si="276"/>
        <v>3.3257000000000002E-2</v>
      </c>
      <c r="T2101">
        <f t="shared" si="277"/>
        <v>1.0309999999999999</v>
      </c>
      <c r="U2101">
        <f t="shared" si="278"/>
        <v>3.3257000000000002E-2</v>
      </c>
      <c r="X2101" t="str">
        <f t="shared" si="279"/>
        <v>25487268</v>
      </c>
      <c r="Y2101">
        <f t="shared" si="280"/>
        <v>3.3257000000000002E-2</v>
      </c>
      <c r="Z2101">
        <f t="shared" si="280"/>
        <v>1.0309999999999999</v>
      </c>
      <c r="AA2101">
        <f t="shared" si="280"/>
        <v>3.3257000000000002E-2</v>
      </c>
    </row>
    <row r="2102" spans="1:27" x14ac:dyDescent="0.25">
      <c r="A2102">
        <v>25019960</v>
      </c>
      <c r="B2102">
        <v>22.87</v>
      </c>
      <c r="C2102">
        <v>1</v>
      </c>
      <c r="D2102">
        <v>13627.9</v>
      </c>
      <c r="E2102">
        <v>-4.0999999999999996</v>
      </c>
      <c r="F2102">
        <v>1.0321</v>
      </c>
      <c r="G2102">
        <v>2</v>
      </c>
      <c r="H2102">
        <v>439.61</v>
      </c>
      <c r="I2102">
        <v>-4.0999999999999996</v>
      </c>
      <c r="J2102">
        <v>3.3293999999999997E-2</v>
      </c>
      <c r="K2102">
        <v>3</v>
      </c>
      <c r="L2102">
        <v>439.65100000000001</v>
      </c>
      <c r="M2102">
        <v>-4.0999999999999996</v>
      </c>
      <c r="N2102">
        <v>3.3297E-2</v>
      </c>
      <c r="P2102" t="str">
        <f t="shared" si="273"/>
        <v>A</v>
      </c>
      <c r="Q2102" t="str">
        <f t="shared" si="274"/>
        <v>B</v>
      </c>
      <c r="R2102" t="str">
        <f t="shared" si="275"/>
        <v>C</v>
      </c>
      <c r="S2102">
        <f t="shared" si="276"/>
        <v>1.0321</v>
      </c>
      <c r="T2102">
        <f t="shared" si="277"/>
        <v>3.3293999999999997E-2</v>
      </c>
      <c r="U2102">
        <f t="shared" si="278"/>
        <v>3.3297E-2</v>
      </c>
      <c r="X2102" t="str">
        <f t="shared" si="279"/>
        <v>25019960</v>
      </c>
      <c r="Y2102">
        <f t="shared" si="280"/>
        <v>1.0321</v>
      </c>
      <c r="Z2102">
        <f t="shared" si="280"/>
        <v>3.3293999999999997E-2</v>
      </c>
      <c r="AA2102">
        <f t="shared" si="280"/>
        <v>3.3297E-2</v>
      </c>
    </row>
    <row r="2103" spans="1:27" x14ac:dyDescent="0.25">
      <c r="A2103">
        <v>26045883</v>
      </c>
      <c r="B2103">
        <v>22.87</v>
      </c>
      <c r="C2103">
        <v>1</v>
      </c>
      <c r="D2103">
        <v>13673.3</v>
      </c>
      <c r="E2103">
        <v>-3</v>
      </c>
      <c r="F2103">
        <v>1.0355000000000001</v>
      </c>
      <c r="G2103">
        <v>2</v>
      </c>
      <c r="H2103">
        <v>13651.5</v>
      </c>
      <c r="I2103">
        <v>-123.3</v>
      </c>
      <c r="J2103">
        <v>1.0339</v>
      </c>
      <c r="K2103">
        <v>3</v>
      </c>
      <c r="L2103">
        <v>13695.8</v>
      </c>
      <c r="M2103">
        <v>117</v>
      </c>
      <c r="N2103">
        <v>1.0371999999999999</v>
      </c>
      <c r="P2103" t="str">
        <f t="shared" si="273"/>
        <v>A</v>
      </c>
      <c r="Q2103" t="str">
        <f t="shared" si="274"/>
        <v>B</v>
      </c>
      <c r="R2103" t="str">
        <f t="shared" si="275"/>
        <v>C</v>
      </c>
      <c r="S2103">
        <f t="shared" si="276"/>
        <v>1.0355000000000001</v>
      </c>
      <c r="T2103">
        <f t="shared" si="277"/>
        <v>1.0339</v>
      </c>
      <c r="U2103">
        <f t="shared" si="278"/>
        <v>1.0371999999999999</v>
      </c>
      <c r="X2103" t="str">
        <f t="shared" si="279"/>
        <v>26045883</v>
      </c>
      <c r="Y2103">
        <f t="shared" si="280"/>
        <v>1.0355000000000001</v>
      </c>
      <c r="Z2103">
        <f t="shared" si="280"/>
        <v>1.0339</v>
      </c>
      <c r="AA2103">
        <f t="shared" si="280"/>
        <v>1.0371999999999999</v>
      </c>
    </row>
    <row r="2104" spans="1:27" x14ac:dyDescent="0.25">
      <c r="A2104">
        <v>1586357</v>
      </c>
      <c r="B2104">
        <v>22.87</v>
      </c>
      <c r="C2104">
        <v>1</v>
      </c>
      <c r="D2104">
        <v>13612.6</v>
      </c>
      <c r="E2104">
        <v>-4.8</v>
      </c>
      <c r="F2104">
        <v>1.0308999999999999</v>
      </c>
      <c r="G2104">
        <v>2</v>
      </c>
      <c r="H2104">
        <v>439.11500000000001</v>
      </c>
      <c r="I2104">
        <v>-4.8</v>
      </c>
      <c r="J2104">
        <v>3.3256000000000001E-2</v>
      </c>
      <c r="K2104">
        <v>3</v>
      </c>
      <c r="L2104">
        <v>439.11500000000001</v>
      </c>
      <c r="M2104">
        <v>-4.8</v>
      </c>
      <c r="N2104">
        <v>3.3256000000000001E-2</v>
      </c>
      <c r="P2104" t="str">
        <f t="shared" si="273"/>
        <v>A</v>
      </c>
      <c r="Q2104" t="str">
        <f t="shared" si="274"/>
        <v>B</v>
      </c>
      <c r="R2104" t="str">
        <f t="shared" si="275"/>
        <v>C</v>
      </c>
      <c r="S2104">
        <f t="shared" si="276"/>
        <v>1.0308999999999999</v>
      </c>
      <c r="T2104">
        <f t="shared" si="277"/>
        <v>3.3256000000000001E-2</v>
      </c>
      <c r="U2104">
        <f t="shared" si="278"/>
        <v>3.3256000000000001E-2</v>
      </c>
      <c r="X2104" t="str">
        <f t="shared" si="279"/>
        <v>1586357</v>
      </c>
      <c r="Y2104">
        <f t="shared" si="280"/>
        <v>1.0308999999999999</v>
      </c>
      <c r="Z2104">
        <f t="shared" si="280"/>
        <v>3.3256000000000001E-2</v>
      </c>
      <c r="AA2104">
        <f t="shared" si="280"/>
        <v>3.3256000000000001E-2</v>
      </c>
    </row>
    <row r="2105" spans="1:27" x14ac:dyDescent="0.25">
      <c r="A2105">
        <v>25580956</v>
      </c>
      <c r="B2105">
        <v>22.87</v>
      </c>
      <c r="C2105">
        <v>1</v>
      </c>
      <c r="D2105">
        <v>441.69</v>
      </c>
      <c r="E2105">
        <v>116.9</v>
      </c>
      <c r="F2105">
        <v>3.3451000000000002E-2</v>
      </c>
      <c r="G2105">
        <v>2</v>
      </c>
      <c r="H2105">
        <v>441.69</v>
      </c>
      <c r="I2105">
        <v>116.9</v>
      </c>
      <c r="J2105">
        <v>3.3451000000000002E-2</v>
      </c>
      <c r="K2105">
        <v>3</v>
      </c>
      <c r="L2105">
        <v>13692.5</v>
      </c>
      <c r="M2105">
        <v>116.9</v>
      </c>
      <c r="N2105">
        <v>1.0369999999999999</v>
      </c>
      <c r="P2105" t="str">
        <f t="shared" si="273"/>
        <v>A</v>
      </c>
      <c r="Q2105" t="str">
        <f t="shared" si="274"/>
        <v>B</v>
      </c>
      <c r="R2105" t="str">
        <f t="shared" si="275"/>
        <v>C</v>
      </c>
      <c r="S2105">
        <f t="shared" si="276"/>
        <v>3.3451000000000002E-2</v>
      </c>
      <c r="T2105">
        <f t="shared" si="277"/>
        <v>3.3451000000000002E-2</v>
      </c>
      <c r="U2105">
        <f t="shared" si="278"/>
        <v>1.0369999999999999</v>
      </c>
      <c r="X2105" t="str">
        <f t="shared" si="279"/>
        <v>25580956</v>
      </c>
      <c r="Y2105">
        <f t="shared" si="280"/>
        <v>3.3451000000000002E-2</v>
      </c>
      <c r="Z2105">
        <f t="shared" si="280"/>
        <v>3.3451000000000002E-2</v>
      </c>
      <c r="AA2105">
        <f t="shared" si="280"/>
        <v>1.0369999999999999</v>
      </c>
    </row>
    <row r="2106" spans="1:27" x14ac:dyDescent="0.25">
      <c r="A2106">
        <v>1586744</v>
      </c>
      <c r="B2106">
        <v>22.87</v>
      </c>
      <c r="C2106">
        <v>1</v>
      </c>
      <c r="D2106">
        <v>13627.9</v>
      </c>
      <c r="E2106">
        <v>-4.0999999999999996</v>
      </c>
      <c r="F2106">
        <v>1.0321</v>
      </c>
      <c r="G2106">
        <v>2</v>
      </c>
      <c r="H2106">
        <v>439.65699999999998</v>
      </c>
      <c r="I2106">
        <v>-4.0999999999999996</v>
      </c>
      <c r="J2106">
        <v>3.3297E-2</v>
      </c>
      <c r="K2106">
        <v>3</v>
      </c>
      <c r="L2106">
        <v>439.65699999999998</v>
      </c>
      <c r="M2106">
        <v>-4.0999999999999996</v>
      </c>
      <c r="N2106">
        <v>3.3297E-2</v>
      </c>
      <c r="P2106" t="str">
        <f t="shared" si="273"/>
        <v>A</v>
      </c>
      <c r="Q2106" t="str">
        <f t="shared" si="274"/>
        <v>B</v>
      </c>
      <c r="R2106" t="str">
        <f t="shared" si="275"/>
        <v>C</v>
      </c>
      <c r="S2106">
        <f t="shared" si="276"/>
        <v>1.0321</v>
      </c>
      <c r="T2106">
        <f t="shared" si="277"/>
        <v>3.3297E-2</v>
      </c>
      <c r="U2106">
        <f t="shared" si="278"/>
        <v>3.3297E-2</v>
      </c>
      <c r="X2106" t="str">
        <f t="shared" si="279"/>
        <v>1586744</v>
      </c>
      <c r="Y2106">
        <f t="shared" si="280"/>
        <v>1.0321</v>
      </c>
      <c r="Z2106">
        <f t="shared" si="280"/>
        <v>3.3297E-2</v>
      </c>
      <c r="AA2106">
        <f t="shared" si="280"/>
        <v>3.3297E-2</v>
      </c>
    </row>
    <row r="2107" spans="1:27" x14ac:dyDescent="0.25">
      <c r="A2107">
        <v>25948611</v>
      </c>
      <c r="B2107">
        <v>22.87</v>
      </c>
      <c r="C2107">
        <v>1</v>
      </c>
      <c r="D2107">
        <v>440.18900000000002</v>
      </c>
      <c r="E2107">
        <v>115.6</v>
      </c>
      <c r="F2107">
        <v>3.3338E-2</v>
      </c>
      <c r="G2107">
        <v>2</v>
      </c>
      <c r="H2107">
        <v>440.18900000000002</v>
      </c>
      <c r="I2107">
        <v>115.6</v>
      </c>
      <c r="J2107">
        <v>3.3338E-2</v>
      </c>
      <c r="K2107">
        <v>3</v>
      </c>
      <c r="L2107">
        <v>13643.3</v>
      </c>
      <c r="M2107">
        <v>115.6</v>
      </c>
      <c r="N2107">
        <v>1.0333000000000001</v>
      </c>
      <c r="P2107" t="str">
        <f t="shared" si="273"/>
        <v>A</v>
      </c>
      <c r="Q2107" t="str">
        <f t="shared" si="274"/>
        <v>B</v>
      </c>
      <c r="R2107" t="str">
        <f t="shared" si="275"/>
        <v>C</v>
      </c>
      <c r="S2107">
        <f t="shared" si="276"/>
        <v>3.3338E-2</v>
      </c>
      <c r="T2107">
        <f t="shared" si="277"/>
        <v>3.3338E-2</v>
      </c>
      <c r="U2107">
        <f t="shared" si="278"/>
        <v>1.0333000000000001</v>
      </c>
      <c r="X2107" t="str">
        <f t="shared" si="279"/>
        <v>25948611</v>
      </c>
      <c r="Y2107">
        <f t="shared" si="280"/>
        <v>3.3338E-2</v>
      </c>
      <c r="Z2107">
        <f t="shared" si="280"/>
        <v>3.3338E-2</v>
      </c>
      <c r="AA2107">
        <f t="shared" si="280"/>
        <v>1.0333000000000001</v>
      </c>
    </row>
    <row r="2108" spans="1:27" x14ac:dyDescent="0.25">
      <c r="A2108">
        <v>25948595</v>
      </c>
      <c r="B2108">
        <v>22.87</v>
      </c>
      <c r="C2108">
        <v>1</v>
      </c>
      <c r="D2108">
        <v>440.17099999999999</v>
      </c>
      <c r="E2108">
        <v>115.6</v>
      </c>
      <c r="F2108">
        <v>3.3335999999999998E-2</v>
      </c>
      <c r="G2108">
        <v>2</v>
      </c>
      <c r="H2108">
        <v>440.17099999999999</v>
      </c>
      <c r="I2108">
        <v>115.6</v>
      </c>
      <c r="J2108">
        <v>3.3335999999999998E-2</v>
      </c>
      <c r="K2108">
        <v>3</v>
      </c>
      <c r="L2108">
        <v>13644</v>
      </c>
      <c r="M2108">
        <v>115.6</v>
      </c>
      <c r="N2108">
        <v>1.0333000000000001</v>
      </c>
      <c r="P2108" t="str">
        <f t="shared" si="273"/>
        <v>A</v>
      </c>
      <c r="Q2108" t="str">
        <f t="shared" si="274"/>
        <v>B</v>
      </c>
      <c r="R2108" t="str">
        <f t="shared" si="275"/>
        <v>C</v>
      </c>
      <c r="S2108">
        <f t="shared" si="276"/>
        <v>3.3335999999999998E-2</v>
      </c>
      <c r="T2108">
        <f t="shared" si="277"/>
        <v>3.3335999999999998E-2</v>
      </c>
      <c r="U2108">
        <f t="shared" si="278"/>
        <v>1.0333000000000001</v>
      </c>
      <c r="X2108" t="str">
        <f t="shared" si="279"/>
        <v>25948595</v>
      </c>
      <c r="Y2108">
        <f t="shared" si="280"/>
        <v>3.3335999999999998E-2</v>
      </c>
      <c r="Z2108">
        <f t="shared" si="280"/>
        <v>3.3335999999999998E-2</v>
      </c>
      <c r="AA2108">
        <f t="shared" si="280"/>
        <v>1.0333000000000001</v>
      </c>
    </row>
    <row r="2109" spans="1:27" x14ac:dyDescent="0.25">
      <c r="A2109">
        <v>25487270</v>
      </c>
      <c r="B2109">
        <v>22.87</v>
      </c>
      <c r="C2109">
        <v>1</v>
      </c>
      <c r="D2109">
        <v>439.20100000000002</v>
      </c>
      <c r="E2109">
        <v>-125.1</v>
      </c>
      <c r="F2109">
        <v>3.3263000000000001E-2</v>
      </c>
      <c r="G2109">
        <v>2</v>
      </c>
      <c r="H2109">
        <v>13612.7</v>
      </c>
      <c r="I2109">
        <v>-125.1</v>
      </c>
      <c r="J2109">
        <v>1.0308999999999999</v>
      </c>
      <c r="K2109">
        <v>3</v>
      </c>
      <c r="L2109">
        <v>439.20100000000002</v>
      </c>
      <c r="M2109">
        <v>-125.1</v>
      </c>
      <c r="N2109">
        <v>3.3263000000000001E-2</v>
      </c>
      <c r="P2109" t="str">
        <f t="shared" si="273"/>
        <v>A</v>
      </c>
      <c r="Q2109" t="str">
        <f t="shared" si="274"/>
        <v>B</v>
      </c>
      <c r="R2109" t="str">
        <f t="shared" si="275"/>
        <v>C</v>
      </c>
      <c r="S2109">
        <f t="shared" si="276"/>
        <v>3.3263000000000001E-2</v>
      </c>
      <c r="T2109">
        <f t="shared" si="277"/>
        <v>1.0308999999999999</v>
      </c>
      <c r="U2109">
        <f t="shared" si="278"/>
        <v>3.3263000000000001E-2</v>
      </c>
      <c r="X2109" t="str">
        <f t="shared" si="279"/>
        <v>25487270</v>
      </c>
      <c r="Y2109">
        <f t="shared" si="280"/>
        <v>3.3263000000000001E-2</v>
      </c>
      <c r="Z2109">
        <f t="shared" si="280"/>
        <v>1.0308999999999999</v>
      </c>
      <c r="AA2109">
        <f t="shared" si="280"/>
        <v>3.3263000000000001E-2</v>
      </c>
    </row>
    <row r="2110" spans="1:27" x14ac:dyDescent="0.25">
      <c r="A2110">
        <v>103362831</v>
      </c>
      <c r="B2110">
        <v>22.87</v>
      </c>
      <c r="C2110">
        <v>1</v>
      </c>
      <c r="D2110">
        <v>438.47300000000001</v>
      </c>
      <c r="E2110">
        <v>115.2</v>
      </c>
      <c r="F2110">
        <v>3.3208000000000001E-2</v>
      </c>
      <c r="G2110">
        <v>2</v>
      </c>
      <c r="H2110">
        <v>438.47300000000001</v>
      </c>
      <c r="I2110">
        <v>115.2</v>
      </c>
      <c r="J2110">
        <v>3.3208000000000001E-2</v>
      </c>
      <c r="K2110">
        <v>3</v>
      </c>
      <c r="L2110">
        <v>13592.7</v>
      </c>
      <c r="M2110">
        <v>115.2</v>
      </c>
      <c r="N2110">
        <v>1.0294000000000001</v>
      </c>
      <c r="P2110" t="str">
        <f t="shared" si="273"/>
        <v>A</v>
      </c>
      <c r="Q2110" t="str">
        <f t="shared" si="274"/>
        <v>B</v>
      </c>
      <c r="R2110" t="str">
        <f t="shared" si="275"/>
        <v>C</v>
      </c>
      <c r="S2110">
        <f t="shared" si="276"/>
        <v>3.3208000000000001E-2</v>
      </c>
      <c r="T2110">
        <f t="shared" si="277"/>
        <v>3.3208000000000001E-2</v>
      </c>
      <c r="U2110">
        <f t="shared" si="278"/>
        <v>1.0294000000000001</v>
      </c>
      <c r="X2110" t="str">
        <f t="shared" si="279"/>
        <v>103362831</v>
      </c>
      <c r="Y2110">
        <f t="shared" si="280"/>
        <v>3.3208000000000001E-2</v>
      </c>
      <c r="Z2110">
        <f t="shared" si="280"/>
        <v>3.3208000000000001E-2</v>
      </c>
      <c r="AA2110">
        <f t="shared" si="280"/>
        <v>1.0294000000000001</v>
      </c>
    </row>
    <row r="2111" spans="1:27" x14ac:dyDescent="0.25">
      <c r="A2111">
        <v>26894215</v>
      </c>
      <c r="B2111">
        <v>22.87</v>
      </c>
      <c r="C2111">
        <v>1</v>
      </c>
      <c r="D2111">
        <v>439.71699999999998</v>
      </c>
      <c r="E2111">
        <v>-125.1</v>
      </c>
      <c r="F2111">
        <v>3.3301999999999998E-2</v>
      </c>
      <c r="G2111">
        <v>2</v>
      </c>
      <c r="H2111">
        <v>13628.7</v>
      </c>
      <c r="I2111">
        <v>-125.2</v>
      </c>
      <c r="J2111">
        <v>1.0322</v>
      </c>
      <c r="K2111">
        <v>3</v>
      </c>
      <c r="L2111">
        <v>439.71699999999998</v>
      </c>
      <c r="M2111">
        <v>-125.1</v>
      </c>
      <c r="N2111">
        <v>3.3301999999999998E-2</v>
      </c>
      <c r="P2111" t="str">
        <f t="shared" si="273"/>
        <v>A</v>
      </c>
      <c r="Q2111" t="str">
        <f t="shared" si="274"/>
        <v>B</v>
      </c>
      <c r="R2111" t="str">
        <f t="shared" si="275"/>
        <v>C</v>
      </c>
      <c r="S2111">
        <f t="shared" si="276"/>
        <v>3.3301999999999998E-2</v>
      </c>
      <c r="T2111">
        <f t="shared" si="277"/>
        <v>1.0322</v>
      </c>
      <c r="U2111">
        <f t="shared" si="278"/>
        <v>3.3301999999999998E-2</v>
      </c>
      <c r="X2111" t="str">
        <f t="shared" si="279"/>
        <v>26894215</v>
      </c>
      <c r="Y2111">
        <f t="shared" si="280"/>
        <v>3.3301999999999998E-2</v>
      </c>
      <c r="Z2111">
        <f t="shared" si="280"/>
        <v>1.0322</v>
      </c>
      <c r="AA2111">
        <f t="shared" si="280"/>
        <v>3.3301999999999998E-2</v>
      </c>
    </row>
    <row r="2112" spans="1:27" x14ac:dyDescent="0.25">
      <c r="A2112">
        <v>26682149</v>
      </c>
      <c r="B2112">
        <v>22.87</v>
      </c>
      <c r="C2112">
        <v>1</v>
      </c>
      <c r="D2112">
        <v>439.65100000000001</v>
      </c>
      <c r="E2112">
        <v>-123.9</v>
      </c>
      <c r="F2112">
        <v>3.3297E-2</v>
      </c>
      <c r="G2112">
        <v>2</v>
      </c>
      <c r="H2112">
        <v>13627.9</v>
      </c>
      <c r="I2112">
        <v>-123.9</v>
      </c>
      <c r="J2112">
        <v>1.0321</v>
      </c>
      <c r="K2112">
        <v>3</v>
      </c>
      <c r="L2112">
        <v>439.65100000000001</v>
      </c>
      <c r="M2112">
        <v>-123.9</v>
      </c>
      <c r="N2112">
        <v>3.3297E-2</v>
      </c>
      <c r="P2112" t="str">
        <f t="shared" si="273"/>
        <v>A</v>
      </c>
      <c r="Q2112" t="str">
        <f t="shared" si="274"/>
        <v>B</v>
      </c>
      <c r="R2112" t="str">
        <f t="shared" si="275"/>
        <v>C</v>
      </c>
      <c r="S2112">
        <f t="shared" si="276"/>
        <v>3.3297E-2</v>
      </c>
      <c r="T2112">
        <f t="shared" si="277"/>
        <v>1.0321</v>
      </c>
      <c r="U2112">
        <f t="shared" si="278"/>
        <v>3.3297E-2</v>
      </c>
      <c r="X2112" t="str">
        <f t="shared" si="279"/>
        <v>26682149</v>
      </c>
      <c r="Y2112">
        <f t="shared" si="280"/>
        <v>3.3297E-2</v>
      </c>
      <c r="Z2112">
        <f t="shared" si="280"/>
        <v>1.0321</v>
      </c>
      <c r="AA2112">
        <f t="shared" si="280"/>
        <v>3.3297E-2</v>
      </c>
    </row>
    <row r="2113" spans="1:27" x14ac:dyDescent="0.25">
      <c r="A2113">
        <v>26530899</v>
      </c>
      <c r="B2113">
        <v>22.87</v>
      </c>
      <c r="C2113">
        <v>1</v>
      </c>
      <c r="D2113">
        <v>13673.9</v>
      </c>
      <c r="E2113">
        <v>-3</v>
      </c>
      <c r="F2113">
        <v>1.0356000000000001</v>
      </c>
      <c r="G2113">
        <v>2</v>
      </c>
      <c r="H2113">
        <v>441.178</v>
      </c>
      <c r="I2113">
        <v>-3</v>
      </c>
      <c r="J2113">
        <v>3.3411999999999997E-2</v>
      </c>
      <c r="K2113">
        <v>3</v>
      </c>
      <c r="L2113">
        <v>441.178</v>
      </c>
      <c r="M2113">
        <v>-3</v>
      </c>
      <c r="N2113">
        <v>3.3411999999999997E-2</v>
      </c>
      <c r="P2113" t="str">
        <f t="shared" si="273"/>
        <v>A</v>
      </c>
      <c r="Q2113" t="str">
        <f t="shared" si="274"/>
        <v>B</v>
      </c>
      <c r="R2113" t="str">
        <f t="shared" si="275"/>
        <v>C</v>
      </c>
      <c r="S2113">
        <f t="shared" si="276"/>
        <v>1.0356000000000001</v>
      </c>
      <c r="T2113">
        <f t="shared" si="277"/>
        <v>3.3411999999999997E-2</v>
      </c>
      <c r="U2113">
        <f t="shared" si="278"/>
        <v>3.3411999999999997E-2</v>
      </c>
      <c r="X2113" t="str">
        <f t="shared" si="279"/>
        <v>26530899</v>
      </c>
      <c r="Y2113">
        <f t="shared" si="280"/>
        <v>1.0356000000000001</v>
      </c>
      <c r="Z2113">
        <f t="shared" si="280"/>
        <v>3.3411999999999997E-2</v>
      </c>
      <c r="AA2113">
        <f t="shared" si="280"/>
        <v>3.3411999999999997E-2</v>
      </c>
    </row>
    <row r="2114" spans="1:27" x14ac:dyDescent="0.25">
      <c r="A2114">
        <v>25207811</v>
      </c>
      <c r="B2114">
        <v>22.87</v>
      </c>
      <c r="C2114">
        <v>1</v>
      </c>
      <c r="D2114">
        <v>439.44299999999998</v>
      </c>
      <c r="E2114">
        <v>-125.1</v>
      </c>
      <c r="F2114">
        <v>3.3280999999999998E-2</v>
      </c>
      <c r="G2114">
        <v>2</v>
      </c>
      <c r="H2114">
        <v>13620.2</v>
      </c>
      <c r="I2114">
        <v>-125.1</v>
      </c>
      <c r="J2114">
        <v>1.0315000000000001</v>
      </c>
      <c r="K2114">
        <v>3</v>
      </c>
      <c r="L2114">
        <v>439.44299999999998</v>
      </c>
      <c r="M2114">
        <v>-125.1</v>
      </c>
      <c r="N2114">
        <v>3.3280999999999998E-2</v>
      </c>
      <c r="P2114" t="str">
        <f t="shared" si="273"/>
        <v>A</v>
      </c>
      <c r="Q2114" t="str">
        <f t="shared" si="274"/>
        <v>B</v>
      </c>
      <c r="R2114" t="str">
        <f t="shared" si="275"/>
        <v>C</v>
      </c>
      <c r="S2114">
        <f t="shared" si="276"/>
        <v>3.3280999999999998E-2</v>
      </c>
      <c r="T2114">
        <f t="shared" si="277"/>
        <v>1.0315000000000001</v>
      </c>
      <c r="U2114">
        <f t="shared" si="278"/>
        <v>3.3280999999999998E-2</v>
      </c>
      <c r="X2114" t="str">
        <f t="shared" si="279"/>
        <v>25207811</v>
      </c>
      <c r="Y2114">
        <f t="shared" si="280"/>
        <v>3.3280999999999998E-2</v>
      </c>
      <c r="Z2114">
        <f t="shared" si="280"/>
        <v>1.0315000000000001</v>
      </c>
      <c r="AA2114">
        <f t="shared" si="280"/>
        <v>3.3280999999999998E-2</v>
      </c>
    </row>
    <row r="2115" spans="1:27" x14ac:dyDescent="0.25">
      <c r="A2115">
        <v>103120751</v>
      </c>
      <c r="B2115">
        <v>22.87</v>
      </c>
      <c r="C2115">
        <v>1</v>
      </c>
      <c r="D2115">
        <v>13411.9</v>
      </c>
      <c r="E2115">
        <v>-5.5</v>
      </c>
      <c r="F2115">
        <v>1.0157</v>
      </c>
      <c r="G2115">
        <v>2</v>
      </c>
      <c r="H2115">
        <v>432.72399999999999</v>
      </c>
      <c r="I2115">
        <v>-5.5</v>
      </c>
      <c r="J2115">
        <v>3.2772000000000003E-2</v>
      </c>
      <c r="K2115">
        <v>3</v>
      </c>
      <c r="L2115">
        <v>432.72399999999999</v>
      </c>
      <c r="M2115">
        <v>-5.5</v>
      </c>
      <c r="N2115">
        <v>3.2772000000000003E-2</v>
      </c>
      <c r="P2115" t="str">
        <f t="shared" si="273"/>
        <v>A</v>
      </c>
      <c r="Q2115" t="str">
        <f t="shared" si="274"/>
        <v>B</v>
      </c>
      <c r="R2115" t="str">
        <f t="shared" si="275"/>
        <v>C</v>
      </c>
      <c r="S2115">
        <f t="shared" si="276"/>
        <v>1.0157</v>
      </c>
      <c r="T2115">
        <f t="shared" si="277"/>
        <v>3.2772000000000003E-2</v>
      </c>
      <c r="U2115">
        <f t="shared" si="278"/>
        <v>3.2772000000000003E-2</v>
      </c>
      <c r="X2115" t="str">
        <f t="shared" si="279"/>
        <v>103120751</v>
      </c>
      <c r="Y2115">
        <f t="shared" si="280"/>
        <v>1.0157</v>
      </c>
      <c r="Z2115">
        <f t="shared" si="280"/>
        <v>3.2772000000000003E-2</v>
      </c>
      <c r="AA2115">
        <f t="shared" si="280"/>
        <v>3.2772000000000003E-2</v>
      </c>
    </row>
    <row r="2116" spans="1:27" x14ac:dyDescent="0.25">
      <c r="A2116">
        <v>25180334</v>
      </c>
      <c r="B2116">
        <v>22.87</v>
      </c>
      <c r="C2116">
        <v>1</v>
      </c>
      <c r="D2116">
        <v>13424.9</v>
      </c>
      <c r="E2116">
        <v>-5.5</v>
      </c>
      <c r="F2116">
        <v>1.0166999999999999</v>
      </c>
      <c r="G2116">
        <v>2</v>
      </c>
      <c r="H2116">
        <v>433.06</v>
      </c>
      <c r="I2116">
        <v>-5.5</v>
      </c>
      <c r="J2116">
        <v>3.2798000000000001E-2</v>
      </c>
      <c r="K2116">
        <v>3</v>
      </c>
      <c r="L2116">
        <v>433.06</v>
      </c>
      <c r="M2116">
        <v>-5.5</v>
      </c>
      <c r="N2116">
        <v>3.2798000000000001E-2</v>
      </c>
      <c r="P2116" t="str">
        <f t="shared" si="273"/>
        <v>A</v>
      </c>
      <c r="Q2116" t="str">
        <f t="shared" si="274"/>
        <v>B</v>
      </c>
      <c r="R2116" t="str">
        <f t="shared" si="275"/>
        <v>C</v>
      </c>
      <c r="S2116">
        <f t="shared" si="276"/>
        <v>1.0166999999999999</v>
      </c>
      <c r="T2116">
        <f t="shared" si="277"/>
        <v>3.2798000000000001E-2</v>
      </c>
      <c r="U2116">
        <f t="shared" si="278"/>
        <v>3.2798000000000001E-2</v>
      </c>
      <c r="X2116" t="str">
        <f t="shared" si="279"/>
        <v>25180334</v>
      </c>
      <c r="Y2116">
        <f t="shared" si="280"/>
        <v>1.0166999999999999</v>
      </c>
      <c r="Z2116">
        <f t="shared" si="280"/>
        <v>3.2798000000000001E-2</v>
      </c>
      <c r="AA2116">
        <f t="shared" si="280"/>
        <v>3.2798000000000001E-2</v>
      </c>
    </row>
    <row r="2117" spans="1:27" x14ac:dyDescent="0.25">
      <c r="A2117">
        <v>26249371</v>
      </c>
      <c r="B2117">
        <v>22.87</v>
      </c>
      <c r="C2117">
        <v>1</v>
      </c>
      <c r="D2117">
        <v>440.185</v>
      </c>
      <c r="E2117">
        <v>115.6</v>
      </c>
      <c r="F2117">
        <v>3.3336999999999999E-2</v>
      </c>
      <c r="G2117">
        <v>2</v>
      </c>
      <c r="H2117">
        <v>440.185</v>
      </c>
      <c r="I2117">
        <v>115.6</v>
      </c>
      <c r="J2117">
        <v>3.3336999999999999E-2</v>
      </c>
      <c r="K2117">
        <v>3</v>
      </c>
      <c r="L2117">
        <v>13643.2</v>
      </c>
      <c r="M2117">
        <v>115.6</v>
      </c>
      <c r="N2117">
        <v>1.0333000000000001</v>
      </c>
      <c r="P2117" t="str">
        <f t="shared" si="273"/>
        <v>A</v>
      </c>
      <c r="Q2117" t="str">
        <f t="shared" si="274"/>
        <v>B</v>
      </c>
      <c r="R2117" t="str">
        <f t="shared" si="275"/>
        <v>C</v>
      </c>
      <c r="S2117">
        <f t="shared" si="276"/>
        <v>3.3336999999999999E-2</v>
      </c>
      <c r="T2117">
        <f t="shared" si="277"/>
        <v>3.3336999999999999E-2</v>
      </c>
      <c r="U2117">
        <f t="shared" si="278"/>
        <v>1.0333000000000001</v>
      </c>
      <c r="X2117" t="str">
        <f t="shared" si="279"/>
        <v>26249371</v>
      </c>
      <c r="Y2117">
        <f t="shared" si="280"/>
        <v>3.3336999999999999E-2</v>
      </c>
      <c r="Z2117">
        <f t="shared" si="280"/>
        <v>3.3336999999999999E-2</v>
      </c>
      <c r="AA2117">
        <f t="shared" si="280"/>
        <v>1.0333000000000001</v>
      </c>
    </row>
    <row r="2118" spans="1:27" x14ac:dyDescent="0.25">
      <c r="A2118">
        <v>103363738</v>
      </c>
      <c r="B2118">
        <v>22.87</v>
      </c>
      <c r="C2118">
        <v>1</v>
      </c>
      <c r="D2118">
        <v>440.55399999999997</v>
      </c>
      <c r="E2118">
        <v>-125.1</v>
      </c>
      <c r="F2118">
        <v>3.3364999999999999E-2</v>
      </c>
      <c r="G2118">
        <v>2</v>
      </c>
      <c r="H2118">
        <v>13654.6</v>
      </c>
      <c r="I2118">
        <v>-125.2</v>
      </c>
      <c r="J2118">
        <v>1.0341</v>
      </c>
      <c r="K2118">
        <v>3</v>
      </c>
      <c r="L2118">
        <v>440.55399999999997</v>
      </c>
      <c r="M2118">
        <v>-125.1</v>
      </c>
      <c r="N2118">
        <v>3.3364999999999999E-2</v>
      </c>
      <c r="P2118" t="str">
        <f t="shared" si="273"/>
        <v>A</v>
      </c>
      <c r="Q2118" t="str">
        <f t="shared" si="274"/>
        <v>B</v>
      </c>
      <c r="R2118" t="str">
        <f t="shared" si="275"/>
        <v>C</v>
      </c>
      <c r="S2118">
        <f t="shared" si="276"/>
        <v>3.3364999999999999E-2</v>
      </c>
      <c r="T2118">
        <f t="shared" si="277"/>
        <v>1.0341</v>
      </c>
      <c r="U2118">
        <f t="shared" si="278"/>
        <v>3.3364999999999999E-2</v>
      </c>
      <c r="X2118" t="str">
        <f t="shared" si="279"/>
        <v>103363738</v>
      </c>
      <c r="Y2118">
        <f t="shared" si="280"/>
        <v>3.3364999999999999E-2</v>
      </c>
      <c r="Z2118">
        <f t="shared" si="280"/>
        <v>1.0341</v>
      </c>
      <c r="AA2118">
        <f t="shared" si="280"/>
        <v>3.3364999999999999E-2</v>
      </c>
    </row>
    <row r="2119" spans="1:27" x14ac:dyDescent="0.25">
      <c r="A2119">
        <v>25180335</v>
      </c>
      <c r="B2119">
        <v>22.87</v>
      </c>
      <c r="C2119">
        <v>1</v>
      </c>
      <c r="D2119">
        <v>13424.8</v>
      </c>
      <c r="E2119">
        <v>-5.5</v>
      </c>
      <c r="F2119">
        <v>1.0166999999999999</v>
      </c>
      <c r="G2119">
        <v>2</v>
      </c>
      <c r="H2119">
        <v>433.05700000000002</v>
      </c>
      <c r="I2119">
        <v>-5.5</v>
      </c>
      <c r="J2119">
        <v>3.2797E-2</v>
      </c>
      <c r="K2119">
        <v>3</v>
      </c>
      <c r="L2119">
        <v>433.05700000000002</v>
      </c>
      <c r="M2119">
        <v>-5.5</v>
      </c>
      <c r="N2119">
        <v>3.2797E-2</v>
      </c>
      <c r="P2119" t="str">
        <f t="shared" si="273"/>
        <v>A</v>
      </c>
      <c r="Q2119" t="str">
        <f t="shared" si="274"/>
        <v>B</v>
      </c>
      <c r="R2119" t="str">
        <f t="shared" si="275"/>
        <v>C</v>
      </c>
      <c r="S2119">
        <f t="shared" si="276"/>
        <v>1.0166999999999999</v>
      </c>
      <c r="T2119">
        <f t="shared" si="277"/>
        <v>3.2797E-2</v>
      </c>
      <c r="U2119">
        <f t="shared" si="278"/>
        <v>3.2797E-2</v>
      </c>
      <c r="X2119" t="str">
        <f t="shared" si="279"/>
        <v>25180335</v>
      </c>
      <c r="Y2119">
        <f t="shared" si="280"/>
        <v>1.0166999999999999</v>
      </c>
      <c r="Z2119">
        <f t="shared" si="280"/>
        <v>3.2797E-2</v>
      </c>
      <c r="AA2119">
        <f t="shared" si="280"/>
        <v>3.2797E-2</v>
      </c>
    </row>
    <row r="2120" spans="1:27" x14ac:dyDescent="0.25">
      <c r="A2120">
        <v>25929745</v>
      </c>
      <c r="B2120">
        <v>22.87</v>
      </c>
      <c r="C2120">
        <v>1</v>
      </c>
      <c r="D2120">
        <v>440.03300000000002</v>
      </c>
      <c r="E2120">
        <v>-122.6</v>
      </c>
      <c r="F2120">
        <v>3.3326000000000001E-2</v>
      </c>
      <c r="G2120">
        <v>2</v>
      </c>
      <c r="H2120">
        <v>13640.8</v>
      </c>
      <c r="I2120">
        <v>-122.7</v>
      </c>
      <c r="J2120">
        <v>1.0330999999999999</v>
      </c>
      <c r="K2120">
        <v>3</v>
      </c>
      <c r="L2120">
        <v>440.03300000000002</v>
      </c>
      <c r="M2120">
        <v>-122.6</v>
      </c>
      <c r="N2120">
        <v>3.3326000000000001E-2</v>
      </c>
      <c r="P2120" t="str">
        <f t="shared" si="273"/>
        <v>A</v>
      </c>
      <c r="Q2120" t="str">
        <f t="shared" si="274"/>
        <v>B</v>
      </c>
      <c r="R2120" t="str">
        <f t="shared" si="275"/>
        <v>C</v>
      </c>
      <c r="S2120">
        <f t="shared" si="276"/>
        <v>3.3326000000000001E-2</v>
      </c>
      <c r="T2120">
        <f t="shared" si="277"/>
        <v>1.0330999999999999</v>
      </c>
      <c r="U2120">
        <f t="shared" si="278"/>
        <v>3.3326000000000001E-2</v>
      </c>
      <c r="X2120" t="str">
        <f t="shared" si="279"/>
        <v>25929745</v>
      </c>
      <c r="Y2120">
        <f t="shared" si="280"/>
        <v>3.3326000000000001E-2</v>
      </c>
      <c r="Z2120">
        <f t="shared" si="280"/>
        <v>1.0330999999999999</v>
      </c>
      <c r="AA2120">
        <f t="shared" si="280"/>
        <v>3.3326000000000001E-2</v>
      </c>
    </row>
    <row r="2121" spans="1:27" x14ac:dyDescent="0.25">
      <c r="A2121">
        <v>1587275</v>
      </c>
      <c r="B2121">
        <v>22.87</v>
      </c>
      <c r="C2121">
        <v>1</v>
      </c>
      <c r="D2121">
        <v>443.25599999999997</v>
      </c>
      <c r="E2121">
        <v>-124.1</v>
      </c>
      <c r="F2121">
        <v>3.3570000000000003E-2</v>
      </c>
      <c r="G2121">
        <v>2</v>
      </c>
      <c r="H2121">
        <v>13739.4</v>
      </c>
      <c r="I2121">
        <v>-124.1</v>
      </c>
      <c r="J2121">
        <v>1.0406</v>
      </c>
      <c r="K2121">
        <v>3</v>
      </c>
      <c r="L2121">
        <v>443.25599999999997</v>
      </c>
      <c r="M2121">
        <v>-124.1</v>
      </c>
      <c r="N2121">
        <v>3.3570000000000003E-2</v>
      </c>
      <c r="P2121" t="str">
        <f t="shared" si="273"/>
        <v>A</v>
      </c>
      <c r="Q2121" t="str">
        <f t="shared" si="274"/>
        <v>B</v>
      </c>
      <c r="R2121" t="str">
        <f t="shared" si="275"/>
        <v>C</v>
      </c>
      <c r="S2121">
        <f t="shared" si="276"/>
        <v>3.3570000000000003E-2</v>
      </c>
      <c r="T2121">
        <f t="shared" si="277"/>
        <v>1.0406</v>
      </c>
      <c r="U2121">
        <f t="shared" si="278"/>
        <v>3.3570000000000003E-2</v>
      </c>
      <c r="X2121" t="str">
        <f t="shared" si="279"/>
        <v>1587275</v>
      </c>
      <c r="Y2121">
        <f t="shared" si="280"/>
        <v>3.3570000000000003E-2</v>
      </c>
      <c r="Z2121">
        <f t="shared" si="280"/>
        <v>1.0406</v>
      </c>
      <c r="AA2121">
        <f t="shared" si="280"/>
        <v>3.3570000000000003E-2</v>
      </c>
    </row>
    <row r="2122" spans="1:27" x14ac:dyDescent="0.25">
      <c r="A2122">
        <v>1586312</v>
      </c>
      <c r="B2122">
        <v>22.87</v>
      </c>
      <c r="C2122">
        <v>1</v>
      </c>
      <c r="D2122">
        <v>13403.7</v>
      </c>
      <c r="E2122">
        <v>-5.5</v>
      </c>
      <c r="F2122">
        <v>1.0150999999999999</v>
      </c>
      <c r="G2122">
        <v>2</v>
      </c>
      <c r="H2122">
        <v>432.41800000000001</v>
      </c>
      <c r="I2122">
        <v>-5.5</v>
      </c>
      <c r="J2122">
        <v>3.2749E-2</v>
      </c>
      <c r="K2122">
        <v>3</v>
      </c>
      <c r="L2122">
        <v>432.41800000000001</v>
      </c>
      <c r="M2122">
        <v>-5.5</v>
      </c>
      <c r="N2122">
        <v>3.2749E-2</v>
      </c>
      <c r="P2122" t="str">
        <f t="shared" ref="P2122:P2185" si="281">VLOOKUP(C2122,PhaseLookup,2,FALSE)</f>
        <v>A</v>
      </c>
      <c r="Q2122" t="str">
        <f t="shared" ref="Q2122:Q2185" si="282">VLOOKUP(G2122,PhaseLookup,2,FALSE)</f>
        <v>B</v>
      </c>
      <c r="R2122" t="str">
        <f t="shared" ref="R2122:R2185" si="283">VLOOKUP(K2122,PhaseLookup,2,FALSE)</f>
        <v>C</v>
      </c>
      <c r="S2122">
        <f t="shared" ref="S2122:S2185" si="284">F2122</f>
        <v>1.0150999999999999</v>
      </c>
      <c r="T2122">
        <f t="shared" ref="T2122:T2185" si="285">J2122</f>
        <v>3.2749E-2</v>
      </c>
      <c r="U2122">
        <f t="shared" ref="U2122:U2185" si="286">N2122</f>
        <v>3.2749E-2</v>
      </c>
      <c r="X2122" t="str">
        <f t="shared" ref="X2122:X2185" si="287">TEXT(A2122,"0")</f>
        <v>1586312</v>
      </c>
      <c r="Y2122">
        <f t="shared" si="280"/>
        <v>1.0150999999999999</v>
      </c>
      <c r="Z2122">
        <f t="shared" si="280"/>
        <v>3.2749E-2</v>
      </c>
      <c r="AA2122">
        <f t="shared" si="280"/>
        <v>3.2749E-2</v>
      </c>
    </row>
    <row r="2123" spans="1:27" x14ac:dyDescent="0.25">
      <c r="A2123">
        <v>25984424</v>
      </c>
      <c r="B2123">
        <v>22.87</v>
      </c>
      <c r="C2123">
        <v>1</v>
      </c>
      <c r="D2123">
        <v>443.12400000000002</v>
      </c>
      <c r="E2123">
        <v>-124</v>
      </c>
      <c r="F2123">
        <v>3.356E-2</v>
      </c>
      <c r="G2123">
        <v>2</v>
      </c>
      <c r="H2123">
        <v>13734.3</v>
      </c>
      <c r="I2123">
        <v>-124</v>
      </c>
      <c r="J2123">
        <v>1.0402</v>
      </c>
      <c r="K2123">
        <v>3</v>
      </c>
      <c r="L2123">
        <v>443.12400000000002</v>
      </c>
      <c r="M2123">
        <v>-124</v>
      </c>
      <c r="N2123">
        <v>3.356E-2</v>
      </c>
      <c r="P2123" t="str">
        <f t="shared" si="281"/>
        <v>A</v>
      </c>
      <c r="Q2123" t="str">
        <f t="shared" si="282"/>
        <v>B</v>
      </c>
      <c r="R2123" t="str">
        <f t="shared" si="283"/>
        <v>C</v>
      </c>
      <c r="S2123">
        <f t="shared" si="284"/>
        <v>3.356E-2</v>
      </c>
      <c r="T2123">
        <f t="shared" si="285"/>
        <v>1.0402</v>
      </c>
      <c r="U2123">
        <f t="shared" si="286"/>
        <v>3.356E-2</v>
      </c>
      <c r="X2123" t="str">
        <f t="shared" si="287"/>
        <v>25984424</v>
      </c>
      <c r="Y2123">
        <f t="shared" si="280"/>
        <v>3.356E-2</v>
      </c>
      <c r="Z2123">
        <f t="shared" si="280"/>
        <v>1.0402</v>
      </c>
      <c r="AA2123">
        <f t="shared" si="280"/>
        <v>3.356E-2</v>
      </c>
    </row>
    <row r="2124" spans="1:27" x14ac:dyDescent="0.25">
      <c r="A2124">
        <v>1586129</v>
      </c>
      <c r="B2124">
        <v>22.87</v>
      </c>
      <c r="C2124">
        <v>1</v>
      </c>
      <c r="D2124">
        <v>439.41300000000001</v>
      </c>
      <c r="E2124">
        <v>-125.1</v>
      </c>
      <c r="F2124">
        <v>3.3279000000000003E-2</v>
      </c>
      <c r="G2124">
        <v>2</v>
      </c>
      <c r="H2124">
        <v>13619.2</v>
      </c>
      <c r="I2124">
        <v>-125.1</v>
      </c>
      <c r="J2124">
        <v>1.0314000000000001</v>
      </c>
      <c r="K2124">
        <v>3</v>
      </c>
      <c r="L2124">
        <v>439.41300000000001</v>
      </c>
      <c r="M2124">
        <v>-125.1</v>
      </c>
      <c r="N2124">
        <v>3.3279000000000003E-2</v>
      </c>
      <c r="P2124" t="str">
        <f t="shared" si="281"/>
        <v>A</v>
      </c>
      <c r="Q2124" t="str">
        <f t="shared" si="282"/>
        <v>B</v>
      </c>
      <c r="R2124" t="str">
        <f t="shared" si="283"/>
        <v>C</v>
      </c>
      <c r="S2124">
        <f t="shared" si="284"/>
        <v>3.3279000000000003E-2</v>
      </c>
      <c r="T2124">
        <f t="shared" si="285"/>
        <v>1.0314000000000001</v>
      </c>
      <c r="U2124">
        <f t="shared" si="286"/>
        <v>3.3279000000000003E-2</v>
      </c>
      <c r="X2124" t="str">
        <f t="shared" si="287"/>
        <v>1586129</v>
      </c>
      <c r="Y2124">
        <f t="shared" si="280"/>
        <v>3.3279000000000003E-2</v>
      </c>
      <c r="Z2124">
        <f t="shared" si="280"/>
        <v>1.0314000000000001</v>
      </c>
      <c r="AA2124">
        <f t="shared" si="280"/>
        <v>3.3279000000000003E-2</v>
      </c>
    </row>
    <row r="2125" spans="1:27" x14ac:dyDescent="0.25">
      <c r="A2125">
        <v>25180336</v>
      </c>
      <c r="B2125">
        <v>22.87</v>
      </c>
      <c r="C2125">
        <v>1</v>
      </c>
      <c r="D2125">
        <v>13424.8</v>
      </c>
      <c r="E2125">
        <v>-5.5</v>
      </c>
      <c r="F2125">
        <v>1.0166999999999999</v>
      </c>
      <c r="G2125">
        <v>2</v>
      </c>
      <c r="H2125">
        <v>433.13799999999998</v>
      </c>
      <c r="I2125">
        <v>-5.4</v>
      </c>
      <c r="J2125">
        <v>3.2804E-2</v>
      </c>
      <c r="K2125">
        <v>3</v>
      </c>
      <c r="L2125">
        <v>433.13799999999998</v>
      </c>
      <c r="M2125">
        <v>-5.4</v>
      </c>
      <c r="N2125">
        <v>3.2804E-2</v>
      </c>
      <c r="P2125" t="str">
        <f t="shared" si="281"/>
        <v>A</v>
      </c>
      <c r="Q2125" t="str">
        <f t="shared" si="282"/>
        <v>B</v>
      </c>
      <c r="R2125" t="str">
        <f t="shared" si="283"/>
        <v>C</v>
      </c>
      <c r="S2125">
        <f t="shared" si="284"/>
        <v>1.0166999999999999</v>
      </c>
      <c r="T2125">
        <f t="shared" si="285"/>
        <v>3.2804E-2</v>
      </c>
      <c r="U2125">
        <f t="shared" si="286"/>
        <v>3.2804E-2</v>
      </c>
      <c r="X2125" t="str">
        <f t="shared" si="287"/>
        <v>25180336</v>
      </c>
      <c r="Y2125">
        <f t="shared" si="280"/>
        <v>1.0166999999999999</v>
      </c>
      <c r="Z2125">
        <f t="shared" si="280"/>
        <v>3.2804E-2</v>
      </c>
      <c r="AA2125">
        <f t="shared" si="280"/>
        <v>3.2804E-2</v>
      </c>
    </row>
    <row r="2126" spans="1:27" x14ac:dyDescent="0.25">
      <c r="A2126">
        <v>25929748</v>
      </c>
      <c r="B2126">
        <v>22.87</v>
      </c>
      <c r="C2126">
        <v>1</v>
      </c>
      <c r="D2126">
        <v>440.02499999999998</v>
      </c>
      <c r="E2126">
        <v>-122.7</v>
      </c>
      <c r="F2126">
        <v>3.3325E-2</v>
      </c>
      <c r="G2126">
        <v>2</v>
      </c>
      <c r="H2126">
        <v>13640.8</v>
      </c>
      <c r="I2126">
        <v>-122.7</v>
      </c>
      <c r="J2126">
        <v>1.0330999999999999</v>
      </c>
      <c r="K2126">
        <v>3</v>
      </c>
      <c r="L2126">
        <v>440.02499999999998</v>
      </c>
      <c r="M2126">
        <v>-122.7</v>
      </c>
      <c r="N2126">
        <v>3.3325E-2</v>
      </c>
      <c r="P2126" t="str">
        <f t="shared" si="281"/>
        <v>A</v>
      </c>
      <c r="Q2126" t="str">
        <f t="shared" si="282"/>
        <v>B</v>
      </c>
      <c r="R2126" t="str">
        <f t="shared" si="283"/>
        <v>C</v>
      </c>
      <c r="S2126">
        <f t="shared" si="284"/>
        <v>3.3325E-2</v>
      </c>
      <c r="T2126">
        <f t="shared" si="285"/>
        <v>1.0330999999999999</v>
      </c>
      <c r="U2126">
        <f t="shared" si="286"/>
        <v>3.3325E-2</v>
      </c>
      <c r="X2126" t="str">
        <f t="shared" si="287"/>
        <v>25929748</v>
      </c>
      <c r="Y2126">
        <f t="shared" si="280"/>
        <v>3.3325E-2</v>
      </c>
      <c r="Z2126">
        <f t="shared" si="280"/>
        <v>1.0330999999999999</v>
      </c>
      <c r="AA2126">
        <f t="shared" si="280"/>
        <v>3.3325E-2</v>
      </c>
    </row>
    <row r="2127" spans="1:27" x14ac:dyDescent="0.25">
      <c r="A2127">
        <v>1586449</v>
      </c>
      <c r="B2127">
        <v>22.87</v>
      </c>
      <c r="C2127">
        <v>1</v>
      </c>
      <c r="D2127">
        <v>13612.6</v>
      </c>
      <c r="E2127">
        <v>-4.8</v>
      </c>
      <c r="F2127">
        <v>1.0308999999999999</v>
      </c>
      <c r="G2127">
        <v>2</v>
      </c>
      <c r="H2127">
        <v>439.11399999999998</v>
      </c>
      <c r="I2127">
        <v>-4.8</v>
      </c>
      <c r="J2127">
        <v>3.3256000000000001E-2</v>
      </c>
      <c r="K2127">
        <v>3</v>
      </c>
      <c r="L2127">
        <v>439.11399999999998</v>
      </c>
      <c r="M2127">
        <v>-4.8</v>
      </c>
      <c r="N2127">
        <v>3.3256000000000001E-2</v>
      </c>
      <c r="P2127" t="str">
        <f t="shared" si="281"/>
        <v>A</v>
      </c>
      <c r="Q2127" t="str">
        <f t="shared" si="282"/>
        <v>B</v>
      </c>
      <c r="R2127" t="str">
        <f t="shared" si="283"/>
        <v>C</v>
      </c>
      <c r="S2127">
        <f t="shared" si="284"/>
        <v>1.0308999999999999</v>
      </c>
      <c r="T2127">
        <f t="shared" si="285"/>
        <v>3.3256000000000001E-2</v>
      </c>
      <c r="U2127">
        <f t="shared" si="286"/>
        <v>3.3256000000000001E-2</v>
      </c>
      <c r="X2127" t="str">
        <f t="shared" si="287"/>
        <v>1586449</v>
      </c>
      <c r="Y2127">
        <f t="shared" si="280"/>
        <v>1.0308999999999999</v>
      </c>
      <c r="Z2127">
        <f t="shared" si="280"/>
        <v>3.3256000000000001E-2</v>
      </c>
      <c r="AA2127">
        <f t="shared" si="280"/>
        <v>3.3256000000000001E-2</v>
      </c>
    </row>
    <row r="2128" spans="1:27" x14ac:dyDescent="0.25">
      <c r="A2128">
        <v>1586938</v>
      </c>
      <c r="B2128">
        <v>22.87</v>
      </c>
      <c r="C2128">
        <v>1</v>
      </c>
      <c r="D2128">
        <v>13660.5</v>
      </c>
      <c r="E2128">
        <v>-3.9</v>
      </c>
      <c r="F2128">
        <v>1.0346</v>
      </c>
      <c r="G2128">
        <v>2</v>
      </c>
      <c r="H2128">
        <v>440.74400000000003</v>
      </c>
      <c r="I2128">
        <v>-3.9</v>
      </c>
      <c r="J2128">
        <v>3.338E-2</v>
      </c>
      <c r="K2128">
        <v>3</v>
      </c>
      <c r="L2128">
        <v>440.74400000000003</v>
      </c>
      <c r="M2128">
        <v>-3.9</v>
      </c>
      <c r="N2128">
        <v>3.338E-2</v>
      </c>
      <c r="P2128" t="str">
        <f t="shared" si="281"/>
        <v>A</v>
      </c>
      <c r="Q2128" t="str">
        <f t="shared" si="282"/>
        <v>B</v>
      </c>
      <c r="R2128" t="str">
        <f t="shared" si="283"/>
        <v>C</v>
      </c>
      <c r="S2128">
        <f t="shared" si="284"/>
        <v>1.0346</v>
      </c>
      <c r="T2128">
        <f t="shared" si="285"/>
        <v>3.338E-2</v>
      </c>
      <c r="U2128">
        <f t="shared" si="286"/>
        <v>3.338E-2</v>
      </c>
      <c r="X2128" t="str">
        <f t="shared" si="287"/>
        <v>1586938</v>
      </c>
      <c r="Y2128">
        <f t="shared" si="280"/>
        <v>1.0346</v>
      </c>
      <c r="Z2128">
        <f t="shared" si="280"/>
        <v>3.338E-2</v>
      </c>
      <c r="AA2128">
        <f t="shared" si="280"/>
        <v>3.338E-2</v>
      </c>
    </row>
    <row r="2129" spans="1:27" x14ac:dyDescent="0.25">
      <c r="A2129">
        <v>1715727</v>
      </c>
      <c r="B2129">
        <v>22.87</v>
      </c>
      <c r="C2129">
        <v>1</v>
      </c>
      <c r="D2129">
        <v>439.584</v>
      </c>
      <c r="E2129">
        <v>-123.9</v>
      </c>
      <c r="F2129">
        <v>3.3292000000000002E-2</v>
      </c>
      <c r="G2129">
        <v>2</v>
      </c>
      <c r="H2129">
        <v>13625.8</v>
      </c>
      <c r="I2129">
        <v>-124</v>
      </c>
      <c r="J2129">
        <v>1.0319</v>
      </c>
      <c r="K2129">
        <v>3</v>
      </c>
      <c r="L2129">
        <v>439.584</v>
      </c>
      <c r="M2129">
        <v>-123.9</v>
      </c>
      <c r="N2129">
        <v>3.3292000000000002E-2</v>
      </c>
      <c r="P2129" t="str">
        <f t="shared" si="281"/>
        <v>A</v>
      </c>
      <c r="Q2129" t="str">
        <f t="shared" si="282"/>
        <v>B</v>
      </c>
      <c r="R2129" t="str">
        <f t="shared" si="283"/>
        <v>C</v>
      </c>
      <c r="S2129">
        <f t="shared" si="284"/>
        <v>3.3292000000000002E-2</v>
      </c>
      <c r="T2129">
        <f t="shared" si="285"/>
        <v>1.0319</v>
      </c>
      <c r="U2129">
        <f t="shared" si="286"/>
        <v>3.3292000000000002E-2</v>
      </c>
      <c r="X2129" t="str">
        <f t="shared" si="287"/>
        <v>1715727</v>
      </c>
      <c r="Y2129">
        <f t="shared" si="280"/>
        <v>3.3292000000000002E-2</v>
      </c>
      <c r="Z2129">
        <f t="shared" si="280"/>
        <v>1.0319</v>
      </c>
      <c r="AA2129">
        <f t="shared" si="280"/>
        <v>3.3292000000000002E-2</v>
      </c>
    </row>
    <row r="2130" spans="1:27" x14ac:dyDescent="0.25">
      <c r="A2130">
        <v>1715725</v>
      </c>
      <c r="B2130">
        <v>22.87</v>
      </c>
      <c r="C2130">
        <v>1</v>
      </c>
      <c r="D2130">
        <v>439.57900000000001</v>
      </c>
      <c r="E2130">
        <v>-123.9</v>
      </c>
      <c r="F2130">
        <v>3.3291000000000001E-2</v>
      </c>
      <c r="G2130">
        <v>2</v>
      </c>
      <c r="H2130">
        <v>13625.7</v>
      </c>
      <c r="I2130">
        <v>-124</v>
      </c>
      <c r="J2130">
        <v>1.0319</v>
      </c>
      <c r="K2130">
        <v>3</v>
      </c>
      <c r="L2130">
        <v>439.57900000000001</v>
      </c>
      <c r="M2130">
        <v>-123.9</v>
      </c>
      <c r="N2130">
        <v>3.3291000000000001E-2</v>
      </c>
      <c r="P2130" t="str">
        <f t="shared" si="281"/>
        <v>A</v>
      </c>
      <c r="Q2130" t="str">
        <f t="shared" si="282"/>
        <v>B</v>
      </c>
      <c r="R2130" t="str">
        <f t="shared" si="283"/>
        <v>C</v>
      </c>
      <c r="S2130">
        <f t="shared" si="284"/>
        <v>3.3291000000000001E-2</v>
      </c>
      <c r="T2130">
        <f t="shared" si="285"/>
        <v>1.0319</v>
      </c>
      <c r="U2130">
        <f t="shared" si="286"/>
        <v>3.3291000000000001E-2</v>
      </c>
      <c r="X2130" t="str">
        <f t="shared" si="287"/>
        <v>1715725</v>
      </c>
      <c r="Y2130">
        <f t="shared" si="280"/>
        <v>3.3291000000000001E-2</v>
      </c>
      <c r="Z2130">
        <f t="shared" si="280"/>
        <v>1.0319</v>
      </c>
      <c r="AA2130">
        <f t="shared" si="280"/>
        <v>3.3291000000000001E-2</v>
      </c>
    </row>
    <row r="2131" spans="1:27" x14ac:dyDescent="0.25">
      <c r="A2131">
        <v>25984598</v>
      </c>
      <c r="B2131">
        <v>22.87</v>
      </c>
      <c r="C2131">
        <v>1</v>
      </c>
      <c r="D2131">
        <v>13660.5</v>
      </c>
      <c r="E2131">
        <v>-3.9</v>
      </c>
      <c r="F2131">
        <v>1.0346</v>
      </c>
      <c r="G2131">
        <v>2</v>
      </c>
      <c r="H2131">
        <v>440.74299999999999</v>
      </c>
      <c r="I2131">
        <v>-3.9</v>
      </c>
      <c r="J2131">
        <v>3.338E-2</v>
      </c>
      <c r="K2131">
        <v>3</v>
      </c>
      <c r="L2131">
        <v>440.74299999999999</v>
      </c>
      <c r="M2131">
        <v>-3.9</v>
      </c>
      <c r="N2131">
        <v>3.338E-2</v>
      </c>
      <c r="P2131" t="str">
        <f t="shared" si="281"/>
        <v>A</v>
      </c>
      <c r="Q2131" t="str">
        <f t="shared" si="282"/>
        <v>B</v>
      </c>
      <c r="R2131" t="str">
        <f t="shared" si="283"/>
        <v>C</v>
      </c>
      <c r="S2131">
        <f t="shared" si="284"/>
        <v>1.0346</v>
      </c>
      <c r="T2131">
        <f t="shared" si="285"/>
        <v>3.338E-2</v>
      </c>
      <c r="U2131">
        <f t="shared" si="286"/>
        <v>3.338E-2</v>
      </c>
      <c r="X2131" t="str">
        <f t="shared" si="287"/>
        <v>25984598</v>
      </c>
      <c r="Y2131">
        <f t="shared" ref="Y2131:AA2194" si="288">IFERROR(INDEX($S2131:$U2131,1,MATCH(Y$1,$P2131:$R2131,0)),0)</f>
        <v>1.0346</v>
      </c>
      <c r="Z2131">
        <f t="shared" si="288"/>
        <v>3.338E-2</v>
      </c>
      <c r="AA2131">
        <f t="shared" si="288"/>
        <v>3.338E-2</v>
      </c>
    </row>
    <row r="2132" spans="1:27" x14ac:dyDescent="0.25">
      <c r="A2132">
        <v>26118016</v>
      </c>
      <c r="B2132">
        <v>22.87</v>
      </c>
      <c r="C2132">
        <v>1</v>
      </c>
      <c r="D2132">
        <v>440.1</v>
      </c>
      <c r="E2132">
        <v>115.6</v>
      </c>
      <c r="F2132">
        <v>3.3331E-2</v>
      </c>
      <c r="G2132">
        <v>2</v>
      </c>
      <c r="H2132">
        <v>440.1</v>
      </c>
      <c r="I2132">
        <v>115.6</v>
      </c>
      <c r="J2132">
        <v>3.3331E-2</v>
      </c>
      <c r="K2132">
        <v>3</v>
      </c>
      <c r="L2132">
        <v>13643.2</v>
      </c>
      <c r="M2132">
        <v>115.6</v>
      </c>
      <c r="N2132">
        <v>1.0333000000000001</v>
      </c>
      <c r="P2132" t="str">
        <f t="shared" si="281"/>
        <v>A</v>
      </c>
      <c r="Q2132" t="str">
        <f t="shared" si="282"/>
        <v>B</v>
      </c>
      <c r="R2132" t="str">
        <f t="shared" si="283"/>
        <v>C</v>
      </c>
      <c r="S2132">
        <f t="shared" si="284"/>
        <v>3.3331E-2</v>
      </c>
      <c r="T2132">
        <f t="shared" si="285"/>
        <v>3.3331E-2</v>
      </c>
      <c r="U2132">
        <f t="shared" si="286"/>
        <v>1.0333000000000001</v>
      </c>
      <c r="X2132" t="str">
        <f t="shared" si="287"/>
        <v>26118016</v>
      </c>
      <c r="Y2132">
        <f t="shared" si="288"/>
        <v>3.3331E-2</v>
      </c>
      <c r="Z2132">
        <f t="shared" si="288"/>
        <v>3.3331E-2</v>
      </c>
      <c r="AA2132">
        <f t="shared" si="288"/>
        <v>1.0333000000000001</v>
      </c>
    </row>
    <row r="2133" spans="1:27" x14ac:dyDescent="0.25">
      <c r="A2133">
        <v>1586175</v>
      </c>
      <c r="B2133">
        <v>22.87</v>
      </c>
      <c r="C2133">
        <v>1</v>
      </c>
      <c r="D2133">
        <v>438.94799999999998</v>
      </c>
      <c r="E2133">
        <v>-125.1</v>
      </c>
      <c r="F2133">
        <v>3.3244000000000003E-2</v>
      </c>
      <c r="G2133">
        <v>2</v>
      </c>
      <c r="H2133">
        <v>13606.1</v>
      </c>
      <c r="I2133">
        <v>-125.1</v>
      </c>
      <c r="J2133">
        <v>1.0305</v>
      </c>
      <c r="K2133">
        <v>3</v>
      </c>
      <c r="L2133">
        <v>438.94799999999998</v>
      </c>
      <c r="M2133">
        <v>-125.1</v>
      </c>
      <c r="N2133">
        <v>3.3244000000000003E-2</v>
      </c>
      <c r="P2133" t="str">
        <f t="shared" si="281"/>
        <v>A</v>
      </c>
      <c r="Q2133" t="str">
        <f t="shared" si="282"/>
        <v>B</v>
      </c>
      <c r="R2133" t="str">
        <f t="shared" si="283"/>
        <v>C</v>
      </c>
      <c r="S2133">
        <f t="shared" si="284"/>
        <v>3.3244000000000003E-2</v>
      </c>
      <c r="T2133">
        <f t="shared" si="285"/>
        <v>1.0305</v>
      </c>
      <c r="U2133">
        <f t="shared" si="286"/>
        <v>3.3244000000000003E-2</v>
      </c>
      <c r="X2133" t="str">
        <f t="shared" si="287"/>
        <v>1586175</v>
      </c>
      <c r="Y2133">
        <f t="shared" si="288"/>
        <v>3.3244000000000003E-2</v>
      </c>
      <c r="Z2133">
        <f t="shared" si="288"/>
        <v>1.0305</v>
      </c>
      <c r="AA2133">
        <f t="shared" si="288"/>
        <v>3.3244000000000003E-2</v>
      </c>
    </row>
    <row r="2134" spans="1:27" x14ac:dyDescent="0.25">
      <c r="A2134">
        <v>25803300</v>
      </c>
      <c r="B2134">
        <v>22.87</v>
      </c>
      <c r="C2134">
        <v>1</v>
      </c>
      <c r="D2134">
        <v>13680.3</v>
      </c>
      <c r="E2134">
        <v>-3.5</v>
      </c>
      <c r="F2134">
        <v>1.0361</v>
      </c>
      <c r="G2134">
        <v>2</v>
      </c>
      <c r="H2134">
        <v>13663.5</v>
      </c>
      <c r="I2134">
        <v>-123.8</v>
      </c>
      <c r="J2134">
        <v>1.0347999999999999</v>
      </c>
      <c r="K2134">
        <v>3</v>
      </c>
      <c r="L2134">
        <v>13712.8</v>
      </c>
      <c r="M2134">
        <v>116.4</v>
      </c>
      <c r="N2134">
        <v>1.0385</v>
      </c>
      <c r="P2134" t="str">
        <f t="shared" si="281"/>
        <v>A</v>
      </c>
      <c r="Q2134" t="str">
        <f t="shared" si="282"/>
        <v>B</v>
      </c>
      <c r="R2134" t="str">
        <f t="shared" si="283"/>
        <v>C</v>
      </c>
      <c r="S2134">
        <f t="shared" si="284"/>
        <v>1.0361</v>
      </c>
      <c r="T2134">
        <f t="shared" si="285"/>
        <v>1.0347999999999999</v>
      </c>
      <c r="U2134">
        <f t="shared" si="286"/>
        <v>1.0385</v>
      </c>
      <c r="X2134" t="str">
        <f t="shared" si="287"/>
        <v>25803300</v>
      </c>
      <c r="Y2134">
        <f t="shared" si="288"/>
        <v>1.0361</v>
      </c>
      <c r="Z2134">
        <f t="shared" si="288"/>
        <v>1.0347999999999999</v>
      </c>
      <c r="AA2134">
        <f t="shared" si="288"/>
        <v>1.0385</v>
      </c>
    </row>
    <row r="2135" spans="1:27" x14ac:dyDescent="0.25">
      <c r="A2135">
        <v>25948597</v>
      </c>
      <c r="B2135">
        <v>22.87</v>
      </c>
      <c r="C2135">
        <v>1</v>
      </c>
      <c r="D2135">
        <v>440.16199999999998</v>
      </c>
      <c r="E2135">
        <v>115.6</v>
      </c>
      <c r="F2135">
        <v>3.3334999999999997E-2</v>
      </c>
      <c r="G2135">
        <v>2</v>
      </c>
      <c r="H2135">
        <v>440.16199999999998</v>
      </c>
      <c r="I2135">
        <v>115.6</v>
      </c>
      <c r="J2135">
        <v>3.3334999999999997E-2</v>
      </c>
      <c r="K2135">
        <v>3</v>
      </c>
      <c r="L2135">
        <v>13643.7</v>
      </c>
      <c r="M2135">
        <v>115.6</v>
      </c>
      <c r="N2135">
        <v>1.0333000000000001</v>
      </c>
      <c r="P2135" t="str">
        <f t="shared" si="281"/>
        <v>A</v>
      </c>
      <c r="Q2135" t="str">
        <f t="shared" si="282"/>
        <v>B</v>
      </c>
      <c r="R2135" t="str">
        <f t="shared" si="283"/>
        <v>C</v>
      </c>
      <c r="S2135">
        <f t="shared" si="284"/>
        <v>3.3334999999999997E-2</v>
      </c>
      <c r="T2135">
        <f t="shared" si="285"/>
        <v>3.3334999999999997E-2</v>
      </c>
      <c r="U2135">
        <f t="shared" si="286"/>
        <v>1.0333000000000001</v>
      </c>
      <c r="X2135" t="str">
        <f t="shared" si="287"/>
        <v>25948597</v>
      </c>
      <c r="Y2135">
        <f t="shared" si="288"/>
        <v>3.3334999999999997E-2</v>
      </c>
      <c r="Z2135">
        <f t="shared" si="288"/>
        <v>3.3334999999999997E-2</v>
      </c>
      <c r="AA2135">
        <f t="shared" si="288"/>
        <v>1.0333000000000001</v>
      </c>
    </row>
    <row r="2136" spans="1:27" x14ac:dyDescent="0.25">
      <c r="A2136">
        <v>1586281</v>
      </c>
      <c r="B2136">
        <v>22.87</v>
      </c>
      <c r="C2136">
        <v>1</v>
      </c>
      <c r="D2136">
        <v>13403.7</v>
      </c>
      <c r="E2136">
        <v>-5.5</v>
      </c>
      <c r="F2136">
        <v>1.0150999999999999</v>
      </c>
      <c r="G2136">
        <v>2</v>
      </c>
      <c r="H2136">
        <v>432.375</v>
      </c>
      <c r="I2136">
        <v>-5.5</v>
      </c>
      <c r="J2136">
        <v>3.2745999999999997E-2</v>
      </c>
      <c r="K2136">
        <v>3</v>
      </c>
      <c r="L2136">
        <v>432.375</v>
      </c>
      <c r="M2136">
        <v>-5.5</v>
      </c>
      <c r="N2136">
        <v>3.2745999999999997E-2</v>
      </c>
      <c r="P2136" t="str">
        <f t="shared" si="281"/>
        <v>A</v>
      </c>
      <c r="Q2136" t="str">
        <f t="shared" si="282"/>
        <v>B</v>
      </c>
      <c r="R2136" t="str">
        <f t="shared" si="283"/>
        <v>C</v>
      </c>
      <c r="S2136">
        <f t="shared" si="284"/>
        <v>1.0150999999999999</v>
      </c>
      <c r="T2136">
        <f t="shared" si="285"/>
        <v>3.2745999999999997E-2</v>
      </c>
      <c r="U2136">
        <f t="shared" si="286"/>
        <v>3.2745999999999997E-2</v>
      </c>
      <c r="X2136" t="str">
        <f t="shared" si="287"/>
        <v>1586281</v>
      </c>
      <c r="Y2136">
        <f t="shared" si="288"/>
        <v>1.0150999999999999</v>
      </c>
      <c r="Z2136">
        <f t="shared" si="288"/>
        <v>3.2745999999999997E-2</v>
      </c>
      <c r="AA2136">
        <f t="shared" si="288"/>
        <v>3.2745999999999997E-2</v>
      </c>
    </row>
    <row r="2137" spans="1:27" x14ac:dyDescent="0.25">
      <c r="A2137">
        <v>1586291</v>
      </c>
      <c r="B2137">
        <v>22.87</v>
      </c>
      <c r="C2137">
        <v>1</v>
      </c>
      <c r="D2137">
        <v>13403.6</v>
      </c>
      <c r="E2137">
        <v>-5.5</v>
      </c>
      <c r="F2137">
        <v>1.0150999999999999</v>
      </c>
      <c r="G2137">
        <v>2</v>
      </c>
      <c r="H2137">
        <v>432.42</v>
      </c>
      <c r="I2137">
        <v>-5.5</v>
      </c>
      <c r="J2137">
        <v>3.2749E-2</v>
      </c>
      <c r="K2137">
        <v>3</v>
      </c>
      <c r="L2137">
        <v>432.42</v>
      </c>
      <c r="M2137">
        <v>-5.5</v>
      </c>
      <c r="N2137">
        <v>3.2749E-2</v>
      </c>
      <c r="P2137" t="str">
        <f t="shared" si="281"/>
        <v>A</v>
      </c>
      <c r="Q2137" t="str">
        <f t="shared" si="282"/>
        <v>B</v>
      </c>
      <c r="R2137" t="str">
        <f t="shared" si="283"/>
        <v>C</v>
      </c>
      <c r="S2137">
        <f t="shared" si="284"/>
        <v>1.0150999999999999</v>
      </c>
      <c r="T2137">
        <f t="shared" si="285"/>
        <v>3.2749E-2</v>
      </c>
      <c r="U2137">
        <f t="shared" si="286"/>
        <v>3.2749E-2</v>
      </c>
      <c r="X2137" t="str">
        <f t="shared" si="287"/>
        <v>1586291</v>
      </c>
      <c r="Y2137">
        <f t="shared" si="288"/>
        <v>1.0150999999999999</v>
      </c>
      <c r="Z2137">
        <f t="shared" si="288"/>
        <v>3.2749E-2</v>
      </c>
      <c r="AA2137">
        <f t="shared" si="288"/>
        <v>3.2749E-2</v>
      </c>
    </row>
    <row r="2138" spans="1:27" x14ac:dyDescent="0.25">
      <c r="A2138">
        <v>1586301</v>
      </c>
      <c r="B2138">
        <v>22.87</v>
      </c>
      <c r="C2138">
        <v>1</v>
      </c>
      <c r="D2138">
        <v>13403.6</v>
      </c>
      <c r="E2138">
        <v>-5.5</v>
      </c>
      <c r="F2138">
        <v>1.0150999999999999</v>
      </c>
      <c r="G2138">
        <v>2</v>
      </c>
      <c r="H2138">
        <v>432.37299999999999</v>
      </c>
      <c r="I2138">
        <v>-5.5</v>
      </c>
      <c r="J2138">
        <v>3.2745999999999997E-2</v>
      </c>
      <c r="K2138">
        <v>3</v>
      </c>
      <c r="L2138">
        <v>432.41399999999999</v>
      </c>
      <c r="M2138">
        <v>-5.5</v>
      </c>
      <c r="N2138">
        <v>3.2749E-2</v>
      </c>
      <c r="P2138" t="str">
        <f t="shared" si="281"/>
        <v>A</v>
      </c>
      <c r="Q2138" t="str">
        <f t="shared" si="282"/>
        <v>B</v>
      </c>
      <c r="R2138" t="str">
        <f t="shared" si="283"/>
        <v>C</v>
      </c>
      <c r="S2138">
        <f t="shared" si="284"/>
        <v>1.0150999999999999</v>
      </c>
      <c r="T2138">
        <f t="shared" si="285"/>
        <v>3.2745999999999997E-2</v>
      </c>
      <c r="U2138">
        <f t="shared" si="286"/>
        <v>3.2749E-2</v>
      </c>
      <c r="X2138" t="str">
        <f t="shared" si="287"/>
        <v>1586301</v>
      </c>
      <c r="Y2138">
        <f t="shared" si="288"/>
        <v>1.0150999999999999</v>
      </c>
      <c r="Z2138">
        <f t="shared" si="288"/>
        <v>3.2745999999999997E-2</v>
      </c>
      <c r="AA2138">
        <f t="shared" si="288"/>
        <v>3.2749E-2</v>
      </c>
    </row>
    <row r="2139" spans="1:27" x14ac:dyDescent="0.25">
      <c r="A2139">
        <v>1599234</v>
      </c>
      <c r="B2139">
        <v>22.87</v>
      </c>
      <c r="C2139">
        <v>1</v>
      </c>
      <c r="D2139">
        <v>441.73</v>
      </c>
      <c r="E2139">
        <v>116.9</v>
      </c>
      <c r="F2139">
        <v>3.3453999999999998E-2</v>
      </c>
      <c r="G2139">
        <v>2</v>
      </c>
      <c r="H2139">
        <v>441.73</v>
      </c>
      <c r="I2139">
        <v>116.9</v>
      </c>
      <c r="J2139">
        <v>3.3453999999999998E-2</v>
      </c>
      <c r="K2139">
        <v>3</v>
      </c>
      <c r="L2139">
        <v>13693.7</v>
      </c>
      <c r="M2139">
        <v>116.9</v>
      </c>
      <c r="N2139">
        <v>1.0370999999999999</v>
      </c>
      <c r="P2139" t="str">
        <f t="shared" si="281"/>
        <v>A</v>
      </c>
      <c r="Q2139" t="str">
        <f t="shared" si="282"/>
        <v>B</v>
      </c>
      <c r="R2139" t="str">
        <f t="shared" si="283"/>
        <v>C</v>
      </c>
      <c r="S2139">
        <f t="shared" si="284"/>
        <v>3.3453999999999998E-2</v>
      </c>
      <c r="T2139">
        <f t="shared" si="285"/>
        <v>3.3453999999999998E-2</v>
      </c>
      <c r="U2139">
        <f t="shared" si="286"/>
        <v>1.0370999999999999</v>
      </c>
      <c r="X2139" t="str">
        <f t="shared" si="287"/>
        <v>1599234</v>
      </c>
      <c r="Y2139">
        <f t="shared" si="288"/>
        <v>3.3453999999999998E-2</v>
      </c>
      <c r="Z2139">
        <f t="shared" si="288"/>
        <v>3.3453999999999998E-2</v>
      </c>
      <c r="AA2139">
        <f t="shared" si="288"/>
        <v>1.0370999999999999</v>
      </c>
    </row>
    <row r="2140" spans="1:27" x14ac:dyDescent="0.25">
      <c r="A2140">
        <v>1599212</v>
      </c>
      <c r="B2140">
        <v>22.87</v>
      </c>
      <c r="C2140">
        <v>1</v>
      </c>
      <c r="D2140">
        <v>441.73500000000001</v>
      </c>
      <c r="E2140">
        <v>116.9</v>
      </c>
      <c r="F2140">
        <v>3.3454999999999999E-2</v>
      </c>
      <c r="G2140">
        <v>2</v>
      </c>
      <c r="H2140">
        <v>441.73500000000001</v>
      </c>
      <c r="I2140">
        <v>116.9</v>
      </c>
      <c r="J2140">
        <v>3.3454999999999999E-2</v>
      </c>
      <c r="K2140">
        <v>3</v>
      </c>
      <c r="L2140">
        <v>13693.9</v>
      </c>
      <c r="M2140">
        <v>116.9</v>
      </c>
      <c r="N2140">
        <v>1.0370999999999999</v>
      </c>
      <c r="P2140" t="str">
        <f t="shared" si="281"/>
        <v>A</v>
      </c>
      <c r="Q2140" t="str">
        <f t="shared" si="282"/>
        <v>B</v>
      </c>
      <c r="R2140" t="str">
        <f t="shared" si="283"/>
        <v>C</v>
      </c>
      <c r="S2140">
        <f t="shared" si="284"/>
        <v>3.3454999999999999E-2</v>
      </c>
      <c r="T2140">
        <f t="shared" si="285"/>
        <v>3.3454999999999999E-2</v>
      </c>
      <c r="U2140">
        <f t="shared" si="286"/>
        <v>1.0370999999999999</v>
      </c>
      <c r="X2140" t="str">
        <f t="shared" si="287"/>
        <v>1599212</v>
      </c>
      <c r="Y2140">
        <f t="shared" si="288"/>
        <v>3.3454999999999999E-2</v>
      </c>
      <c r="Z2140">
        <f t="shared" si="288"/>
        <v>3.3454999999999999E-2</v>
      </c>
      <c r="AA2140">
        <f t="shared" si="288"/>
        <v>1.0370999999999999</v>
      </c>
    </row>
    <row r="2141" spans="1:27" x14ac:dyDescent="0.25">
      <c r="A2141">
        <v>1586283</v>
      </c>
      <c r="B2141">
        <v>22.87</v>
      </c>
      <c r="C2141">
        <v>1</v>
      </c>
      <c r="D2141">
        <v>13403.9</v>
      </c>
      <c r="E2141">
        <v>-5.5</v>
      </c>
      <c r="F2141">
        <v>1.0150999999999999</v>
      </c>
      <c r="G2141">
        <v>2</v>
      </c>
      <c r="H2141">
        <v>432.38200000000001</v>
      </c>
      <c r="I2141">
        <v>-5.5</v>
      </c>
      <c r="J2141">
        <v>3.2745999999999997E-2</v>
      </c>
      <c r="K2141">
        <v>3</v>
      </c>
      <c r="L2141">
        <v>432.38200000000001</v>
      </c>
      <c r="M2141">
        <v>-5.5</v>
      </c>
      <c r="N2141">
        <v>3.2745999999999997E-2</v>
      </c>
      <c r="P2141" t="str">
        <f t="shared" si="281"/>
        <v>A</v>
      </c>
      <c r="Q2141" t="str">
        <f t="shared" si="282"/>
        <v>B</v>
      </c>
      <c r="R2141" t="str">
        <f t="shared" si="283"/>
        <v>C</v>
      </c>
      <c r="S2141">
        <f t="shared" si="284"/>
        <v>1.0150999999999999</v>
      </c>
      <c r="T2141">
        <f t="shared" si="285"/>
        <v>3.2745999999999997E-2</v>
      </c>
      <c r="U2141">
        <f t="shared" si="286"/>
        <v>3.2745999999999997E-2</v>
      </c>
      <c r="X2141" t="str">
        <f t="shared" si="287"/>
        <v>1586283</v>
      </c>
      <c r="Y2141">
        <f t="shared" si="288"/>
        <v>1.0150999999999999</v>
      </c>
      <c r="Z2141">
        <f t="shared" si="288"/>
        <v>3.2745999999999997E-2</v>
      </c>
      <c r="AA2141">
        <f t="shared" si="288"/>
        <v>3.2745999999999997E-2</v>
      </c>
    </row>
    <row r="2142" spans="1:27" x14ac:dyDescent="0.25">
      <c r="A2142">
        <v>1586289</v>
      </c>
      <c r="B2142">
        <v>22.87</v>
      </c>
      <c r="C2142">
        <v>1</v>
      </c>
      <c r="D2142">
        <v>13403.7</v>
      </c>
      <c r="E2142">
        <v>-5.5</v>
      </c>
      <c r="F2142">
        <v>1.0150999999999999</v>
      </c>
      <c r="G2142">
        <v>2</v>
      </c>
      <c r="H2142">
        <v>432.37599999999998</v>
      </c>
      <c r="I2142">
        <v>-5.5</v>
      </c>
      <c r="J2142">
        <v>3.2745999999999997E-2</v>
      </c>
      <c r="K2142">
        <v>3</v>
      </c>
      <c r="L2142">
        <v>432.37599999999998</v>
      </c>
      <c r="M2142">
        <v>-5.5</v>
      </c>
      <c r="N2142">
        <v>3.2745999999999997E-2</v>
      </c>
      <c r="P2142" t="str">
        <f t="shared" si="281"/>
        <v>A</v>
      </c>
      <c r="Q2142" t="str">
        <f t="shared" si="282"/>
        <v>B</v>
      </c>
      <c r="R2142" t="str">
        <f t="shared" si="283"/>
        <v>C</v>
      </c>
      <c r="S2142">
        <f t="shared" si="284"/>
        <v>1.0150999999999999</v>
      </c>
      <c r="T2142">
        <f t="shared" si="285"/>
        <v>3.2745999999999997E-2</v>
      </c>
      <c r="U2142">
        <f t="shared" si="286"/>
        <v>3.2745999999999997E-2</v>
      </c>
      <c r="X2142" t="str">
        <f t="shared" si="287"/>
        <v>1586289</v>
      </c>
      <c r="Y2142">
        <f t="shared" si="288"/>
        <v>1.0150999999999999</v>
      </c>
      <c r="Z2142">
        <f t="shared" si="288"/>
        <v>3.2745999999999997E-2</v>
      </c>
      <c r="AA2142">
        <f t="shared" si="288"/>
        <v>3.2745999999999997E-2</v>
      </c>
    </row>
    <row r="2143" spans="1:27" x14ac:dyDescent="0.25">
      <c r="A2143">
        <v>1599228</v>
      </c>
      <c r="B2143">
        <v>22.87</v>
      </c>
      <c r="C2143">
        <v>1</v>
      </c>
      <c r="D2143">
        <v>441.697</v>
      </c>
      <c r="E2143">
        <v>116.9</v>
      </c>
      <c r="F2143">
        <v>3.3452000000000003E-2</v>
      </c>
      <c r="G2143">
        <v>2</v>
      </c>
      <c r="H2143">
        <v>441.697</v>
      </c>
      <c r="I2143">
        <v>116.9</v>
      </c>
      <c r="J2143">
        <v>3.3452000000000003E-2</v>
      </c>
      <c r="K2143">
        <v>3</v>
      </c>
      <c r="L2143">
        <v>13692.7</v>
      </c>
      <c r="M2143">
        <v>116.9</v>
      </c>
      <c r="N2143">
        <v>1.0369999999999999</v>
      </c>
      <c r="P2143" t="str">
        <f t="shared" si="281"/>
        <v>A</v>
      </c>
      <c r="Q2143" t="str">
        <f t="shared" si="282"/>
        <v>B</v>
      </c>
      <c r="R2143" t="str">
        <f t="shared" si="283"/>
        <v>C</v>
      </c>
      <c r="S2143">
        <f t="shared" si="284"/>
        <v>3.3452000000000003E-2</v>
      </c>
      <c r="T2143">
        <f t="shared" si="285"/>
        <v>3.3452000000000003E-2</v>
      </c>
      <c r="U2143">
        <f t="shared" si="286"/>
        <v>1.0369999999999999</v>
      </c>
      <c r="X2143" t="str">
        <f t="shared" si="287"/>
        <v>1599228</v>
      </c>
      <c r="Y2143">
        <f t="shared" si="288"/>
        <v>3.3452000000000003E-2</v>
      </c>
      <c r="Z2143">
        <f t="shared" si="288"/>
        <v>3.3452000000000003E-2</v>
      </c>
      <c r="AA2143">
        <f t="shared" si="288"/>
        <v>1.0369999999999999</v>
      </c>
    </row>
    <row r="2144" spans="1:27" x14ac:dyDescent="0.25">
      <c r="A2144">
        <v>103574326</v>
      </c>
      <c r="B2144">
        <v>22.87</v>
      </c>
      <c r="C2144">
        <v>1</v>
      </c>
      <c r="D2144">
        <v>439.68700000000001</v>
      </c>
      <c r="E2144">
        <v>-123.9</v>
      </c>
      <c r="F2144">
        <v>3.3299000000000002E-2</v>
      </c>
      <c r="G2144">
        <v>2</v>
      </c>
      <c r="H2144">
        <v>13627.7</v>
      </c>
      <c r="I2144">
        <v>-123.9</v>
      </c>
      <c r="J2144">
        <v>1.0321</v>
      </c>
      <c r="K2144">
        <v>3</v>
      </c>
      <c r="L2144">
        <v>439.68700000000001</v>
      </c>
      <c r="M2144">
        <v>-123.9</v>
      </c>
      <c r="N2144">
        <v>3.3299000000000002E-2</v>
      </c>
      <c r="P2144" t="str">
        <f t="shared" si="281"/>
        <v>A</v>
      </c>
      <c r="Q2144" t="str">
        <f t="shared" si="282"/>
        <v>B</v>
      </c>
      <c r="R2144" t="str">
        <f t="shared" si="283"/>
        <v>C</v>
      </c>
      <c r="S2144">
        <f t="shared" si="284"/>
        <v>3.3299000000000002E-2</v>
      </c>
      <c r="T2144">
        <f t="shared" si="285"/>
        <v>1.0321</v>
      </c>
      <c r="U2144">
        <f t="shared" si="286"/>
        <v>3.3299000000000002E-2</v>
      </c>
      <c r="X2144" t="str">
        <f t="shared" si="287"/>
        <v>103574326</v>
      </c>
      <c r="Y2144">
        <f t="shared" si="288"/>
        <v>3.3299000000000002E-2</v>
      </c>
      <c r="Z2144">
        <f t="shared" si="288"/>
        <v>1.0321</v>
      </c>
      <c r="AA2144">
        <f t="shared" si="288"/>
        <v>3.3299000000000002E-2</v>
      </c>
    </row>
    <row r="2145" spans="1:27" x14ac:dyDescent="0.25">
      <c r="A2145">
        <v>1599230</v>
      </c>
      <c r="B2145">
        <v>22.87</v>
      </c>
      <c r="C2145">
        <v>1</v>
      </c>
      <c r="D2145">
        <v>441.81200000000001</v>
      </c>
      <c r="E2145">
        <v>117.1</v>
      </c>
      <c r="F2145">
        <v>3.3459999999999997E-2</v>
      </c>
      <c r="G2145">
        <v>2</v>
      </c>
      <c r="H2145">
        <v>441.81200000000001</v>
      </c>
      <c r="I2145">
        <v>117.1</v>
      </c>
      <c r="J2145">
        <v>3.3459999999999997E-2</v>
      </c>
      <c r="K2145">
        <v>3</v>
      </c>
      <c r="L2145">
        <v>13693.6</v>
      </c>
      <c r="M2145">
        <v>116.9</v>
      </c>
      <c r="N2145">
        <v>1.0370999999999999</v>
      </c>
      <c r="P2145" t="str">
        <f t="shared" si="281"/>
        <v>A</v>
      </c>
      <c r="Q2145" t="str">
        <f t="shared" si="282"/>
        <v>B</v>
      </c>
      <c r="R2145" t="str">
        <f t="shared" si="283"/>
        <v>C</v>
      </c>
      <c r="S2145">
        <f t="shared" si="284"/>
        <v>3.3459999999999997E-2</v>
      </c>
      <c r="T2145">
        <f t="shared" si="285"/>
        <v>3.3459999999999997E-2</v>
      </c>
      <c r="U2145">
        <f t="shared" si="286"/>
        <v>1.0370999999999999</v>
      </c>
      <c r="X2145" t="str">
        <f t="shared" si="287"/>
        <v>1599230</v>
      </c>
      <c r="Y2145">
        <f t="shared" si="288"/>
        <v>3.3459999999999997E-2</v>
      </c>
      <c r="Z2145">
        <f t="shared" si="288"/>
        <v>3.3459999999999997E-2</v>
      </c>
      <c r="AA2145">
        <f t="shared" si="288"/>
        <v>1.0370999999999999</v>
      </c>
    </row>
    <row r="2146" spans="1:27" x14ac:dyDescent="0.25">
      <c r="A2146">
        <v>26025391</v>
      </c>
      <c r="B2146">
        <v>22.87</v>
      </c>
      <c r="C2146">
        <v>1</v>
      </c>
      <c r="D2146">
        <v>438.98700000000002</v>
      </c>
      <c r="E2146">
        <v>-125.1</v>
      </c>
      <c r="F2146">
        <v>3.3246999999999999E-2</v>
      </c>
      <c r="G2146">
        <v>2</v>
      </c>
      <c r="H2146">
        <v>13606.1</v>
      </c>
      <c r="I2146">
        <v>-125.1</v>
      </c>
      <c r="J2146">
        <v>1.0304</v>
      </c>
      <c r="K2146">
        <v>3</v>
      </c>
      <c r="L2146">
        <v>438.98700000000002</v>
      </c>
      <c r="M2146">
        <v>-125.1</v>
      </c>
      <c r="N2146">
        <v>3.3246999999999999E-2</v>
      </c>
      <c r="P2146" t="str">
        <f t="shared" si="281"/>
        <v>A</v>
      </c>
      <c r="Q2146" t="str">
        <f t="shared" si="282"/>
        <v>B</v>
      </c>
      <c r="R2146" t="str">
        <f t="shared" si="283"/>
        <v>C</v>
      </c>
      <c r="S2146">
        <f t="shared" si="284"/>
        <v>3.3246999999999999E-2</v>
      </c>
      <c r="T2146">
        <f t="shared" si="285"/>
        <v>1.0304</v>
      </c>
      <c r="U2146">
        <f t="shared" si="286"/>
        <v>3.3246999999999999E-2</v>
      </c>
      <c r="X2146" t="str">
        <f t="shared" si="287"/>
        <v>26025391</v>
      </c>
      <c r="Y2146">
        <f t="shared" si="288"/>
        <v>3.3246999999999999E-2</v>
      </c>
      <c r="Z2146">
        <f t="shared" si="288"/>
        <v>1.0304</v>
      </c>
      <c r="AA2146">
        <f t="shared" si="288"/>
        <v>3.3246999999999999E-2</v>
      </c>
    </row>
    <row r="2147" spans="1:27" x14ac:dyDescent="0.25">
      <c r="A2147">
        <v>26682117</v>
      </c>
      <c r="B2147">
        <v>22.87</v>
      </c>
      <c r="C2147">
        <v>1</v>
      </c>
      <c r="D2147">
        <v>439.61700000000002</v>
      </c>
      <c r="E2147">
        <v>-123.9</v>
      </c>
      <c r="F2147">
        <v>3.3293999999999997E-2</v>
      </c>
      <c r="G2147">
        <v>2</v>
      </c>
      <c r="H2147">
        <v>13628.2</v>
      </c>
      <c r="I2147">
        <v>-123.9</v>
      </c>
      <c r="J2147">
        <v>1.0321</v>
      </c>
      <c r="K2147">
        <v>3</v>
      </c>
      <c r="L2147">
        <v>439.61700000000002</v>
      </c>
      <c r="M2147">
        <v>-123.9</v>
      </c>
      <c r="N2147">
        <v>3.3293999999999997E-2</v>
      </c>
      <c r="P2147" t="str">
        <f t="shared" si="281"/>
        <v>A</v>
      </c>
      <c r="Q2147" t="str">
        <f t="shared" si="282"/>
        <v>B</v>
      </c>
      <c r="R2147" t="str">
        <f t="shared" si="283"/>
        <v>C</v>
      </c>
      <c r="S2147">
        <f t="shared" si="284"/>
        <v>3.3293999999999997E-2</v>
      </c>
      <c r="T2147">
        <f t="shared" si="285"/>
        <v>1.0321</v>
      </c>
      <c r="U2147">
        <f t="shared" si="286"/>
        <v>3.3293999999999997E-2</v>
      </c>
      <c r="X2147" t="str">
        <f t="shared" si="287"/>
        <v>26682117</v>
      </c>
      <c r="Y2147">
        <f t="shared" si="288"/>
        <v>3.3293999999999997E-2</v>
      </c>
      <c r="Z2147">
        <f t="shared" si="288"/>
        <v>1.0321</v>
      </c>
      <c r="AA2147">
        <f t="shared" si="288"/>
        <v>3.3293999999999997E-2</v>
      </c>
    </row>
    <row r="2148" spans="1:27" x14ac:dyDescent="0.25">
      <c r="A2148">
        <v>25969007</v>
      </c>
      <c r="B2148">
        <v>22.87</v>
      </c>
      <c r="C2148">
        <v>1</v>
      </c>
      <c r="D2148">
        <v>13435.9</v>
      </c>
      <c r="E2148">
        <v>-5.4</v>
      </c>
      <c r="F2148">
        <v>1.0176000000000001</v>
      </c>
      <c r="G2148">
        <v>2</v>
      </c>
      <c r="H2148">
        <v>433.49700000000001</v>
      </c>
      <c r="I2148">
        <v>-5.4</v>
      </c>
      <c r="J2148">
        <v>3.2830999999999999E-2</v>
      </c>
      <c r="K2148">
        <v>3</v>
      </c>
      <c r="L2148">
        <v>433.49700000000001</v>
      </c>
      <c r="M2148">
        <v>-5.4</v>
      </c>
      <c r="N2148">
        <v>3.2830999999999999E-2</v>
      </c>
      <c r="P2148" t="str">
        <f t="shared" si="281"/>
        <v>A</v>
      </c>
      <c r="Q2148" t="str">
        <f t="shared" si="282"/>
        <v>B</v>
      </c>
      <c r="R2148" t="str">
        <f t="shared" si="283"/>
        <v>C</v>
      </c>
      <c r="S2148">
        <f t="shared" si="284"/>
        <v>1.0176000000000001</v>
      </c>
      <c r="T2148">
        <f t="shared" si="285"/>
        <v>3.2830999999999999E-2</v>
      </c>
      <c r="U2148">
        <f t="shared" si="286"/>
        <v>3.2830999999999999E-2</v>
      </c>
      <c r="X2148" t="str">
        <f t="shared" si="287"/>
        <v>25969007</v>
      </c>
      <c r="Y2148">
        <f t="shared" si="288"/>
        <v>1.0176000000000001</v>
      </c>
      <c r="Z2148">
        <f t="shared" si="288"/>
        <v>3.2830999999999999E-2</v>
      </c>
      <c r="AA2148">
        <f t="shared" si="288"/>
        <v>3.2830999999999999E-2</v>
      </c>
    </row>
    <row r="2149" spans="1:27" x14ac:dyDescent="0.25">
      <c r="A2149">
        <v>26345403</v>
      </c>
      <c r="B2149">
        <v>22.87</v>
      </c>
      <c r="C2149">
        <v>1</v>
      </c>
      <c r="D2149">
        <v>13413.9</v>
      </c>
      <c r="E2149">
        <v>-5.5</v>
      </c>
      <c r="F2149">
        <v>1.0159</v>
      </c>
      <c r="G2149">
        <v>2</v>
      </c>
      <c r="H2149">
        <v>432.78800000000001</v>
      </c>
      <c r="I2149">
        <v>-5.5</v>
      </c>
      <c r="J2149">
        <v>3.2777000000000001E-2</v>
      </c>
      <c r="K2149">
        <v>3</v>
      </c>
      <c r="L2149">
        <v>432.78800000000001</v>
      </c>
      <c r="M2149">
        <v>-5.5</v>
      </c>
      <c r="N2149">
        <v>3.2777000000000001E-2</v>
      </c>
      <c r="P2149" t="str">
        <f t="shared" si="281"/>
        <v>A</v>
      </c>
      <c r="Q2149" t="str">
        <f t="shared" si="282"/>
        <v>B</v>
      </c>
      <c r="R2149" t="str">
        <f t="shared" si="283"/>
        <v>C</v>
      </c>
      <c r="S2149">
        <f t="shared" si="284"/>
        <v>1.0159</v>
      </c>
      <c r="T2149">
        <f t="shared" si="285"/>
        <v>3.2777000000000001E-2</v>
      </c>
      <c r="U2149">
        <f t="shared" si="286"/>
        <v>3.2777000000000001E-2</v>
      </c>
      <c r="X2149" t="str">
        <f t="shared" si="287"/>
        <v>26345403</v>
      </c>
      <c r="Y2149">
        <f t="shared" si="288"/>
        <v>1.0159</v>
      </c>
      <c r="Z2149">
        <f t="shared" si="288"/>
        <v>3.2777000000000001E-2</v>
      </c>
      <c r="AA2149">
        <f t="shared" si="288"/>
        <v>3.2777000000000001E-2</v>
      </c>
    </row>
    <row r="2150" spans="1:27" x14ac:dyDescent="0.25">
      <c r="A2150">
        <v>1715745</v>
      </c>
      <c r="B2150">
        <v>22.87</v>
      </c>
      <c r="C2150">
        <v>1</v>
      </c>
      <c r="D2150">
        <v>439.529</v>
      </c>
      <c r="E2150">
        <v>-124</v>
      </c>
      <c r="F2150">
        <v>3.3287999999999998E-2</v>
      </c>
      <c r="G2150">
        <v>2</v>
      </c>
      <c r="H2150">
        <v>13625.5</v>
      </c>
      <c r="I2150">
        <v>-124</v>
      </c>
      <c r="J2150">
        <v>1.0319</v>
      </c>
      <c r="K2150">
        <v>3</v>
      </c>
      <c r="L2150">
        <v>439.529</v>
      </c>
      <c r="M2150">
        <v>-124</v>
      </c>
      <c r="N2150">
        <v>3.3287999999999998E-2</v>
      </c>
      <c r="P2150" t="str">
        <f t="shared" si="281"/>
        <v>A</v>
      </c>
      <c r="Q2150" t="str">
        <f t="shared" si="282"/>
        <v>B</v>
      </c>
      <c r="R2150" t="str">
        <f t="shared" si="283"/>
        <v>C</v>
      </c>
      <c r="S2150">
        <f t="shared" si="284"/>
        <v>3.3287999999999998E-2</v>
      </c>
      <c r="T2150">
        <f t="shared" si="285"/>
        <v>1.0319</v>
      </c>
      <c r="U2150">
        <f t="shared" si="286"/>
        <v>3.3287999999999998E-2</v>
      </c>
      <c r="X2150" t="str">
        <f t="shared" si="287"/>
        <v>1715745</v>
      </c>
      <c r="Y2150">
        <f t="shared" si="288"/>
        <v>3.3287999999999998E-2</v>
      </c>
      <c r="Z2150">
        <f t="shared" si="288"/>
        <v>1.0319</v>
      </c>
      <c r="AA2150">
        <f t="shared" si="288"/>
        <v>3.3287999999999998E-2</v>
      </c>
    </row>
    <row r="2151" spans="1:27" x14ac:dyDescent="0.25">
      <c r="A2151">
        <v>103060504</v>
      </c>
      <c r="B2151">
        <v>22.87</v>
      </c>
      <c r="C2151">
        <v>1</v>
      </c>
      <c r="D2151">
        <v>13657.4</v>
      </c>
      <c r="E2151">
        <v>-4.4000000000000004</v>
      </c>
      <c r="F2151">
        <v>1.0343</v>
      </c>
      <c r="G2151">
        <v>2</v>
      </c>
      <c r="H2151">
        <v>440.64499999999998</v>
      </c>
      <c r="I2151">
        <v>-4.4000000000000004</v>
      </c>
      <c r="J2151">
        <v>3.3371999999999999E-2</v>
      </c>
      <c r="K2151">
        <v>3</v>
      </c>
      <c r="L2151">
        <v>440.64499999999998</v>
      </c>
      <c r="M2151">
        <v>-4.4000000000000004</v>
      </c>
      <c r="N2151">
        <v>3.3371999999999999E-2</v>
      </c>
      <c r="P2151" t="str">
        <f t="shared" si="281"/>
        <v>A</v>
      </c>
      <c r="Q2151" t="str">
        <f t="shared" si="282"/>
        <v>B</v>
      </c>
      <c r="R2151" t="str">
        <f t="shared" si="283"/>
        <v>C</v>
      </c>
      <c r="S2151">
        <f t="shared" si="284"/>
        <v>1.0343</v>
      </c>
      <c r="T2151">
        <f t="shared" si="285"/>
        <v>3.3371999999999999E-2</v>
      </c>
      <c r="U2151">
        <f t="shared" si="286"/>
        <v>3.3371999999999999E-2</v>
      </c>
      <c r="X2151" t="str">
        <f t="shared" si="287"/>
        <v>103060504</v>
      </c>
      <c r="Y2151">
        <f t="shared" si="288"/>
        <v>1.0343</v>
      </c>
      <c r="Z2151">
        <f t="shared" si="288"/>
        <v>3.3371999999999999E-2</v>
      </c>
      <c r="AA2151">
        <f t="shared" si="288"/>
        <v>3.3371999999999999E-2</v>
      </c>
    </row>
    <row r="2152" spans="1:27" x14ac:dyDescent="0.25">
      <c r="A2152">
        <v>1713554</v>
      </c>
      <c r="B2152">
        <v>22.87</v>
      </c>
      <c r="C2152">
        <v>1</v>
      </c>
      <c r="D2152">
        <v>439.589</v>
      </c>
      <c r="E2152">
        <v>-123.9</v>
      </c>
      <c r="F2152">
        <v>3.3292000000000002E-2</v>
      </c>
      <c r="G2152">
        <v>2</v>
      </c>
      <c r="H2152">
        <v>13624.7</v>
      </c>
      <c r="I2152">
        <v>-124</v>
      </c>
      <c r="J2152">
        <v>1.0319</v>
      </c>
      <c r="K2152">
        <v>3</v>
      </c>
      <c r="L2152">
        <v>439.589</v>
      </c>
      <c r="M2152">
        <v>-123.9</v>
      </c>
      <c r="N2152">
        <v>3.3292000000000002E-2</v>
      </c>
      <c r="P2152" t="str">
        <f t="shared" si="281"/>
        <v>A</v>
      </c>
      <c r="Q2152" t="str">
        <f t="shared" si="282"/>
        <v>B</v>
      </c>
      <c r="R2152" t="str">
        <f t="shared" si="283"/>
        <v>C</v>
      </c>
      <c r="S2152">
        <f t="shared" si="284"/>
        <v>3.3292000000000002E-2</v>
      </c>
      <c r="T2152">
        <f t="shared" si="285"/>
        <v>1.0319</v>
      </c>
      <c r="U2152">
        <f t="shared" si="286"/>
        <v>3.3292000000000002E-2</v>
      </c>
      <c r="X2152" t="str">
        <f t="shared" si="287"/>
        <v>1713554</v>
      </c>
      <c r="Y2152">
        <f t="shared" si="288"/>
        <v>3.3292000000000002E-2</v>
      </c>
      <c r="Z2152">
        <f t="shared" si="288"/>
        <v>1.0319</v>
      </c>
      <c r="AA2152">
        <f t="shared" si="288"/>
        <v>3.3292000000000002E-2</v>
      </c>
    </row>
    <row r="2153" spans="1:27" x14ac:dyDescent="0.25">
      <c r="A2153">
        <v>1715742</v>
      </c>
      <c r="B2153">
        <v>22.87</v>
      </c>
      <c r="C2153">
        <v>1</v>
      </c>
      <c r="D2153">
        <v>439.53300000000002</v>
      </c>
      <c r="E2153">
        <v>-124</v>
      </c>
      <c r="F2153">
        <v>3.3287999999999998E-2</v>
      </c>
      <c r="G2153">
        <v>2</v>
      </c>
      <c r="H2153">
        <v>13625.5</v>
      </c>
      <c r="I2153">
        <v>-124</v>
      </c>
      <c r="J2153">
        <v>1.0319</v>
      </c>
      <c r="K2153">
        <v>3</v>
      </c>
      <c r="L2153">
        <v>439.57499999999999</v>
      </c>
      <c r="M2153">
        <v>-123.9</v>
      </c>
      <c r="N2153">
        <v>3.3291000000000001E-2</v>
      </c>
      <c r="P2153" t="str">
        <f t="shared" si="281"/>
        <v>A</v>
      </c>
      <c r="Q2153" t="str">
        <f t="shared" si="282"/>
        <v>B</v>
      </c>
      <c r="R2153" t="str">
        <f t="shared" si="283"/>
        <v>C</v>
      </c>
      <c r="S2153">
        <f t="shared" si="284"/>
        <v>3.3287999999999998E-2</v>
      </c>
      <c r="T2153">
        <f t="shared" si="285"/>
        <v>1.0319</v>
      </c>
      <c r="U2153">
        <f t="shared" si="286"/>
        <v>3.3291000000000001E-2</v>
      </c>
      <c r="X2153" t="str">
        <f t="shared" si="287"/>
        <v>1715742</v>
      </c>
      <c r="Y2153">
        <f t="shared" si="288"/>
        <v>3.3287999999999998E-2</v>
      </c>
      <c r="Z2153">
        <f t="shared" si="288"/>
        <v>1.0319</v>
      </c>
      <c r="AA2153">
        <f t="shared" si="288"/>
        <v>3.3291000000000001E-2</v>
      </c>
    </row>
    <row r="2154" spans="1:27" x14ac:dyDescent="0.25">
      <c r="A2154">
        <v>103525988</v>
      </c>
      <c r="B2154">
        <v>22.87</v>
      </c>
      <c r="C2154">
        <v>1</v>
      </c>
      <c r="D2154">
        <v>439.35399999999998</v>
      </c>
      <c r="E2154">
        <v>-125</v>
      </c>
      <c r="F2154">
        <v>3.3273999999999998E-2</v>
      </c>
      <c r="G2154">
        <v>2</v>
      </c>
      <c r="H2154">
        <v>13617.4</v>
      </c>
      <c r="I2154">
        <v>-125.1</v>
      </c>
      <c r="J2154">
        <v>1.0313000000000001</v>
      </c>
      <c r="K2154">
        <v>3</v>
      </c>
      <c r="L2154">
        <v>439.35399999999998</v>
      </c>
      <c r="M2154">
        <v>-125</v>
      </c>
      <c r="N2154">
        <v>3.3273999999999998E-2</v>
      </c>
      <c r="P2154" t="str">
        <f t="shared" si="281"/>
        <v>A</v>
      </c>
      <c r="Q2154" t="str">
        <f t="shared" si="282"/>
        <v>B</v>
      </c>
      <c r="R2154" t="str">
        <f t="shared" si="283"/>
        <v>C</v>
      </c>
      <c r="S2154">
        <f t="shared" si="284"/>
        <v>3.3273999999999998E-2</v>
      </c>
      <c r="T2154">
        <f t="shared" si="285"/>
        <v>1.0313000000000001</v>
      </c>
      <c r="U2154">
        <f t="shared" si="286"/>
        <v>3.3273999999999998E-2</v>
      </c>
      <c r="X2154" t="str">
        <f t="shared" si="287"/>
        <v>103525988</v>
      </c>
      <c r="Y2154">
        <f t="shared" si="288"/>
        <v>3.3273999999999998E-2</v>
      </c>
      <c r="Z2154">
        <f t="shared" si="288"/>
        <v>1.0313000000000001</v>
      </c>
      <c r="AA2154">
        <f t="shared" si="288"/>
        <v>3.3273999999999998E-2</v>
      </c>
    </row>
    <row r="2155" spans="1:27" x14ac:dyDescent="0.25">
      <c r="A2155">
        <v>25496444</v>
      </c>
      <c r="B2155">
        <v>22.87</v>
      </c>
      <c r="C2155">
        <v>1</v>
      </c>
      <c r="D2155">
        <v>13412.2</v>
      </c>
      <c r="E2155">
        <v>-5.5</v>
      </c>
      <c r="F2155">
        <v>1.0158</v>
      </c>
      <c r="G2155">
        <v>2</v>
      </c>
      <c r="H2155">
        <v>432.65</v>
      </c>
      <c r="I2155">
        <v>-5.5</v>
      </c>
      <c r="J2155">
        <v>3.2766999999999998E-2</v>
      </c>
      <c r="K2155">
        <v>3</v>
      </c>
      <c r="L2155">
        <v>432.65</v>
      </c>
      <c r="M2155">
        <v>-5.5</v>
      </c>
      <c r="N2155">
        <v>3.2766999999999998E-2</v>
      </c>
      <c r="P2155" t="str">
        <f t="shared" si="281"/>
        <v>A</v>
      </c>
      <c r="Q2155" t="str">
        <f t="shared" si="282"/>
        <v>B</v>
      </c>
      <c r="R2155" t="str">
        <f t="shared" si="283"/>
        <v>C</v>
      </c>
      <c r="S2155">
        <f t="shared" si="284"/>
        <v>1.0158</v>
      </c>
      <c r="T2155">
        <f t="shared" si="285"/>
        <v>3.2766999999999998E-2</v>
      </c>
      <c r="U2155">
        <f t="shared" si="286"/>
        <v>3.2766999999999998E-2</v>
      </c>
      <c r="X2155" t="str">
        <f t="shared" si="287"/>
        <v>25496444</v>
      </c>
      <c r="Y2155">
        <f t="shared" si="288"/>
        <v>1.0158</v>
      </c>
      <c r="Z2155">
        <f t="shared" si="288"/>
        <v>3.2766999999999998E-2</v>
      </c>
      <c r="AA2155">
        <f t="shared" si="288"/>
        <v>3.2766999999999998E-2</v>
      </c>
    </row>
    <row r="2156" spans="1:27" x14ac:dyDescent="0.25">
      <c r="A2156">
        <v>26447764</v>
      </c>
      <c r="B2156">
        <v>22.87</v>
      </c>
      <c r="C2156">
        <v>1</v>
      </c>
      <c r="D2156">
        <v>439.45600000000002</v>
      </c>
      <c r="E2156">
        <v>-125.1</v>
      </c>
      <c r="F2156">
        <v>3.3281999999999999E-2</v>
      </c>
      <c r="G2156">
        <v>2</v>
      </c>
      <c r="H2156">
        <v>13620.6</v>
      </c>
      <c r="I2156">
        <v>-125.1</v>
      </c>
      <c r="J2156">
        <v>1.0316000000000001</v>
      </c>
      <c r="K2156">
        <v>3</v>
      </c>
      <c r="L2156">
        <v>439.45600000000002</v>
      </c>
      <c r="M2156">
        <v>-125.1</v>
      </c>
      <c r="N2156">
        <v>3.3281999999999999E-2</v>
      </c>
      <c r="P2156" t="str">
        <f t="shared" si="281"/>
        <v>A</v>
      </c>
      <c r="Q2156" t="str">
        <f t="shared" si="282"/>
        <v>B</v>
      </c>
      <c r="R2156" t="str">
        <f t="shared" si="283"/>
        <v>C</v>
      </c>
      <c r="S2156">
        <f t="shared" si="284"/>
        <v>3.3281999999999999E-2</v>
      </c>
      <c r="T2156">
        <f t="shared" si="285"/>
        <v>1.0316000000000001</v>
      </c>
      <c r="U2156">
        <f t="shared" si="286"/>
        <v>3.3281999999999999E-2</v>
      </c>
      <c r="X2156" t="str">
        <f t="shared" si="287"/>
        <v>26447764</v>
      </c>
      <c r="Y2156">
        <f t="shared" si="288"/>
        <v>3.3281999999999999E-2</v>
      </c>
      <c r="Z2156">
        <f t="shared" si="288"/>
        <v>1.0316000000000001</v>
      </c>
      <c r="AA2156">
        <f t="shared" si="288"/>
        <v>3.3281999999999999E-2</v>
      </c>
    </row>
    <row r="2157" spans="1:27" x14ac:dyDescent="0.25">
      <c r="A2157">
        <v>25460541</v>
      </c>
      <c r="B2157">
        <v>22.87</v>
      </c>
      <c r="C2157">
        <v>1</v>
      </c>
      <c r="D2157">
        <v>13412.9</v>
      </c>
      <c r="E2157">
        <v>-5.5</v>
      </c>
      <c r="F2157">
        <v>1.0158</v>
      </c>
      <c r="G2157">
        <v>2</v>
      </c>
      <c r="H2157">
        <v>432.67099999999999</v>
      </c>
      <c r="I2157">
        <v>-5.5</v>
      </c>
      <c r="J2157">
        <v>3.2767999999999999E-2</v>
      </c>
      <c r="K2157">
        <v>3</v>
      </c>
      <c r="L2157">
        <v>432.67099999999999</v>
      </c>
      <c r="M2157">
        <v>-5.5</v>
      </c>
      <c r="N2157">
        <v>3.2767999999999999E-2</v>
      </c>
      <c r="P2157" t="str">
        <f t="shared" si="281"/>
        <v>A</v>
      </c>
      <c r="Q2157" t="str">
        <f t="shared" si="282"/>
        <v>B</v>
      </c>
      <c r="R2157" t="str">
        <f t="shared" si="283"/>
        <v>C</v>
      </c>
      <c r="S2157">
        <f t="shared" si="284"/>
        <v>1.0158</v>
      </c>
      <c r="T2157">
        <f t="shared" si="285"/>
        <v>3.2767999999999999E-2</v>
      </c>
      <c r="U2157">
        <f t="shared" si="286"/>
        <v>3.2767999999999999E-2</v>
      </c>
      <c r="X2157" t="str">
        <f t="shared" si="287"/>
        <v>25460541</v>
      </c>
      <c r="Y2157">
        <f t="shared" si="288"/>
        <v>1.0158</v>
      </c>
      <c r="Z2157">
        <f t="shared" si="288"/>
        <v>3.2767999999999999E-2</v>
      </c>
      <c r="AA2157">
        <f t="shared" si="288"/>
        <v>3.2767999999999999E-2</v>
      </c>
    </row>
    <row r="2158" spans="1:27" x14ac:dyDescent="0.25">
      <c r="A2158">
        <v>25460542</v>
      </c>
      <c r="B2158">
        <v>22.87</v>
      </c>
      <c r="C2158">
        <v>1</v>
      </c>
      <c r="D2158">
        <v>13412.6</v>
      </c>
      <c r="E2158">
        <v>-5.5</v>
      </c>
      <c r="F2158">
        <v>1.0158</v>
      </c>
      <c r="G2158">
        <v>2</v>
      </c>
      <c r="H2158">
        <v>432.66199999999998</v>
      </c>
      <c r="I2158">
        <v>-5.5</v>
      </c>
      <c r="J2158">
        <v>3.2767999999999999E-2</v>
      </c>
      <c r="K2158">
        <v>3</v>
      </c>
      <c r="L2158">
        <v>432.66199999999998</v>
      </c>
      <c r="M2158">
        <v>-5.5</v>
      </c>
      <c r="N2158">
        <v>3.2767999999999999E-2</v>
      </c>
      <c r="P2158" t="str">
        <f t="shared" si="281"/>
        <v>A</v>
      </c>
      <c r="Q2158" t="str">
        <f t="shared" si="282"/>
        <v>B</v>
      </c>
      <c r="R2158" t="str">
        <f t="shared" si="283"/>
        <v>C</v>
      </c>
      <c r="S2158">
        <f t="shared" si="284"/>
        <v>1.0158</v>
      </c>
      <c r="T2158">
        <f t="shared" si="285"/>
        <v>3.2767999999999999E-2</v>
      </c>
      <c r="U2158">
        <f t="shared" si="286"/>
        <v>3.2767999999999999E-2</v>
      </c>
      <c r="X2158" t="str">
        <f t="shared" si="287"/>
        <v>25460542</v>
      </c>
      <c r="Y2158">
        <f t="shared" si="288"/>
        <v>1.0158</v>
      </c>
      <c r="Z2158">
        <f t="shared" si="288"/>
        <v>3.2767999999999999E-2</v>
      </c>
      <c r="AA2158">
        <f t="shared" si="288"/>
        <v>3.2767999999999999E-2</v>
      </c>
    </row>
    <row r="2159" spans="1:27" x14ac:dyDescent="0.25">
      <c r="A2159">
        <v>1586177</v>
      </c>
      <c r="B2159">
        <v>22.87</v>
      </c>
      <c r="C2159">
        <v>1</v>
      </c>
      <c r="D2159">
        <v>438.95100000000002</v>
      </c>
      <c r="E2159">
        <v>-125.1</v>
      </c>
      <c r="F2159">
        <v>3.3244000000000003E-2</v>
      </c>
      <c r="G2159">
        <v>2</v>
      </c>
      <c r="H2159">
        <v>13606.2</v>
      </c>
      <c r="I2159">
        <v>-125.1</v>
      </c>
      <c r="J2159">
        <v>1.0305</v>
      </c>
      <c r="K2159">
        <v>3</v>
      </c>
      <c r="L2159">
        <v>438.95100000000002</v>
      </c>
      <c r="M2159">
        <v>-125.1</v>
      </c>
      <c r="N2159">
        <v>3.3244000000000003E-2</v>
      </c>
      <c r="P2159" t="str">
        <f t="shared" si="281"/>
        <v>A</v>
      </c>
      <c r="Q2159" t="str">
        <f t="shared" si="282"/>
        <v>B</v>
      </c>
      <c r="R2159" t="str">
        <f t="shared" si="283"/>
        <v>C</v>
      </c>
      <c r="S2159">
        <f t="shared" si="284"/>
        <v>3.3244000000000003E-2</v>
      </c>
      <c r="T2159">
        <f t="shared" si="285"/>
        <v>1.0305</v>
      </c>
      <c r="U2159">
        <f t="shared" si="286"/>
        <v>3.3244000000000003E-2</v>
      </c>
      <c r="X2159" t="str">
        <f t="shared" si="287"/>
        <v>1586177</v>
      </c>
      <c r="Y2159">
        <f t="shared" si="288"/>
        <v>3.3244000000000003E-2</v>
      </c>
      <c r="Z2159">
        <f t="shared" si="288"/>
        <v>1.0305</v>
      </c>
      <c r="AA2159">
        <f t="shared" si="288"/>
        <v>3.3244000000000003E-2</v>
      </c>
    </row>
    <row r="2160" spans="1:27" x14ac:dyDescent="0.25">
      <c r="A2160">
        <v>26096015</v>
      </c>
      <c r="B2160">
        <v>22.87</v>
      </c>
      <c r="C2160">
        <v>1</v>
      </c>
      <c r="D2160">
        <v>439.065</v>
      </c>
      <c r="E2160">
        <v>-125.1</v>
      </c>
      <c r="F2160">
        <v>3.3251999999999997E-2</v>
      </c>
      <c r="G2160">
        <v>2</v>
      </c>
      <c r="H2160">
        <v>13608.4</v>
      </c>
      <c r="I2160">
        <v>-125.1</v>
      </c>
      <c r="J2160">
        <v>1.0306</v>
      </c>
      <c r="K2160">
        <v>3</v>
      </c>
      <c r="L2160">
        <v>439.065</v>
      </c>
      <c r="M2160">
        <v>-125.1</v>
      </c>
      <c r="N2160">
        <v>3.3251999999999997E-2</v>
      </c>
      <c r="P2160" t="str">
        <f t="shared" si="281"/>
        <v>A</v>
      </c>
      <c r="Q2160" t="str">
        <f t="shared" si="282"/>
        <v>B</v>
      </c>
      <c r="R2160" t="str">
        <f t="shared" si="283"/>
        <v>C</v>
      </c>
      <c r="S2160">
        <f t="shared" si="284"/>
        <v>3.3251999999999997E-2</v>
      </c>
      <c r="T2160">
        <f t="shared" si="285"/>
        <v>1.0306</v>
      </c>
      <c r="U2160">
        <f t="shared" si="286"/>
        <v>3.3251999999999997E-2</v>
      </c>
      <c r="X2160" t="str">
        <f t="shared" si="287"/>
        <v>26096015</v>
      </c>
      <c r="Y2160">
        <f t="shared" si="288"/>
        <v>3.3251999999999997E-2</v>
      </c>
      <c r="Z2160">
        <f t="shared" si="288"/>
        <v>1.0306</v>
      </c>
      <c r="AA2160">
        <f t="shared" si="288"/>
        <v>3.3251999999999997E-2</v>
      </c>
    </row>
    <row r="2161" spans="1:27" x14ac:dyDescent="0.25">
      <c r="A2161">
        <v>1586991</v>
      </c>
      <c r="B2161">
        <v>22.87</v>
      </c>
      <c r="C2161">
        <v>1</v>
      </c>
      <c r="D2161">
        <v>13663.2</v>
      </c>
      <c r="E2161">
        <v>-3.9</v>
      </c>
      <c r="F2161">
        <v>1.0347999999999999</v>
      </c>
      <c r="G2161">
        <v>2</v>
      </c>
      <c r="H2161">
        <v>440.83100000000002</v>
      </c>
      <c r="I2161">
        <v>-3.9</v>
      </c>
      <c r="J2161">
        <v>3.3385999999999999E-2</v>
      </c>
      <c r="K2161">
        <v>3</v>
      </c>
      <c r="L2161">
        <v>440.83100000000002</v>
      </c>
      <c r="M2161">
        <v>-3.9</v>
      </c>
      <c r="N2161">
        <v>3.3385999999999999E-2</v>
      </c>
      <c r="P2161" t="str">
        <f t="shared" si="281"/>
        <v>A</v>
      </c>
      <c r="Q2161" t="str">
        <f t="shared" si="282"/>
        <v>B</v>
      </c>
      <c r="R2161" t="str">
        <f t="shared" si="283"/>
        <v>C</v>
      </c>
      <c r="S2161">
        <f t="shared" si="284"/>
        <v>1.0347999999999999</v>
      </c>
      <c r="T2161">
        <f t="shared" si="285"/>
        <v>3.3385999999999999E-2</v>
      </c>
      <c r="U2161">
        <f t="shared" si="286"/>
        <v>3.3385999999999999E-2</v>
      </c>
      <c r="X2161" t="str">
        <f t="shared" si="287"/>
        <v>1586991</v>
      </c>
      <c r="Y2161">
        <f t="shared" si="288"/>
        <v>1.0347999999999999</v>
      </c>
      <c r="Z2161">
        <f t="shared" si="288"/>
        <v>3.3385999999999999E-2</v>
      </c>
      <c r="AA2161">
        <f t="shared" si="288"/>
        <v>3.3385999999999999E-2</v>
      </c>
    </row>
    <row r="2162" spans="1:27" x14ac:dyDescent="0.25">
      <c r="A2162">
        <v>1709195</v>
      </c>
      <c r="B2162">
        <v>22.87</v>
      </c>
      <c r="C2162">
        <v>1</v>
      </c>
      <c r="D2162">
        <v>13434.9</v>
      </c>
      <c r="E2162">
        <v>-5.4</v>
      </c>
      <c r="F2162">
        <v>1.0175000000000001</v>
      </c>
      <c r="G2162">
        <v>2</v>
      </c>
      <c r="H2162">
        <v>433.38099999999997</v>
      </c>
      <c r="I2162">
        <v>-5.4</v>
      </c>
      <c r="J2162">
        <v>3.2821999999999997E-2</v>
      </c>
      <c r="K2162">
        <v>3</v>
      </c>
      <c r="L2162">
        <v>433.38099999999997</v>
      </c>
      <c r="M2162">
        <v>-5.4</v>
      </c>
      <c r="N2162">
        <v>3.2821999999999997E-2</v>
      </c>
      <c r="P2162" t="str">
        <f t="shared" si="281"/>
        <v>A</v>
      </c>
      <c r="Q2162" t="str">
        <f t="shared" si="282"/>
        <v>B</v>
      </c>
      <c r="R2162" t="str">
        <f t="shared" si="283"/>
        <v>C</v>
      </c>
      <c r="S2162">
        <f t="shared" si="284"/>
        <v>1.0175000000000001</v>
      </c>
      <c r="T2162">
        <f t="shared" si="285"/>
        <v>3.2821999999999997E-2</v>
      </c>
      <c r="U2162">
        <f t="shared" si="286"/>
        <v>3.2821999999999997E-2</v>
      </c>
      <c r="X2162" t="str">
        <f t="shared" si="287"/>
        <v>1709195</v>
      </c>
      <c r="Y2162">
        <f t="shared" si="288"/>
        <v>1.0175000000000001</v>
      </c>
      <c r="Z2162">
        <f t="shared" si="288"/>
        <v>3.2821999999999997E-2</v>
      </c>
      <c r="AA2162">
        <f t="shared" si="288"/>
        <v>3.2821999999999997E-2</v>
      </c>
    </row>
    <row r="2163" spans="1:27" x14ac:dyDescent="0.25">
      <c r="A2163">
        <v>25161161</v>
      </c>
      <c r="B2163">
        <v>22.87</v>
      </c>
      <c r="C2163">
        <v>1</v>
      </c>
      <c r="D2163">
        <v>441.77800000000002</v>
      </c>
      <c r="E2163">
        <v>116.9</v>
      </c>
      <c r="F2163">
        <v>3.3458000000000002E-2</v>
      </c>
      <c r="G2163">
        <v>2</v>
      </c>
      <c r="H2163">
        <v>441.77800000000002</v>
      </c>
      <c r="I2163">
        <v>116.9</v>
      </c>
      <c r="J2163">
        <v>3.3458000000000002E-2</v>
      </c>
      <c r="K2163">
        <v>3</v>
      </c>
      <c r="L2163">
        <v>13692.6</v>
      </c>
      <c r="M2163">
        <v>116.9</v>
      </c>
      <c r="N2163">
        <v>1.0369999999999999</v>
      </c>
      <c r="P2163" t="str">
        <f t="shared" si="281"/>
        <v>A</v>
      </c>
      <c r="Q2163" t="str">
        <f t="shared" si="282"/>
        <v>B</v>
      </c>
      <c r="R2163" t="str">
        <f t="shared" si="283"/>
        <v>C</v>
      </c>
      <c r="S2163">
        <f t="shared" si="284"/>
        <v>3.3458000000000002E-2</v>
      </c>
      <c r="T2163">
        <f t="shared" si="285"/>
        <v>3.3458000000000002E-2</v>
      </c>
      <c r="U2163">
        <f t="shared" si="286"/>
        <v>1.0369999999999999</v>
      </c>
      <c r="X2163" t="str">
        <f t="shared" si="287"/>
        <v>25161161</v>
      </c>
      <c r="Y2163">
        <f t="shared" si="288"/>
        <v>3.3458000000000002E-2</v>
      </c>
      <c r="Z2163">
        <f t="shared" si="288"/>
        <v>3.3458000000000002E-2</v>
      </c>
      <c r="AA2163">
        <f t="shared" si="288"/>
        <v>1.0369999999999999</v>
      </c>
    </row>
    <row r="2164" spans="1:27" x14ac:dyDescent="0.25">
      <c r="A2164">
        <v>1587273</v>
      </c>
      <c r="B2164">
        <v>22.87</v>
      </c>
      <c r="C2164">
        <v>1</v>
      </c>
      <c r="D2164">
        <v>443.20699999999999</v>
      </c>
      <c r="E2164">
        <v>-124.1</v>
      </c>
      <c r="F2164">
        <v>3.3565999999999999E-2</v>
      </c>
      <c r="G2164">
        <v>2</v>
      </c>
      <c r="H2164">
        <v>13739.5</v>
      </c>
      <c r="I2164">
        <v>-124.1</v>
      </c>
      <c r="J2164">
        <v>1.0406</v>
      </c>
      <c r="K2164">
        <v>3</v>
      </c>
      <c r="L2164">
        <v>443.20699999999999</v>
      </c>
      <c r="M2164">
        <v>-124.1</v>
      </c>
      <c r="N2164">
        <v>3.3565999999999999E-2</v>
      </c>
      <c r="P2164" t="str">
        <f t="shared" si="281"/>
        <v>A</v>
      </c>
      <c r="Q2164" t="str">
        <f t="shared" si="282"/>
        <v>B</v>
      </c>
      <c r="R2164" t="str">
        <f t="shared" si="283"/>
        <v>C</v>
      </c>
      <c r="S2164">
        <f t="shared" si="284"/>
        <v>3.3565999999999999E-2</v>
      </c>
      <c r="T2164">
        <f t="shared" si="285"/>
        <v>1.0406</v>
      </c>
      <c r="U2164">
        <f t="shared" si="286"/>
        <v>3.3565999999999999E-2</v>
      </c>
      <c r="X2164" t="str">
        <f t="shared" si="287"/>
        <v>1587273</v>
      </c>
      <c r="Y2164">
        <f t="shared" si="288"/>
        <v>3.3565999999999999E-2</v>
      </c>
      <c r="Z2164">
        <f t="shared" si="288"/>
        <v>1.0406</v>
      </c>
      <c r="AA2164">
        <f t="shared" si="288"/>
        <v>3.3565999999999999E-2</v>
      </c>
    </row>
    <row r="2165" spans="1:27" x14ac:dyDescent="0.25">
      <c r="A2165">
        <v>1713557</v>
      </c>
      <c r="B2165">
        <v>22.87</v>
      </c>
      <c r="C2165">
        <v>1</v>
      </c>
      <c r="D2165">
        <v>439.553</v>
      </c>
      <c r="E2165">
        <v>-123.9</v>
      </c>
      <c r="F2165">
        <v>3.3288999999999999E-2</v>
      </c>
      <c r="G2165">
        <v>2</v>
      </c>
      <c r="H2165">
        <v>13624.8</v>
      </c>
      <c r="I2165">
        <v>-124</v>
      </c>
      <c r="J2165">
        <v>1.0319</v>
      </c>
      <c r="K2165">
        <v>3</v>
      </c>
      <c r="L2165">
        <v>439.553</v>
      </c>
      <c r="M2165">
        <v>-123.9</v>
      </c>
      <c r="N2165">
        <v>3.3288999999999999E-2</v>
      </c>
      <c r="P2165" t="str">
        <f t="shared" si="281"/>
        <v>A</v>
      </c>
      <c r="Q2165" t="str">
        <f t="shared" si="282"/>
        <v>B</v>
      </c>
      <c r="R2165" t="str">
        <f t="shared" si="283"/>
        <v>C</v>
      </c>
      <c r="S2165">
        <f t="shared" si="284"/>
        <v>3.3288999999999999E-2</v>
      </c>
      <c r="T2165">
        <f t="shared" si="285"/>
        <v>1.0319</v>
      </c>
      <c r="U2165">
        <f t="shared" si="286"/>
        <v>3.3288999999999999E-2</v>
      </c>
      <c r="X2165" t="str">
        <f t="shared" si="287"/>
        <v>1713557</v>
      </c>
      <c r="Y2165">
        <f t="shared" si="288"/>
        <v>3.3288999999999999E-2</v>
      </c>
      <c r="Z2165">
        <f t="shared" si="288"/>
        <v>1.0319</v>
      </c>
      <c r="AA2165">
        <f t="shared" si="288"/>
        <v>3.3288999999999999E-2</v>
      </c>
    </row>
    <row r="2166" spans="1:27" x14ac:dyDescent="0.25">
      <c r="A2166">
        <v>1713558</v>
      </c>
      <c r="B2166">
        <v>22.87</v>
      </c>
      <c r="C2166">
        <v>1</v>
      </c>
      <c r="D2166">
        <v>439.55</v>
      </c>
      <c r="E2166">
        <v>-123.9</v>
      </c>
      <c r="F2166">
        <v>3.3288999999999999E-2</v>
      </c>
      <c r="G2166">
        <v>2</v>
      </c>
      <c r="H2166">
        <v>13624.7</v>
      </c>
      <c r="I2166">
        <v>-124</v>
      </c>
      <c r="J2166">
        <v>1.0319</v>
      </c>
      <c r="K2166">
        <v>3</v>
      </c>
      <c r="L2166">
        <v>439.55</v>
      </c>
      <c r="M2166">
        <v>-123.9</v>
      </c>
      <c r="N2166">
        <v>3.3288999999999999E-2</v>
      </c>
      <c r="P2166" t="str">
        <f t="shared" si="281"/>
        <v>A</v>
      </c>
      <c r="Q2166" t="str">
        <f t="shared" si="282"/>
        <v>B</v>
      </c>
      <c r="R2166" t="str">
        <f t="shared" si="283"/>
        <v>C</v>
      </c>
      <c r="S2166">
        <f t="shared" si="284"/>
        <v>3.3288999999999999E-2</v>
      </c>
      <c r="T2166">
        <f t="shared" si="285"/>
        <v>1.0319</v>
      </c>
      <c r="U2166">
        <f t="shared" si="286"/>
        <v>3.3288999999999999E-2</v>
      </c>
      <c r="X2166" t="str">
        <f t="shared" si="287"/>
        <v>1713558</v>
      </c>
      <c r="Y2166">
        <f t="shared" si="288"/>
        <v>3.3288999999999999E-2</v>
      </c>
      <c r="Z2166">
        <f t="shared" si="288"/>
        <v>1.0319</v>
      </c>
      <c r="AA2166">
        <f t="shared" si="288"/>
        <v>3.3288999999999999E-2</v>
      </c>
    </row>
    <row r="2167" spans="1:27" x14ac:dyDescent="0.25">
      <c r="A2167">
        <v>1709193</v>
      </c>
      <c r="B2167">
        <v>22.87</v>
      </c>
      <c r="C2167">
        <v>1</v>
      </c>
      <c r="D2167">
        <v>13434.8</v>
      </c>
      <c r="E2167">
        <v>-5.4</v>
      </c>
      <c r="F2167">
        <v>1.0175000000000001</v>
      </c>
      <c r="G2167">
        <v>2</v>
      </c>
      <c r="H2167">
        <v>433.435</v>
      </c>
      <c r="I2167">
        <v>-5.4</v>
      </c>
      <c r="J2167">
        <v>3.2826000000000001E-2</v>
      </c>
      <c r="K2167">
        <v>3</v>
      </c>
      <c r="L2167">
        <v>433.435</v>
      </c>
      <c r="M2167">
        <v>-5.4</v>
      </c>
      <c r="N2167">
        <v>3.2826000000000001E-2</v>
      </c>
      <c r="P2167" t="str">
        <f t="shared" si="281"/>
        <v>A</v>
      </c>
      <c r="Q2167" t="str">
        <f t="shared" si="282"/>
        <v>B</v>
      </c>
      <c r="R2167" t="str">
        <f t="shared" si="283"/>
        <v>C</v>
      </c>
      <c r="S2167">
        <f t="shared" si="284"/>
        <v>1.0175000000000001</v>
      </c>
      <c r="T2167">
        <f t="shared" si="285"/>
        <v>3.2826000000000001E-2</v>
      </c>
      <c r="U2167">
        <f t="shared" si="286"/>
        <v>3.2826000000000001E-2</v>
      </c>
      <c r="X2167" t="str">
        <f t="shared" si="287"/>
        <v>1709193</v>
      </c>
      <c r="Y2167">
        <f t="shared" si="288"/>
        <v>1.0175000000000001</v>
      </c>
      <c r="Z2167">
        <f t="shared" si="288"/>
        <v>3.2826000000000001E-2</v>
      </c>
      <c r="AA2167">
        <f t="shared" si="288"/>
        <v>3.2826000000000001E-2</v>
      </c>
    </row>
    <row r="2168" spans="1:27" x14ac:dyDescent="0.25">
      <c r="A2168">
        <v>25948602</v>
      </c>
      <c r="B2168">
        <v>22.87</v>
      </c>
      <c r="C2168">
        <v>1</v>
      </c>
      <c r="D2168">
        <v>440.10899999999998</v>
      </c>
      <c r="E2168">
        <v>115.6</v>
      </c>
      <c r="F2168">
        <v>3.3331E-2</v>
      </c>
      <c r="G2168">
        <v>2</v>
      </c>
      <c r="H2168">
        <v>440.10899999999998</v>
      </c>
      <c r="I2168">
        <v>115.6</v>
      </c>
      <c r="J2168">
        <v>3.3331E-2</v>
      </c>
      <c r="K2168">
        <v>3</v>
      </c>
      <c r="L2168">
        <v>13643.4</v>
      </c>
      <c r="M2168">
        <v>115.6</v>
      </c>
      <c r="N2168">
        <v>1.0333000000000001</v>
      </c>
      <c r="P2168" t="str">
        <f t="shared" si="281"/>
        <v>A</v>
      </c>
      <c r="Q2168" t="str">
        <f t="shared" si="282"/>
        <v>B</v>
      </c>
      <c r="R2168" t="str">
        <f t="shared" si="283"/>
        <v>C</v>
      </c>
      <c r="S2168">
        <f t="shared" si="284"/>
        <v>3.3331E-2</v>
      </c>
      <c r="T2168">
        <f t="shared" si="285"/>
        <v>3.3331E-2</v>
      </c>
      <c r="U2168">
        <f t="shared" si="286"/>
        <v>1.0333000000000001</v>
      </c>
      <c r="X2168" t="str">
        <f t="shared" si="287"/>
        <v>25948602</v>
      </c>
      <c r="Y2168">
        <f t="shared" si="288"/>
        <v>3.3331E-2</v>
      </c>
      <c r="Z2168">
        <f t="shared" si="288"/>
        <v>3.3331E-2</v>
      </c>
      <c r="AA2168">
        <f t="shared" si="288"/>
        <v>1.0333000000000001</v>
      </c>
    </row>
    <row r="2169" spans="1:27" x14ac:dyDescent="0.25">
      <c r="A2169">
        <v>25948607</v>
      </c>
      <c r="B2169">
        <v>22.87</v>
      </c>
      <c r="C2169">
        <v>1</v>
      </c>
      <c r="D2169">
        <v>440.10599999999999</v>
      </c>
      <c r="E2169">
        <v>115.6</v>
      </c>
      <c r="F2169">
        <v>3.3331E-2</v>
      </c>
      <c r="G2169">
        <v>2</v>
      </c>
      <c r="H2169">
        <v>440.10599999999999</v>
      </c>
      <c r="I2169">
        <v>115.6</v>
      </c>
      <c r="J2169">
        <v>3.3331E-2</v>
      </c>
      <c r="K2169">
        <v>3</v>
      </c>
      <c r="L2169">
        <v>13643.4</v>
      </c>
      <c r="M2169">
        <v>115.6</v>
      </c>
      <c r="N2169">
        <v>1.0333000000000001</v>
      </c>
      <c r="P2169" t="str">
        <f t="shared" si="281"/>
        <v>A</v>
      </c>
      <c r="Q2169" t="str">
        <f t="shared" si="282"/>
        <v>B</v>
      </c>
      <c r="R2169" t="str">
        <f t="shared" si="283"/>
        <v>C</v>
      </c>
      <c r="S2169">
        <f t="shared" si="284"/>
        <v>3.3331E-2</v>
      </c>
      <c r="T2169">
        <f t="shared" si="285"/>
        <v>3.3331E-2</v>
      </c>
      <c r="U2169">
        <f t="shared" si="286"/>
        <v>1.0333000000000001</v>
      </c>
      <c r="X2169" t="str">
        <f t="shared" si="287"/>
        <v>25948607</v>
      </c>
      <c r="Y2169">
        <f t="shared" si="288"/>
        <v>3.3331E-2</v>
      </c>
      <c r="Z2169">
        <f t="shared" si="288"/>
        <v>3.3331E-2</v>
      </c>
      <c r="AA2169">
        <f t="shared" si="288"/>
        <v>1.0333000000000001</v>
      </c>
    </row>
    <row r="2170" spans="1:27" x14ac:dyDescent="0.25">
      <c r="A2170">
        <v>25984595</v>
      </c>
      <c r="B2170">
        <v>22.87</v>
      </c>
      <c r="C2170">
        <v>1</v>
      </c>
      <c r="D2170">
        <v>13660.5</v>
      </c>
      <c r="E2170">
        <v>-3.9</v>
      </c>
      <c r="F2170">
        <v>1.0346</v>
      </c>
      <c r="G2170">
        <v>2</v>
      </c>
      <c r="H2170">
        <v>440.70400000000001</v>
      </c>
      <c r="I2170">
        <v>-3.9</v>
      </c>
      <c r="J2170">
        <v>3.3376999999999997E-2</v>
      </c>
      <c r="K2170">
        <v>3</v>
      </c>
      <c r="L2170">
        <v>440.70400000000001</v>
      </c>
      <c r="M2170">
        <v>-3.9</v>
      </c>
      <c r="N2170">
        <v>3.3376999999999997E-2</v>
      </c>
      <c r="P2170" t="str">
        <f t="shared" si="281"/>
        <v>A</v>
      </c>
      <c r="Q2170" t="str">
        <f t="shared" si="282"/>
        <v>B</v>
      </c>
      <c r="R2170" t="str">
        <f t="shared" si="283"/>
        <v>C</v>
      </c>
      <c r="S2170">
        <f t="shared" si="284"/>
        <v>1.0346</v>
      </c>
      <c r="T2170">
        <f t="shared" si="285"/>
        <v>3.3376999999999997E-2</v>
      </c>
      <c r="U2170">
        <f t="shared" si="286"/>
        <v>3.3376999999999997E-2</v>
      </c>
      <c r="X2170" t="str">
        <f t="shared" si="287"/>
        <v>25984595</v>
      </c>
      <c r="Y2170">
        <f t="shared" si="288"/>
        <v>1.0346</v>
      </c>
      <c r="Z2170">
        <f t="shared" si="288"/>
        <v>3.3376999999999997E-2</v>
      </c>
      <c r="AA2170">
        <f t="shared" si="288"/>
        <v>3.3376999999999997E-2</v>
      </c>
    </row>
    <row r="2171" spans="1:27" x14ac:dyDescent="0.25">
      <c r="A2171">
        <v>25948616</v>
      </c>
      <c r="B2171">
        <v>22.87</v>
      </c>
      <c r="C2171">
        <v>1</v>
      </c>
      <c r="D2171">
        <v>440.13299999999998</v>
      </c>
      <c r="E2171">
        <v>115.6</v>
      </c>
      <c r="F2171">
        <v>3.3333000000000002E-2</v>
      </c>
      <c r="G2171">
        <v>2</v>
      </c>
      <c r="H2171">
        <v>440.13299999999998</v>
      </c>
      <c r="I2171">
        <v>115.6</v>
      </c>
      <c r="J2171">
        <v>3.3333000000000002E-2</v>
      </c>
      <c r="K2171">
        <v>3</v>
      </c>
      <c r="L2171">
        <v>13644.2</v>
      </c>
      <c r="M2171">
        <v>115.6</v>
      </c>
      <c r="N2171">
        <v>1.0333000000000001</v>
      </c>
      <c r="P2171" t="str">
        <f t="shared" si="281"/>
        <v>A</v>
      </c>
      <c r="Q2171" t="str">
        <f t="shared" si="282"/>
        <v>B</v>
      </c>
      <c r="R2171" t="str">
        <f t="shared" si="283"/>
        <v>C</v>
      </c>
      <c r="S2171">
        <f t="shared" si="284"/>
        <v>3.3333000000000002E-2</v>
      </c>
      <c r="T2171">
        <f t="shared" si="285"/>
        <v>3.3333000000000002E-2</v>
      </c>
      <c r="U2171">
        <f t="shared" si="286"/>
        <v>1.0333000000000001</v>
      </c>
      <c r="X2171" t="str">
        <f t="shared" si="287"/>
        <v>25948616</v>
      </c>
      <c r="Y2171">
        <f t="shared" si="288"/>
        <v>3.3333000000000002E-2</v>
      </c>
      <c r="Z2171">
        <f t="shared" si="288"/>
        <v>3.3333000000000002E-2</v>
      </c>
      <c r="AA2171">
        <f t="shared" si="288"/>
        <v>1.0333000000000001</v>
      </c>
    </row>
    <row r="2172" spans="1:27" x14ac:dyDescent="0.25">
      <c r="A2172">
        <v>1710871</v>
      </c>
      <c r="B2172">
        <v>22.87</v>
      </c>
      <c r="C2172">
        <v>1</v>
      </c>
      <c r="D2172">
        <v>439.93599999999998</v>
      </c>
      <c r="E2172">
        <v>-125.1</v>
      </c>
      <c r="F2172">
        <v>3.3318E-2</v>
      </c>
      <c r="G2172">
        <v>2</v>
      </c>
      <c r="H2172">
        <v>13638.1</v>
      </c>
      <c r="I2172">
        <v>-125.1</v>
      </c>
      <c r="J2172">
        <v>1.0328999999999999</v>
      </c>
      <c r="K2172">
        <v>3</v>
      </c>
      <c r="L2172">
        <v>439.93599999999998</v>
      </c>
      <c r="M2172">
        <v>-125.1</v>
      </c>
      <c r="N2172">
        <v>3.3318E-2</v>
      </c>
      <c r="P2172" t="str">
        <f t="shared" si="281"/>
        <v>A</v>
      </c>
      <c r="Q2172" t="str">
        <f t="shared" si="282"/>
        <v>B</v>
      </c>
      <c r="R2172" t="str">
        <f t="shared" si="283"/>
        <v>C</v>
      </c>
      <c r="S2172">
        <f t="shared" si="284"/>
        <v>3.3318E-2</v>
      </c>
      <c r="T2172">
        <f t="shared" si="285"/>
        <v>1.0328999999999999</v>
      </c>
      <c r="U2172">
        <f t="shared" si="286"/>
        <v>3.3318E-2</v>
      </c>
      <c r="X2172" t="str">
        <f t="shared" si="287"/>
        <v>1710871</v>
      </c>
      <c r="Y2172">
        <f t="shared" si="288"/>
        <v>3.3318E-2</v>
      </c>
      <c r="Z2172">
        <f t="shared" si="288"/>
        <v>1.0328999999999999</v>
      </c>
      <c r="AA2172">
        <f t="shared" si="288"/>
        <v>3.3318E-2</v>
      </c>
    </row>
    <row r="2173" spans="1:27" x14ac:dyDescent="0.25">
      <c r="A2173">
        <v>25948589</v>
      </c>
      <c r="B2173">
        <v>22.87</v>
      </c>
      <c r="C2173">
        <v>1</v>
      </c>
      <c r="D2173">
        <v>440.226</v>
      </c>
      <c r="E2173">
        <v>115.6</v>
      </c>
      <c r="F2173">
        <v>3.3340000000000002E-2</v>
      </c>
      <c r="G2173">
        <v>2</v>
      </c>
      <c r="H2173">
        <v>440.226</v>
      </c>
      <c r="I2173">
        <v>115.6</v>
      </c>
      <c r="J2173">
        <v>3.3340000000000002E-2</v>
      </c>
      <c r="K2173">
        <v>3</v>
      </c>
      <c r="L2173">
        <v>13644.4</v>
      </c>
      <c r="M2173">
        <v>115.6</v>
      </c>
      <c r="N2173">
        <v>1.0334000000000001</v>
      </c>
      <c r="P2173" t="str">
        <f t="shared" si="281"/>
        <v>A</v>
      </c>
      <c r="Q2173" t="str">
        <f t="shared" si="282"/>
        <v>B</v>
      </c>
      <c r="R2173" t="str">
        <f t="shared" si="283"/>
        <v>C</v>
      </c>
      <c r="S2173">
        <f t="shared" si="284"/>
        <v>3.3340000000000002E-2</v>
      </c>
      <c r="T2173">
        <f t="shared" si="285"/>
        <v>3.3340000000000002E-2</v>
      </c>
      <c r="U2173">
        <f t="shared" si="286"/>
        <v>1.0334000000000001</v>
      </c>
      <c r="X2173" t="str">
        <f t="shared" si="287"/>
        <v>25948589</v>
      </c>
      <c r="Y2173">
        <f t="shared" si="288"/>
        <v>3.3340000000000002E-2</v>
      </c>
      <c r="Z2173">
        <f t="shared" si="288"/>
        <v>3.3340000000000002E-2</v>
      </c>
      <c r="AA2173">
        <f t="shared" si="288"/>
        <v>1.0334000000000001</v>
      </c>
    </row>
    <row r="2174" spans="1:27" x14ac:dyDescent="0.25">
      <c r="A2174">
        <v>26522261</v>
      </c>
      <c r="B2174">
        <v>22.87</v>
      </c>
      <c r="C2174">
        <v>1</v>
      </c>
      <c r="D2174">
        <v>439.80799999999999</v>
      </c>
      <c r="E2174">
        <v>-125</v>
      </c>
      <c r="F2174">
        <v>3.3308999999999998E-2</v>
      </c>
      <c r="G2174">
        <v>2</v>
      </c>
      <c r="H2174">
        <v>13631.5</v>
      </c>
      <c r="I2174">
        <v>-125.1</v>
      </c>
      <c r="J2174">
        <v>1.0324</v>
      </c>
      <c r="K2174">
        <v>3</v>
      </c>
      <c r="L2174">
        <v>439.80799999999999</v>
      </c>
      <c r="M2174">
        <v>-125</v>
      </c>
      <c r="N2174">
        <v>3.3308999999999998E-2</v>
      </c>
      <c r="P2174" t="str">
        <f t="shared" si="281"/>
        <v>A</v>
      </c>
      <c r="Q2174" t="str">
        <f t="shared" si="282"/>
        <v>B</v>
      </c>
      <c r="R2174" t="str">
        <f t="shared" si="283"/>
        <v>C</v>
      </c>
      <c r="S2174">
        <f t="shared" si="284"/>
        <v>3.3308999999999998E-2</v>
      </c>
      <c r="T2174">
        <f t="shared" si="285"/>
        <v>1.0324</v>
      </c>
      <c r="U2174">
        <f t="shared" si="286"/>
        <v>3.3308999999999998E-2</v>
      </c>
      <c r="X2174" t="str">
        <f t="shared" si="287"/>
        <v>26522261</v>
      </c>
      <c r="Y2174">
        <f t="shared" si="288"/>
        <v>3.3308999999999998E-2</v>
      </c>
      <c r="Z2174">
        <f t="shared" si="288"/>
        <v>1.0324</v>
      </c>
      <c r="AA2174">
        <f t="shared" si="288"/>
        <v>3.3308999999999998E-2</v>
      </c>
    </row>
    <row r="2175" spans="1:27" x14ac:dyDescent="0.25">
      <c r="A2175" t="s">
        <v>2539</v>
      </c>
      <c r="B2175">
        <v>22.87</v>
      </c>
      <c r="C2175">
        <v>2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P2175" t="str">
        <f t="shared" si="281"/>
        <v>B</v>
      </c>
      <c r="Q2175" t="e">
        <f t="shared" si="282"/>
        <v>#N/A</v>
      </c>
      <c r="R2175" t="e">
        <f t="shared" si="283"/>
        <v>#N/A</v>
      </c>
      <c r="S2175">
        <f t="shared" si="284"/>
        <v>0</v>
      </c>
      <c r="T2175">
        <f t="shared" si="285"/>
        <v>0</v>
      </c>
      <c r="U2175">
        <f t="shared" si="286"/>
        <v>0</v>
      </c>
      <c r="X2175" t="str">
        <f t="shared" si="287"/>
        <v>1709748_2</v>
      </c>
      <c r="Y2175">
        <f t="shared" si="288"/>
        <v>0</v>
      </c>
      <c r="Z2175">
        <f t="shared" si="288"/>
        <v>0</v>
      </c>
      <c r="AA2175">
        <f t="shared" si="288"/>
        <v>0</v>
      </c>
    </row>
    <row r="2176" spans="1:27" x14ac:dyDescent="0.25">
      <c r="A2176">
        <v>25504843</v>
      </c>
      <c r="B2176">
        <v>22.87</v>
      </c>
      <c r="C2176">
        <v>1</v>
      </c>
      <c r="D2176">
        <v>13677</v>
      </c>
      <c r="E2176">
        <v>-3</v>
      </c>
      <c r="F2176">
        <v>1.0358000000000001</v>
      </c>
      <c r="G2176">
        <v>2</v>
      </c>
      <c r="H2176">
        <v>13654.1</v>
      </c>
      <c r="I2176">
        <v>-123.4</v>
      </c>
      <c r="J2176">
        <v>1.0341</v>
      </c>
      <c r="K2176">
        <v>3</v>
      </c>
      <c r="L2176">
        <v>13700.9</v>
      </c>
      <c r="M2176">
        <v>116.9</v>
      </c>
      <c r="N2176">
        <v>1.0376000000000001</v>
      </c>
      <c r="P2176" t="str">
        <f t="shared" si="281"/>
        <v>A</v>
      </c>
      <c r="Q2176" t="str">
        <f t="shared" si="282"/>
        <v>B</v>
      </c>
      <c r="R2176" t="str">
        <f t="shared" si="283"/>
        <v>C</v>
      </c>
      <c r="S2176">
        <f t="shared" si="284"/>
        <v>1.0358000000000001</v>
      </c>
      <c r="T2176">
        <f t="shared" si="285"/>
        <v>1.0341</v>
      </c>
      <c r="U2176">
        <f t="shared" si="286"/>
        <v>1.0376000000000001</v>
      </c>
      <c r="X2176" t="str">
        <f t="shared" si="287"/>
        <v>25504843</v>
      </c>
      <c r="Y2176">
        <f t="shared" si="288"/>
        <v>1.0358000000000001</v>
      </c>
      <c r="Z2176">
        <f t="shared" si="288"/>
        <v>1.0341</v>
      </c>
      <c r="AA2176">
        <f t="shared" si="288"/>
        <v>1.0376000000000001</v>
      </c>
    </row>
    <row r="2177" spans="1:27" x14ac:dyDescent="0.25">
      <c r="A2177">
        <v>1709826</v>
      </c>
      <c r="B2177">
        <v>22.87</v>
      </c>
      <c r="C2177">
        <v>1</v>
      </c>
      <c r="D2177">
        <v>442.44</v>
      </c>
      <c r="E2177">
        <v>116.4</v>
      </c>
      <c r="F2177">
        <v>3.3508000000000003E-2</v>
      </c>
      <c r="G2177">
        <v>2</v>
      </c>
      <c r="H2177">
        <v>442.44</v>
      </c>
      <c r="I2177">
        <v>116.4</v>
      </c>
      <c r="J2177">
        <v>3.3508000000000003E-2</v>
      </c>
      <c r="K2177">
        <v>3</v>
      </c>
      <c r="L2177">
        <v>13713.1</v>
      </c>
      <c r="M2177">
        <v>116.3</v>
      </c>
      <c r="N2177">
        <v>1.0386</v>
      </c>
      <c r="P2177" t="str">
        <f t="shared" si="281"/>
        <v>A</v>
      </c>
      <c r="Q2177" t="str">
        <f t="shared" si="282"/>
        <v>B</v>
      </c>
      <c r="R2177" t="str">
        <f t="shared" si="283"/>
        <v>C</v>
      </c>
      <c r="S2177">
        <f t="shared" si="284"/>
        <v>3.3508000000000003E-2</v>
      </c>
      <c r="T2177">
        <f t="shared" si="285"/>
        <v>3.3508000000000003E-2</v>
      </c>
      <c r="U2177">
        <f t="shared" si="286"/>
        <v>1.0386</v>
      </c>
      <c r="X2177" t="str">
        <f t="shared" si="287"/>
        <v>1709826</v>
      </c>
      <c r="Y2177">
        <f t="shared" si="288"/>
        <v>3.3508000000000003E-2</v>
      </c>
      <c r="Z2177">
        <f t="shared" si="288"/>
        <v>3.3508000000000003E-2</v>
      </c>
      <c r="AA2177">
        <f t="shared" si="288"/>
        <v>1.0386</v>
      </c>
    </row>
    <row r="2178" spans="1:27" x14ac:dyDescent="0.25">
      <c r="A2178">
        <v>25606587</v>
      </c>
      <c r="B2178">
        <v>22.87</v>
      </c>
      <c r="C2178">
        <v>1</v>
      </c>
      <c r="D2178">
        <v>440.58499999999998</v>
      </c>
      <c r="E2178">
        <v>-123.9</v>
      </c>
      <c r="F2178">
        <v>3.3368000000000002E-2</v>
      </c>
      <c r="G2178">
        <v>2</v>
      </c>
      <c r="H2178">
        <v>13655.6</v>
      </c>
      <c r="I2178">
        <v>-123.9</v>
      </c>
      <c r="J2178">
        <v>1.0342</v>
      </c>
      <c r="K2178">
        <v>3</v>
      </c>
      <c r="L2178">
        <v>440.58499999999998</v>
      </c>
      <c r="M2178">
        <v>-123.9</v>
      </c>
      <c r="N2178">
        <v>3.3368000000000002E-2</v>
      </c>
      <c r="P2178" t="str">
        <f t="shared" si="281"/>
        <v>A</v>
      </c>
      <c r="Q2178" t="str">
        <f t="shared" si="282"/>
        <v>B</v>
      </c>
      <c r="R2178" t="str">
        <f t="shared" si="283"/>
        <v>C</v>
      </c>
      <c r="S2178">
        <f t="shared" si="284"/>
        <v>3.3368000000000002E-2</v>
      </c>
      <c r="T2178">
        <f t="shared" si="285"/>
        <v>1.0342</v>
      </c>
      <c r="U2178">
        <f t="shared" si="286"/>
        <v>3.3368000000000002E-2</v>
      </c>
      <c r="X2178" t="str">
        <f t="shared" si="287"/>
        <v>25606587</v>
      </c>
      <c r="Y2178">
        <f t="shared" si="288"/>
        <v>3.3368000000000002E-2</v>
      </c>
      <c r="Z2178">
        <f t="shared" si="288"/>
        <v>1.0342</v>
      </c>
      <c r="AA2178">
        <f t="shared" si="288"/>
        <v>3.3368000000000002E-2</v>
      </c>
    </row>
    <row r="2179" spans="1:27" x14ac:dyDescent="0.25">
      <c r="A2179">
        <v>25500056</v>
      </c>
      <c r="B2179">
        <v>22.87</v>
      </c>
      <c r="C2179">
        <v>1</v>
      </c>
      <c r="D2179">
        <v>440.01900000000001</v>
      </c>
      <c r="E2179">
        <v>-125.1</v>
      </c>
      <c r="F2179">
        <v>3.3325E-2</v>
      </c>
      <c r="G2179">
        <v>2</v>
      </c>
      <c r="H2179">
        <v>13638</v>
      </c>
      <c r="I2179">
        <v>-125.1</v>
      </c>
      <c r="J2179">
        <v>1.0328999999999999</v>
      </c>
      <c r="K2179">
        <v>3</v>
      </c>
      <c r="L2179">
        <v>440.01900000000001</v>
      </c>
      <c r="M2179">
        <v>-125.1</v>
      </c>
      <c r="N2179">
        <v>3.3325E-2</v>
      </c>
      <c r="P2179" t="str">
        <f t="shared" si="281"/>
        <v>A</v>
      </c>
      <c r="Q2179" t="str">
        <f t="shared" si="282"/>
        <v>B</v>
      </c>
      <c r="R2179" t="str">
        <f t="shared" si="283"/>
        <v>C</v>
      </c>
      <c r="S2179">
        <f t="shared" si="284"/>
        <v>3.3325E-2</v>
      </c>
      <c r="T2179">
        <f t="shared" si="285"/>
        <v>1.0328999999999999</v>
      </c>
      <c r="U2179">
        <f t="shared" si="286"/>
        <v>3.3325E-2</v>
      </c>
      <c r="X2179" t="str">
        <f t="shared" si="287"/>
        <v>25500056</v>
      </c>
      <c r="Y2179">
        <f t="shared" si="288"/>
        <v>3.3325E-2</v>
      </c>
      <c r="Z2179">
        <f t="shared" si="288"/>
        <v>1.0328999999999999</v>
      </c>
      <c r="AA2179">
        <f t="shared" si="288"/>
        <v>3.3325E-2</v>
      </c>
    </row>
    <row r="2180" spans="1:27" x14ac:dyDescent="0.25">
      <c r="A2180">
        <v>1715771</v>
      </c>
      <c r="B2180">
        <v>22.87</v>
      </c>
      <c r="C2180">
        <v>1</v>
      </c>
      <c r="D2180">
        <v>13677</v>
      </c>
      <c r="E2180">
        <v>-3</v>
      </c>
      <c r="F2180">
        <v>1.0358000000000001</v>
      </c>
      <c r="G2180">
        <v>2</v>
      </c>
      <c r="H2180">
        <v>13654.2</v>
      </c>
      <c r="I2180">
        <v>-123.4</v>
      </c>
      <c r="J2180">
        <v>1.0341</v>
      </c>
      <c r="K2180">
        <v>3</v>
      </c>
      <c r="L2180">
        <v>13701</v>
      </c>
      <c r="M2180">
        <v>116.9</v>
      </c>
      <c r="N2180">
        <v>1.0376000000000001</v>
      </c>
      <c r="P2180" t="str">
        <f t="shared" si="281"/>
        <v>A</v>
      </c>
      <c r="Q2180" t="str">
        <f t="shared" si="282"/>
        <v>B</v>
      </c>
      <c r="R2180" t="str">
        <f t="shared" si="283"/>
        <v>C</v>
      </c>
      <c r="S2180">
        <f t="shared" si="284"/>
        <v>1.0358000000000001</v>
      </c>
      <c r="T2180">
        <f t="shared" si="285"/>
        <v>1.0341</v>
      </c>
      <c r="U2180">
        <f t="shared" si="286"/>
        <v>1.0376000000000001</v>
      </c>
      <c r="X2180" t="str">
        <f t="shared" si="287"/>
        <v>1715771</v>
      </c>
      <c r="Y2180">
        <f t="shared" si="288"/>
        <v>1.0358000000000001</v>
      </c>
      <c r="Z2180">
        <f t="shared" si="288"/>
        <v>1.0341</v>
      </c>
      <c r="AA2180">
        <f t="shared" si="288"/>
        <v>1.0376000000000001</v>
      </c>
    </row>
    <row r="2181" spans="1:27" x14ac:dyDescent="0.25">
      <c r="A2181">
        <v>1715753</v>
      </c>
      <c r="B2181">
        <v>22.87</v>
      </c>
      <c r="C2181">
        <v>1</v>
      </c>
      <c r="D2181">
        <v>13676.9</v>
      </c>
      <c r="E2181">
        <v>-3</v>
      </c>
      <c r="F2181">
        <v>1.0358000000000001</v>
      </c>
      <c r="G2181">
        <v>2</v>
      </c>
      <c r="H2181">
        <v>13654.2</v>
      </c>
      <c r="I2181">
        <v>-123.4</v>
      </c>
      <c r="J2181">
        <v>1.0341</v>
      </c>
      <c r="K2181">
        <v>3</v>
      </c>
      <c r="L2181">
        <v>13701.1</v>
      </c>
      <c r="M2181">
        <v>116.9</v>
      </c>
      <c r="N2181">
        <v>1.0377000000000001</v>
      </c>
      <c r="P2181" t="str">
        <f t="shared" si="281"/>
        <v>A</v>
      </c>
      <c r="Q2181" t="str">
        <f t="shared" si="282"/>
        <v>B</v>
      </c>
      <c r="R2181" t="str">
        <f t="shared" si="283"/>
        <v>C</v>
      </c>
      <c r="S2181">
        <f t="shared" si="284"/>
        <v>1.0358000000000001</v>
      </c>
      <c r="T2181">
        <f t="shared" si="285"/>
        <v>1.0341</v>
      </c>
      <c r="U2181">
        <f t="shared" si="286"/>
        <v>1.0377000000000001</v>
      </c>
      <c r="X2181" t="str">
        <f t="shared" si="287"/>
        <v>1715753</v>
      </c>
      <c r="Y2181">
        <f t="shared" si="288"/>
        <v>1.0358000000000001</v>
      </c>
      <c r="Z2181">
        <f t="shared" si="288"/>
        <v>1.0341</v>
      </c>
      <c r="AA2181">
        <f t="shared" si="288"/>
        <v>1.0377000000000001</v>
      </c>
    </row>
    <row r="2182" spans="1:27" x14ac:dyDescent="0.25">
      <c r="A2182">
        <v>26725378</v>
      </c>
      <c r="B2182">
        <v>22.87</v>
      </c>
      <c r="C2182">
        <v>1</v>
      </c>
      <c r="D2182">
        <v>439.03199999999998</v>
      </c>
      <c r="E2182">
        <v>-125.1</v>
      </c>
      <c r="F2182">
        <v>3.3250000000000002E-2</v>
      </c>
      <c r="G2182">
        <v>2</v>
      </c>
      <c r="H2182">
        <v>13607.4</v>
      </c>
      <c r="I2182">
        <v>-125.1</v>
      </c>
      <c r="J2182">
        <v>1.0306</v>
      </c>
      <c r="K2182">
        <v>3</v>
      </c>
      <c r="L2182">
        <v>439.03199999999998</v>
      </c>
      <c r="M2182">
        <v>-125.1</v>
      </c>
      <c r="N2182">
        <v>3.3250000000000002E-2</v>
      </c>
      <c r="P2182" t="str">
        <f t="shared" si="281"/>
        <v>A</v>
      </c>
      <c r="Q2182" t="str">
        <f t="shared" si="282"/>
        <v>B</v>
      </c>
      <c r="R2182" t="str">
        <f t="shared" si="283"/>
        <v>C</v>
      </c>
      <c r="S2182">
        <f t="shared" si="284"/>
        <v>3.3250000000000002E-2</v>
      </c>
      <c r="T2182">
        <f t="shared" si="285"/>
        <v>1.0306</v>
      </c>
      <c r="U2182">
        <f t="shared" si="286"/>
        <v>3.3250000000000002E-2</v>
      </c>
      <c r="X2182" t="str">
        <f t="shared" si="287"/>
        <v>26725378</v>
      </c>
      <c r="Y2182">
        <f t="shared" si="288"/>
        <v>3.3250000000000002E-2</v>
      </c>
      <c r="Z2182">
        <f t="shared" si="288"/>
        <v>1.0306</v>
      </c>
      <c r="AA2182">
        <f t="shared" si="288"/>
        <v>3.3250000000000002E-2</v>
      </c>
    </row>
    <row r="2183" spans="1:27" x14ac:dyDescent="0.25">
      <c r="A2183">
        <v>1598988</v>
      </c>
      <c r="B2183">
        <v>22.87</v>
      </c>
      <c r="C2183">
        <v>1</v>
      </c>
      <c r="D2183">
        <v>441.745</v>
      </c>
      <c r="E2183">
        <v>116.9</v>
      </c>
      <c r="F2183">
        <v>3.3454999999999999E-2</v>
      </c>
      <c r="G2183">
        <v>2</v>
      </c>
      <c r="H2183">
        <v>441.745</v>
      </c>
      <c r="I2183">
        <v>116.9</v>
      </c>
      <c r="J2183">
        <v>3.3454999999999999E-2</v>
      </c>
      <c r="K2183">
        <v>3</v>
      </c>
      <c r="L2183">
        <v>13692.9</v>
      </c>
      <c r="M2183">
        <v>116.9</v>
      </c>
      <c r="N2183">
        <v>1.0369999999999999</v>
      </c>
      <c r="P2183" t="str">
        <f t="shared" si="281"/>
        <v>A</v>
      </c>
      <c r="Q2183" t="str">
        <f t="shared" si="282"/>
        <v>B</v>
      </c>
      <c r="R2183" t="str">
        <f t="shared" si="283"/>
        <v>C</v>
      </c>
      <c r="S2183">
        <f t="shared" si="284"/>
        <v>3.3454999999999999E-2</v>
      </c>
      <c r="T2183">
        <f t="shared" si="285"/>
        <v>3.3454999999999999E-2</v>
      </c>
      <c r="U2183">
        <f t="shared" si="286"/>
        <v>1.0369999999999999</v>
      </c>
      <c r="X2183" t="str">
        <f t="shared" si="287"/>
        <v>1598988</v>
      </c>
      <c r="Y2183">
        <f t="shared" si="288"/>
        <v>3.3454999999999999E-2</v>
      </c>
      <c r="Z2183">
        <f t="shared" si="288"/>
        <v>3.3454999999999999E-2</v>
      </c>
      <c r="AA2183">
        <f t="shared" si="288"/>
        <v>1.0369999999999999</v>
      </c>
    </row>
    <row r="2184" spans="1:27" x14ac:dyDescent="0.25">
      <c r="A2184">
        <v>25809172</v>
      </c>
      <c r="B2184">
        <v>22.87</v>
      </c>
      <c r="C2184">
        <v>1</v>
      </c>
      <c r="D2184">
        <v>440.55500000000001</v>
      </c>
      <c r="E2184">
        <v>-123.4</v>
      </c>
      <c r="F2184">
        <v>3.3364999999999999E-2</v>
      </c>
      <c r="G2184">
        <v>2</v>
      </c>
      <c r="H2184">
        <v>13654.7</v>
      </c>
      <c r="I2184">
        <v>-123.4</v>
      </c>
      <c r="J2184">
        <v>1.0341</v>
      </c>
      <c r="K2184">
        <v>3</v>
      </c>
      <c r="L2184">
        <v>440.55500000000001</v>
      </c>
      <c r="M2184">
        <v>-123.4</v>
      </c>
      <c r="N2184">
        <v>3.3364999999999999E-2</v>
      </c>
      <c r="P2184" t="str">
        <f t="shared" si="281"/>
        <v>A</v>
      </c>
      <c r="Q2184" t="str">
        <f t="shared" si="282"/>
        <v>B</v>
      </c>
      <c r="R2184" t="str">
        <f t="shared" si="283"/>
        <v>C</v>
      </c>
      <c r="S2184">
        <f t="shared" si="284"/>
        <v>3.3364999999999999E-2</v>
      </c>
      <c r="T2184">
        <f t="shared" si="285"/>
        <v>1.0341</v>
      </c>
      <c r="U2184">
        <f t="shared" si="286"/>
        <v>3.3364999999999999E-2</v>
      </c>
      <c r="X2184" t="str">
        <f t="shared" si="287"/>
        <v>25809172</v>
      </c>
      <c r="Y2184">
        <f t="shared" si="288"/>
        <v>3.3364999999999999E-2</v>
      </c>
      <c r="Z2184">
        <f t="shared" si="288"/>
        <v>1.0341</v>
      </c>
      <c r="AA2184">
        <f t="shared" si="288"/>
        <v>3.3364999999999999E-2</v>
      </c>
    </row>
    <row r="2185" spans="1:27" x14ac:dyDescent="0.25">
      <c r="A2185">
        <v>25580957</v>
      </c>
      <c r="B2185">
        <v>22.87</v>
      </c>
      <c r="C2185">
        <v>1</v>
      </c>
      <c r="D2185">
        <v>441.69299999999998</v>
      </c>
      <c r="E2185">
        <v>116.9</v>
      </c>
      <c r="F2185">
        <v>3.3451000000000002E-2</v>
      </c>
      <c r="G2185">
        <v>2</v>
      </c>
      <c r="H2185">
        <v>441.69299999999998</v>
      </c>
      <c r="I2185">
        <v>116.9</v>
      </c>
      <c r="J2185">
        <v>3.3451000000000002E-2</v>
      </c>
      <c r="K2185">
        <v>3</v>
      </c>
      <c r="L2185">
        <v>13692.5</v>
      </c>
      <c r="M2185">
        <v>116.9</v>
      </c>
      <c r="N2185">
        <v>1.0369999999999999</v>
      </c>
      <c r="P2185" t="str">
        <f t="shared" si="281"/>
        <v>A</v>
      </c>
      <c r="Q2185" t="str">
        <f t="shared" si="282"/>
        <v>B</v>
      </c>
      <c r="R2185" t="str">
        <f t="shared" si="283"/>
        <v>C</v>
      </c>
      <c r="S2185">
        <f t="shared" si="284"/>
        <v>3.3451000000000002E-2</v>
      </c>
      <c r="T2185">
        <f t="shared" si="285"/>
        <v>3.3451000000000002E-2</v>
      </c>
      <c r="U2185">
        <f t="shared" si="286"/>
        <v>1.0369999999999999</v>
      </c>
      <c r="X2185" t="str">
        <f t="shared" si="287"/>
        <v>25580957</v>
      </c>
      <c r="Y2185">
        <f t="shared" si="288"/>
        <v>3.3451000000000002E-2</v>
      </c>
      <c r="Z2185">
        <f t="shared" si="288"/>
        <v>3.3451000000000002E-2</v>
      </c>
      <c r="AA2185">
        <f t="shared" si="288"/>
        <v>1.0369999999999999</v>
      </c>
    </row>
    <row r="2186" spans="1:27" x14ac:dyDescent="0.25">
      <c r="A2186">
        <v>1713393</v>
      </c>
      <c r="B2186">
        <v>22.87</v>
      </c>
      <c r="C2186">
        <v>1</v>
      </c>
      <c r="D2186">
        <v>443.13400000000001</v>
      </c>
      <c r="E2186">
        <v>-124</v>
      </c>
      <c r="F2186">
        <v>3.3561000000000001E-2</v>
      </c>
      <c r="G2186">
        <v>2</v>
      </c>
      <c r="H2186">
        <v>13734.6</v>
      </c>
      <c r="I2186">
        <v>-124</v>
      </c>
      <c r="J2186">
        <v>1.0402</v>
      </c>
      <c r="K2186">
        <v>3</v>
      </c>
      <c r="L2186">
        <v>443.13400000000001</v>
      </c>
      <c r="M2186">
        <v>-124</v>
      </c>
      <c r="N2186">
        <v>3.3561000000000001E-2</v>
      </c>
      <c r="P2186" t="str">
        <f t="shared" ref="P2186:P2202" si="289">VLOOKUP(C2186,PhaseLookup,2,FALSE)</f>
        <v>A</v>
      </c>
      <c r="Q2186" t="str">
        <f t="shared" ref="Q2186:Q2202" si="290">VLOOKUP(G2186,PhaseLookup,2,FALSE)</f>
        <v>B</v>
      </c>
      <c r="R2186" t="str">
        <f t="shared" ref="R2186:R2202" si="291">VLOOKUP(K2186,PhaseLookup,2,FALSE)</f>
        <v>C</v>
      </c>
      <c r="S2186">
        <f t="shared" ref="S2186:S2202" si="292">F2186</f>
        <v>3.3561000000000001E-2</v>
      </c>
      <c r="T2186">
        <f t="shared" ref="T2186:T2202" si="293">J2186</f>
        <v>1.0402</v>
      </c>
      <c r="U2186">
        <f t="shared" ref="U2186:U2203" si="294">N2186</f>
        <v>3.3561000000000001E-2</v>
      </c>
      <c r="X2186" t="str">
        <f t="shared" ref="X2186:X2202" si="295">TEXT(A2186,"0")</f>
        <v>1713393</v>
      </c>
      <c r="Y2186">
        <f t="shared" si="288"/>
        <v>3.3561000000000001E-2</v>
      </c>
      <c r="Z2186">
        <f t="shared" si="288"/>
        <v>1.0402</v>
      </c>
      <c r="AA2186">
        <f t="shared" si="288"/>
        <v>3.3561000000000001E-2</v>
      </c>
    </row>
    <row r="2187" spans="1:27" x14ac:dyDescent="0.25">
      <c r="A2187">
        <v>26592119</v>
      </c>
      <c r="B2187">
        <v>22.87</v>
      </c>
      <c r="C2187">
        <v>1</v>
      </c>
      <c r="D2187">
        <v>440.48500000000001</v>
      </c>
      <c r="E2187">
        <v>-123.2</v>
      </c>
      <c r="F2187">
        <v>3.3360000000000001E-2</v>
      </c>
      <c r="G2187">
        <v>2</v>
      </c>
      <c r="H2187">
        <v>13652.5</v>
      </c>
      <c r="I2187">
        <v>-123.2</v>
      </c>
      <c r="J2187">
        <v>1.034</v>
      </c>
      <c r="K2187">
        <v>3</v>
      </c>
      <c r="L2187">
        <v>440.48500000000001</v>
      </c>
      <c r="M2187">
        <v>-123.2</v>
      </c>
      <c r="N2187">
        <v>3.3360000000000001E-2</v>
      </c>
      <c r="P2187" t="str">
        <f t="shared" si="289"/>
        <v>A</v>
      </c>
      <c r="Q2187" t="str">
        <f t="shared" si="290"/>
        <v>B</v>
      </c>
      <c r="R2187" t="str">
        <f t="shared" si="291"/>
        <v>C</v>
      </c>
      <c r="S2187">
        <f t="shared" si="292"/>
        <v>3.3360000000000001E-2</v>
      </c>
      <c r="T2187">
        <f t="shared" si="293"/>
        <v>1.034</v>
      </c>
      <c r="U2187">
        <f t="shared" si="294"/>
        <v>3.3360000000000001E-2</v>
      </c>
      <c r="X2187" t="str">
        <f t="shared" si="295"/>
        <v>26592119</v>
      </c>
      <c r="Y2187">
        <f t="shared" si="288"/>
        <v>3.3360000000000001E-2</v>
      </c>
      <c r="Z2187">
        <f t="shared" si="288"/>
        <v>1.034</v>
      </c>
      <c r="AA2187">
        <f t="shared" si="288"/>
        <v>3.3360000000000001E-2</v>
      </c>
    </row>
    <row r="2188" spans="1:27" x14ac:dyDescent="0.25">
      <c r="A2188">
        <v>103335549</v>
      </c>
      <c r="B2188">
        <v>22.87</v>
      </c>
      <c r="C2188">
        <v>1</v>
      </c>
      <c r="D2188">
        <v>438.59699999999998</v>
      </c>
      <c r="E2188">
        <v>115.2</v>
      </c>
      <c r="F2188">
        <v>3.3217000000000003E-2</v>
      </c>
      <c r="G2188">
        <v>2</v>
      </c>
      <c r="H2188">
        <v>438.59699999999998</v>
      </c>
      <c r="I2188">
        <v>115.2</v>
      </c>
      <c r="J2188">
        <v>3.3217000000000003E-2</v>
      </c>
      <c r="K2188">
        <v>3</v>
      </c>
      <c r="L2188">
        <v>13594</v>
      </c>
      <c r="M2188">
        <v>115.2</v>
      </c>
      <c r="N2188">
        <v>1.0295000000000001</v>
      </c>
      <c r="P2188" t="str">
        <f t="shared" si="289"/>
        <v>A</v>
      </c>
      <c r="Q2188" t="str">
        <f t="shared" si="290"/>
        <v>B</v>
      </c>
      <c r="R2188" t="str">
        <f t="shared" si="291"/>
        <v>C</v>
      </c>
      <c r="S2188">
        <f t="shared" si="292"/>
        <v>3.3217000000000003E-2</v>
      </c>
      <c r="T2188">
        <f t="shared" si="293"/>
        <v>3.3217000000000003E-2</v>
      </c>
      <c r="U2188">
        <f t="shared" si="294"/>
        <v>1.0295000000000001</v>
      </c>
      <c r="X2188" t="str">
        <f t="shared" si="295"/>
        <v>103335549</v>
      </c>
      <c r="Y2188">
        <f t="shared" si="288"/>
        <v>3.3217000000000003E-2</v>
      </c>
      <c r="Z2188">
        <f t="shared" si="288"/>
        <v>3.3217000000000003E-2</v>
      </c>
      <c r="AA2188">
        <f t="shared" si="288"/>
        <v>1.0295000000000001</v>
      </c>
    </row>
    <row r="2189" spans="1:27" x14ac:dyDescent="0.25">
      <c r="A2189">
        <v>103546987</v>
      </c>
      <c r="B2189">
        <v>22.87</v>
      </c>
      <c r="C2189">
        <v>1</v>
      </c>
      <c r="D2189">
        <v>438.66199999999998</v>
      </c>
      <c r="E2189">
        <v>115.3</v>
      </c>
      <c r="F2189">
        <v>3.3222000000000002E-2</v>
      </c>
      <c r="G2189">
        <v>2</v>
      </c>
      <c r="H2189">
        <v>438.66199999999998</v>
      </c>
      <c r="I2189">
        <v>115.3</v>
      </c>
      <c r="J2189">
        <v>3.3222000000000002E-2</v>
      </c>
      <c r="K2189">
        <v>3</v>
      </c>
      <c r="L2189">
        <v>13596</v>
      </c>
      <c r="M2189">
        <v>115.3</v>
      </c>
      <c r="N2189">
        <v>1.0297000000000001</v>
      </c>
      <c r="P2189" t="str">
        <f t="shared" si="289"/>
        <v>A</v>
      </c>
      <c r="Q2189" t="str">
        <f t="shared" si="290"/>
        <v>B</v>
      </c>
      <c r="R2189" t="str">
        <f t="shared" si="291"/>
        <v>C</v>
      </c>
      <c r="S2189">
        <f t="shared" si="292"/>
        <v>3.3222000000000002E-2</v>
      </c>
      <c r="T2189">
        <f t="shared" si="293"/>
        <v>3.3222000000000002E-2</v>
      </c>
      <c r="U2189">
        <f t="shared" si="294"/>
        <v>1.0297000000000001</v>
      </c>
      <c r="X2189" t="str">
        <f t="shared" si="295"/>
        <v>103546987</v>
      </c>
      <c r="Y2189">
        <f t="shared" si="288"/>
        <v>3.3222000000000002E-2</v>
      </c>
      <c r="Z2189">
        <f t="shared" si="288"/>
        <v>3.3222000000000002E-2</v>
      </c>
      <c r="AA2189">
        <f t="shared" si="288"/>
        <v>1.0297000000000001</v>
      </c>
    </row>
    <row r="2190" spans="1:27" x14ac:dyDescent="0.25">
      <c r="A2190">
        <v>103120754</v>
      </c>
      <c r="B2190">
        <v>22.87</v>
      </c>
      <c r="C2190">
        <v>1</v>
      </c>
      <c r="D2190">
        <v>13412.1</v>
      </c>
      <c r="E2190">
        <v>-5.5</v>
      </c>
      <c r="F2190">
        <v>1.0158</v>
      </c>
      <c r="G2190">
        <v>2</v>
      </c>
      <c r="H2190">
        <v>432.64699999999999</v>
      </c>
      <c r="I2190">
        <v>-5.5</v>
      </c>
      <c r="J2190">
        <v>3.2766000000000003E-2</v>
      </c>
      <c r="K2190">
        <v>3</v>
      </c>
      <c r="L2190">
        <v>432.68799999999999</v>
      </c>
      <c r="M2190">
        <v>-5.5</v>
      </c>
      <c r="N2190">
        <v>3.2769E-2</v>
      </c>
      <c r="P2190" t="str">
        <f t="shared" si="289"/>
        <v>A</v>
      </c>
      <c r="Q2190" t="str">
        <f t="shared" si="290"/>
        <v>B</v>
      </c>
      <c r="R2190" t="str">
        <f t="shared" si="291"/>
        <v>C</v>
      </c>
      <c r="S2190">
        <f t="shared" si="292"/>
        <v>1.0158</v>
      </c>
      <c r="T2190">
        <f t="shared" si="293"/>
        <v>3.2766000000000003E-2</v>
      </c>
      <c r="U2190">
        <f t="shared" si="294"/>
        <v>3.2769E-2</v>
      </c>
      <c r="X2190" t="str">
        <f t="shared" si="295"/>
        <v>103120754</v>
      </c>
      <c r="Y2190">
        <f t="shared" si="288"/>
        <v>1.0158</v>
      </c>
      <c r="Z2190">
        <f t="shared" si="288"/>
        <v>3.2766000000000003E-2</v>
      </c>
      <c r="AA2190">
        <f t="shared" si="288"/>
        <v>3.2769E-2</v>
      </c>
    </row>
    <row r="2191" spans="1:27" x14ac:dyDescent="0.25">
      <c r="A2191">
        <v>1713248</v>
      </c>
      <c r="B2191">
        <v>22.87</v>
      </c>
      <c r="C2191">
        <v>1</v>
      </c>
      <c r="D2191">
        <v>441.79399999999998</v>
      </c>
      <c r="E2191">
        <v>116.5</v>
      </c>
      <c r="F2191">
        <v>3.3459000000000003E-2</v>
      </c>
      <c r="G2191">
        <v>2</v>
      </c>
      <c r="H2191">
        <v>441.79399999999998</v>
      </c>
      <c r="I2191">
        <v>116.5</v>
      </c>
      <c r="J2191">
        <v>3.3459000000000003E-2</v>
      </c>
      <c r="K2191">
        <v>3</v>
      </c>
      <c r="L2191">
        <v>13693</v>
      </c>
      <c r="M2191">
        <v>116.5</v>
      </c>
      <c r="N2191">
        <v>1.0369999999999999</v>
      </c>
      <c r="P2191" t="str">
        <f t="shared" si="289"/>
        <v>A</v>
      </c>
      <c r="Q2191" t="str">
        <f t="shared" si="290"/>
        <v>B</v>
      </c>
      <c r="R2191" t="str">
        <f t="shared" si="291"/>
        <v>C</v>
      </c>
      <c r="S2191">
        <f t="shared" si="292"/>
        <v>3.3459000000000003E-2</v>
      </c>
      <c r="T2191">
        <f t="shared" si="293"/>
        <v>3.3459000000000003E-2</v>
      </c>
      <c r="U2191">
        <f t="shared" si="294"/>
        <v>1.0369999999999999</v>
      </c>
      <c r="X2191" t="str">
        <f t="shared" si="295"/>
        <v>1713248</v>
      </c>
      <c r="Y2191">
        <f t="shared" si="288"/>
        <v>3.3459000000000003E-2</v>
      </c>
      <c r="Z2191">
        <f t="shared" si="288"/>
        <v>3.3459000000000003E-2</v>
      </c>
      <c r="AA2191">
        <f t="shared" si="288"/>
        <v>1.0369999999999999</v>
      </c>
    </row>
    <row r="2192" spans="1:27" x14ac:dyDescent="0.25">
      <c r="A2192">
        <v>25607372</v>
      </c>
      <c r="B2192">
        <v>22.87</v>
      </c>
      <c r="C2192">
        <v>1</v>
      </c>
      <c r="D2192">
        <v>13673</v>
      </c>
      <c r="E2192">
        <v>-3.9</v>
      </c>
      <c r="F2192">
        <v>1.0355000000000001</v>
      </c>
      <c r="G2192">
        <v>2</v>
      </c>
      <c r="H2192">
        <v>13742.8</v>
      </c>
      <c r="I2192">
        <v>-124.1</v>
      </c>
      <c r="J2192">
        <v>1.0407999999999999</v>
      </c>
      <c r="K2192">
        <v>3</v>
      </c>
      <c r="L2192">
        <v>13691.9</v>
      </c>
      <c r="M2192">
        <v>116.4</v>
      </c>
      <c r="N2192">
        <v>1.0368999999999999</v>
      </c>
      <c r="P2192" t="str">
        <f t="shared" si="289"/>
        <v>A</v>
      </c>
      <c r="Q2192" t="str">
        <f t="shared" si="290"/>
        <v>B</v>
      </c>
      <c r="R2192" t="str">
        <f t="shared" si="291"/>
        <v>C</v>
      </c>
      <c r="S2192">
        <f t="shared" si="292"/>
        <v>1.0355000000000001</v>
      </c>
      <c r="T2192">
        <f t="shared" si="293"/>
        <v>1.0407999999999999</v>
      </c>
      <c r="U2192">
        <f t="shared" si="294"/>
        <v>1.0368999999999999</v>
      </c>
      <c r="X2192" t="str">
        <f t="shared" si="295"/>
        <v>25607372</v>
      </c>
      <c r="Y2192">
        <f t="shared" si="288"/>
        <v>1.0355000000000001</v>
      </c>
      <c r="Z2192">
        <f t="shared" si="288"/>
        <v>1.0407999999999999</v>
      </c>
      <c r="AA2192">
        <f t="shared" si="288"/>
        <v>1.0368999999999999</v>
      </c>
    </row>
    <row r="2193" spans="1:27" x14ac:dyDescent="0.25">
      <c r="A2193">
        <v>103634896</v>
      </c>
      <c r="B2193">
        <v>22.87</v>
      </c>
      <c r="C2193">
        <v>1</v>
      </c>
      <c r="D2193">
        <v>438.55500000000001</v>
      </c>
      <c r="E2193">
        <v>115.2</v>
      </c>
      <c r="F2193">
        <v>3.3214E-2</v>
      </c>
      <c r="G2193">
        <v>2</v>
      </c>
      <c r="H2193">
        <v>438.55500000000001</v>
      </c>
      <c r="I2193">
        <v>115.2</v>
      </c>
      <c r="J2193">
        <v>3.3214E-2</v>
      </c>
      <c r="K2193">
        <v>3</v>
      </c>
      <c r="L2193">
        <v>13592.6</v>
      </c>
      <c r="M2193">
        <v>115.2</v>
      </c>
      <c r="N2193">
        <v>1.0294000000000001</v>
      </c>
      <c r="P2193" t="str">
        <f t="shared" si="289"/>
        <v>A</v>
      </c>
      <c r="Q2193" t="str">
        <f t="shared" si="290"/>
        <v>B</v>
      </c>
      <c r="R2193" t="str">
        <f t="shared" si="291"/>
        <v>C</v>
      </c>
      <c r="S2193">
        <f t="shared" si="292"/>
        <v>3.3214E-2</v>
      </c>
      <c r="T2193">
        <f t="shared" si="293"/>
        <v>3.3214E-2</v>
      </c>
      <c r="U2193">
        <f t="shared" si="294"/>
        <v>1.0294000000000001</v>
      </c>
      <c r="X2193" t="str">
        <f t="shared" si="295"/>
        <v>103634896</v>
      </c>
      <c r="Y2193">
        <f t="shared" si="288"/>
        <v>3.3214E-2</v>
      </c>
      <c r="Z2193">
        <f t="shared" si="288"/>
        <v>3.3214E-2</v>
      </c>
      <c r="AA2193">
        <f t="shared" si="288"/>
        <v>1.0294000000000001</v>
      </c>
    </row>
    <row r="2194" spans="1:27" x14ac:dyDescent="0.25">
      <c r="A2194">
        <v>1586755</v>
      </c>
      <c r="B2194">
        <v>22.87</v>
      </c>
      <c r="C2194">
        <v>1</v>
      </c>
      <c r="D2194">
        <v>13628</v>
      </c>
      <c r="E2194">
        <v>-4.0999999999999996</v>
      </c>
      <c r="F2194">
        <v>1.0321</v>
      </c>
      <c r="G2194">
        <v>2</v>
      </c>
      <c r="H2194">
        <v>439.65600000000001</v>
      </c>
      <c r="I2194">
        <v>-4.0999999999999996</v>
      </c>
      <c r="J2194">
        <v>3.3297E-2</v>
      </c>
      <c r="K2194">
        <v>3</v>
      </c>
      <c r="L2194">
        <v>439.65600000000001</v>
      </c>
      <c r="M2194">
        <v>-4.0999999999999996</v>
      </c>
      <c r="N2194">
        <v>3.3297E-2</v>
      </c>
      <c r="P2194" t="str">
        <f t="shared" si="289"/>
        <v>A</v>
      </c>
      <c r="Q2194" t="str">
        <f t="shared" si="290"/>
        <v>B</v>
      </c>
      <c r="R2194" t="str">
        <f t="shared" si="291"/>
        <v>C</v>
      </c>
      <c r="S2194">
        <f t="shared" si="292"/>
        <v>1.0321</v>
      </c>
      <c r="T2194">
        <f t="shared" si="293"/>
        <v>3.3297E-2</v>
      </c>
      <c r="U2194">
        <f t="shared" si="294"/>
        <v>3.3297E-2</v>
      </c>
      <c r="X2194" t="str">
        <f t="shared" si="295"/>
        <v>1586755</v>
      </c>
      <c r="Y2194">
        <f t="shared" si="288"/>
        <v>1.0321</v>
      </c>
      <c r="Z2194">
        <f t="shared" si="288"/>
        <v>3.3297E-2</v>
      </c>
      <c r="AA2194">
        <f t="shared" si="288"/>
        <v>3.3297E-2</v>
      </c>
    </row>
    <row r="2195" spans="1:27" x14ac:dyDescent="0.25">
      <c r="A2195">
        <v>103223121</v>
      </c>
      <c r="B2195">
        <v>22.87</v>
      </c>
      <c r="C2195">
        <v>1</v>
      </c>
      <c r="D2195">
        <v>13673.8</v>
      </c>
      <c r="E2195">
        <v>-3</v>
      </c>
      <c r="F2195">
        <v>1.0356000000000001</v>
      </c>
      <c r="G2195">
        <v>2</v>
      </c>
      <c r="H2195">
        <v>13652</v>
      </c>
      <c r="I2195">
        <v>-123.3</v>
      </c>
      <c r="J2195">
        <v>1.0339</v>
      </c>
      <c r="K2195">
        <v>3</v>
      </c>
      <c r="L2195">
        <v>13696.6</v>
      </c>
      <c r="M2195">
        <v>117</v>
      </c>
      <c r="N2195">
        <v>1.0373000000000001</v>
      </c>
      <c r="P2195" t="str">
        <f t="shared" si="289"/>
        <v>A</v>
      </c>
      <c r="Q2195" t="str">
        <f t="shared" si="290"/>
        <v>B</v>
      </c>
      <c r="R2195" t="str">
        <f t="shared" si="291"/>
        <v>C</v>
      </c>
      <c r="S2195">
        <f t="shared" si="292"/>
        <v>1.0356000000000001</v>
      </c>
      <c r="T2195">
        <f t="shared" si="293"/>
        <v>1.0339</v>
      </c>
      <c r="U2195">
        <f t="shared" si="294"/>
        <v>1.0373000000000001</v>
      </c>
      <c r="X2195" t="str">
        <f t="shared" si="295"/>
        <v>103223121</v>
      </c>
      <c r="Y2195">
        <f t="shared" ref="Y2195:AA2202" si="296">IFERROR(INDEX($S2195:$U2195,1,MATCH(Y$1,$P2195:$R2195,0)),0)</f>
        <v>1.0356000000000001</v>
      </c>
      <c r="Z2195">
        <f t="shared" si="296"/>
        <v>1.0339</v>
      </c>
      <c r="AA2195">
        <f t="shared" si="296"/>
        <v>1.0373000000000001</v>
      </c>
    </row>
    <row r="2196" spans="1:27" x14ac:dyDescent="0.25">
      <c r="A2196">
        <v>25748462</v>
      </c>
      <c r="B2196">
        <v>22.87</v>
      </c>
      <c r="C2196">
        <v>1</v>
      </c>
      <c r="D2196">
        <v>441.06299999999999</v>
      </c>
      <c r="E2196">
        <v>117.8</v>
      </c>
      <c r="F2196">
        <v>3.3404000000000003E-2</v>
      </c>
      <c r="G2196">
        <v>2</v>
      </c>
      <c r="H2196">
        <v>441.06299999999999</v>
      </c>
      <c r="I2196">
        <v>117.8</v>
      </c>
      <c r="J2196">
        <v>3.3404000000000003E-2</v>
      </c>
      <c r="K2196">
        <v>3</v>
      </c>
      <c r="L2196">
        <v>13670.4</v>
      </c>
      <c r="M2196">
        <v>117.8</v>
      </c>
      <c r="N2196">
        <v>1.0353000000000001</v>
      </c>
      <c r="P2196" t="str">
        <f t="shared" si="289"/>
        <v>A</v>
      </c>
      <c r="Q2196" t="str">
        <f t="shared" si="290"/>
        <v>B</v>
      </c>
      <c r="R2196" t="str">
        <f t="shared" si="291"/>
        <v>C</v>
      </c>
      <c r="S2196">
        <f t="shared" si="292"/>
        <v>3.3404000000000003E-2</v>
      </c>
      <c r="T2196">
        <f t="shared" si="293"/>
        <v>3.3404000000000003E-2</v>
      </c>
      <c r="U2196">
        <f t="shared" si="294"/>
        <v>1.0353000000000001</v>
      </c>
      <c r="X2196" t="str">
        <f t="shared" si="295"/>
        <v>25748462</v>
      </c>
      <c r="Y2196">
        <f t="shared" si="296"/>
        <v>3.3404000000000003E-2</v>
      </c>
      <c r="Z2196">
        <f t="shared" si="296"/>
        <v>3.3404000000000003E-2</v>
      </c>
      <c r="AA2196">
        <f t="shared" si="296"/>
        <v>1.0353000000000001</v>
      </c>
    </row>
    <row r="2197" spans="1:27" x14ac:dyDescent="0.25">
      <c r="A2197">
        <v>25948587</v>
      </c>
      <c r="B2197">
        <v>22.87</v>
      </c>
      <c r="C2197">
        <v>1</v>
      </c>
      <c r="D2197">
        <v>440.18200000000002</v>
      </c>
      <c r="E2197">
        <v>115.6</v>
      </c>
      <c r="F2197">
        <v>3.3336999999999999E-2</v>
      </c>
      <c r="G2197">
        <v>2</v>
      </c>
      <c r="H2197">
        <v>440.18200000000002</v>
      </c>
      <c r="I2197">
        <v>115.6</v>
      </c>
      <c r="J2197">
        <v>3.3336999999999999E-2</v>
      </c>
      <c r="K2197">
        <v>3</v>
      </c>
      <c r="L2197">
        <v>13644.5</v>
      </c>
      <c r="M2197">
        <v>115.6</v>
      </c>
      <c r="N2197">
        <v>1.0334000000000001</v>
      </c>
      <c r="P2197" t="str">
        <f t="shared" si="289"/>
        <v>A</v>
      </c>
      <c r="Q2197" t="str">
        <f t="shared" si="290"/>
        <v>B</v>
      </c>
      <c r="R2197" t="str">
        <f t="shared" si="291"/>
        <v>C</v>
      </c>
      <c r="S2197">
        <f t="shared" si="292"/>
        <v>3.3336999999999999E-2</v>
      </c>
      <c r="T2197">
        <f t="shared" si="293"/>
        <v>3.3336999999999999E-2</v>
      </c>
      <c r="U2197">
        <f t="shared" si="294"/>
        <v>1.0334000000000001</v>
      </c>
      <c r="X2197" t="str">
        <f t="shared" si="295"/>
        <v>25948587</v>
      </c>
      <c r="Y2197">
        <f t="shared" si="296"/>
        <v>3.3336999999999999E-2</v>
      </c>
      <c r="Z2197">
        <f t="shared" si="296"/>
        <v>3.3336999999999999E-2</v>
      </c>
      <c r="AA2197">
        <f t="shared" si="296"/>
        <v>1.0334000000000001</v>
      </c>
    </row>
    <row r="2198" spans="1:27" x14ac:dyDescent="0.25">
      <c r="A2198">
        <v>25748460</v>
      </c>
      <c r="B2198">
        <v>22.87</v>
      </c>
      <c r="C2198">
        <v>1</v>
      </c>
      <c r="D2198">
        <v>441.024</v>
      </c>
      <c r="E2198">
        <v>117.8</v>
      </c>
      <c r="F2198">
        <v>3.3401E-2</v>
      </c>
      <c r="G2198">
        <v>2</v>
      </c>
      <c r="H2198">
        <v>441.024</v>
      </c>
      <c r="I2198">
        <v>117.8</v>
      </c>
      <c r="J2198">
        <v>3.3401E-2</v>
      </c>
      <c r="K2198">
        <v>3</v>
      </c>
      <c r="L2198">
        <v>13670.4</v>
      </c>
      <c r="M2198">
        <v>117.8</v>
      </c>
      <c r="N2198">
        <v>1.0353000000000001</v>
      </c>
      <c r="P2198" t="str">
        <f t="shared" si="289"/>
        <v>A</v>
      </c>
      <c r="Q2198" t="str">
        <f t="shared" si="290"/>
        <v>B</v>
      </c>
      <c r="R2198" t="str">
        <f t="shared" si="291"/>
        <v>C</v>
      </c>
      <c r="S2198">
        <f t="shared" si="292"/>
        <v>3.3401E-2</v>
      </c>
      <c r="T2198">
        <f t="shared" si="293"/>
        <v>3.3401E-2</v>
      </c>
      <c r="U2198">
        <f t="shared" si="294"/>
        <v>1.0353000000000001</v>
      </c>
      <c r="X2198" t="str">
        <f t="shared" si="295"/>
        <v>25748460</v>
      </c>
      <c r="Y2198">
        <f t="shared" si="296"/>
        <v>3.3401E-2</v>
      </c>
      <c r="Z2198">
        <f t="shared" si="296"/>
        <v>3.3401E-2</v>
      </c>
      <c r="AA2198">
        <f t="shared" si="296"/>
        <v>1.0353000000000001</v>
      </c>
    </row>
    <row r="2199" spans="1:27" x14ac:dyDescent="0.25">
      <c r="A2199" t="s">
        <v>1987</v>
      </c>
      <c r="B2199">
        <v>22.87</v>
      </c>
      <c r="C2199">
        <v>1</v>
      </c>
      <c r="D2199">
        <v>13673.7</v>
      </c>
      <c r="E2199">
        <v>-3</v>
      </c>
      <c r="F2199">
        <v>1.0356000000000001</v>
      </c>
      <c r="G2199">
        <v>2</v>
      </c>
      <c r="H2199">
        <v>13651.9</v>
      </c>
      <c r="I2199">
        <v>-123.3</v>
      </c>
      <c r="J2199">
        <v>1.0339</v>
      </c>
      <c r="K2199">
        <v>3</v>
      </c>
      <c r="L2199">
        <v>13696.4</v>
      </c>
      <c r="M2199">
        <v>117</v>
      </c>
      <c r="N2199">
        <v>1.0373000000000001</v>
      </c>
      <c r="P2199" t="str">
        <f t="shared" si="289"/>
        <v>A</v>
      </c>
      <c r="Q2199" t="str">
        <f t="shared" si="290"/>
        <v>B</v>
      </c>
      <c r="R2199" t="str">
        <f t="shared" si="291"/>
        <v>C</v>
      </c>
      <c r="S2199">
        <f t="shared" si="292"/>
        <v>1.0356000000000001</v>
      </c>
      <c r="T2199">
        <f t="shared" si="293"/>
        <v>1.0339</v>
      </c>
      <c r="U2199">
        <f t="shared" si="294"/>
        <v>1.0373000000000001</v>
      </c>
      <c r="X2199" t="str">
        <f t="shared" si="295"/>
        <v>T5240B12_10000003</v>
      </c>
      <c r="Y2199">
        <f t="shared" si="296"/>
        <v>1.0356000000000001</v>
      </c>
      <c r="Z2199">
        <f t="shared" si="296"/>
        <v>1.0339</v>
      </c>
      <c r="AA2199">
        <f t="shared" si="296"/>
        <v>1.0373000000000001</v>
      </c>
    </row>
    <row r="2200" spans="1:27" x14ac:dyDescent="0.25">
      <c r="A2200">
        <v>103512645</v>
      </c>
      <c r="B2200">
        <v>22.87</v>
      </c>
      <c r="C2200">
        <v>1</v>
      </c>
      <c r="D2200">
        <v>0</v>
      </c>
      <c r="E2200">
        <v>0</v>
      </c>
      <c r="F2200">
        <v>0</v>
      </c>
      <c r="G2200">
        <v>2</v>
      </c>
      <c r="H2200">
        <v>0</v>
      </c>
      <c r="I2200">
        <v>0</v>
      </c>
      <c r="J2200">
        <v>0</v>
      </c>
      <c r="K2200">
        <v>3</v>
      </c>
      <c r="L2200">
        <v>0</v>
      </c>
      <c r="M2200">
        <v>0</v>
      </c>
      <c r="N2200">
        <v>0</v>
      </c>
      <c r="P2200" t="str">
        <f t="shared" si="289"/>
        <v>A</v>
      </c>
      <c r="Q2200" t="str">
        <f t="shared" si="290"/>
        <v>B</v>
      </c>
      <c r="R2200" t="str">
        <f t="shared" si="291"/>
        <v>C</v>
      </c>
      <c r="S2200">
        <f t="shared" si="292"/>
        <v>0</v>
      </c>
      <c r="T2200">
        <f t="shared" si="293"/>
        <v>0</v>
      </c>
      <c r="U2200">
        <f t="shared" si="294"/>
        <v>0</v>
      </c>
      <c r="X2200" t="str">
        <f t="shared" si="295"/>
        <v>103512645</v>
      </c>
      <c r="Y2200">
        <f t="shared" si="296"/>
        <v>0</v>
      </c>
      <c r="Z2200">
        <f t="shared" si="296"/>
        <v>0</v>
      </c>
      <c r="AA2200">
        <f t="shared" si="296"/>
        <v>0</v>
      </c>
    </row>
    <row r="2201" spans="1:27" x14ac:dyDescent="0.25">
      <c r="A2201">
        <v>1713982</v>
      </c>
      <c r="B2201">
        <v>22.87</v>
      </c>
      <c r="C2201">
        <v>1</v>
      </c>
      <c r="D2201">
        <v>0</v>
      </c>
      <c r="E2201">
        <v>0</v>
      </c>
      <c r="F2201">
        <v>0</v>
      </c>
      <c r="G2201">
        <v>2</v>
      </c>
      <c r="H2201">
        <v>0</v>
      </c>
      <c r="I2201">
        <v>0</v>
      </c>
      <c r="J2201">
        <v>0</v>
      </c>
      <c r="K2201">
        <v>3</v>
      </c>
      <c r="L2201">
        <v>0</v>
      </c>
      <c r="M2201">
        <v>0</v>
      </c>
      <c r="N2201">
        <v>0</v>
      </c>
      <c r="P2201" t="str">
        <f t="shared" si="289"/>
        <v>A</v>
      </c>
      <c r="Q2201" t="str">
        <f t="shared" si="290"/>
        <v>B</v>
      </c>
      <c r="R2201" t="str">
        <f t="shared" si="291"/>
        <v>C</v>
      </c>
      <c r="S2201">
        <f t="shared" si="292"/>
        <v>0</v>
      </c>
      <c r="T2201">
        <f t="shared" si="293"/>
        <v>0</v>
      </c>
      <c r="U2201">
        <f t="shared" si="294"/>
        <v>0</v>
      </c>
      <c r="X2201" t="str">
        <f t="shared" si="295"/>
        <v>1713982</v>
      </c>
      <c r="Y2201">
        <f t="shared" si="296"/>
        <v>0</v>
      </c>
      <c r="Z2201">
        <f t="shared" si="296"/>
        <v>0</v>
      </c>
      <c r="AA2201">
        <f t="shared" si="296"/>
        <v>0</v>
      </c>
    </row>
    <row r="2202" spans="1:27" x14ac:dyDescent="0.25">
      <c r="A2202">
        <v>26646181</v>
      </c>
      <c r="B2202">
        <v>22.87</v>
      </c>
      <c r="C2202">
        <v>1</v>
      </c>
      <c r="D2202">
        <v>13675.5</v>
      </c>
      <c r="E2202">
        <v>-3</v>
      </c>
      <c r="F2202">
        <v>1.0357000000000001</v>
      </c>
      <c r="G2202">
        <v>2</v>
      </c>
      <c r="H2202">
        <v>13655.6</v>
      </c>
      <c r="I2202">
        <v>-123.4</v>
      </c>
      <c r="J2202">
        <v>1.0342</v>
      </c>
      <c r="K2202">
        <v>3</v>
      </c>
      <c r="L2202">
        <v>13702.3</v>
      </c>
      <c r="M2202">
        <v>116.9</v>
      </c>
      <c r="N2202">
        <v>1.0377000000000001</v>
      </c>
      <c r="P2202" t="str">
        <f t="shared" si="289"/>
        <v>A</v>
      </c>
      <c r="Q2202" t="str">
        <f t="shared" si="290"/>
        <v>B</v>
      </c>
      <c r="R2202" t="str">
        <f t="shared" si="291"/>
        <v>C</v>
      </c>
      <c r="S2202">
        <f t="shared" si="292"/>
        <v>1.0357000000000001</v>
      </c>
      <c r="T2202">
        <f t="shared" si="293"/>
        <v>1.0342</v>
      </c>
      <c r="U2202">
        <f t="shared" si="294"/>
        <v>1.0377000000000001</v>
      </c>
      <c r="X2202" t="str">
        <f t="shared" si="295"/>
        <v>26646181</v>
      </c>
      <c r="Y2202">
        <f t="shared" si="296"/>
        <v>1.0357000000000001</v>
      </c>
      <c r="Z2202">
        <f t="shared" si="296"/>
        <v>1.0342</v>
      </c>
      <c r="AA2202">
        <f t="shared" si="296"/>
        <v>1.0377000000000001</v>
      </c>
    </row>
    <row r="2203" spans="1:27" x14ac:dyDescent="0.25">
      <c r="A2203" t="s">
        <v>2425</v>
      </c>
      <c r="B2203">
        <v>22.87</v>
      </c>
      <c r="C2203">
        <v>1</v>
      </c>
      <c r="D2203">
        <v>13436.1</v>
      </c>
      <c r="E2203">
        <v>-5.4</v>
      </c>
      <c r="F2203">
        <v>1.0176000000000001</v>
      </c>
      <c r="G2203">
        <v>2</v>
      </c>
      <c r="H2203">
        <v>13673.3</v>
      </c>
      <c r="I2203">
        <v>-125.2</v>
      </c>
      <c r="J2203">
        <v>1.0355000000000001</v>
      </c>
      <c r="K2203">
        <v>3</v>
      </c>
      <c r="L2203">
        <v>425.24200000000002</v>
      </c>
      <c r="M2203">
        <v>-66.099999999999994</v>
      </c>
      <c r="N2203">
        <v>3.2205999999999999E-2</v>
      </c>
      <c r="P2203" t="str">
        <f t="shared" ref="P2203" si="297">VLOOKUP(C2203,PhaseLookup,2,FALSE)</f>
        <v>A</v>
      </c>
      <c r="Q2203" t="str">
        <f t="shared" ref="Q2203" si="298">VLOOKUP(G2203,PhaseLookup,2,FALSE)</f>
        <v>B</v>
      </c>
      <c r="R2203" t="str">
        <f t="shared" ref="R2203" si="299">VLOOKUP(K2203,PhaseLookup,2,FALSE)</f>
        <v>C</v>
      </c>
      <c r="S2203">
        <f t="shared" ref="S2203" si="300">F2203</f>
        <v>1.0176000000000001</v>
      </c>
      <c r="T2203">
        <f t="shared" ref="T2203" si="301">J2203</f>
        <v>1.0355000000000001</v>
      </c>
      <c r="U2203">
        <f t="shared" si="294"/>
        <v>3.2205999999999999E-2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K1782"/>
  <sheetViews>
    <sheetView topLeftCell="A12" workbookViewId="0">
      <selection activeCell="G24" sqref="G24"/>
    </sheetView>
  </sheetViews>
  <sheetFormatPr defaultRowHeight="15" x14ac:dyDescent="0.25"/>
  <sheetData>
    <row r="4" spans="1:11" x14ac:dyDescent="0.25">
      <c r="A4" s="4">
        <v>13.643000000000001</v>
      </c>
      <c r="B4" s="4" t="s">
        <v>34</v>
      </c>
      <c r="C4" s="4" t="s">
        <v>34</v>
      </c>
      <c r="E4" t="e">
        <f>e</f>
        <v>#NAME?</v>
      </c>
      <c r="G4" s="4">
        <v>13.643000000000001</v>
      </c>
      <c r="H4" s="4" t="s">
        <v>34</v>
      </c>
      <c r="I4" s="4" t="s">
        <v>34</v>
      </c>
      <c r="K4">
        <f>G4*2</f>
        <v>27.286000000000001</v>
      </c>
    </row>
    <row r="5" spans="1:11" x14ac:dyDescent="0.25">
      <c r="A5" s="4" t="s">
        <v>34</v>
      </c>
      <c r="B5" s="4" t="s">
        <v>34</v>
      </c>
      <c r="C5" s="4" t="s">
        <v>34</v>
      </c>
      <c r="G5" s="4">
        <v>13.643000000000001</v>
      </c>
      <c r="H5" s="4" t="s">
        <v>34</v>
      </c>
      <c r="I5" s="4" t="s">
        <v>34</v>
      </c>
    </row>
    <row r="6" spans="1:11" x14ac:dyDescent="0.25">
      <c r="A6" s="4" t="s">
        <v>35</v>
      </c>
      <c r="B6" s="4" t="s">
        <v>34</v>
      </c>
      <c r="C6" s="4" t="s">
        <v>34</v>
      </c>
      <c r="G6" s="5">
        <v>13.641999999999999</v>
      </c>
      <c r="H6" s="4" t="s">
        <v>34</v>
      </c>
      <c r="I6" s="4" t="s">
        <v>34</v>
      </c>
      <c r="K6">
        <f>G6*3</f>
        <v>40.926000000000002</v>
      </c>
    </row>
    <row r="7" spans="1:11" x14ac:dyDescent="0.25">
      <c r="A7" s="4" t="s">
        <v>35</v>
      </c>
      <c r="B7" s="4" t="s">
        <v>34</v>
      </c>
      <c r="C7" s="4" t="s">
        <v>34</v>
      </c>
      <c r="G7" s="4" t="s">
        <v>35</v>
      </c>
      <c r="H7" s="4" t="s">
        <v>34</v>
      </c>
      <c r="I7" s="4" t="s">
        <v>34</v>
      </c>
    </row>
    <row r="8" spans="1:11" x14ac:dyDescent="0.25">
      <c r="A8" s="4" t="s">
        <v>36</v>
      </c>
      <c r="B8" s="4" t="s">
        <v>37</v>
      </c>
      <c r="C8" s="4" t="s">
        <v>38</v>
      </c>
      <c r="G8" s="4" t="s">
        <v>36</v>
      </c>
      <c r="H8" s="4" t="s">
        <v>37</v>
      </c>
      <c r="I8" s="4" t="s">
        <v>38</v>
      </c>
    </row>
    <row r="9" spans="1:11" x14ac:dyDescent="0.25">
      <c r="A9" s="4" t="s">
        <v>36</v>
      </c>
      <c r="B9" s="4" t="s">
        <v>37</v>
      </c>
      <c r="C9" s="4" t="s">
        <v>38</v>
      </c>
      <c r="G9" s="4" t="s">
        <v>36</v>
      </c>
      <c r="H9" s="4" t="s">
        <v>37</v>
      </c>
      <c r="I9" s="4" t="s">
        <v>38</v>
      </c>
    </row>
    <row r="10" spans="1:11" x14ac:dyDescent="0.25">
      <c r="A10" s="4" t="s">
        <v>36</v>
      </c>
      <c r="B10" s="4" t="s">
        <v>37</v>
      </c>
      <c r="C10" s="4" t="s">
        <v>38</v>
      </c>
      <c r="G10" s="4" t="s">
        <v>36</v>
      </c>
      <c r="H10" s="4" t="s">
        <v>37</v>
      </c>
      <c r="I10" s="4" t="s">
        <v>38</v>
      </c>
    </row>
    <row r="11" spans="1:11" x14ac:dyDescent="0.25">
      <c r="A11" s="4" t="s">
        <v>36</v>
      </c>
      <c r="B11" s="4" t="s">
        <v>37</v>
      </c>
      <c r="C11" s="4" t="s">
        <v>38</v>
      </c>
      <c r="G11" s="4" t="s">
        <v>36</v>
      </c>
      <c r="H11" s="4" t="s">
        <v>37</v>
      </c>
      <c r="I11" s="4" t="s">
        <v>38</v>
      </c>
    </row>
    <row r="12" spans="1:11" x14ac:dyDescent="0.25">
      <c r="A12" s="4" t="s">
        <v>36</v>
      </c>
      <c r="B12" s="4" t="s">
        <v>37</v>
      </c>
      <c r="C12" s="4" t="s">
        <v>38</v>
      </c>
      <c r="G12" s="4" t="s">
        <v>36</v>
      </c>
      <c r="H12" s="4" t="s">
        <v>37</v>
      </c>
      <c r="I12" s="4" t="s">
        <v>38</v>
      </c>
    </row>
    <row r="13" spans="1:11" x14ac:dyDescent="0.25">
      <c r="A13" s="4" t="s">
        <v>36</v>
      </c>
      <c r="B13" s="4" t="s">
        <v>37</v>
      </c>
      <c r="C13" s="4" t="s">
        <v>38</v>
      </c>
      <c r="G13" s="4" t="s">
        <v>36</v>
      </c>
      <c r="H13" s="4" t="s">
        <v>37</v>
      </c>
      <c r="I13" s="4" t="s">
        <v>38</v>
      </c>
    </row>
    <row r="14" spans="1:11" x14ac:dyDescent="0.25">
      <c r="A14" s="4" t="s">
        <v>39</v>
      </c>
      <c r="B14" s="4" t="s">
        <v>40</v>
      </c>
      <c r="C14" s="4" t="s">
        <v>41</v>
      </c>
      <c r="G14" s="4" t="s">
        <v>39</v>
      </c>
      <c r="H14" s="4" t="s">
        <v>40</v>
      </c>
      <c r="I14" s="4" t="s">
        <v>41</v>
      </c>
    </row>
    <row r="15" spans="1:11" x14ac:dyDescent="0.25">
      <c r="A15" s="4" t="s">
        <v>39</v>
      </c>
      <c r="B15" s="4" t="s">
        <v>40</v>
      </c>
      <c r="C15" s="4" t="s">
        <v>41</v>
      </c>
      <c r="G15" s="4" t="s">
        <v>39</v>
      </c>
      <c r="H15" s="4" t="s">
        <v>40</v>
      </c>
      <c r="I15" s="4" t="s">
        <v>41</v>
      </c>
    </row>
    <row r="16" spans="1:11" x14ac:dyDescent="0.25">
      <c r="A16" s="4" t="s">
        <v>42</v>
      </c>
      <c r="B16" s="4" t="s">
        <v>40</v>
      </c>
      <c r="C16" s="4" t="s">
        <v>43</v>
      </c>
      <c r="G16" s="4" t="s">
        <v>42</v>
      </c>
      <c r="H16" s="4" t="s">
        <v>40</v>
      </c>
      <c r="I16" s="4" t="s">
        <v>43</v>
      </c>
    </row>
    <row r="17" spans="1:9" x14ac:dyDescent="0.25">
      <c r="A17" s="4" t="s">
        <v>42</v>
      </c>
      <c r="B17" s="4" t="s">
        <v>44</v>
      </c>
      <c r="C17" s="4" t="s">
        <v>43</v>
      </c>
      <c r="G17" s="4" t="s">
        <v>42</v>
      </c>
      <c r="H17" s="4" t="s">
        <v>44</v>
      </c>
      <c r="I17" s="4" t="s">
        <v>43</v>
      </c>
    </row>
    <row r="18" spans="1:9" x14ac:dyDescent="0.25">
      <c r="A18" s="4" t="s">
        <v>45</v>
      </c>
      <c r="B18" s="4" t="s">
        <v>46</v>
      </c>
      <c r="C18" s="4" t="s">
        <v>47</v>
      </c>
      <c r="G18" s="4" t="s">
        <v>45</v>
      </c>
      <c r="H18" s="4" t="s">
        <v>46</v>
      </c>
      <c r="I18" s="4" t="s">
        <v>47</v>
      </c>
    </row>
    <row r="19" spans="1:9" x14ac:dyDescent="0.25">
      <c r="A19" s="4" t="s">
        <v>45</v>
      </c>
      <c r="B19" s="4" t="s">
        <v>46</v>
      </c>
      <c r="C19" s="4" t="s">
        <v>47</v>
      </c>
      <c r="G19" s="4" t="s">
        <v>45</v>
      </c>
      <c r="H19" s="4" t="s">
        <v>46</v>
      </c>
      <c r="I19" s="4" t="s">
        <v>47</v>
      </c>
    </row>
    <row r="20" spans="1:9" x14ac:dyDescent="0.25">
      <c r="A20" s="4" t="s">
        <v>37</v>
      </c>
      <c r="B20" s="4" t="s">
        <v>48</v>
      </c>
      <c r="C20" s="4" t="s">
        <v>47</v>
      </c>
      <c r="G20" s="4" t="s">
        <v>37</v>
      </c>
      <c r="H20" s="4" t="s">
        <v>48</v>
      </c>
      <c r="I20" s="4" t="s">
        <v>47</v>
      </c>
    </row>
    <row r="21" spans="1:9" x14ac:dyDescent="0.25">
      <c r="A21" s="4" t="s">
        <v>37</v>
      </c>
      <c r="B21" s="4" t="s">
        <v>48</v>
      </c>
      <c r="C21" s="4" t="s">
        <v>47</v>
      </c>
      <c r="G21" s="4" t="s">
        <v>37</v>
      </c>
      <c r="H21" s="4" t="s">
        <v>48</v>
      </c>
      <c r="I21" s="4" t="s">
        <v>47</v>
      </c>
    </row>
    <row r="22" spans="1:9" x14ac:dyDescent="0.25">
      <c r="A22" s="4" t="s">
        <v>37</v>
      </c>
      <c r="B22" s="4" t="s">
        <v>49</v>
      </c>
      <c r="C22" s="4" t="s">
        <v>50</v>
      </c>
      <c r="G22" s="4" t="s">
        <v>37</v>
      </c>
      <c r="H22" s="4" t="s">
        <v>49</v>
      </c>
      <c r="I22" s="4" t="s">
        <v>50</v>
      </c>
    </row>
    <row r="23" spans="1:9" x14ac:dyDescent="0.25">
      <c r="A23" s="4" t="s">
        <v>51</v>
      </c>
      <c r="B23" s="4" t="s">
        <v>52</v>
      </c>
      <c r="C23" s="4" t="s">
        <v>53</v>
      </c>
      <c r="G23" s="4" t="s">
        <v>51</v>
      </c>
      <c r="H23" s="4" t="s">
        <v>52</v>
      </c>
      <c r="I23" s="4" t="s">
        <v>53</v>
      </c>
    </row>
    <row r="24" spans="1:9" x14ac:dyDescent="0.25">
      <c r="A24" s="4" t="s">
        <v>54</v>
      </c>
      <c r="B24" s="4" t="s">
        <v>55</v>
      </c>
      <c r="C24" s="4" t="s">
        <v>56</v>
      </c>
      <c r="G24" s="4" t="s">
        <v>54</v>
      </c>
      <c r="H24" s="4" t="s">
        <v>55</v>
      </c>
      <c r="I24" s="4" t="s">
        <v>56</v>
      </c>
    </row>
    <row r="25" spans="1:9" x14ac:dyDescent="0.25">
      <c r="A25" s="4" t="s">
        <v>57</v>
      </c>
      <c r="B25" s="4" t="s">
        <v>58</v>
      </c>
      <c r="C25" s="4" t="s">
        <v>59</v>
      </c>
      <c r="G25" s="4" t="s">
        <v>57</v>
      </c>
      <c r="H25" s="4" t="s">
        <v>58</v>
      </c>
      <c r="I25" s="4" t="s">
        <v>59</v>
      </c>
    </row>
    <row r="26" spans="1:9" x14ac:dyDescent="0.25">
      <c r="A26" s="4" t="s">
        <v>60</v>
      </c>
      <c r="B26" s="4" t="s">
        <v>61</v>
      </c>
      <c r="C26" s="4" t="s">
        <v>62</v>
      </c>
      <c r="G26" s="4" t="s">
        <v>60</v>
      </c>
      <c r="H26" s="4" t="s">
        <v>61</v>
      </c>
      <c r="I26" s="4" t="s">
        <v>62</v>
      </c>
    </row>
    <row r="27" spans="1:9" x14ac:dyDescent="0.25">
      <c r="A27" s="4" t="s">
        <v>63</v>
      </c>
      <c r="B27" s="4" t="s">
        <v>64</v>
      </c>
      <c r="C27" s="4" t="s">
        <v>65</v>
      </c>
      <c r="G27" s="4" t="s">
        <v>63</v>
      </c>
      <c r="H27" s="4" t="s">
        <v>64</v>
      </c>
      <c r="I27" s="4" t="s">
        <v>65</v>
      </c>
    </row>
    <row r="28" spans="1:9" x14ac:dyDescent="0.25">
      <c r="A28" s="4" t="s">
        <v>63</v>
      </c>
      <c r="B28" s="4" t="s">
        <v>64</v>
      </c>
      <c r="C28" s="4" t="s">
        <v>65</v>
      </c>
      <c r="G28" s="4" t="s">
        <v>63</v>
      </c>
      <c r="H28" s="4" t="s">
        <v>64</v>
      </c>
      <c r="I28" s="4" t="s">
        <v>65</v>
      </c>
    </row>
    <row r="29" spans="1:9" x14ac:dyDescent="0.25">
      <c r="A29" s="4" t="s">
        <v>66</v>
      </c>
      <c r="B29" s="4" t="s">
        <v>67</v>
      </c>
      <c r="C29" s="4" t="s">
        <v>68</v>
      </c>
      <c r="G29" s="4" t="s">
        <v>66</v>
      </c>
      <c r="H29" s="4" t="s">
        <v>67</v>
      </c>
      <c r="I29" s="4" t="s">
        <v>68</v>
      </c>
    </row>
    <row r="30" spans="1:9" x14ac:dyDescent="0.25">
      <c r="A30" s="4" t="s">
        <v>69</v>
      </c>
      <c r="B30" s="4" t="s">
        <v>70</v>
      </c>
      <c r="C30" s="4" t="s">
        <v>71</v>
      </c>
      <c r="G30" s="4" t="s">
        <v>69</v>
      </c>
      <c r="H30" s="4" t="s">
        <v>70</v>
      </c>
      <c r="I30" s="4" t="s">
        <v>71</v>
      </c>
    </row>
    <row r="31" spans="1:9" x14ac:dyDescent="0.25">
      <c r="A31" s="4" t="s">
        <v>72</v>
      </c>
      <c r="B31" s="4" t="s">
        <v>73</v>
      </c>
      <c r="C31" s="4" t="s">
        <v>74</v>
      </c>
      <c r="G31" s="4" t="s">
        <v>72</v>
      </c>
      <c r="H31" s="4" t="s">
        <v>73</v>
      </c>
      <c r="I31" s="4" t="s">
        <v>74</v>
      </c>
    </row>
    <row r="32" spans="1:9" x14ac:dyDescent="0.25">
      <c r="A32" s="4" t="s">
        <v>75</v>
      </c>
      <c r="B32" s="4" t="s">
        <v>76</v>
      </c>
      <c r="C32" s="4" t="s">
        <v>77</v>
      </c>
      <c r="G32" s="4" t="s">
        <v>75</v>
      </c>
      <c r="H32" s="4" t="s">
        <v>76</v>
      </c>
      <c r="I32" s="4" t="s">
        <v>77</v>
      </c>
    </row>
    <row r="33" spans="1:9" x14ac:dyDescent="0.25">
      <c r="A33" s="4" t="s">
        <v>40</v>
      </c>
      <c r="B33" s="4" t="s">
        <v>78</v>
      </c>
      <c r="C33" s="4" t="s">
        <v>79</v>
      </c>
      <c r="G33" s="4" t="s">
        <v>40</v>
      </c>
      <c r="H33" s="4" t="s">
        <v>78</v>
      </c>
      <c r="I33" s="4" t="s">
        <v>79</v>
      </c>
    </row>
    <row r="34" spans="1:9" x14ac:dyDescent="0.25">
      <c r="A34" s="4" t="s">
        <v>44</v>
      </c>
      <c r="B34" s="4" t="s">
        <v>80</v>
      </c>
      <c r="C34" s="4" t="s">
        <v>79</v>
      </c>
      <c r="G34" s="4" t="s">
        <v>44</v>
      </c>
      <c r="H34" s="4" t="s">
        <v>80</v>
      </c>
      <c r="I34" s="4" t="s">
        <v>79</v>
      </c>
    </row>
    <row r="35" spans="1:9" x14ac:dyDescent="0.25">
      <c r="A35" s="4" t="s">
        <v>44</v>
      </c>
      <c r="B35" s="4" t="s">
        <v>80</v>
      </c>
      <c r="C35" s="4" t="s">
        <v>81</v>
      </c>
      <c r="G35" s="4" t="s">
        <v>44</v>
      </c>
      <c r="H35" s="4" t="s">
        <v>80</v>
      </c>
      <c r="I35" s="4" t="s">
        <v>81</v>
      </c>
    </row>
    <row r="36" spans="1:9" x14ac:dyDescent="0.25">
      <c r="A36" s="4" t="s">
        <v>46</v>
      </c>
      <c r="B36" s="4" t="s">
        <v>82</v>
      </c>
      <c r="C36" s="4" t="s">
        <v>83</v>
      </c>
      <c r="G36" s="4" t="s">
        <v>46</v>
      </c>
      <c r="H36" s="4" t="s">
        <v>82</v>
      </c>
      <c r="I36" s="4" t="s">
        <v>83</v>
      </c>
    </row>
    <row r="37" spans="1:9" x14ac:dyDescent="0.25">
      <c r="A37" s="4" t="s">
        <v>84</v>
      </c>
      <c r="B37" s="4" t="s">
        <v>85</v>
      </c>
      <c r="C37" s="4" t="s">
        <v>86</v>
      </c>
      <c r="G37" s="4" t="s">
        <v>84</v>
      </c>
      <c r="H37" s="4" t="s">
        <v>85</v>
      </c>
      <c r="I37" s="4" t="s">
        <v>86</v>
      </c>
    </row>
    <row r="38" spans="1:9" x14ac:dyDescent="0.25">
      <c r="A38" s="4" t="s">
        <v>84</v>
      </c>
      <c r="B38" s="4" t="s">
        <v>87</v>
      </c>
      <c r="C38" s="4" t="s">
        <v>88</v>
      </c>
      <c r="G38" s="4" t="s">
        <v>84</v>
      </c>
      <c r="H38" s="4" t="s">
        <v>87</v>
      </c>
      <c r="I38" s="4" t="s">
        <v>88</v>
      </c>
    </row>
    <row r="39" spans="1:9" x14ac:dyDescent="0.25">
      <c r="A39" s="4" t="s">
        <v>89</v>
      </c>
      <c r="B39" s="4" t="s">
        <v>87</v>
      </c>
      <c r="C39" s="4" t="s">
        <v>90</v>
      </c>
      <c r="G39" s="4" t="s">
        <v>89</v>
      </c>
      <c r="H39" s="4" t="s">
        <v>87</v>
      </c>
      <c r="I39" s="4" t="s">
        <v>90</v>
      </c>
    </row>
    <row r="40" spans="1:9" x14ac:dyDescent="0.25">
      <c r="A40" s="4" t="s">
        <v>91</v>
      </c>
      <c r="B40" s="4" t="s">
        <v>92</v>
      </c>
      <c r="C40" s="4" t="s">
        <v>93</v>
      </c>
      <c r="G40" s="4" t="s">
        <v>91</v>
      </c>
      <c r="H40" s="4" t="s">
        <v>92</v>
      </c>
      <c r="I40" s="4" t="s">
        <v>93</v>
      </c>
    </row>
    <row r="41" spans="1:9" x14ac:dyDescent="0.25">
      <c r="A41" s="4" t="s">
        <v>48</v>
      </c>
      <c r="B41" s="4" t="s">
        <v>94</v>
      </c>
      <c r="C41" s="4" t="s">
        <v>95</v>
      </c>
      <c r="G41" s="4" t="s">
        <v>48</v>
      </c>
      <c r="H41" s="4" t="s">
        <v>94</v>
      </c>
      <c r="I41" s="4" t="s">
        <v>95</v>
      </c>
    </row>
    <row r="42" spans="1:9" x14ac:dyDescent="0.25">
      <c r="A42" s="4" t="s">
        <v>48</v>
      </c>
      <c r="B42" s="4" t="s">
        <v>96</v>
      </c>
      <c r="C42" s="4" t="s">
        <v>95</v>
      </c>
      <c r="G42" s="4" t="s">
        <v>48</v>
      </c>
      <c r="H42" s="4" t="s">
        <v>96</v>
      </c>
      <c r="I42" s="4" t="s">
        <v>95</v>
      </c>
    </row>
    <row r="43" spans="1:9" x14ac:dyDescent="0.25">
      <c r="A43" s="4" t="s">
        <v>49</v>
      </c>
      <c r="B43" s="4" t="s">
        <v>97</v>
      </c>
      <c r="C43" s="4" t="s">
        <v>98</v>
      </c>
      <c r="G43" s="4" t="s">
        <v>49</v>
      </c>
      <c r="H43" s="4" t="s">
        <v>97</v>
      </c>
      <c r="I43" s="4" t="s">
        <v>98</v>
      </c>
    </row>
    <row r="44" spans="1:9" x14ac:dyDescent="0.25">
      <c r="A44" s="4" t="s">
        <v>52</v>
      </c>
      <c r="B44" s="4" t="s">
        <v>99</v>
      </c>
      <c r="C44" s="4" t="s">
        <v>100</v>
      </c>
      <c r="G44" s="4" t="s">
        <v>52</v>
      </c>
      <c r="H44" s="4" t="s">
        <v>99</v>
      </c>
      <c r="I44" s="4" t="s">
        <v>100</v>
      </c>
    </row>
    <row r="45" spans="1:9" x14ac:dyDescent="0.25">
      <c r="A45" s="4" t="s">
        <v>52</v>
      </c>
      <c r="B45" s="4" t="s">
        <v>99</v>
      </c>
      <c r="C45" s="4" t="s">
        <v>100</v>
      </c>
      <c r="G45" s="4" t="s">
        <v>52</v>
      </c>
      <c r="H45" s="4" t="s">
        <v>99</v>
      </c>
      <c r="I45" s="4" t="s">
        <v>100</v>
      </c>
    </row>
    <row r="46" spans="1:9" x14ac:dyDescent="0.25">
      <c r="A46" s="4" t="s">
        <v>58</v>
      </c>
      <c r="B46" s="4" t="s">
        <v>101</v>
      </c>
      <c r="C46" s="4" t="s">
        <v>102</v>
      </c>
      <c r="G46" s="4" t="s">
        <v>58</v>
      </c>
      <c r="H46" s="4" t="s">
        <v>101</v>
      </c>
      <c r="I46" s="4" t="s">
        <v>102</v>
      </c>
    </row>
    <row r="47" spans="1:9" x14ac:dyDescent="0.25">
      <c r="A47" s="4" t="s">
        <v>103</v>
      </c>
      <c r="B47" s="4" t="s">
        <v>104</v>
      </c>
      <c r="C47" s="4" t="s">
        <v>105</v>
      </c>
      <c r="G47" s="4" t="s">
        <v>103</v>
      </c>
      <c r="H47" s="4" t="s">
        <v>104</v>
      </c>
      <c r="I47" s="4" t="s">
        <v>105</v>
      </c>
    </row>
    <row r="48" spans="1:9" x14ac:dyDescent="0.25">
      <c r="A48" s="4" t="s">
        <v>61</v>
      </c>
      <c r="B48" s="4" t="s">
        <v>106</v>
      </c>
      <c r="C48" s="4" t="s">
        <v>107</v>
      </c>
      <c r="G48" s="4" t="s">
        <v>61</v>
      </c>
      <c r="H48" s="4" t="s">
        <v>106</v>
      </c>
      <c r="I48" s="4" t="s">
        <v>107</v>
      </c>
    </row>
    <row r="49" spans="1:9" x14ac:dyDescent="0.25">
      <c r="A49" s="4" t="s">
        <v>64</v>
      </c>
      <c r="B49" s="4" t="s">
        <v>106</v>
      </c>
      <c r="C49" s="4" t="s">
        <v>108</v>
      </c>
      <c r="G49" s="4" t="s">
        <v>64</v>
      </c>
      <c r="H49" s="4" t="s">
        <v>106</v>
      </c>
      <c r="I49" s="4" t="s">
        <v>108</v>
      </c>
    </row>
    <row r="50" spans="1:9" x14ac:dyDescent="0.25">
      <c r="A50" s="4" t="s">
        <v>109</v>
      </c>
      <c r="B50" s="4" t="s">
        <v>110</v>
      </c>
      <c r="C50" s="4" t="s">
        <v>111</v>
      </c>
      <c r="G50" s="4" t="s">
        <v>109</v>
      </c>
      <c r="H50" s="4" t="s">
        <v>110</v>
      </c>
      <c r="I50" s="4" t="s">
        <v>111</v>
      </c>
    </row>
    <row r="51" spans="1:9" x14ac:dyDescent="0.25">
      <c r="A51" s="4" t="s">
        <v>67</v>
      </c>
      <c r="B51" s="4" t="s">
        <v>112</v>
      </c>
      <c r="C51" s="4" t="s">
        <v>113</v>
      </c>
      <c r="G51" s="4" t="s">
        <v>67</v>
      </c>
      <c r="H51" s="4" t="s">
        <v>112</v>
      </c>
      <c r="I51" s="4" t="s">
        <v>113</v>
      </c>
    </row>
    <row r="52" spans="1:9" x14ac:dyDescent="0.25">
      <c r="A52" s="4" t="s">
        <v>73</v>
      </c>
      <c r="B52" s="4" t="s">
        <v>114</v>
      </c>
      <c r="C52" s="4" t="s">
        <v>115</v>
      </c>
      <c r="G52" s="4" t="s">
        <v>73</v>
      </c>
      <c r="H52" s="4" t="s">
        <v>114</v>
      </c>
      <c r="I52" s="4" t="s">
        <v>115</v>
      </c>
    </row>
    <row r="53" spans="1:9" x14ac:dyDescent="0.25">
      <c r="A53" s="4" t="s">
        <v>73</v>
      </c>
      <c r="B53" s="4" t="s">
        <v>116</v>
      </c>
      <c r="C53" s="4" t="s">
        <v>117</v>
      </c>
      <c r="G53" s="4" t="s">
        <v>73</v>
      </c>
      <c r="H53" s="4" t="s">
        <v>116</v>
      </c>
      <c r="I53" s="4" t="s">
        <v>117</v>
      </c>
    </row>
    <row r="54" spans="1:9" x14ac:dyDescent="0.25">
      <c r="A54" s="4" t="s">
        <v>118</v>
      </c>
      <c r="B54" s="4" t="s">
        <v>119</v>
      </c>
      <c r="C54" s="4" t="s">
        <v>120</v>
      </c>
      <c r="G54" s="4" t="s">
        <v>118</v>
      </c>
      <c r="H54" s="4" t="s">
        <v>119</v>
      </c>
      <c r="I54" s="4" t="s">
        <v>120</v>
      </c>
    </row>
    <row r="55" spans="1:9" x14ac:dyDescent="0.25">
      <c r="A55" s="4" t="s">
        <v>118</v>
      </c>
      <c r="B55" s="4" t="s">
        <v>119</v>
      </c>
      <c r="C55" s="4" t="s">
        <v>121</v>
      </c>
      <c r="G55" s="4" t="s">
        <v>118</v>
      </c>
      <c r="H55" s="4" t="s">
        <v>119</v>
      </c>
      <c r="I55" s="4" t="s">
        <v>121</v>
      </c>
    </row>
    <row r="56" spans="1:9" x14ac:dyDescent="0.25">
      <c r="A56" s="4" t="s">
        <v>118</v>
      </c>
      <c r="B56" s="4" t="s">
        <v>122</v>
      </c>
      <c r="C56" s="4" t="s">
        <v>121</v>
      </c>
      <c r="G56" s="4" t="s">
        <v>118</v>
      </c>
      <c r="H56" s="4" t="s">
        <v>122</v>
      </c>
      <c r="I56" s="4" t="s">
        <v>121</v>
      </c>
    </row>
    <row r="57" spans="1:9" x14ac:dyDescent="0.25">
      <c r="A57" s="4" t="s">
        <v>76</v>
      </c>
      <c r="B57" s="4" t="s">
        <v>123</v>
      </c>
      <c r="C57" s="4" t="s">
        <v>124</v>
      </c>
      <c r="G57" s="4" t="s">
        <v>76</v>
      </c>
      <c r="H57" s="4" t="s">
        <v>123</v>
      </c>
      <c r="I57" s="4" t="s">
        <v>124</v>
      </c>
    </row>
    <row r="58" spans="1:9" x14ac:dyDescent="0.25">
      <c r="A58" s="4" t="s">
        <v>78</v>
      </c>
      <c r="B58" s="4" t="s">
        <v>125</v>
      </c>
      <c r="C58" s="4" t="s">
        <v>126</v>
      </c>
      <c r="G58" s="4" t="s">
        <v>78</v>
      </c>
      <c r="H58" s="4" t="s">
        <v>125</v>
      </c>
      <c r="I58" s="4" t="s">
        <v>126</v>
      </c>
    </row>
    <row r="59" spans="1:9" x14ac:dyDescent="0.25">
      <c r="A59" s="4" t="s">
        <v>78</v>
      </c>
      <c r="B59" s="4" t="s">
        <v>127</v>
      </c>
      <c r="C59" s="4" t="s">
        <v>126</v>
      </c>
      <c r="G59" s="4" t="s">
        <v>78</v>
      </c>
      <c r="H59" s="4" t="s">
        <v>127</v>
      </c>
      <c r="I59" s="4" t="s">
        <v>126</v>
      </c>
    </row>
    <row r="60" spans="1:9" x14ac:dyDescent="0.25">
      <c r="A60" s="4" t="s">
        <v>80</v>
      </c>
      <c r="B60" s="4" t="s">
        <v>128</v>
      </c>
      <c r="C60" s="4" t="s">
        <v>129</v>
      </c>
      <c r="G60" s="4" t="s">
        <v>80</v>
      </c>
      <c r="H60" s="4" t="s">
        <v>128</v>
      </c>
      <c r="I60" s="4" t="s">
        <v>129</v>
      </c>
    </row>
    <row r="61" spans="1:9" x14ac:dyDescent="0.25">
      <c r="A61" s="4" t="s">
        <v>80</v>
      </c>
      <c r="B61" s="4" t="s">
        <v>130</v>
      </c>
      <c r="C61" s="4" t="s">
        <v>131</v>
      </c>
      <c r="G61" s="4" t="s">
        <v>80</v>
      </c>
      <c r="H61" s="4" t="s">
        <v>130</v>
      </c>
      <c r="I61" s="4" t="s">
        <v>131</v>
      </c>
    </row>
    <row r="62" spans="1:9" x14ac:dyDescent="0.25">
      <c r="A62" s="4" t="s">
        <v>82</v>
      </c>
      <c r="B62" s="4" t="s">
        <v>132</v>
      </c>
      <c r="C62" s="4" t="s">
        <v>133</v>
      </c>
      <c r="G62" s="4" t="s">
        <v>82</v>
      </c>
      <c r="H62" s="4" t="s">
        <v>132</v>
      </c>
      <c r="I62" s="4" t="s">
        <v>133</v>
      </c>
    </row>
    <row r="63" spans="1:9" x14ac:dyDescent="0.25">
      <c r="A63" s="4" t="s">
        <v>82</v>
      </c>
      <c r="B63" s="4" t="s">
        <v>134</v>
      </c>
      <c r="C63" s="4" t="s">
        <v>135</v>
      </c>
      <c r="G63" s="4" t="s">
        <v>82</v>
      </c>
      <c r="H63" s="4" t="s">
        <v>134</v>
      </c>
      <c r="I63" s="4" t="s">
        <v>135</v>
      </c>
    </row>
    <row r="64" spans="1:9" x14ac:dyDescent="0.25">
      <c r="A64" s="4" t="s">
        <v>82</v>
      </c>
      <c r="B64" s="4" t="s">
        <v>136</v>
      </c>
      <c r="C64" s="4" t="s">
        <v>137</v>
      </c>
      <c r="G64" s="4" t="s">
        <v>82</v>
      </c>
      <c r="H64" s="4" t="s">
        <v>136</v>
      </c>
      <c r="I64" s="4" t="s">
        <v>137</v>
      </c>
    </row>
    <row r="65" spans="1:9" x14ac:dyDescent="0.25">
      <c r="A65" s="4" t="s">
        <v>138</v>
      </c>
      <c r="B65" s="4" t="s">
        <v>139</v>
      </c>
      <c r="C65" s="4" t="s">
        <v>140</v>
      </c>
      <c r="G65" s="4" t="s">
        <v>138</v>
      </c>
      <c r="H65" s="4" t="s">
        <v>139</v>
      </c>
      <c r="I65" s="4" t="s">
        <v>140</v>
      </c>
    </row>
    <row r="66" spans="1:9" x14ac:dyDescent="0.25">
      <c r="A66" s="4" t="s">
        <v>138</v>
      </c>
      <c r="B66" s="4" t="s">
        <v>141</v>
      </c>
      <c r="C66" s="4" t="s">
        <v>142</v>
      </c>
      <c r="G66" s="4" t="s">
        <v>138</v>
      </c>
      <c r="H66" s="4" t="s">
        <v>141</v>
      </c>
      <c r="I66" s="4" t="s">
        <v>142</v>
      </c>
    </row>
    <row r="67" spans="1:9" x14ac:dyDescent="0.25">
      <c r="A67" s="4" t="s">
        <v>85</v>
      </c>
      <c r="B67" s="4" t="s">
        <v>143</v>
      </c>
      <c r="C67" s="4" t="s">
        <v>144</v>
      </c>
      <c r="G67" s="4" t="s">
        <v>85</v>
      </c>
      <c r="H67" s="4" t="s">
        <v>143</v>
      </c>
      <c r="I67" s="4" t="s">
        <v>144</v>
      </c>
    </row>
    <row r="68" spans="1:9" x14ac:dyDescent="0.25">
      <c r="A68" s="4" t="s">
        <v>85</v>
      </c>
      <c r="B68" s="4" t="s">
        <v>143</v>
      </c>
      <c r="C68" s="4" t="s">
        <v>144</v>
      </c>
      <c r="G68" s="4" t="s">
        <v>85</v>
      </c>
      <c r="H68" s="4" t="s">
        <v>143</v>
      </c>
      <c r="I68" s="4" t="s">
        <v>144</v>
      </c>
    </row>
    <row r="69" spans="1:9" x14ac:dyDescent="0.25">
      <c r="A69" s="4" t="s">
        <v>87</v>
      </c>
      <c r="B69" s="4" t="s">
        <v>145</v>
      </c>
      <c r="C69" s="4" t="s">
        <v>146</v>
      </c>
      <c r="G69" s="4" t="s">
        <v>87</v>
      </c>
      <c r="H69" s="4" t="s">
        <v>145</v>
      </c>
      <c r="I69" s="4" t="s">
        <v>146</v>
      </c>
    </row>
    <row r="70" spans="1:9" x14ac:dyDescent="0.25">
      <c r="A70" s="4" t="s">
        <v>87</v>
      </c>
      <c r="B70" s="4" t="s">
        <v>145</v>
      </c>
      <c r="C70" s="4" t="s">
        <v>146</v>
      </c>
      <c r="G70" s="4" t="s">
        <v>87</v>
      </c>
      <c r="H70" s="4" t="s">
        <v>145</v>
      </c>
      <c r="I70" s="4" t="s">
        <v>146</v>
      </c>
    </row>
    <row r="71" spans="1:9" x14ac:dyDescent="0.25">
      <c r="A71" s="4" t="s">
        <v>87</v>
      </c>
      <c r="B71" s="4" t="s">
        <v>145</v>
      </c>
      <c r="C71" s="4" t="s">
        <v>146</v>
      </c>
      <c r="G71" s="4" t="s">
        <v>87</v>
      </c>
      <c r="H71" s="4" t="s">
        <v>145</v>
      </c>
      <c r="I71" s="4" t="s">
        <v>146</v>
      </c>
    </row>
    <row r="72" spans="1:9" x14ac:dyDescent="0.25">
      <c r="A72" s="4" t="s">
        <v>87</v>
      </c>
      <c r="B72" s="4" t="s">
        <v>145</v>
      </c>
      <c r="C72" s="4" t="s">
        <v>146</v>
      </c>
      <c r="G72" s="4" t="s">
        <v>87</v>
      </c>
      <c r="H72" s="4" t="s">
        <v>145</v>
      </c>
      <c r="I72" s="4" t="s">
        <v>146</v>
      </c>
    </row>
    <row r="73" spans="1:9" x14ac:dyDescent="0.25">
      <c r="A73" s="4" t="s">
        <v>87</v>
      </c>
      <c r="B73" s="4" t="s">
        <v>145</v>
      </c>
      <c r="C73" s="4" t="s">
        <v>146</v>
      </c>
      <c r="G73" s="4" t="s">
        <v>87</v>
      </c>
      <c r="H73" s="4" t="s">
        <v>145</v>
      </c>
      <c r="I73" s="4" t="s">
        <v>146</v>
      </c>
    </row>
    <row r="74" spans="1:9" x14ac:dyDescent="0.25">
      <c r="A74" s="4" t="s">
        <v>87</v>
      </c>
      <c r="B74" s="4" t="s">
        <v>145</v>
      </c>
      <c r="C74" s="4" t="s">
        <v>146</v>
      </c>
      <c r="G74" s="4" t="s">
        <v>87</v>
      </c>
      <c r="H74" s="4" t="s">
        <v>145</v>
      </c>
      <c r="I74" s="4" t="s">
        <v>146</v>
      </c>
    </row>
    <row r="75" spans="1:9" x14ac:dyDescent="0.25">
      <c r="A75" s="4" t="s">
        <v>87</v>
      </c>
      <c r="B75" s="4" t="s">
        <v>147</v>
      </c>
      <c r="C75" s="4" t="s">
        <v>146</v>
      </c>
      <c r="G75" s="4" t="s">
        <v>87</v>
      </c>
      <c r="H75" s="4" t="s">
        <v>147</v>
      </c>
      <c r="I75" s="4" t="s">
        <v>146</v>
      </c>
    </row>
    <row r="76" spans="1:9" x14ac:dyDescent="0.25">
      <c r="A76" s="4" t="s">
        <v>87</v>
      </c>
      <c r="B76" s="4" t="s">
        <v>147</v>
      </c>
      <c r="C76" s="4" t="s">
        <v>146</v>
      </c>
      <c r="G76" s="4" t="s">
        <v>87</v>
      </c>
      <c r="H76" s="4" t="s">
        <v>147</v>
      </c>
      <c r="I76" s="4" t="s">
        <v>146</v>
      </c>
    </row>
    <row r="77" spans="1:9" x14ac:dyDescent="0.25">
      <c r="A77" s="4" t="s">
        <v>87</v>
      </c>
      <c r="B77" s="4" t="s">
        <v>145</v>
      </c>
      <c r="C77" s="4" t="s">
        <v>148</v>
      </c>
      <c r="G77" s="4" t="s">
        <v>87</v>
      </c>
      <c r="H77" s="4" t="s">
        <v>145</v>
      </c>
      <c r="I77" s="4" t="s">
        <v>148</v>
      </c>
    </row>
    <row r="78" spans="1:9" x14ac:dyDescent="0.25">
      <c r="A78" s="4" t="s">
        <v>92</v>
      </c>
      <c r="B78" s="4" t="s">
        <v>147</v>
      </c>
      <c r="C78" s="4" t="s">
        <v>149</v>
      </c>
      <c r="G78" s="4" t="s">
        <v>92</v>
      </c>
      <c r="H78" s="4" t="s">
        <v>147</v>
      </c>
      <c r="I78" s="4" t="s">
        <v>149</v>
      </c>
    </row>
    <row r="79" spans="1:9" x14ac:dyDescent="0.25">
      <c r="A79" s="4" t="s">
        <v>94</v>
      </c>
      <c r="B79" s="4" t="s">
        <v>150</v>
      </c>
      <c r="C79" s="4" t="s">
        <v>151</v>
      </c>
      <c r="G79" s="4" t="s">
        <v>94</v>
      </c>
      <c r="H79" s="4" t="s">
        <v>150</v>
      </c>
      <c r="I79" s="4" t="s">
        <v>151</v>
      </c>
    </row>
    <row r="80" spans="1:9" x14ac:dyDescent="0.25">
      <c r="A80" s="4" t="s">
        <v>97</v>
      </c>
      <c r="B80" s="4" t="s">
        <v>152</v>
      </c>
      <c r="C80" s="4" t="s">
        <v>153</v>
      </c>
      <c r="G80" s="4" t="s">
        <v>97</v>
      </c>
      <c r="H80" s="4" t="s">
        <v>152</v>
      </c>
      <c r="I80" s="4" t="s">
        <v>153</v>
      </c>
    </row>
    <row r="81" spans="1:9" x14ac:dyDescent="0.25">
      <c r="A81" s="4" t="s">
        <v>99</v>
      </c>
      <c r="B81" s="4" t="s">
        <v>154</v>
      </c>
      <c r="C81" s="4" t="s">
        <v>155</v>
      </c>
      <c r="G81" s="4" t="s">
        <v>99</v>
      </c>
      <c r="H81" s="4" t="s">
        <v>154</v>
      </c>
      <c r="I81" s="4" t="s">
        <v>155</v>
      </c>
    </row>
    <row r="82" spans="1:9" x14ac:dyDescent="0.25">
      <c r="A82" s="4" t="s">
        <v>101</v>
      </c>
      <c r="B82" s="4" t="s">
        <v>154</v>
      </c>
      <c r="C82" s="4" t="s">
        <v>156</v>
      </c>
      <c r="G82" s="4" t="s">
        <v>101</v>
      </c>
      <c r="H82" s="4" t="s">
        <v>154</v>
      </c>
      <c r="I82" s="4" t="s">
        <v>156</v>
      </c>
    </row>
    <row r="83" spans="1:9" x14ac:dyDescent="0.25">
      <c r="A83" s="4" t="s">
        <v>157</v>
      </c>
      <c r="B83" s="4" t="s">
        <v>158</v>
      </c>
      <c r="C83" s="4" t="s">
        <v>159</v>
      </c>
      <c r="G83" s="4" t="s">
        <v>157</v>
      </c>
      <c r="H83" s="4" t="s">
        <v>158</v>
      </c>
      <c r="I83" s="4" t="s">
        <v>159</v>
      </c>
    </row>
    <row r="84" spans="1:9" x14ac:dyDescent="0.25">
      <c r="A84" s="4"/>
      <c r="B84" s="4" t="s">
        <v>158</v>
      </c>
      <c r="C84" s="4"/>
    </row>
    <row r="85" spans="1:9" x14ac:dyDescent="0.25">
      <c r="A85" s="4"/>
      <c r="B85" s="4" t="s">
        <v>160</v>
      </c>
      <c r="C85" s="4"/>
    </row>
    <row r="86" spans="1:9" x14ac:dyDescent="0.25">
      <c r="A86" s="4"/>
      <c r="B86" s="4" t="s">
        <v>160</v>
      </c>
      <c r="C86" s="4"/>
    </row>
    <row r="87" spans="1:9" x14ac:dyDescent="0.25">
      <c r="A87" s="4"/>
      <c r="B87" s="4" t="s">
        <v>160</v>
      </c>
      <c r="C87" s="4"/>
    </row>
    <row r="88" spans="1:9" x14ac:dyDescent="0.25">
      <c r="A88" s="4"/>
      <c r="B88" s="4" t="s">
        <v>161</v>
      </c>
      <c r="C88" s="4"/>
    </row>
    <row r="89" spans="1:9" x14ac:dyDescent="0.25">
      <c r="A89" s="4"/>
      <c r="B89" s="4" t="s">
        <v>161</v>
      </c>
      <c r="C89" s="4"/>
    </row>
    <row r="90" spans="1:9" x14ac:dyDescent="0.25">
      <c r="A90" s="4"/>
      <c r="B90" s="4" t="s">
        <v>161</v>
      </c>
      <c r="C90" s="4"/>
    </row>
    <row r="91" spans="1:9" x14ac:dyDescent="0.25">
      <c r="A91" s="4"/>
      <c r="B91" s="4" t="s">
        <v>162</v>
      </c>
      <c r="C91" s="4"/>
    </row>
    <row r="92" spans="1:9" x14ac:dyDescent="0.25">
      <c r="A92" s="4"/>
      <c r="B92" s="4" t="s">
        <v>162</v>
      </c>
      <c r="C92" s="4"/>
    </row>
    <row r="93" spans="1:9" x14ac:dyDescent="0.25">
      <c r="A93" s="4"/>
      <c r="B93" s="4" t="s">
        <v>162</v>
      </c>
      <c r="C93" s="4"/>
    </row>
    <row r="94" spans="1:9" x14ac:dyDescent="0.25">
      <c r="A94" s="4"/>
      <c r="B94" s="4" t="s">
        <v>163</v>
      </c>
      <c r="C94" s="4"/>
    </row>
    <row r="95" spans="1:9" x14ac:dyDescent="0.25">
      <c r="A95" s="4"/>
      <c r="B95" s="4" t="s">
        <v>163</v>
      </c>
      <c r="C95" s="4"/>
    </row>
    <row r="96" spans="1:9" x14ac:dyDescent="0.25">
      <c r="A96" s="4"/>
      <c r="B96" s="4" t="s">
        <v>163</v>
      </c>
      <c r="C96" s="4"/>
    </row>
    <row r="97" spans="1:3" x14ac:dyDescent="0.25">
      <c r="A97" s="4"/>
      <c r="B97" s="4" t="s">
        <v>164</v>
      </c>
      <c r="C97" s="4"/>
    </row>
    <row r="98" spans="1:3" x14ac:dyDescent="0.25">
      <c r="A98" s="4"/>
      <c r="B98" s="4" t="s">
        <v>164</v>
      </c>
      <c r="C98" s="4"/>
    </row>
    <row r="99" spans="1:3" x14ac:dyDescent="0.25">
      <c r="A99" s="4"/>
      <c r="B99" s="4" t="s">
        <v>164</v>
      </c>
      <c r="C99" s="4"/>
    </row>
    <row r="100" spans="1:3" x14ac:dyDescent="0.25">
      <c r="A100" s="4"/>
      <c r="B100" s="4" t="s">
        <v>165</v>
      </c>
      <c r="C100" s="4"/>
    </row>
    <row r="101" spans="1:3" x14ac:dyDescent="0.25">
      <c r="A101" s="4"/>
      <c r="B101" s="4" t="s">
        <v>165</v>
      </c>
      <c r="C101" s="4"/>
    </row>
    <row r="102" spans="1:3" x14ac:dyDescent="0.25">
      <c r="A102" s="4"/>
      <c r="B102" s="4" t="s">
        <v>165</v>
      </c>
      <c r="C102" s="4"/>
    </row>
    <row r="103" spans="1:3" x14ac:dyDescent="0.25">
      <c r="A103" s="4"/>
      <c r="B103" s="4" t="s">
        <v>166</v>
      </c>
      <c r="C103" s="4"/>
    </row>
    <row r="104" spans="1:3" x14ac:dyDescent="0.25">
      <c r="A104" s="4"/>
      <c r="B104" s="4" t="s">
        <v>166</v>
      </c>
      <c r="C104" s="4" t="s">
        <v>146</v>
      </c>
    </row>
    <row r="105" spans="1:3" x14ac:dyDescent="0.25">
      <c r="A105" s="4"/>
      <c r="B105" s="4" t="s">
        <v>166</v>
      </c>
      <c r="C105" s="4"/>
    </row>
    <row r="106" spans="1:3" x14ac:dyDescent="0.25">
      <c r="A106" s="4"/>
      <c r="B106" s="4" t="s">
        <v>167</v>
      </c>
      <c r="C106" s="4"/>
    </row>
    <row r="107" spans="1:3" x14ac:dyDescent="0.25">
      <c r="A107" s="4"/>
      <c r="B107" s="4" t="s">
        <v>167</v>
      </c>
      <c r="C107" s="4"/>
    </row>
    <row r="108" spans="1:3" x14ac:dyDescent="0.25">
      <c r="A108" s="4"/>
      <c r="B108" s="4" t="s">
        <v>167</v>
      </c>
      <c r="C108" s="4"/>
    </row>
    <row r="109" spans="1:3" x14ac:dyDescent="0.25">
      <c r="A109" s="4"/>
      <c r="B109" s="4" t="s">
        <v>168</v>
      </c>
      <c r="C109" s="4"/>
    </row>
    <row r="110" spans="1:3" x14ac:dyDescent="0.25">
      <c r="A110" s="4"/>
      <c r="B110" s="4" t="s">
        <v>168</v>
      </c>
      <c r="C110" s="4"/>
    </row>
    <row r="111" spans="1:3" x14ac:dyDescent="0.25">
      <c r="A111" s="4"/>
      <c r="B111" s="4" t="s">
        <v>168</v>
      </c>
      <c r="C111" s="4"/>
    </row>
    <row r="112" spans="1:3" x14ac:dyDescent="0.25">
      <c r="A112" s="4"/>
      <c r="B112" s="4" t="s">
        <v>169</v>
      </c>
      <c r="C112" s="4"/>
    </row>
    <row r="113" spans="1:3" x14ac:dyDescent="0.25">
      <c r="A113" s="4"/>
      <c r="B113" s="4" t="s">
        <v>169</v>
      </c>
      <c r="C113" s="4"/>
    </row>
    <row r="114" spans="1:3" x14ac:dyDescent="0.25">
      <c r="A114" s="4"/>
      <c r="B114" s="4" t="s">
        <v>169</v>
      </c>
      <c r="C114" s="4"/>
    </row>
    <row r="115" spans="1:3" x14ac:dyDescent="0.25">
      <c r="A115" s="4"/>
      <c r="B115" s="4" t="s">
        <v>169</v>
      </c>
      <c r="C115" s="4"/>
    </row>
    <row r="116" spans="1:3" x14ac:dyDescent="0.25">
      <c r="A116" s="4"/>
      <c r="B116" s="4" t="s">
        <v>169</v>
      </c>
      <c r="C116" s="4"/>
    </row>
    <row r="117" spans="1:3" x14ac:dyDescent="0.25">
      <c r="A117" s="4"/>
      <c r="B117" s="4" t="s">
        <v>170</v>
      </c>
      <c r="C117" s="4"/>
    </row>
    <row r="118" spans="1:3" x14ac:dyDescent="0.25">
      <c r="A118" s="4"/>
      <c r="B118" s="4" t="s">
        <v>170</v>
      </c>
      <c r="C118" s="4"/>
    </row>
    <row r="119" spans="1:3" x14ac:dyDescent="0.25">
      <c r="A119" s="4"/>
      <c r="B119" s="4" t="s">
        <v>170</v>
      </c>
      <c r="C119" s="4"/>
    </row>
    <row r="120" spans="1:3" x14ac:dyDescent="0.25">
      <c r="A120" s="4"/>
      <c r="B120" s="4" t="s">
        <v>171</v>
      </c>
      <c r="C120" s="4"/>
    </row>
    <row r="121" spans="1:3" x14ac:dyDescent="0.25">
      <c r="A121" s="4"/>
      <c r="B121" s="4" t="s">
        <v>171</v>
      </c>
      <c r="C121" s="4"/>
    </row>
    <row r="122" spans="1:3" x14ac:dyDescent="0.25">
      <c r="A122" s="4"/>
      <c r="B122" s="4" t="s">
        <v>171</v>
      </c>
      <c r="C122" s="4"/>
    </row>
    <row r="123" spans="1:3" x14ac:dyDescent="0.25">
      <c r="A123" s="4"/>
      <c r="B123" s="4" t="s">
        <v>172</v>
      </c>
      <c r="C123" s="4"/>
    </row>
    <row r="124" spans="1:3" x14ac:dyDescent="0.25">
      <c r="A124" s="4"/>
      <c r="B124" s="4" t="s">
        <v>172</v>
      </c>
      <c r="C124" s="4"/>
    </row>
    <row r="125" spans="1:3" x14ac:dyDescent="0.25">
      <c r="A125" s="4"/>
      <c r="B125" s="4" t="s">
        <v>172</v>
      </c>
      <c r="C125" s="4"/>
    </row>
    <row r="126" spans="1:3" x14ac:dyDescent="0.25">
      <c r="A126" s="4"/>
      <c r="B126" s="4" t="s">
        <v>173</v>
      </c>
      <c r="C126" s="4"/>
    </row>
    <row r="127" spans="1:3" x14ac:dyDescent="0.25">
      <c r="A127" s="4"/>
      <c r="B127" s="4" t="s">
        <v>173</v>
      </c>
      <c r="C127" s="4"/>
    </row>
    <row r="128" spans="1:3" x14ac:dyDescent="0.25">
      <c r="A128" s="4"/>
      <c r="B128" s="4" t="s">
        <v>173</v>
      </c>
      <c r="C128" s="4"/>
    </row>
    <row r="129" spans="1:3" x14ac:dyDescent="0.25">
      <c r="A129" s="4"/>
      <c r="B129" s="4" t="s">
        <v>173</v>
      </c>
      <c r="C129" s="4"/>
    </row>
    <row r="130" spans="1:3" x14ac:dyDescent="0.25">
      <c r="A130" s="4"/>
      <c r="B130" s="4" t="s">
        <v>174</v>
      </c>
      <c r="C130" s="4"/>
    </row>
    <row r="131" spans="1:3" x14ac:dyDescent="0.25">
      <c r="A131" s="4"/>
      <c r="B131" s="4" t="s">
        <v>174</v>
      </c>
      <c r="C131" s="4"/>
    </row>
    <row r="132" spans="1:3" x14ac:dyDescent="0.25">
      <c r="A132" s="4"/>
      <c r="B132" s="4" t="s">
        <v>174</v>
      </c>
      <c r="C132" s="4"/>
    </row>
    <row r="133" spans="1:3" x14ac:dyDescent="0.25">
      <c r="A133" s="4"/>
      <c r="B133" s="4" t="s">
        <v>175</v>
      </c>
      <c r="C133" s="4"/>
    </row>
    <row r="134" spans="1:3" x14ac:dyDescent="0.25">
      <c r="A134" s="4"/>
      <c r="B134" s="4" t="s">
        <v>175</v>
      </c>
      <c r="C134" s="4"/>
    </row>
    <row r="135" spans="1:3" x14ac:dyDescent="0.25">
      <c r="A135" s="4"/>
      <c r="B135" s="4" t="s">
        <v>175</v>
      </c>
      <c r="C135" s="4"/>
    </row>
    <row r="136" spans="1:3" x14ac:dyDescent="0.25">
      <c r="A136" s="4"/>
      <c r="B136" s="4" t="s">
        <v>176</v>
      </c>
      <c r="C136" s="4"/>
    </row>
    <row r="137" spans="1:3" x14ac:dyDescent="0.25">
      <c r="A137" s="4"/>
      <c r="B137" s="4" t="s">
        <v>176</v>
      </c>
      <c r="C137" s="4"/>
    </row>
    <row r="138" spans="1:3" x14ac:dyDescent="0.25">
      <c r="A138" s="4"/>
      <c r="B138" s="4" t="s">
        <v>176</v>
      </c>
      <c r="C138" s="4"/>
    </row>
    <row r="139" spans="1:3" x14ac:dyDescent="0.25">
      <c r="A139" s="4"/>
      <c r="B139" s="4" t="s">
        <v>177</v>
      </c>
      <c r="C139" s="4"/>
    </row>
    <row r="140" spans="1:3" x14ac:dyDescent="0.25">
      <c r="A140" s="4"/>
      <c r="B140" s="4" t="s">
        <v>177</v>
      </c>
      <c r="C140" s="4"/>
    </row>
    <row r="141" spans="1:3" x14ac:dyDescent="0.25">
      <c r="A141" s="4"/>
      <c r="B141" s="4" t="s">
        <v>177</v>
      </c>
      <c r="C141" s="4"/>
    </row>
    <row r="142" spans="1:3" x14ac:dyDescent="0.25">
      <c r="A142" s="4"/>
      <c r="B142" s="4" t="s">
        <v>178</v>
      </c>
      <c r="C142" s="4"/>
    </row>
    <row r="143" spans="1:3" x14ac:dyDescent="0.25">
      <c r="A143" s="4"/>
      <c r="B143" s="4" t="s">
        <v>178</v>
      </c>
      <c r="C143" s="4"/>
    </row>
    <row r="144" spans="1:3" x14ac:dyDescent="0.25">
      <c r="A144" s="4"/>
      <c r="B144" s="4" t="s">
        <v>178</v>
      </c>
      <c r="C144" s="4"/>
    </row>
    <row r="145" spans="1:3" x14ac:dyDescent="0.25">
      <c r="A145" s="4"/>
      <c r="B145" s="4" t="s">
        <v>179</v>
      </c>
      <c r="C145" s="4"/>
    </row>
    <row r="146" spans="1:3" x14ac:dyDescent="0.25">
      <c r="A146" s="4"/>
      <c r="B146" s="4" t="s">
        <v>179</v>
      </c>
      <c r="C146" s="4"/>
    </row>
    <row r="147" spans="1:3" x14ac:dyDescent="0.25">
      <c r="A147" s="4"/>
      <c r="B147" s="4" t="s">
        <v>179</v>
      </c>
      <c r="C147" s="4"/>
    </row>
    <row r="148" spans="1:3" x14ac:dyDescent="0.25">
      <c r="A148" s="4"/>
      <c r="B148" s="4" t="s">
        <v>180</v>
      </c>
      <c r="C148" s="4"/>
    </row>
    <row r="149" spans="1:3" x14ac:dyDescent="0.25">
      <c r="A149" s="4"/>
      <c r="B149" s="4" t="s">
        <v>180</v>
      </c>
      <c r="C149" s="4"/>
    </row>
    <row r="150" spans="1:3" x14ac:dyDescent="0.25">
      <c r="A150" s="4"/>
      <c r="B150" s="4" t="s">
        <v>180</v>
      </c>
      <c r="C150" s="4"/>
    </row>
    <row r="151" spans="1:3" x14ac:dyDescent="0.25">
      <c r="A151" s="4"/>
      <c r="B151" s="4" t="s">
        <v>180</v>
      </c>
      <c r="C151" s="4"/>
    </row>
    <row r="152" spans="1:3" x14ac:dyDescent="0.25">
      <c r="A152" s="4"/>
      <c r="B152" s="4" t="s">
        <v>180</v>
      </c>
      <c r="C152" s="4"/>
    </row>
    <row r="153" spans="1:3" x14ac:dyDescent="0.25">
      <c r="A153" s="4"/>
      <c r="B153" s="4" t="s">
        <v>180</v>
      </c>
      <c r="C153" s="4"/>
    </row>
    <row r="154" spans="1:3" x14ac:dyDescent="0.25">
      <c r="A154" s="4"/>
      <c r="B154" s="4" t="s">
        <v>181</v>
      </c>
      <c r="C154" s="4"/>
    </row>
    <row r="155" spans="1:3" x14ac:dyDescent="0.25">
      <c r="A155" s="4"/>
      <c r="B155" s="4" t="s">
        <v>181</v>
      </c>
      <c r="C155" s="4"/>
    </row>
    <row r="156" spans="1:3" x14ac:dyDescent="0.25">
      <c r="A156" s="4"/>
      <c r="B156" s="4" t="s">
        <v>181</v>
      </c>
      <c r="C156" s="4"/>
    </row>
    <row r="157" spans="1:3" x14ac:dyDescent="0.25">
      <c r="A157" s="4"/>
      <c r="B157" s="4" t="s">
        <v>181</v>
      </c>
      <c r="C157" s="4"/>
    </row>
    <row r="158" spans="1:3" x14ac:dyDescent="0.25">
      <c r="A158" s="4"/>
      <c r="B158" s="4" t="s">
        <v>180</v>
      </c>
      <c r="C158" s="4"/>
    </row>
    <row r="159" spans="1:3" x14ac:dyDescent="0.25">
      <c r="A159" s="4"/>
      <c r="B159" s="4" t="s">
        <v>180</v>
      </c>
      <c r="C159" s="4"/>
    </row>
    <row r="160" spans="1:3" x14ac:dyDescent="0.25">
      <c r="A160" s="4"/>
      <c r="B160" s="4" t="s">
        <v>180</v>
      </c>
      <c r="C160" s="4"/>
    </row>
    <row r="161" spans="1:3" x14ac:dyDescent="0.25">
      <c r="A161" s="4"/>
      <c r="B161" s="4" t="s">
        <v>180</v>
      </c>
      <c r="C161" s="4"/>
    </row>
    <row r="162" spans="1:3" x14ac:dyDescent="0.25">
      <c r="A162" s="4"/>
      <c r="B162" s="4" t="s">
        <v>180</v>
      </c>
      <c r="C162" s="4"/>
    </row>
    <row r="163" spans="1:3" x14ac:dyDescent="0.25">
      <c r="A163" s="4"/>
      <c r="B163" s="4" t="s">
        <v>180</v>
      </c>
      <c r="C163" s="4"/>
    </row>
    <row r="164" spans="1:3" x14ac:dyDescent="0.25">
      <c r="A164" s="4"/>
      <c r="B164" s="4" t="s">
        <v>180</v>
      </c>
      <c r="C164" s="4"/>
    </row>
    <row r="165" spans="1:3" x14ac:dyDescent="0.25">
      <c r="A165" s="4"/>
      <c r="B165" s="4" t="s">
        <v>181</v>
      </c>
      <c r="C165" s="4"/>
    </row>
    <row r="166" spans="1:3" x14ac:dyDescent="0.25">
      <c r="A166" s="4"/>
      <c r="B166" s="4" t="s">
        <v>181</v>
      </c>
      <c r="C166" s="4"/>
    </row>
    <row r="167" spans="1:3" x14ac:dyDescent="0.25">
      <c r="A167" s="4"/>
      <c r="B167" s="4" t="s">
        <v>174</v>
      </c>
      <c r="C167" s="4"/>
    </row>
    <row r="168" spans="1:3" x14ac:dyDescent="0.25">
      <c r="A168" s="4"/>
      <c r="B168" s="4" t="s">
        <v>175</v>
      </c>
      <c r="C168" s="4"/>
    </row>
    <row r="169" spans="1:3" x14ac:dyDescent="0.25">
      <c r="A169" s="4"/>
      <c r="B169" s="4" t="s">
        <v>182</v>
      </c>
      <c r="C169" s="4"/>
    </row>
    <row r="170" spans="1:3" x14ac:dyDescent="0.25">
      <c r="A170" s="4"/>
      <c r="B170" s="4" t="s">
        <v>183</v>
      </c>
      <c r="C170" s="4"/>
    </row>
    <row r="171" spans="1:3" x14ac:dyDescent="0.25">
      <c r="A171" s="4"/>
      <c r="B171" s="4" t="s">
        <v>183</v>
      </c>
      <c r="C171" s="4"/>
    </row>
    <row r="172" spans="1:3" x14ac:dyDescent="0.25">
      <c r="A172" s="4"/>
      <c r="B172" s="4" t="s">
        <v>183</v>
      </c>
      <c r="C172" s="4"/>
    </row>
    <row r="173" spans="1:3" x14ac:dyDescent="0.25">
      <c r="A173" s="4"/>
      <c r="B173" s="4" t="s">
        <v>183</v>
      </c>
      <c r="C173" s="4"/>
    </row>
    <row r="174" spans="1:3" x14ac:dyDescent="0.25">
      <c r="A174" s="4"/>
      <c r="B174" s="4" t="s">
        <v>183</v>
      </c>
      <c r="C174" s="4"/>
    </row>
    <row r="175" spans="1:3" x14ac:dyDescent="0.25">
      <c r="A175" s="4"/>
      <c r="B175" s="4" t="s">
        <v>183</v>
      </c>
      <c r="C175" s="4"/>
    </row>
    <row r="176" spans="1:3" x14ac:dyDescent="0.25">
      <c r="A176" s="4"/>
      <c r="B176" s="4" t="s">
        <v>183</v>
      </c>
      <c r="C176" s="4"/>
    </row>
    <row r="177" spans="1:3" x14ac:dyDescent="0.25">
      <c r="A177" s="4"/>
      <c r="B177" s="4" t="s">
        <v>183</v>
      </c>
      <c r="C177" s="4"/>
    </row>
    <row r="178" spans="1:3" x14ac:dyDescent="0.25">
      <c r="A178" s="4"/>
      <c r="B178" s="4" t="s">
        <v>183</v>
      </c>
      <c r="C178" s="4"/>
    </row>
    <row r="179" spans="1:3" x14ac:dyDescent="0.25">
      <c r="A179" s="4"/>
      <c r="B179" s="4" t="s">
        <v>183</v>
      </c>
      <c r="C179" s="4"/>
    </row>
    <row r="180" spans="1:3" x14ac:dyDescent="0.25">
      <c r="A180" s="4"/>
      <c r="B180" s="4" t="s">
        <v>183</v>
      </c>
      <c r="C180" s="4"/>
    </row>
    <row r="181" spans="1:3" x14ac:dyDescent="0.25">
      <c r="A181" s="4"/>
      <c r="B181" s="4" t="s">
        <v>183</v>
      </c>
      <c r="C181" s="4"/>
    </row>
    <row r="182" spans="1:3" x14ac:dyDescent="0.25">
      <c r="A182" s="4"/>
      <c r="B182" s="4" t="s">
        <v>183</v>
      </c>
      <c r="C182" s="4"/>
    </row>
    <row r="183" spans="1:3" x14ac:dyDescent="0.25">
      <c r="A183" s="4"/>
      <c r="B183" s="4" t="s">
        <v>183</v>
      </c>
      <c r="C183" s="4"/>
    </row>
    <row r="184" spans="1:3" x14ac:dyDescent="0.25">
      <c r="A184" s="4"/>
      <c r="B184" s="4" t="s">
        <v>183</v>
      </c>
      <c r="C184" s="4"/>
    </row>
    <row r="185" spans="1:3" x14ac:dyDescent="0.25">
      <c r="A185" s="4"/>
      <c r="B185" s="4" t="s">
        <v>183</v>
      </c>
      <c r="C185" s="4"/>
    </row>
    <row r="186" spans="1:3" x14ac:dyDescent="0.25">
      <c r="A186" s="4"/>
      <c r="B186" s="4" t="s">
        <v>183</v>
      </c>
      <c r="C186" s="4"/>
    </row>
    <row r="187" spans="1:3" x14ac:dyDescent="0.25">
      <c r="A187" s="4"/>
      <c r="B187" s="4" t="s">
        <v>183</v>
      </c>
      <c r="C187" s="4"/>
    </row>
    <row r="188" spans="1:3" x14ac:dyDescent="0.25">
      <c r="A188" s="4"/>
      <c r="B188" s="4" t="s">
        <v>183</v>
      </c>
      <c r="C188" s="4"/>
    </row>
    <row r="189" spans="1:3" x14ac:dyDescent="0.25">
      <c r="A189" s="4"/>
      <c r="B189" s="4" t="s">
        <v>183</v>
      </c>
      <c r="C189" s="4"/>
    </row>
    <row r="190" spans="1:3" x14ac:dyDescent="0.25">
      <c r="A190" s="4"/>
      <c r="B190" s="4" t="s">
        <v>183</v>
      </c>
      <c r="C190" s="4"/>
    </row>
    <row r="191" spans="1:3" x14ac:dyDescent="0.25">
      <c r="A191" s="4"/>
      <c r="B191" s="4" t="s">
        <v>183</v>
      </c>
      <c r="C191" s="4"/>
    </row>
    <row r="192" spans="1:3" x14ac:dyDescent="0.25">
      <c r="A192" s="4"/>
      <c r="B192" s="4" t="s">
        <v>183</v>
      </c>
      <c r="C192" s="4"/>
    </row>
    <row r="193" spans="1:3" x14ac:dyDescent="0.25">
      <c r="A193" s="4"/>
      <c r="B193" s="4" t="s">
        <v>183</v>
      </c>
      <c r="C193" s="4"/>
    </row>
    <row r="194" spans="1:3" x14ac:dyDescent="0.25">
      <c r="A194" s="4"/>
      <c r="B194" s="4" t="s">
        <v>183</v>
      </c>
      <c r="C194" s="4"/>
    </row>
    <row r="195" spans="1:3" x14ac:dyDescent="0.25">
      <c r="A195" s="4"/>
      <c r="B195" s="4" t="s">
        <v>183</v>
      </c>
      <c r="C195" s="4"/>
    </row>
    <row r="196" spans="1:3" x14ac:dyDescent="0.25">
      <c r="A196" s="4"/>
      <c r="B196" s="4" t="s">
        <v>183</v>
      </c>
      <c r="C196" s="4"/>
    </row>
    <row r="197" spans="1:3" x14ac:dyDescent="0.25">
      <c r="A197" s="4"/>
      <c r="B197" s="4" t="s">
        <v>183</v>
      </c>
      <c r="C197" s="4"/>
    </row>
    <row r="198" spans="1:3" x14ac:dyDescent="0.25">
      <c r="A198" s="4"/>
      <c r="B198" s="4" t="s">
        <v>183</v>
      </c>
      <c r="C198" s="4"/>
    </row>
    <row r="199" spans="1:3" x14ac:dyDescent="0.25">
      <c r="A199" s="4"/>
      <c r="B199" s="4" t="s">
        <v>184</v>
      </c>
      <c r="C199" s="4"/>
    </row>
    <row r="200" spans="1:3" x14ac:dyDescent="0.25">
      <c r="A200" s="4"/>
      <c r="B200" s="4" t="s">
        <v>183</v>
      </c>
      <c r="C200" s="4"/>
    </row>
    <row r="201" spans="1:3" x14ac:dyDescent="0.25">
      <c r="A201" s="4"/>
      <c r="B201" s="4" t="s">
        <v>183</v>
      </c>
      <c r="C201" s="4"/>
    </row>
    <row r="202" spans="1:3" x14ac:dyDescent="0.25">
      <c r="A202" s="4"/>
      <c r="B202" s="4" t="s">
        <v>184</v>
      </c>
      <c r="C202" s="4"/>
    </row>
    <row r="203" spans="1:3" x14ac:dyDescent="0.25">
      <c r="A203" s="4"/>
      <c r="B203" s="4" t="s">
        <v>184</v>
      </c>
      <c r="C203" s="4"/>
    </row>
    <row r="204" spans="1:3" x14ac:dyDescent="0.25">
      <c r="A204" s="4"/>
      <c r="B204" s="4" t="s">
        <v>182</v>
      </c>
      <c r="C204" s="4"/>
    </row>
    <row r="205" spans="1:3" x14ac:dyDescent="0.25">
      <c r="A205" s="4"/>
      <c r="B205" s="4" t="s">
        <v>182</v>
      </c>
      <c r="C205" s="4"/>
    </row>
    <row r="206" spans="1:3" x14ac:dyDescent="0.25">
      <c r="A206" s="4"/>
      <c r="B206" s="4" t="s">
        <v>182</v>
      </c>
      <c r="C206" s="4"/>
    </row>
    <row r="207" spans="1:3" x14ac:dyDescent="0.25">
      <c r="A207" s="4"/>
      <c r="B207" s="4" t="s">
        <v>172</v>
      </c>
      <c r="C207" s="4"/>
    </row>
    <row r="208" spans="1:3" x14ac:dyDescent="0.25">
      <c r="A208" s="4"/>
      <c r="B208" s="4" t="s">
        <v>185</v>
      </c>
      <c r="C208" s="4"/>
    </row>
    <row r="209" spans="1:3" x14ac:dyDescent="0.25">
      <c r="A209" s="4"/>
      <c r="B209" s="4" t="s">
        <v>185</v>
      </c>
      <c r="C209" s="4"/>
    </row>
    <row r="210" spans="1:3" x14ac:dyDescent="0.25">
      <c r="A210" s="4"/>
      <c r="B210" s="4" t="s">
        <v>171</v>
      </c>
      <c r="C210" s="4"/>
    </row>
    <row r="211" spans="1:3" x14ac:dyDescent="0.25">
      <c r="A211" s="4"/>
      <c r="B211" s="4" t="s">
        <v>186</v>
      </c>
      <c r="C211" s="4"/>
    </row>
    <row r="212" spans="1:3" x14ac:dyDescent="0.25">
      <c r="A212" s="4"/>
      <c r="B212" s="4" t="s">
        <v>186</v>
      </c>
      <c r="C212" s="4"/>
    </row>
    <row r="213" spans="1:3" x14ac:dyDescent="0.25">
      <c r="A213" s="4"/>
      <c r="B213" s="4" t="s">
        <v>186</v>
      </c>
      <c r="C213" s="4"/>
    </row>
    <row r="214" spans="1:3" x14ac:dyDescent="0.25">
      <c r="A214" s="4"/>
      <c r="B214" s="4" t="s">
        <v>186</v>
      </c>
      <c r="C214" s="4"/>
    </row>
    <row r="215" spans="1:3" x14ac:dyDescent="0.25">
      <c r="A215" s="4"/>
      <c r="B215" s="4" t="s">
        <v>186</v>
      </c>
      <c r="C215" s="4"/>
    </row>
    <row r="216" spans="1:3" x14ac:dyDescent="0.25">
      <c r="A216" s="4"/>
      <c r="B216" s="4" t="s">
        <v>186</v>
      </c>
      <c r="C216" s="4"/>
    </row>
    <row r="217" spans="1:3" x14ac:dyDescent="0.25">
      <c r="A217" s="4"/>
      <c r="B217" s="4" t="s">
        <v>186</v>
      </c>
      <c r="C217" s="4"/>
    </row>
    <row r="218" spans="1:3" x14ac:dyDescent="0.25">
      <c r="A218" s="4"/>
      <c r="B218" s="4" t="s">
        <v>186</v>
      </c>
      <c r="C218" s="4"/>
    </row>
    <row r="219" spans="1:3" x14ac:dyDescent="0.25">
      <c r="A219" s="4"/>
      <c r="B219" s="4"/>
      <c r="C219" s="4" t="s">
        <v>159</v>
      </c>
    </row>
    <row r="220" spans="1:3" x14ac:dyDescent="0.25">
      <c r="A220" s="4"/>
      <c r="B220" s="4"/>
      <c r="C220" s="4" t="s">
        <v>187</v>
      </c>
    </row>
    <row r="221" spans="1:3" x14ac:dyDescent="0.25">
      <c r="A221" s="4"/>
      <c r="B221" s="4"/>
      <c r="C221" s="4" t="s">
        <v>187</v>
      </c>
    </row>
    <row r="222" spans="1:3" x14ac:dyDescent="0.25">
      <c r="A222" s="4"/>
      <c r="B222" s="4"/>
      <c r="C222" s="4" t="s">
        <v>187</v>
      </c>
    </row>
    <row r="223" spans="1:3" x14ac:dyDescent="0.25">
      <c r="A223" s="4"/>
      <c r="B223" s="4"/>
      <c r="C223" s="4" t="s">
        <v>188</v>
      </c>
    </row>
    <row r="224" spans="1:3" x14ac:dyDescent="0.25">
      <c r="A224" s="4"/>
      <c r="B224" s="4"/>
      <c r="C224" s="4" t="s">
        <v>188</v>
      </c>
    </row>
    <row r="225" spans="1:3" x14ac:dyDescent="0.25">
      <c r="A225" s="4"/>
      <c r="B225" s="4"/>
      <c r="C225" s="4" t="s">
        <v>188</v>
      </c>
    </row>
    <row r="226" spans="1:3" x14ac:dyDescent="0.25">
      <c r="A226" s="4"/>
      <c r="B226" s="4"/>
      <c r="C226" s="4" t="s">
        <v>188</v>
      </c>
    </row>
    <row r="227" spans="1:3" x14ac:dyDescent="0.25">
      <c r="A227" s="4"/>
      <c r="B227" s="4"/>
      <c r="C227" s="4" t="s">
        <v>188</v>
      </c>
    </row>
    <row r="228" spans="1:3" x14ac:dyDescent="0.25">
      <c r="A228" s="4"/>
      <c r="B228" s="4"/>
      <c r="C228" s="4" t="s">
        <v>188</v>
      </c>
    </row>
    <row r="229" spans="1:3" x14ac:dyDescent="0.25">
      <c r="A229" s="4"/>
      <c r="B229" s="4"/>
      <c r="C229" s="4" t="s">
        <v>188</v>
      </c>
    </row>
    <row r="230" spans="1:3" x14ac:dyDescent="0.25">
      <c r="A230" s="4"/>
      <c r="B230" s="4"/>
      <c r="C230" s="4" t="s">
        <v>188</v>
      </c>
    </row>
    <row r="231" spans="1:3" x14ac:dyDescent="0.25">
      <c r="A231" s="4"/>
      <c r="B231" s="4"/>
      <c r="C231" s="4" t="s">
        <v>188</v>
      </c>
    </row>
    <row r="232" spans="1:3" x14ac:dyDescent="0.25">
      <c r="A232" s="4"/>
      <c r="B232" s="4"/>
      <c r="C232" s="4" t="s">
        <v>151</v>
      </c>
    </row>
    <row r="233" spans="1:3" x14ac:dyDescent="0.25">
      <c r="A233" s="4"/>
      <c r="B233" s="4"/>
      <c r="C233" s="4" t="s">
        <v>151</v>
      </c>
    </row>
    <row r="234" spans="1:3" x14ac:dyDescent="0.25">
      <c r="A234" s="4"/>
      <c r="B234" s="4"/>
      <c r="C234" s="4" t="s">
        <v>151</v>
      </c>
    </row>
    <row r="235" spans="1:3" x14ac:dyDescent="0.25">
      <c r="A235" s="4"/>
      <c r="B235" s="4"/>
      <c r="C235" s="4" t="s">
        <v>151</v>
      </c>
    </row>
    <row r="236" spans="1:3" x14ac:dyDescent="0.25">
      <c r="A236" s="4"/>
      <c r="B236" s="4"/>
      <c r="C236" s="4" t="s">
        <v>151</v>
      </c>
    </row>
    <row r="237" spans="1:3" x14ac:dyDescent="0.25">
      <c r="A237" s="4"/>
      <c r="B237" s="4"/>
      <c r="C237" s="4" t="s">
        <v>151</v>
      </c>
    </row>
    <row r="238" spans="1:3" x14ac:dyDescent="0.25">
      <c r="A238" s="4"/>
      <c r="B238" s="4"/>
      <c r="C238" s="4" t="s">
        <v>151</v>
      </c>
    </row>
    <row r="239" spans="1:3" x14ac:dyDescent="0.25">
      <c r="A239" s="4"/>
      <c r="B239" s="4"/>
      <c r="C239" s="4" t="s">
        <v>151</v>
      </c>
    </row>
    <row r="240" spans="1:3" x14ac:dyDescent="0.25">
      <c r="A240" s="4"/>
      <c r="B240" s="4"/>
      <c r="C240" s="4" t="s">
        <v>151</v>
      </c>
    </row>
    <row r="241" spans="1:3" x14ac:dyDescent="0.25">
      <c r="A241" s="4"/>
      <c r="B241" s="4"/>
      <c r="C241" s="4" t="s">
        <v>189</v>
      </c>
    </row>
    <row r="242" spans="1:3" x14ac:dyDescent="0.25">
      <c r="A242" s="4"/>
      <c r="B242" s="4"/>
      <c r="C242" s="4" t="s">
        <v>189</v>
      </c>
    </row>
    <row r="243" spans="1:3" x14ac:dyDescent="0.25">
      <c r="A243" s="4"/>
      <c r="B243" s="4"/>
      <c r="C243" s="4" t="s">
        <v>189</v>
      </c>
    </row>
    <row r="244" spans="1:3" x14ac:dyDescent="0.25">
      <c r="A244" s="4"/>
      <c r="B244" s="4"/>
      <c r="C244" s="4" t="s">
        <v>148</v>
      </c>
    </row>
    <row r="245" spans="1:3" x14ac:dyDescent="0.25">
      <c r="A245" s="4"/>
      <c r="B245" s="4"/>
      <c r="C245" s="4" t="s">
        <v>148</v>
      </c>
    </row>
    <row r="246" spans="1:3" x14ac:dyDescent="0.25">
      <c r="A246" s="4"/>
      <c r="B246" s="4"/>
      <c r="C246" s="4" t="s">
        <v>148</v>
      </c>
    </row>
    <row r="247" spans="1:3" x14ac:dyDescent="0.25">
      <c r="A247" s="4"/>
      <c r="B247" s="4"/>
      <c r="C247" s="4" t="s">
        <v>146</v>
      </c>
    </row>
    <row r="248" spans="1:3" x14ac:dyDescent="0.25">
      <c r="A248" s="4"/>
      <c r="B248" s="4"/>
      <c r="C248" s="4" t="s">
        <v>146</v>
      </c>
    </row>
    <row r="249" spans="1:3" x14ac:dyDescent="0.25">
      <c r="A249" s="4"/>
      <c r="B249" s="4"/>
      <c r="C249" s="4" t="s">
        <v>146</v>
      </c>
    </row>
    <row r="250" spans="1:3" x14ac:dyDescent="0.25">
      <c r="A250" s="4"/>
      <c r="B250" s="4"/>
      <c r="C250" s="4" t="s">
        <v>144</v>
      </c>
    </row>
    <row r="251" spans="1:3" x14ac:dyDescent="0.25">
      <c r="A251" s="4"/>
      <c r="B251" s="4"/>
      <c r="C251" s="4" t="s">
        <v>144</v>
      </c>
    </row>
    <row r="252" spans="1:3" x14ac:dyDescent="0.25">
      <c r="A252" s="4"/>
      <c r="B252" s="4"/>
      <c r="C252" s="4" t="s">
        <v>144</v>
      </c>
    </row>
    <row r="253" spans="1:3" x14ac:dyDescent="0.25">
      <c r="A253" s="4"/>
      <c r="B253" s="4"/>
      <c r="C253" s="4" t="s">
        <v>144</v>
      </c>
    </row>
    <row r="254" spans="1:3" x14ac:dyDescent="0.25">
      <c r="A254" s="4"/>
      <c r="B254" s="4"/>
      <c r="C254" s="4" t="s">
        <v>144</v>
      </c>
    </row>
    <row r="255" spans="1:3" x14ac:dyDescent="0.25">
      <c r="A255" s="4"/>
      <c r="B255" s="4"/>
      <c r="C255" s="4" t="s">
        <v>144</v>
      </c>
    </row>
    <row r="256" spans="1:3" x14ac:dyDescent="0.25">
      <c r="A256" s="4"/>
      <c r="B256" s="4"/>
      <c r="C256" s="4" t="s">
        <v>142</v>
      </c>
    </row>
    <row r="257" spans="1:3" x14ac:dyDescent="0.25">
      <c r="A257" s="4"/>
      <c r="B257" s="4"/>
      <c r="C257" s="4" t="s">
        <v>142</v>
      </c>
    </row>
    <row r="258" spans="1:3" x14ac:dyDescent="0.25">
      <c r="A258" s="4"/>
      <c r="B258" s="4"/>
      <c r="C258" s="4" t="s">
        <v>142</v>
      </c>
    </row>
    <row r="259" spans="1:3" x14ac:dyDescent="0.25">
      <c r="A259" s="4"/>
      <c r="B259" s="4"/>
      <c r="C259" s="4" t="s">
        <v>142</v>
      </c>
    </row>
    <row r="260" spans="1:3" x14ac:dyDescent="0.25">
      <c r="A260" s="4"/>
      <c r="B260" s="4"/>
      <c r="C260" s="4" t="s">
        <v>142</v>
      </c>
    </row>
    <row r="261" spans="1:3" x14ac:dyDescent="0.25">
      <c r="A261" s="4"/>
      <c r="B261" s="4"/>
      <c r="C261" s="4" t="s">
        <v>142</v>
      </c>
    </row>
    <row r="262" spans="1:3" x14ac:dyDescent="0.25">
      <c r="A262" s="4"/>
      <c r="B262" s="4"/>
      <c r="C262" s="4" t="s">
        <v>142</v>
      </c>
    </row>
    <row r="263" spans="1:3" x14ac:dyDescent="0.25">
      <c r="A263" s="4"/>
      <c r="B263" s="4"/>
      <c r="C263" s="4" t="s">
        <v>142</v>
      </c>
    </row>
    <row r="264" spans="1:3" x14ac:dyDescent="0.25">
      <c r="A264" s="4"/>
      <c r="B264" s="4"/>
      <c r="C264" s="4" t="s">
        <v>142</v>
      </c>
    </row>
    <row r="265" spans="1:3" x14ac:dyDescent="0.25">
      <c r="A265" s="4"/>
      <c r="B265" s="4"/>
      <c r="C265" s="4" t="s">
        <v>142</v>
      </c>
    </row>
    <row r="266" spans="1:3" x14ac:dyDescent="0.25">
      <c r="A266" s="4"/>
      <c r="B266" s="4"/>
      <c r="C266" s="4" t="s">
        <v>144</v>
      </c>
    </row>
    <row r="267" spans="1:3" x14ac:dyDescent="0.25">
      <c r="A267" s="4"/>
      <c r="B267" s="4"/>
      <c r="C267" s="4" t="s">
        <v>144</v>
      </c>
    </row>
    <row r="268" spans="1:3" x14ac:dyDescent="0.25">
      <c r="A268" s="4"/>
      <c r="B268" s="4"/>
      <c r="C268" s="4" t="s">
        <v>144</v>
      </c>
    </row>
    <row r="269" spans="1:3" x14ac:dyDescent="0.25">
      <c r="A269" s="4"/>
      <c r="B269" s="4"/>
      <c r="C269" s="4" t="s">
        <v>144</v>
      </c>
    </row>
    <row r="270" spans="1:3" x14ac:dyDescent="0.25">
      <c r="A270" s="4"/>
      <c r="B270" s="4"/>
      <c r="C270" s="4" t="s">
        <v>144</v>
      </c>
    </row>
    <row r="271" spans="1:3" x14ac:dyDescent="0.25">
      <c r="A271" s="4"/>
      <c r="B271" s="4"/>
      <c r="C271" s="4" t="s">
        <v>144</v>
      </c>
    </row>
    <row r="272" spans="1:3" x14ac:dyDescent="0.25">
      <c r="A272" s="4"/>
      <c r="B272" s="4"/>
      <c r="C272" s="4" t="s">
        <v>146</v>
      </c>
    </row>
    <row r="273" spans="1:3" x14ac:dyDescent="0.25">
      <c r="A273" s="4"/>
      <c r="B273" s="4"/>
      <c r="C273" s="4" t="s">
        <v>146</v>
      </c>
    </row>
    <row r="274" spans="1:3" x14ac:dyDescent="0.25">
      <c r="A274" s="4" t="s">
        <v>106</v>
      </c>
      <c r="B274" s="4" t="s">
        <v>158</v>
      </c>
      <c r="C274" s="4" t="s">
        <v>156</v>
      </c>
    </row>
    <row r="275" spans="1:3" x14ac:dyDescent="0.25">
      <c r="A275" s="4" t="s">
        <v>190</v>
      </c>
      <c r="B275" s="4" t="s">
        <v>191</v>
      </c>
      <c r="C275" s="4" t="s">
        <v>156</v>
      </c>
    </row>
    <row r="276" spans="1:3" x14ac:dyDescent="0.25">
      <c r="A276" s="4" t="s">
        <v>110</v>
      </c>
      <c r="B276" s="4" t="s">
        <v>192</v>
      </c>
      <c r="C276" s="4" t="s">
        <v>159</v>
      </c>
    </row>
    <row r="277" spans="1:3" x14ac:dyDescent="0.25">
      <c r="A277" s="4" t="s">
        <v>110</v>
      </c>
      <c r="B277" s="4" t="s">
        <v>192</v>
      </c>
      <c r="C277" s="4" t="s">
        <v>159</v>
      </c>
    </row>
    <row r="278" spans="1:3" x14ac:dyDescent="0.25">
      <c r="A278" s="4" t="s">
        <v>110</v>
      </c>
      <c r="B278" s="4" t="s">
        <v>192</v>
      </c>
      <c r="C278" s="4" t="s">
        <v>159</v>
      </c>
    </row>
    <row r="279" spans="1:3" x14ac:dyDescent="0.25">
      <c r="A279" s="4" t="s">
        <v>193</v>
      </c>
      <c r="B279" s="4" t="s">
        <v>194</v>
      </c>
      <c r="C279" s="4" t="s">
        <v>159</v>
      </c>
    </row>
    <row r="280" spans="1:3" x14ac:dyDescent="0.25">
      <c r="A280" s="4" t="s">
        <v>193</v>
      </c>
      <c r="B280" s="4" t="s">
        <v>194</v>
      </c>
      <c r="C280" s="4" t="s">
        <v>159</v>
      </c>
    </row>
    <row r="281" spans="1:3" x14ac:dyDescent="0.25">
      <c r="A281" s="4" t="s">
        <v>193</v>
      </c>
      <c r="B281" s="4" t="s">
        <v>195</v>
      </c>
      <c r="C281" s="4" t="s">
        <v>196</v>
      </c>
    </row>
    <row r="282" spans="1:3" x14ac:dyDescent="0.25">
      <c r="A282" s="4" t="s">
        <v>112</v>
      </c>
      <c r="B282" s="4" t="s">
        <v>195</v>
      </c>
      <c r="C282" s="4" t="s">
        <v>196</v>
      </c>
    </row>
    <row r="283" spans="1:3" x14ac:dyDescent="0.25">
      <c r="A283" s="4" t="s">
        <v>114</v>
      </c>
      <c r="B283" s="4" t="s">
        <v>160</v>
      </c>
      <c r="C283" s="4" t="s">
        <v>196</v>
      </c>
    </row>
    <row r="284" spans="1:3" x14ac:dyDescent="0.25">
      <c r="A284" s="4" t="s">
        <v>114</v>
      </c>
      <c r="B284" s="4" t="s">
        <v>197</v>
      </c>
      <c r="C284" s="4" t="s">
        <v>198</v>
      </c>
    </row>
    <row r="285" spans="1:3" x14ac:dyDescent="0.25">
      <c r="A285" s="4" t="s">
        <v>116</v>
      </c>
      <c r="B285" s="4" t="s">
        <v>197</v>
      </c>
      <c r="C285" s="4" t="s">
        <v>198</v>
      </c>
    </row>
    <row r="286" spans="1:3" x14ac:dyDescent="0.25">
      <c r="A286" s="4" t="s">
        <v>116</v>
      </c>
      <c r="B286" s="4"/>
      <c r="C286" s="4"/>
    </row>
    <row r="287" spans="1:3" x14ac:dyDescent="0.25">
      <c r="A287" s="4" t="s">
        <v>116</v>
      </c>
      <c r="B287" s="4"/>
      <c r="C287" s="4"/>
    </row>
    <row r="288" spans="1:3" x14ac:dyDescent="0.25">
      <c r="A288" s="4" t="s">
        <v>116</v>
      </c>
      <c r="B288" s="4"/>
      <c r="C288" s="4"/>
    </row>
    <row r="289" spans="1:3" x14ac:dyDescent="0.25">
      <c r="A289" s="4" t="s">
        <v>116</v>
      </c>
      <c r="B289" s="4"/>
      <c r="C289" s="4"/>
    </row>
    <row r="290" spans="1:3" x14ac:dyDescent="0.25">
      <c r="A290" s="4" t="s">
        <v>116</v>
      </c>
      <c r="B290" s="4"/>
      <c r="C290" s="4"/>
    </row>
    <row r="291" spans="1:3" x14ac:dyDescent="0.25">
      <c r="A291" s="4"/>
      <c r="B291" s="4"/>
      <c r="C291" s="4" t="s">
        <v>198</v>
      </c>
    </row>
    <row r="292" spans="1:3" x14ac:dyDescent="0.25">
      <c r="A292" s="4"/>
      <c r="B292" s="4"/>
      <c r="C292" s="4" t="s">
        <v>196</v>
      </c>
    </row>
    <row r="293" spans="1:3" x14ac:dyDescent="0.25">
      <c r="A293" s="4"/>
      <c r="B293" s="4"/>
      <c r="C293" s="4" t="s">
        <v>196</v>
      </c>
    </row>
    <row r="294" spans="1:3" x14ac:dyDescent="0.25">
      <c r="A294" s="4"/>
      <c r="B294" s="4"/>
      <c r="C294" s="4" t="s">
        <v>196</v>
      </c>
    </row>
    <row r="295" spans="1:3" x14ac:dyDescent="0.25">
      <c r="A295" s="4"/>
      <c r="B295" s="4"/>
      <c r="C295" s="4" t="s">
        <v>196</v>
      </c>
    </row>
    <row r="296" spans="1:3" x14ac:dyDescent="0.25">
      <c r="A296" s="4"/>
      <c r="B296" s="4"/>
      <c r="C296" s="4" t="s">
        <v>196</v>
      </c>
    </row>
    <row r="297" spans="1:3" x14ac:dyDescent="0.25">
      <c r="A297" s="4"/>
      <c r="B297" s="4"/>
      <c r="C297" s="4" t="s">
        <v>196</v>
      </c>
    </row>
    <row r="298" spans="1:3" x14ac:dyDescent="0.25">
      <c r="A298" s="4"/>
      <c r="B298" s="4"/>
      <c r="C298" s="4" t="s">
        <v>159</v>
      </c>
    </row>
    <row r="299" spans="1:3" x14ac:dyDescent="0.25">
      <c r="A299" s="4"/>
      <c r="B299" s="4"/>
      <c r="C299" s="4" t="s">
        <v>159</v>
      </c>
    </row>
    <row r="300" spans="1:3" x14ac:dyDescent="0.25">
      <c r="A300" s="4"/>
      <c r="B300" s="4"/>
      <c r="C300" s="4" t="s">
        <v>159</v>
      </c>
    </row>
    <row r="301" spans="1:3" x14ac:dyDescent="0.25">
      <c r="A301" s="4"/>
      <c r="B301" s="4"/>
      <c r="C301" s="4" t="s">
        <v>159</v>
      </c>
    </row>
    <row r="302" spans="1:3" x14ac:dyDescent="0.25">
      <c r="A302" s="4"/>
      <c r="B302" s="4"/>
      <c r="C302" s="4" t="s">
        <v>159</v>
      </c>
    </row>
    <row r="303" spans="1:3" x14ac:dyDescent="0.25">
      <c r="A303" s="4"/>
      <c r="B303" s="4"/>
      <c r="C303" s="4" t="s">
        <v>159</v>
      </c>
    </row>
    <row r="304" spans="1:3" x14ac:dyDescent="0.25">
      <c r="A304" s="4"/>
      <c r="B304" s="4"/>
      <c r="C304" s="4" t="s">
        <v>156</v>
      </c>
    </row>
    <row r="305" spans="1:3" x14ac:dyDescent="0.25">
      <c r="A305" s="4"/>
      <c r="B305" s="4"/>
      <c r="C305" s="4" t="s">
        <v>156</v>
      </c>
    </row>
    <row r="306" spans="1:3" x14ac:dyDescent="0.25">
      <c r="A306" s="4"/>
      <c r="B306" s="4"/>
      <c r="C306" s="4" t="s">
        <v>156</v>
      </c>
    </row>
    <row r="307" spans="1:3" x14ac:dyDescent="0.25">
      <c r="A307" s="4"/>
      <c r="B307" s="4"/>
      <c r="C307" s="4" t="s">
        <v>156</v>
      </c>
    </row>
    <row r="308" spans="1:3" x14ac:dyDescent="0.25">
      <c r="A308" s="4"/>
      <c r="B308" s="4"/>
      <c r="C308" s="4" t="s">
        <v>156</v>
      </c>
    </row>
    <row r="309" spans="1:3" x14ac:dyDescent="0.25">
      <c r="A309" s="4"/>
      <c r="B309" s="4"/>
      <c r="C309" s="4" t="s">
        <v>156</v>
      </c>
    </row>
    <row r="310" spans="1:3" x14ac:dyDescent="0.25">
      <c r="A310" s="4"/>
      <c r="B310" s="4"/>
      <c r="C310" s="4" t="s">
        <v>156</v>
      </c>
    </row>
    <row r="311" spans="1:3" x14ac:dyDescent="0.25">
      <c r="A311" s="4" t="s">
        <v>116</v>
      </c>
      <c r="B311" s="4"/>
      <c r="C311" s="4"/>
    </row>
    <row r="312" spans="1:3" x14ac:dyDescent="0.25">
      <c r="A312" s="4" t="s">
        <v>122</v>
      </c>
      <c r="B312" s="4"/>
      <c r="C312" s="4"/>
    </row>
    <row r="313" spans="1:3" x14ac:dyDescent="0.25">
      <c r="A313" s="4" t="s">
        <v>122</v>
      </c>
      <c r="B313" s="4"/>
      <c r="C313" s="4"/>
    </row>
    <row r="314" spans="1:3" x14ac:dyDescent="0.25">
      <c r="A314" s="4" t="s">
        <v>122</v>
      </c>
      <c r="B314" s="4"/>
      <c r="C314" s="4"/>
    </row>
    <row r="315" spans="1:3" x14ac:dyDescent="0.25">
      <c r="A315" s="4" t="s">
        <v>123</v>
      </c>
      <c r="B315" s="4"/>
      <c r="C315" s="4"/>
    </row>
    <row r="316" spans="1:3" x14ac:dyDescent="0.25">
      <c r="A316" s="4" t="s">
        <v>123</v>
      </c>
      <c r="B316" s="4"/>
      <c r="C316" s="4"/>
    </row>
    <row r="317" spans="1:3" x14ac:dyDescent="0.25">
      <c r="A317" s="4" t="s">
        <v>123</v>
      </c>
      <c r="B317" s="4"/>
      <c r="C317" s="4"/>
    </row>
    <row r="318" spans="1:3" x14ac:dyDescent="0.25">
      <c r="A318" s="4" t="s">
        <v>123</v>
      </c>
      <c r="B318" s="4"/>
      <c r="C318" s="4"/>
    </row>
    <row r="319" spans="1:3" x14ac:dyDescent="0.25">
      <c r="A319" s="4" t="s">
        <v>123</v>
      </c>
      <c r="B319" s="4"/>
      <c r="C319" s="4"/>
    </row>
    <row r="320" spans="1:3" x14ac:dyDescent="0.25">
      <c r="A320" s="4" t="s">
        <v>123</v>
      </c>
      <c r="B320" s="4"/>
      <c r="C320" s="4"/>
    </row>
    <row r="321" spans="1:3" x14ac:dyDescent="0.25">
      <c r="A321" s="4" t="s">
        <v>125</v>
      </c>
      <c r="B321" s="4"/>
      <c r="C321" s="4"/>
    </row>
    <row r="322" spans="1:3" x14ac:dyDescent="0.25">
      <c r="A322" s="4" t="s">
        <v>125</v>
      </c>
      <c r="B322" s="4"/>
      <c r="C322" s="4"/>
    </row>
    <row r="323" spans="1:3" x14ac:dyDescent="0.25">
      <c r="A323" s="4" t="s">
        <v>125</v>
      </c>
      <c r="B323" s="4"/>
      <c r="C323" s="4"/>
    </row>
    <row r="324" spans="1:3" x14ac:dyDescent="0.25">
      <c r="A324" s="4" t="s">
        <v>125</v>
      </c>
      <c r="B324" s="4"/>
      <c r="C324" s="4"/>
    </row>
    <row r="325" spans="1:3" x14ac:dyDescent="0.25">
      <c r="A325" s="4" t="s">
        <v>125</v>
      </c>
      <c r="B325" s="4"/>
      <c r="C325" s="4"/>
    </row>
    <row r="326" spans="1:3" x14ac:dyDescent="0.25">
      <c r="A326" s="4" t="s">
        <v>125</v>
      </c>
      <c r="B326" s="4"/>
      <c r="C326" s="4"/>
    </row>
    <row r="327" spans="1:3" x14ac:dyDescent="0.25">
      <c r="A327" s="4" t="s">
        <v>125</v>
      </c>
      <c r="B327" s="4"/>
      <c r="C327" s="4"/>
    </row>
    <row r="328" spans="1:3" x14ac:dyDescent="0.25">
      <c r="A328" s="4"/>
      <c r="B328" s="4" t="s">
        <v>197</v>
      </c>
      <c r="C328" s="4"/>
    </row>
    <row r="329" spans="1:3" x14ac:dyDescent="0.25">
      <c r="A329" s="4"/>
      <c r="B329" s="4" t="s">
        <v>197</v>
      </c>
      <c r="C329" s="4"/>
    </row>
    <row r="330" spans="1:3" x14ac:dyDescent="0.25">
      <c r="A330" s="4"/>
      <c r="B330" s="4" t="s">
        <v>197</v>
      </c>
      <c r="C330" s="4"/>
    </row>
    <row r="331" spans="1:3" x14ac:dyDescent="0.25">
      <c r="A331" s="4"/>
      <c r="B331" s="4" t="s">
        <v>197</v>
      </c>
      <c r="C331" s="4"/>
    </row>
    <row r="332" spans="1:3" x14ac:dyDescent="0.25">
      <c r="A332" s="4"/>
      <c r="B332" s="4" t="s">
        <v>197</v>
      </c>
      <c r="C332" s="4"/>
    </row>
    <row r="333" spans="1:3" x14ac:dyDescent="0.25">
      <c r="A333" s="4"/>
      <c r="B333" s="4" t="s">
        <v>197</v>
      </c>
      <c r="C333" s="4"/>
    </row>
    <row r="334" spans="1:3" x14ac:dyDescent="0.25">
      <c r="A334" s="4"/>
      <c r="B334" s="4" t="s">
        <v>197</v>
      </c>
      <c r="C334" s="4"/>
    </row>
    <row r="335" spans="1:3" x14ac:dyDescent="0.25">
      <c r="A335" s="4"/>
      <c r="B335" s="4" t="s">
        <v>197</v>
      </c>
      <c r="C335" s="4"/>
    </row>
    <row r="336" spans="1:3" x14ac:dyDescent="0.25">
      <c r="A336" s="4"/>
      <c r="B336" s="4" t="s">
        <v>197</v>
      </c>
      <c r="C336" s="4"/>
    </row>
    <row r="337" spans="1:3" x14ac:dyDescent="0.25">
      <c r="A337" s="4"/>
      <c r="B337" s="4" t="s">
        <v>197</v>
      </c>
      <c r="C337" s="4"/>
    </row>
    <row r="338" spans="1:3" x14ac:dyDescent="0.25">
      <c r="A338" s="4"/>
      <c r="B338" s="4" t="s">
        <v>197</v>
      </c>
      <c r="C338" s="4"/>
    </row>
    <row r="339" spans="1:3" x14ac:dyDescent="0.25">
      <c r="A339" s="4"/>
      <c r="B339" s="4" t="s">
        <v>197</v>
      </c>
      <c r="C339" s="4"/>
    </row>
    <row r="340" spans="1:3" x14ac:dyDescent="0.25">
      <c r="A340" s="4"/>
      <c r="B340" s="4" t="s">
        <v>197</v>
      </c>
      <c r="C340" s="4"/>
    </row>
    <row r="341" spans="1:3" x14ac:dyDescent="0.25">
      <c r="A341" s="4"/>
      <c r="B341" s="4" t="s">
        <v>197</v>
      </c>
      <c r="C341" s="4"/>
    </row>
    <row r="342" spans="1:3" x14ac:dyDescent="0.25">
      <c r="A342" s="4"/>
      <c r="B342" s="4" t="s">
        <v>197</v>
      </c>
      <c r="C342" s="4"/>
    </row>
    <row r="343" spans="1:3" x14ac:dyDescent="0.25">
      <c r="A343" s="4"/>
      <c r="B343" s="4" t="s">
        <v>197</v>
      </c>
      <c r="C343" s="4"/>
    </row>
    <row r="344" spans="1:3" x14ac:dyDescent="0.25">
      <c r="A344" s="4"/>
      <c r="B344" s="4" t="s">
        <v>197</v>
      </c>
      <c r="C344" s="4"/>
    </row>
    <row r="345" spans="1:3" x14ac:dyDescent="0.25">
      <c r="A345" s="4"/>
      <c r="B345" s="4" t="s">
        <v>197</v>
      </c>
      <c r="C345" s="4"/>
    </row>
    <row r="346" spans="1:3" x14ac:dyDescent="0.25">
      <c r="A346" s="4"/>
      <c r="B346" s="4" t="s">
        <v>197</v>
      </c>
      <c r="C346" s="4"/>
    </row>
    <row r="347" spans="1:3" x14ac:dyDescent="0.25">
      <c r="A347" s="4"/>
      <c r="B347" s="4" t="s">
        <v>197</v>
      </c>
      <c r="C347" s="4"/>
    </row>
    <row r="348" spans="1:3" x14ac:dyDescent="0.25">
      <c r="A348" s="4"/>
      <c r="B348" s="4" t="s">
        <v>197</v>
      </c>
      <c r="C348" s="4"/>
    </row>
    <row r="349" spans="1:3" x14ac:dyDescent="0.25">
      <c r="A349" s="4"/>
      <c r="B349" s="4" t="s">
        <v>197</v>
      </c>
      <c r="C349" s="4"/>
    </row>
    <row r="350" spans="1:3" x14ac:dyDescent="0.25">
      <c r="A350" s="4" t="s">
        <v>119</v>
      </c>
      <c r="B350" s="4" t="s">
        <v>199</v>
      </c>
      <c r="C350" s="4" t="s">
        <v>200</v>
      </c>
    </row>
    <row r="351" spans="1:3" x14ac:dyDescent="0.25">
      <c r="A351" s="4" t="s">
        <v>122</v>
      </c>
      <c r="B351" s="4" t="s">
        <v>201</v>
      </c>
      <c r="C351" s="4" t="s">
        <v>202</v>
      </c>
    </row>
    <row r="352" spans="1:3" x14ac:dyDescent="0.25">
      <c r="A352" s="4" t="s">
        <v>122</v>
      </c>
      <c r="B352" s="4" t="s">
        <v>201</v>
      </c>
      <c r="C352" s="4" t="s">
        <v>202</v>
      </c>
    </row>
    <row r="353" spans="1:3" x14ac:dyDescent="0.25">
      <c r="A353" s="4" t="s">
        <v>122</v>
      </c>
      <c r="B353" s="4" t="s">
        <v>203</v>
      </c>
      <c r="C353" s="4" t="s">
        <v>202</v>
      </c>
    </row>
    <row r="354" spans="1:3" x14ac:dyDescent="0.25">
      <c r="A354" s="4" t="s">
        <v>123</v>
      </c>
      <c r="B354" s="4" t="s">
        <v>203</v>
      </c>
      <c r="C354" s="4" t="s">
        <v>202</v>
      </c>
    </row>
    <row r="355" spans="1:3" x14ac:dyDescent="0.25">
      <c r="A355" s="4" t="s">
        <v>123</v>
      </c>
      <c r="B355" s="4" t="s">
        <v>203</v>
      </c>
      <c r="C355" s="4" t="s">
        <v>202</v>
      </c>
    </row>
    <row r="356" spans="1:3" x14ac:dyDescent="0.25">
      <c r="A356" s="4" t="s">
        <v>123</v>
      </c>
      <c r="B356" s="4" t="s">
        <v>203</v>
      </c>
      <c r="C356" s="4" t="s">
        <v>202</v>
      </c>
    </row>
    <row r="357" spans="1:3" x14ac:dyDescent="0.25">
      <c r="A357" s="4" t="s">
        <v>123</v>
      </c>
      <c r="B357" s="4" t="s">
        <v>203</v>
      </c>
      <c r="C357" s="4" t="s">
        <v>202</v>
      </c>
    </row>
    <row r="358" spans="1:3" x14ac:dyDescent="0.25">
      <c r="A358" s="4" t="s">
        <v>123</v>
      </c>
      <c r="B358" s="4" t="s">
        <v>203</v>
      </c>
      <c r="C358" s="4" t="s">
        <v>202</v>
      </c>
    </row>
    <row r="359" spans="1:3" x14ac:dyDescent="0.25">
      <c r="A359" s="4" t="s">
        <v>123</v>
      </c>
      <c r="B359" s="4"/>
      <c r="C359" s="4"/>
    </row>
    <row r="360" spans="1:3" x14ac:dyDescent="0.25">
      <c r="A360" s="4" t="s">
        <v>128</v>
      </c>
      <c r="B360" s="4"/>
      <c r="C360" s="4"/>
    </row>
    <row r="361" spans="1:3" x14ac:dyDescent="0.25">
      <c r="A361" s="4" t="s">
        <v>128</v>
      </c>
      <c r="B361" s="4"/>
      <c r="C361" s="4"/>
    </row>
    <row r="362" spans="1:3" x14ac:dyDescent="0.25">
      <c r="A362" s="4" t="s">
        <v>128</v>
      </c>
      <c r="B362" s="4"/>
      <c r="C362" s="4"/>
    </row>
    <row r="363" spans="1:3" x14ac:dyDescent="0.25">
      <c r="A363" s="4" t="s">
        <v>130</v>
      </c>
      <c r="B363" s="4"/>
      <c r="C363" s="4"/>
    </row>
    <row r="364" spans="1:3" x14ac:dyDescent="0.25">
      <c r="A364" s="4" t="s">
        <v>130</v>
      </c>
      <c r="B364" s="4"/>
      <c r="C364" s="4"/>
    </row>
    <row r="365" spans="1:3" x14ac:dyDescent="0.25">
      <c r="A365" s="4" t="s">
        <v>130</v>
      </c>
      <c r="B365" s="4"/>
      <c r="C365" s="4"/>
    </row>
    <row r="366" spans="1:3" x14ac:dyDescent="0.25">
      <c r="A366" s="4" t="s">
        <v>130</v>
      </c>
      <c r="B366" s="4"/>
      <c r="C366" s="4"/>
    </row>
    <row r="367" spans="1:3" x14ac:dyDescent="0.25">
      <c r="A367" s="4" t="s">
        <v>130</v>
      </c>
      <c r="B367" s="4"/>
      <c r="C367" s="4"/>
    </row>
    <row r="368" spans="1:3" x14ac:dyDescent="0.25">
      <c r="A368" s="4"/>
      <c r="B368" s="4" t="s">
        <v>203</v>
      </c>
      <c r="C368" s="4"/>
    </row>
    <row r="369" spans="1:3" x14ac:dyDescent="0.25">
      <c r="A369" s="4"/>
      <c r="B369" s="4" t="s">
        <v>204</v>
      </c>
      <c r="C369" s="4"/>
    </row>
    <row r="370" spans="1:3" x14ac:dyDescent="0.25">
      <c r="A370" s="4"/>
      <c r="B370" s="4" t="s">
        <v>204</v>
      </c>
      <c r="C370" s="4"/>
    </row>
    <row r="371" spans="1:3" x14ac:dyDescent="0.25">
      <c r="A371" s="4"/>
      <c r="B371" s="4" t="s">
        <v>204</v>
      </c>
      <c r="C371" s="4"/>
    </row>
    <row r="372" spans="1:3" x14ac:dyDescent="0.25">
      <c r="A372" s="4"/>
      <c r="B372" s="4" t="s">
        <v>205</v>
      </c>
      <c r="C372" s="4"/>
    </row>
    <row r="373" spans="1:3" x14ac:dyDescent="0.25">
      <c r="A373" s="4"/>
      <c r="B373" s="4" t="s">
        <v>205</v>
      </c>
      <c r="C373" s="4"/>
    </row>
    <row r="374" spans="1:3" x14ac:dyDescent="0.25">
      <c r="A374" s="4"/>
      <c r="B374" s="4" t="s">
        <v>205</v>
      </c>
      <c r="C374" s="4"/>
    </row>
    <row r="375" spans="1:3" x14ac:dyDescent="0.25">
      <c r="A375" s="4"/>
      <c r="B375" s="4" t="s">
        <v>205</v>
      </c>
      <c r="C375" s="4"/>
    </row>
    <row r="376" spans="1:3" x14ac:dyDescent="0.25">
      <c r="A376" s="4"/>
      <c r="B376" s="4"/>
      <c r="C376" s="4" t="s">
        <v>202</v>
      </c>
    </row>
    <row r="377" spans="1:3" x14ac:dyDescent="0.25">
      <c r="A377" s="4"/>
      <c r="B377" s="4"/>
      <c r="C377" s="4" t="s">
        <v>200</v>
      </c>
    </row>
    <row r="378" spans="1:3" x14ac:dyDescent="0.25">
      <c r="A378" s="4"/>
      <c r="B378" s="4"/>
      <c r="C378" s="4" t="s">
        <v>200</v>
      </c>
    </row>
    <row r="379" spans="1:3" x14ac:dyDescent="0.25">
      <c r="A379" s="4"/>
      <c r="B379" s="4"/>
      <c r="C379" s="4" t="s">
        <v>200</v>
      </c>
    </row>
    <row r="380" spans="1:3" x14ac:dyDescent="0.25">
      <c r="A380" s="4"/>
      <c r="B380" s="4"/>
      <c r="C380" s="4" t="s">
        <v>200</v>
      </c>
    </row>
    <row r="381" spans="1:3" x14ac:dyDescent="0.25">
      <c r="A381" s="4"/>
      <c r="B381" s="4"/>
      <c r="C381" s="4" t="s">
        <v>200</v>
      </c>
    </row>
    <row r="382" spans="1:3" x14ac:dyDescent="0.25">
      <c r="A382" s="4"/>
      <c r="B382" s="4"/>
      <c r="C382" s="4" t="s">
        <v>200</v>
      </c>
    </row>
    <row r="383" spans="1:3" x14ac:dyDescent="0.25">
      <c r="A383" s="4"/>
      <c r="B383" s="4"/>
      <c r="C383" s="4" t="s">
        <v>198</v>
      </c>
    </row>
    <row r="384" spans="1:3" x14ac:dyDescent="0.25">
      <c r="A384" s="4"/>
      <c r="B384" s="4"/>
      <c r="C384" s="4" t="s">
        <v>198</v>
      </c>
    </row>
    <row r="385" spans="1:3" x14ac:dyDescent="0.25">
      <c r="A385" s="4"/>
      <c r="B385" s="4"/>
      <c r="C385" s="4" t="s">
        <v>198</v>
      </c>
    </row>
    <row r="386" spans="1:3" x14ac:dyDescent="0.25">
      <c r="A386" s="4"/>
      <c r="B386" s="4"/>
      <c r="C386" s="4" t="s">
        <v>198</v>
      </c>
    </row>
    <row r="387" spans="1:3" x14ac:dyDescent="0.25">
      <c r="A387" s="4" t="s">
        <v>122</v>
      </c>
      <c r="B387" s="4"/>
      <c r="C387" s="4"/>
    </row>
    <row r="388" spans="1:3" x14ac:dyDescent="0.25">
      <c r="A388" s="4" t="s">
        <v>127</v>
      </c>
      <c r="B388" s="4"/>
      <c r="C388" s="4"/>
    </row>
    <row r="389" spans="1:3" x14ac:dyDescent="0.25">
      <c r="A389" s="4" t="s">
        <v>127</v>
      </c>
      <c r="B389" s="4"/>
      <c r="C389" s="4"/>
    </row>
    <row r="390" spans="1:3" x14ac:dyDescent="0.25">
      <c r="A390" s="4" t="s">
        <v>127</v>
      </c>
      <c r="B390" s="4"/>
      <c r="C390" s="4"/>
    </row>
    <row r="391" spans="1:3" x14ac:dyDescent="0.25">
      <c r="A391" s="4" t="s">
        <v>206</v>
      </c>
      <c r="B391" s="4"/>
      <c r="C391" s="4"/>
    </row>
    <row r="392" spans="1:3" x14ac:dyDescent="0.25">
      <c r="A392" s="4" t="s">
        <v>206</v>
      </c>
      <c r="B392" s="4"/>
      <c r="C392" s="4"/>
    </row>
    <row r="393" spans="1:3" x14ac:dyDescent="0.25">
      <c r="A393" s="4" t="s">
        <v>206</v>
      </c>
      <c r="B393" s="4"/>
      <c r="C393" s="4"/>
    </row>
    <row r="394" spans="1:3" x14ac:dyDescent="0.25">
      <c r="A394" s="4" t="s">
        <v>206</v>
      </c>
      <c r="B394" s="4"/>
      <c r="C394" s="4"/>
    </row>
    <row r="395" spans="1:3" x14ac:dyDescent="0.25">
      <c r="A395" s="4" t="s">
        <v>206</v>
      </c>
      <c r="B395" s="4"/>
      <c r="C395" s="4"/>
    </row>
    <row r="396" spans="1:3" x14ac:dyDescent="0.25">
      <c r="A396" s="4" t="s">
        <v>206</v>
      </c>
      <c r="B396" s="4"/>
      <c r="C396" s="4"/>
    </row>
    <row r="397" spans="1:3" x14ac:dyDescent="0.25">
      <c r="A397" s="4" t="s">
        <v>206</v>
      </c>
      <c r="B397" s="4"/>
      <c r="C397" s="4"/>
    </row>
    <row r="398" spans="1:3" x14ac:dyDescent="0.25">
      <c r="A398" s="4"/>
      <c r="B398" s="4" t="s">
        <v>203</v>
      </c>
      <c r="C398" s="4"/>
    </row>
    <row r="399" spans="1:3" x14ac:dyDescent="0.25">
      <c r="A399" s="4"/>
      <c r="B399" s="4" t="s">
        <v>207</v>
      </c>
      <c r="C399" s="4"/>
    </row>
    <row r="400" spans="1:3" x14ac:dyDescent="0.25">
      <c r="A400" s="4"/>
      <c r="B400" s="4" t="s">
        <v>207</v>
      </c>
      <c r="C400" s="4"/>
    </row>
    <row r="401" spans="1:3" x14ac:dyDescent="0.25">
      <c r="A401" s="4"/>
      <c r="B401" s="4" t="s">
        <v>207</v>
      </c>
      <c r="C401" s="4"/>
    </row>
    <row r="402" spans="1:3" x14ac:dyDescent="0.25">
      <c r="A402" s="4"/>
      <c r="B402" s="4" t="s">
        <v>208</v>
      </c>
      <c r="C402" s="4"/>
    </row>
    <row r="403" spans="1:3" x14ac:dyDescent="0.25">
      <c r="A403" s="4"/>
      <c r="B403" s="4" t="s">
        <v>208</v>
      </c>
      <c r="C403" s="4"/>
    </row>
    <row r="404" spans="1:3" x14ac:dyDescent="0.25">
      <c r="A404" s="4"/>
      <c r="B404" s="4" t="s">
        <v>208</v>
      </c>
      <c r="C404" s="4"/>
    </row>
    <row r="405" spans="1:3" x14ac:dyDescent="0.25">
      <c r="A405" s="4"/>
      <c r="B405" s="4" t="s">
        <v>161</v>
      </c>
      <c r="C405" s="4"/>
    </row>
    <row r="406" spans="1:3" x14ac:dyDescent="0.25">
      <c r="A406" s="4"/>
      <c r="B406" s="4" t="s">
        <v>161</v>
      </c>
      <c r="C406" s="4"/>
    </row>
    <row r="407" spans="1:3" x14ac:dyDescent="0.25">
      <c r="A407" s="4"/>
      <c r="B407" s="4"/>
      <c r="C407" s="4" t="s">
        <v>202</v>
      </c>
    </row>
    <row r="408" spans="1:3" x14ac:dyDescent="0.25">
      <c r="A408" s="4"/>
      <c r="B408" s="4"/>
      <c r="C408" s="4" t="s">
        <v>200</v>
      </c>
    </row>
    <row r="409" spans="1:3" x14ac:dyDescent="0.25">
      <c r="A409" s="4"/>
      <c r="B409" s="4"/>
      <c r="C409" s="4" t="s">
        <v>200</v>
      </c>
    </row>
    <row r="410" spans="1:3" x14ac:dyDescent="0.25">
      <c r="A410" s="4"/>
      <c r="B410" s="4"/>
      <c r="C410" s="4" t="s">
        <v>200</v>
      </c>
    </row>
    <row r="411" spans="1:3" x14ac:dyDescent="0.25">
      <c r="A411" s="4"/>
      <c r="B411" s="4"/>
      <c r="C411" s="4" t="s">
        <v>200</v>
      </c>
    </row>
    <row r="412" spans="1:3" x14ac:dyDescent="0.25">
      <c r="A412" s="4"/>
      <c r="B412" s="4"/>
      <c r="C412" s="4" t="s">
        <v>200</v>
      </c>
    </row>
    <row r="413" spans="1:3" x14ac:dyDescent="0.25">
      <c r="A413" s="4"/>
      <c r="B413" s="4"/>
      <c r="C413" s="4" t="s">
        <v>202</v>
      </c>
    </row>
    <row r="414" spans="1:3" x14ac:dyDescent="0.25">
      <c r="A414" s="4"/>
      <c r="B414" s="4"/>
      <c r="C414" s="4" t="s">
        <v>200</v>
      </c>
    </row>
    <row r="415" spans="1:3" x14ac:dyDescent="0.25">
      <c r="A415" s="4"/>
      <c r="B415" s="4"/>
      <c r="C415" s="4" t="s">
        <v>200</v>
      </c>
    </row>
    <row r="416" spans="1:3" x14ac:dyDescent="0.25">
      <c r="A416" s="4"/>
      <c r="B416" s="4"/>
      <c r="C416" s="4" t="s">
        <v>200</v>
      </c>
    </row>
    <row r="417" spans="1:3" x14ac:dyDescent="0.25">
      <c r="A417" s="4"/>
      <c r="B417" s="4"/>
      <c r="C417" s="4" t="s">
        <v>198</v>
      </c>
    </row>
    <row r="418" spans="1:3" x14ac:dyDescent="0.25">
      <c r="A418" s="4"/>
      <c r="B418" s="4"/>
      <c r="C418" s="4" t="s">
        <v>198</v>
      </c>
    </row>
    <row r="419" spans="1:3" x14ac:dyDescent="0.25">
      <c r="A419" s="4"/>
      <c r="B419" s="4"/>
      <c r="C419" s="4" t="s">
        <v>198</v>
      </c>
    </row>
    <row r="420" spans="1:3" x14ac:dyDescent="0.25">
      <c r="A420" s="4"/>
      <c r="B420" s="4"/>
      <c r="C420" s="4" t="s">
        <v>198</v>
      </c>
    </row>
    <row r="421" spans="1:3" x14ac:dyDescent="0.25">
      <c r="A421" s="4"/>
      <c r="B421" s="4"/>
      <c r="C421" s="4" t="s">
        <v>198</v>
      </c>
    </row>
    <row r="422" spans="1:3" x14ac:dyDescent="0.25">
      <c r="A422" s="4"/>
      <c r="B422" s="4"/>
      <c r="C422" s="4" t="s">
        <v>198</v>
      </c>
    </row>
    <row r="423" spans="1:3" x14ac:dyDescent="0.25">
      <c r="A423" s="4"/>
      <c r="B423" s="4"/>
      <c r="C423" s="4" t="s">
        <v>198</v>
      </c>
    </row>
    <row r="424" spans="1:3" x14ac:dyDescent="0.25">
      <c r="A424" s="4"/>
      <c r="B424" s="4"/>
      <c r="C424" s="4" t="s">
        <v>198</v>
      </c>
    </row>
    <row r="425" spans="1:3" x14ac:dyDescent="0.25">
      <c r="A425" s="4"/>
      <c r="B425" s="4"/>
      <c r="C425" s="4" t="s">
        <v>198</v>
      </c>
    </row>
    <row r="426" spans="1:3" x14ac:dyDescent="0.25">
      <c r="A426" s="4"/>
      <c r="B426" s="4"/>
      <c r="C426" s="4" t="s">
        <v>159</v>
      </c>
    </row>
    <row r="427" spans="1:3" x14ac:dyDescent="0.25">
      <c r="A427" s="4"/>
      <c r="B427" s="4"/>
      <c r="C427" s="4" t="s">
        <v>159</v>
      </c>
    </row>
    <row r="428" spans="1:3" x14ac:dyDescent="0.25">
      <c r="A428" s="4"/>
      <c r="B428" s="4"/>
      <c r="C428" s="4" t="s">
        <v>159</v>
      </c>
    </row>
    <row r="429" spans="1:3" x14ac:dyDescent="0.25">
      <c r="A429" s="4"/>
      <c r="B429" s="4"/>
      <c r="C429" s="4" t="s">
        <v>159</v>
      </c>
    </row>
    <row r="430" spans="1:3" x14ac:dyDescent="0.25">
      <c r="A430" s="4"/>
      <c r="B430" s="4"/>
      <c r="C430" s="4" t="s">
        <v>159</v>
      </c>
    </row>
    <row r="431" spans="1:3" x14ac:dyDescent="0.25">
      <c r="A431" s="4"/>
      <c r="B431" s="4" t="s">
        <v>201</v>
      </c>
      <c r="C431" s="4"/>
    </row>
    <row r="432" spans="1:3" x14ac:dyDescent="0.25">
      <c r="A432" s="4"/>
      <c r="B432" s="4" t="s">
        <v>209</v>
      </c>
      <c r="C432" s="4"/>
    </row>
    <row r="433" spans="1:3" x14ac:dyDescent="0.25">
      <c r="A433" s="4"/>
      <c r="B433" s="4" t="s">
        <v>209</v>
      </c>
      <c r="C433" s="4"/>
    </row>
    <row r="434" spans="1:3" x14ac:dyDescent="0.25">
      <c r="A434" s="4"/>
      <c r="B434" s="4" t="s">
        <v>209</v>
      </c>
      <c r="C434" s="4"/>
    </row>
    <row r="435" spans="1:3" x14ac:dyDescent="0.25">
      <c r="A435" s="4"/>
      <c r="B435" s="4" t="s">
        <v>210</v>
      </c>
      <c r="C435" s="4"/>
    </row>
    <row r="436" spans="1:3" x14ac:dyDescent="0.25">
      <c r="A436" s="4"/>
      <c r="B436" s="4" t="s">
        <v>210</v>
      </c>
      <c r="C436" s="4"/>
    </row>
    <row r="437" spans="1:3" x14ac:dyDescent="0.25">
      <c r="A437" s="4"/>
      <c r="B437" s="4" t="s">
        <v>210</v>
      </c>
      <c r="C437" s="4"/>
    </row>
    <row r="438" spans="1:3" x14ac:dyDescent="0.25">
      <c r="A438" s="4"/>
      <c r="B438" s="4" t="s">
        <v>211</v>
      </c>
      <c r="C438" s="4"/>
    </row>
    <row r="439" spans="1:3" x14ac:dyDescent="0.25">
      <c r="A439" s="4"/>
      <c r="B439" s="4" t="s">
        <v>211</v>
      </c>
      <c r="C439" s="4"/>
    </row>
    <row r="440" spans="1:3" x14ac:dyDescent="0.25">
      <c r="A440" s="4"/>
      <c r="B440" s="4" t="s">
        <v>211</v>
      </c>
      <c r="C440" s="4"/>
    </row>
    <row r="441" spans="1:3" x14ac:dyDescent="0.25">
      <c r="A441" s="4"/>
      <c r="B441" s="4" t="s">
        <v>211</v>
      </c>
      <c r="C441" s="4"/>
    </row>
    <row r="442" spans="1:3" x14ac:dyDescent="0.25">
      <c r="A442" s="4"/>
      <c r="B442" s="4" t="s">
        <v>211</v>
      </c>
      <c r="C442" s="4"/>
    </row>
    <row r="443" spans="1:3" x14ac:dyDescent="0.25">
      <c r="A443" s="4"/>
      <c r="B443" s="4" t="s">
        <v>211</v>
      </c>
      <c r="C443" s="4"/>
    </row>
    <row r="444" spans="1:3" x14ac:dyDescent="0.25">
      <c r="A444" s="4"/>
      <c r="B444" s="4" t="s">
        <v>212</v>
      </c>
      <c r="C444" s="4"/>
    </row>
    <row r="445" spans="1:3" x14ac:dyDescent="0.25">
      <c r="A445" s="4"/>
      <c r="B445" s="4" t="s">
        <v>212</v>
      </c>
      <c r="C445" s="4"/>
    </row>
    <row r="446" spans="1:3" x14ac:dyDescent="0.25">
      <c r="A446" s="4"/>
      <c r="B446" s="4" t="s">
        <v>212</v>
      </c>
      <c r="C446" s="4"/>
    </row>
    <row r="447" spans="1:3" x14ac:dyDescent="0.25">
      <c r="A447" s="4"/>
      <c r="B447" s="4" t="s">
        <v>212</v>
      </c>
      <c r="C447" s="4"/>
    </row>
    <row r="448" spans="1:3" x14ac:dyDescent="0.25">
      <c r="A448" s="4"/>
      <c r="B448" s="4" t="s">
        <v>212</v>
      </c>
      <c r="C448" s="4"/>
    </row>
    <row r="449" spans="1:3" x14ac:dyDescent="0.25">
      <c r="A449" s="4"/>
      <c r="B449" s="4" t="s">
        <v>212</v>
      </c>
      <c r="C449" s="4"/>
    </row>
    <row r="450" spans="1:3" x14ac:dyDescent="0.25">
      <c r="A450" s="4"/>
      <c r="B450" s="4" t="s">
        <v>204</v>
      </c>
      <c r="C450" s="4"/>
    </row>
    <row r="451" spans="1:3" x14ac:dyDescent="0.25">
      <c r="A451" s="4"/>
      <c r="B451" s="4" t="s">
        <v>204</v>
      </c>
      <c r="C451" s="4"/>
    </row>
    <row r="452" spans="1:3" x14ac:dyDescent="0.25">
      <c r="A452" s="4" t="s">
        <v>190</v>
      </c>
      <c r="B452" s="4"/>
      <c r="C452" s="4"/>
    </row>
    <row r="453" spans="1:3" x14ac:dyDescent="0.25">
      <c r="A453" s="4" t="s">
        <v>193</v>
      </c>
      <c r="B453" s="4"/>
      <c r="C453" s="4"/>
    </row>
    <row r="454" spans="1:3" x14ac:dyDescent="0.25">
      <c r="A454" s="4" t="s">
        <v>193</v>
      </c>
      <c r="B454" s="4"/>
      <c r="C454" s="4"/>
    </row>
    <row r="455" spans="1:3" x14ac:dyDescent="0.25">
      <c r="A455" s="4" t="s">
        <v>193</v>
      </c>
      <c r="B455" s="4"/>
      <c r="C455" s="4"/>
    </row>
    <row r="456" spans="1:3" x14ac:dyDescent="0.25">
      <c r="A456" s="4" t="s">
        <v>112</v>
      </c>
      <c r="B456" s="4"/>
      <c r="C456" s="4"/>
    </row>
    <row r="457" spans="1:3" x14ac:dyDescent="0.25">
      <c r="A457" s="4" t="s">
        <v>112</v>
      </c>
      <c r="B457" s="4"/>
      <c r="C457" s="4"/>
    </row>
    <row r="458" spans="1:3" x14ac:dyDescent="0.25">
      <c r="A458" s="4" t="s">
        <v>112</v>
      </c>
      <c r="B458" s="4"/>
      <c r="C458" s="4"/>
    </row>
    <row r="459" spans="1:3" x14ac:dyDescent="0.25">
      <c r="A459" s="4" t="s">
        <v>114</v>
      </c>
      <c r="B459" s="4"/>
      <c r="C459" s="4"/>
    </row>
    <row r="460" spans="1:3" x14ac:dyDescent="0.25">
      <c r="A460" s="4" t="s">
        <v>114</v>
      </c>
      <c r="B460" s="4"/>
      <c r="C460" s="4"/>
    </row>
    <row r="461" spans="1:3" x14ac:dyDescent="0.25">
      <c r="A461" s="4" t="s">
        <v>114</v>
      </c>
      <c r="B461" s="4"/>
      <c r="C461" s="4"/>
    </row>
    <row r="462" spans="1:3" x14ac:dyDescent="0.25">
      <c r="A462" s="4" t="s">
        <v>114</v>
      </c>
      <c r="B462" s="4"/>
      <c r="C462" s="4"/>
    </row>
    <row r="463" spans="1:3" x14ac:dyDescent="0.25">
      <c r="A463" s="4" t="s">
        <v>119</v>
      </c>
      <c r="B463" s="4"/>
      <c r="C463" s="4"/>
    </row>
    <row r="464" spans="1:3" x14ac:dyDescent="0.25">
      <c r="A464" s="4" t="s">
        <v>119</v>
      </c>
      <c r="B464" s="4"/>
      <c r="C464" s="4"/>
    </row>
    <row r="465" spans="1:3" x14ac:dyDescent="0.25">
      <c r="A465" s="4" t="s">
        <v>119</v>
      </c>
      <c r="B465" s="4"/>
      <c r="C465" s="4"/>
    </row>
    <row r="466" spans="1:3" x14ac:dyDescent="0.25">
      <c r="A466" s="4" t="s">
        <v>122</v>
      </c>
      <c r="B466" s="4"/>
      <c r="C466" s="4"/>
    </row>
    <row r="467" spans="1:3" x14ac:dyDescent="0.25">
      <c r="A467" s="4" t="s">
        <v>122</v>
      </c>
      <c r="B467" s="4"/>
      <c r="C467" s="4"/>
    </row>
    <row r="468" spans="1:3" x14ac:dyDescent="0.25">
      <c r="A468" s="4" t="s">
        <v>122</v>
      </c>
      <c r="B468" s="4"/>
      <c r="C468" s="4"/>
    </row>
    <row r="469" spans="1:3" x14ac:dyDescent="0.25">
      <c r="A469" s="4" t="s">
        <v>123</v>
      </c>
      <c r="B469" s="4"/>
      <c r="C469" s="4"/>
    </row>
    <row r="470" spans="1:3" x14ac:dyDescent="0.25">
      <c r="A470" s="4" t="s">
        <v>123</v>
      </c>
      <c r="B470" s="4"/>
      <c r="C470" s="4"/>
    </row>
    <row r="471" spans="1:3" x14ac:dyDescent="0.25">
      <c r="A471" s="4" t="s">
        <v>123</v>
      </c>
      <c r="B471" s="4"/>
      <c r="C471" s="4"/>
    </row>
    <row r="472" spans="1:3" x14ac:dyDescent="0.25">
      <c r="A472" s="4" t="s">
        <v>123</v>
      </c>
      <c r="B472" s="4"/>
      <c r="C472" s="4"/>
    </row>
    <row r="473" spans="1:3" x14ac:dyDescent="0.25">
      <c r="A473" s="4" t="s">
        <v>123</v>
      </c>
      <c r="B473" s="4"/>
      <c r="C473" s="4"/>
    </row>
    <row r="474" spans="1:3" x14ac:dyDescent="0.25">
      <c r="A474" s="4" t="s">
        <v>123</v>
      </c>
      <c r="B474" s="4"/>
      <c r="C474" s="4"/>
    </row>
    <row r="475" spans="1:3" x14ac:dyDescent="0.25">
      <c r="A475" s="4" t="s">
        <v>123</v>
      </c>
      <c r="B475" s="4"/>
      <c r="C475" s="4"/>
    </row>
    <row r="476" spans="1:3" x14ac:dyDescent="0.25">
      <c r="A476" s="4" t="s">
        <v>123</v>
      </c>
      <c r="B476" s="4"/>
      <c r="C476" s="4"/>
    </row>
    <row r="477" spans="1:3" x14ac:dyDescent="0.25">
      <c r="A477" s="4" t="s">
        <v>123</v>
      </c>
      <c r="B477" s="4"/>
      <c r="C477" s="4"/>
    </row>
    <row r="478" spans="1:3" x14ac:dyDescent="0.25">
      <c r="A478" s="4" t="s">
        <v>123</v>
      </c>
      <c r="B478" s="4"/>
      <c r="C478" s="4"/>
    </row>
    <row r="479" spans="1:3" x14ac:dyDescent="0.25">
      <c r="A479" s="4" t="s">
        <v>123</v>
      </c>
      <c r="B479" s="4"/>
      <c r="C479" s="4"/>
    </row>
    <row r="480" spans="1:3" x14ac:dyDescent="0.25">
      <c r="A480" s="4" t="s">
        <v>123</v>
      </c>
      <c r="B480" s="4"/>
      <c r="C480" s="4"/>
    </row>
    <row r="481" spans="1:3" x14ac:dyDescent="0.25">
      <c r="A481" s="4" t="s">
        <v>123</v>
      </c>
      <c r="B481" s="4"/>
      <c r="C481" s="4"/>
    </row>
    <row r="482" spans="1:3" x14ac:dyDescent="0.25">
      <c r="A482" s="4" t="s">
        <v>119</v>
      </c>
      <c r="B482" s="4"/>
      <c r="C482" s="4"/>
    </row>
    <row r="483" spans="1:3" x14ac:dyDescent="0.25">
      <c r="A483" s="4" t="s">
        <v>122</v>
      </c>
      <c r="B483" s="4"/>
      <c r="C483" s="4"/>
    </row>
    <row r="484" spans="1:3" x14ac:dyDescent="0.25">
      <c r="A484" s="4" t="s">
        <v>122</v>
      </c>
      <c r="B484" s="4"/>
      <c r="C484" s="4"/>
    </row>
    <row r="485" spans="1:3" x14ac:dyDescent="0.25">
      <c r="A485" s="4" t="s">
        <v>122</v>
      </c>
      <c r="B485" s="4"/>
      <c r="C485" s="4"/>
    </row>
    <row r="486" spans="1:3" x14ac:dyDescent="0.25">
      <c r="A486" s="4" t="s">
        <v>122</v>
      </c>
      <c r="B486" s="4"/>
      <c r="C486" s="4"/>
    </row>
    <row r="487" spans="1:3" x14ac:dyDescent="0.25">
      <c r="A487" s="4" t="s">
        <v>122</v>
      </c>
      <c r="B487" s="4"/>
      <c r="C487" s="4"/>
    </row>
    <row r="488" spans="1:3" x14ac:dyDescent="0.25">
      <c r="A488" s="4" t="s">
        <v>122</v>
      </c>
      <c r="B488" s="4"/>
      <c r="C488" s="4"/>
    </row>
    <row r="489" spans="1:3" x14ac:dyDescent="0.25">
      <c r="A489" s="4" t="s">
        <v>122</v>
      </c>
      <c r="B489" s="4"/>
      <c r="C489" s="4"/>
    </row>
    <row r="490" spans="1:3" x14ac:dyDescent="0.25">
      <c r="A490" s="4" t="s">
        <v>122</v>
      </c>
      <c r="B490" s="4"/>
      <c r="C490" s="4"/>
    </row>
    <row r="491" spans="1:3" x14ac:dyDescent="0.25">
      <c r="A491" s="4" t="s">
        <v>122</v>
      </c>
      <c r="B491" s="4"/>
      <c r="C491" s="4"/>
    </row>
    <row r="492" spans="1:3" x14ac:dyDescent="0.25">
      <c r="A492" s="4" t="s">
        <v>122</v>
      </c>
      <c r="B492" s="4"/>
      <c r="C492" s="4"/>
    </row>
    <row r="493" spans="1:3" x14ac:dyDescent="0.25">
      <c r="A493" s="4" t="s">
        <v>122</v>
      </c>
      <c r="B493" s="4"/>
      <c r="C493" s="4"/>
    </row>
    <row r="494" spans="1:3" x14ac:dyDescent="0.25">
      <c r="A494" s="4" t="s">
        <v>106</v>
      </c>
      <c r="B494" s="4"/>
      <c r="C494" s="4"/>
    </row>
    <row r="495" spans="1:3" x14ac:dyDescent="0.25">
      <c r="A495" s="4" t="s">
        <v>193</v>
      </c>
      <c r="B495" s="4"/>
      <c r="C495" s="4"/>
    </row>
    <row r="496" spans="1:3" x14ac:dyDescent="0.25">
      <c r="A496" s="4" t="s">
        <v>193</v>
      </c>
      <c r="B496" s="4"/>
      <c r="C496" s="4"/>
    </row>
    <row r="497" spans="1:3" x14ac:dyDescent="0.25">
      <c r="A497" s="4" t="s">
        <v>193</v>
      </c>
      <c r="B497" s="4"/>
      <c r="C497" s="4"/>
    </row>
    <row r="498" spans="1:3" x14ac:dyDescent="0.25">
      <c r="A498" s="4" t="s">
        <v>119</v>
      </c>
      <c r="B498" s="4"/>
      <c r="C498" s="4"/>
    </row>
    <row r="499" spans="1:3" x14ac:dyDescent="0.25">
      <c r="A499" s="4" t="s">
        <v>119</v>
      </c>
      <c r="B499" s="4"/>
      <c r="C499" s="4"/>
    </row>
    <row r="500" spans="1:3" x14ac:dyDescent="0.25">
      <c r="A500" s="4" t="s">
        <v>119</v>
      </c>
      <c r="B500" s="4"/>
      <c r="C500" s="4"/>
    </row>
    <row r="501" spans="1:3" x14ac:dyDescent="0.25">
      <c r="A501" s="4" t="s">
        <v>127</v>
      </c>
      <c r="B501" s="4"/>
      <c r="C501" s="4"/>
    </row>
    <row r="502" spans="1:3" x14ac:dyDescent="0.25">
      <c r="A502" s="4" t="s">
        <v>127</v>
      </c>
      <c r="B502" s="4"/>
      <c r="C502" s="4"/>
    </row>
    <row r="503" spans="1:3" x14ac:dyDescent="0.25">
      <c r="A503" s="4" t="s">
        <v>127</v>
      </c>
      <c r="B503" s="4"/>
      <c r="C503" s="4"/>
    </row>
    <row r="504" spans="1:3" x14ac:dyDescent="0.25">
      <c r="A504" s="4" t="s">
        <v>130</v>
      </c>
      <c r="B504" s="4"/>
      <c r="C504" s="4"/>
    </row>
    <row r="505" spans="1:3" x14ac:dyDescent="0.25">
      <c r="A505" s="4" t="s">
        <v>130</v>
      </c>
      <c r="B505" s="4"/>
      <c r="C505" s="4"/>
    </row>
    <row r="506" spans="1:3" x14ac:dyDescent="0.25">
      <c r="A506" s="4" t="s">
        <v>130</v>
      </c>
      <c r="B506" s="4"/>
      <c r="C506" s="4"/>
    </row>
    <row r="507" spans="1:3" x14ac:dyDescent="0.25">
      <c r="A507" s="4" t="s">
        <v>130</v>
      </c>
      <c r="B507" s="4"/>
      <c r="C507" s="4"/>
    </row>
    <row r="508" spans="1:3" x14ac:dyDescent="0.25">
      <c r="A508" s="4" t="s">
        <v>136</v>
      </c>
      <c r="B508" s="4"/>
      <c r="C508" s="4"/>
    </row>
    <row r="509" spans="1:3" x14ac:dyDescent="0.25">
      <c r="A509" s="4" t="s">
        <v>136</v>
      </c>
      <c r="B509" s="4"/>
      <c r="C509" s="4"/>
    </row>
    <row r="510" spans="1:3" x14ac:dyDescent="0.25">
      <c r="A510" s="4" t="s">
        <v>136</v>
      </c>
      <c r="B510" s="4"/>
      <c r="C510" s="4"/>
    </row>
    <row r="511" spans="1:3" x14ac:dyDescent="0.25">
      <c r="A511" s="4" t="s">
        <v>143</v>
      </c>
      <c r="B511" s="4"/>
      <c r="C511" s="4"/>
    </row>
    <row r="512" spans="1:3" x14ac:dyDescent="0.25">
      <c r="A512" s="4" t="s">
        <v>143</v>
      </c>
      <c r="B512" s="4"/>
      <c r="C512" s="4"/>
    </row>
    <row r="513" spans="1:3" x14ac:dyDescent="0.25">
      <c r="A513" s="4" t="s">
        <v>143</v>
      </c>
      <c r="B513" s="4"/>
      <c r="C513" s="4"/>
    </row>
    <row r="514" spans="1:3" x14ac:dyDescent="0.25">
      <c r="A514" s="4" t="s">
        <v>213</v>
      </c>
      <c r="B514" s="4"/>
      <c r="C514" s="4"/>
    </row>
    <row r="515" spans="1:3" x14ac:dyDescent="0.25">
      <c r="A515" s="4" t="s">
        <v>213</v>
      </c>
      <c r="B515" s="4"/>
      <c r="C515" s="4"/>
    </row>
    <row r="516" spans="1:3" x14ac:dyDescent="0.25">
      <c r="A516" s="4" t="s">
        <v>143</v>
      </c>
      <c r="B516" s="4"/>
      <c r="C516" s="4"/>
    </row>
    <row r="517" spans="1:3" x14ac:dyDescent="0.25">
      <c r="A517" s="4" t="s">
        <v>147</v>
      </c>
      <c r="B517" s="4"/>
      <c r="C517" s="4"/>
    </row>
    <row r="518" spans="1:3" x14ac:dyDescent="0.25">
      <c r="A518" s="4" t="s">
        <v>147</v>
      </c>
      <c r="B518" s="4"/>
      <c r="C518" s="4"/>
    </row>
    <row r="519" spans="1:3" x14ac:dyDescent="0.25">
      <c r="A519" s="4" t="s">
        <v>147</v>
      </c>
      <c r="B519" s="4"/>
      <c r="C519" s="4"/>
    </row>
    <row r="520" spans="1:3" x14ac:dyDescent="0.25">
      <c r="A520" s="4" t="s">
        <v>152</v>
      </c>
      <c r="B520" s="4"/>
      <c r="C520" s="4"/>
    </row>
    <row r="521" spans="1:3" x14ac:dyDescent="0.25">
      <c r="A521" s="4" t="s">
        <v>152</v>
      </c>
      <c r="B521" s="4"/>
      <c r="C521" s="4"/>
    </row>
    <row r="522" spans="1:3" x14ac:dyDescent="0.25">
      <c r="A522" s="4" t="s">
        <v>152</v>
      </c>
      <c r="B522" s="4"/>
      <c r="C522" s="4"/>
    </row>
    <row r="523" spans="1:3" x14ac:dyDescent="0.25">
      <c r="A523" s="4" t="s">
        <v>158</v>
      </c>
      <c r="B523" s="4"/>
      <c r="C523" s="4"/>
    </row>
    <row r="524" spans="1:3" x14ac:dyDescent="0.25">
      <c r="A524" s="4" t="s">
        <v>158</v>
      </c>
      <c r="B524" s="4"/>
      <c r="C524" s="4"/>
    </row>
    <row r="525" spans="1:3" x14ac:dyDescent="0.25">
      <c r="A525" s="4" t="s">
        <v>158</v>
      </c>
      <c r="B525" s="4"/>
      <c r="C525" s="4"/>
    </row>
    <row r="526" spans="1:3" x14ac:dyDescent="0.25">
      <c r="A526" s="4" t="s">
        <v>192</v>
      </c>
      <c r="B526" s="4"/>
      <c r="C526" s="4"/>
    </row>
    <row r="527" spans="1:3" x14ac:dyDescent="0.25">
      <c r="A527" s="4" t="s">
        <v>192</v>
      </c>
      <c r="B527" s="4"/>
      <c r="C527" s="4"/>
    </row>
    <row r="528" spans="1:3" x14ac:dyDescent="0.25">
      <c r="A528" s="4" t="s">
        <v>192</v>
      </c>
      <c r="B528" s="4"/>
      <c r="C528" s="4"/>
    </row>
    <row r="529" spans="1:3" x14ac:dyDescent="0.25">
      <c r="A529" s="4" t="s">
        <v>192</v>
      </c>
      <c r="B529" s="4"/>
      <c r="C529" s="4"/>
    </row>
    <row r="530" spans="1:3" x14ac:dyDescent="0.25">
      <c r="A530" s="4" t="s">
        <v>192</v>
      </c>
      <c r="B530" s="4"/>
      <c r="C530" s="4"/>
    </row>
    <row r="531" spans="1:3" x14ac:dyDescent="0.25">
      <c r="A531" s="4" t="s">
        <v>192</v>
      </c>
      <c r="B531" s="4"/>
      <c r="C531" s="4"/>
    </row>
    <row r="532" spans="1:3" x14ac:dyDescent="0.25">
      <c r="A532" s="4" t="s">
        <v>160</v>
      </c>
      <c r="B532" s="4"/>
      <c r="C532" s="4"/>
    </row>
    <row r="533" spans="1:3" x14ac:dyDescent="0.25">
      <c r="A533" s="4" t="s">
        <v>160</v>
      </c>
      <c r="B533" s="4"/>
      <c r="C533" s="4"/>
    </row>
    <row r="534" spans="1:3" x14ac:dyDescent="0.25">
      <c r="A534" s="4" t="s">
        <v>160</v>
      </c>
      <c r="B534" s="4"/>
      <c r="C534" s="4"/>
    </row>
    <row r="535" spans="1:3" x14ac:dyDescent="0.25">
      <c r="A535" s="4" t="s">
        <v>197</v>
      </c>
      <c r="B535" s="4"/>
      <c r="C535" s="4"/>
    </row>
    <row r="536" spans="1:3" x14ac:dyDescent="0.25">
      <c r="A536" s="4" t="s">
        <v>197</v>
      </c>
      <c r="B536" s="4"/>
      <c r="C536" s="4"/>
    </row>
    <row r="537" spans="1:3" x14ac:dyDescent="0.25">
      <c r="A537" s="4" t="s">
        <v>197</v>
      </c>
      <c r="B537" s="4"/>
      <c r="C537" s="4"/>
    </row>
    <row r="538" spans="1:3" x14ac:dyDescent="0.25">
      <c r="A538" s="4" t="s">
        <v>197</v>
      </c>
      <c r="B538" s="4"/>
      <c r="C538" s="4"/>
    </row>
    <row r="539" spans="1:3" x14ac:dyDescent="0.25">
      <c r="A539" s="4" t="s">
        <v>197</v>
      </c>
      <c r="B539" s="4"/>
      <c r="C539" s="4"/>
    </row>
    <row r="540" spans="1:3" x14ac:dyDescent="0.25">
      <c r="A540" s="4" t="s">
        <v>197</v>
      </c>
      <c r="B540" s="4"/>
      <c r="C540" s="4"/>
    </row>
    <row r="541" spans="1:3" x14ac:dyDescent="0.25">
      <c r="A541" s="4" t="s">
        <v>214</v>
      </c>
      <c r="B541" s="4"/>
      <c r="C541" s="4"/>
    </row>
    <row r="542" spans="1:3" x14ac:dyDescent="0.25">
      <c r="A542" s="4" t="s">
        <v>214</v>
      </c>
      <c r="B542" s="4"/>
      <c r="C542" s="4"/>
    </row>
    <row r="543" spans="1:3" x14ac:dyDescent="0.25">
      <c r="A543" s="4" t="s">
        <v>214</v>
      </c>
      <c r="B543" s="4"/>
      <c r="C543" s="4"/>
    </row>
    <row r="544" spans="1:3" x14ac:dyDescent="0.25">
      <c r="A544" s="4" t="s">
        <v>214</v>
      </c>
      <c r="B544" s="4"/>
      <c r="C544" s="4"/>
    </row>
    <row r="545" spans="1:3" x14ac:dyDescent="0.25">
      <c r="A545" s="4" t="s">
        <v>214</v>
      </c>
      <c r="B545" s="4"/>
      <c r="C545" s="4"/>
    </row>
    <row r="546" spans="1:3" x14ac:dyDescent="0.25">
      <c r="A546" s="4"/>
      <c r="B546" s="4"/>
      <c r="C546" s="4" t="s">
        <v>215</v>
      </c>
    </row>
    <row r="547" spans="1:3" x14ac:dyDescent="0.25">
      <c r="A547" s="4"/>
      <c r="B547" s="4"/>
      <c r="C547" s="4" t="s">
        <v>215</v>
      </c>
    </row>
    <row r="548" spans="1:3" x14ac:dyDescent="0.25">
      <c r="A548" s="4"/>
      <c r="B548" s="4"/>
      <c r="C548" s="4" t="s">
        <v>151</v>
      </c>
    </row>
    <row r="549" spans="1:3" x14ac:dyDescent="0.25">
      <c r="A549" s="4"/>
      <c r="B549" s="4"/>
      <c r="C549" s="4" t="s">
        <v>151</v>
      </c>
    </row>
    <row r="550" spans="1:3" x14ac:dyDescent="0.25">
      <c r="A550" s="4"/>
      <c r="B550" s="4"/>
      <c r="C550" s="4" t="s">
        <v>151</v>
      </c>
    </row>
    <row r="551" spans="1:3" x14ac:dyDescent="0.25">
      <c r="A551" s="4"/>
      <c r="B551" s="4"/>
      <c r="C551" s="4" t="s">
        <v>149</v>
      </c>
    </row>
    <row r="552" spans="1:3" x14ac:dyDescent="0.25">
      <c r="A552" s="4"/>
      <c r="B552" s="4"/>
      <c r="C552" s="4" t="s">
        <v>149</v>
      </c>
    </row>
    <row r="553" spans="1:3" x14ac:dyDescent="0.25">
      <c r="A553" s="4"/>
      <c r="B553" s="4"/>
      <c r="C553" s="4" t="s">
        <v>149</v>
      </c>
    </row>
    <row r="554" spans="1:3" x14ac:dyDescent="0.25">
      <c r="A554" s="4"/>
      <c r="B554" s="4"/>
      <c r="C554" s="4" t="s">
        <v>216</v>
      </c>
    </row>
    <row r="555" spans="1:3" x14ac:dyDescent="0.25">
      <c r="A555" s="4"/>
      <c r="B555" s="4"/>
      <c r="C555" s="4" t="s">
        <v>216</v>
      </c>
    </row>
    <row r="556" spans="1:3" x14ac:dyDescent="0.25">
      <c r="A556" s="4"/>
      <c r="B556" s="4"/>
      <c r="C556" s="4" t="s">
        <v>216</v>
      </c>
    </row>
    <row r="557" spans="1:3" x14ac:dyDescent="0.25">
      <c r="A557" s="4"/>
      <c r="B557" s="4"/>
      <c r="C557" s="4" t="s">
        <v>142</v>
      </c>
    </row>
    <row r="558" spans="1:3" x14ac:dyDescent="0.25">
      <c r="A558" s="4"/>
      <c r="B558" s="4"/>
      <c r="C558" s="4" t="s">
        <v>142</v>
      </c>
    </row>
    <row r="559" spans="1:3" x14ac:dyDescent="0.25">
      <c r="A559" s="4"/>
      <c r="B559" s="4"/>
      <c r="C559" s="4" t="s">
        <v>142</v>
      </c>
    </row>
    <row r="560" spans="1:3" x14ac:dyDescent="0.25">
      <c r="A560" s="4"/>
      <c r="B560" s="4"/>
      <c r="C560" s="4" t="s">
        <v>142</v>
      </c>
    </row>
    <row r="561" spans="1:3" x14ac:dyDescent="0.25">
      <c r="A561" s="4"/>
      <c r="B561" s="4"/>
      <c r="C561" s="4" t="s">
        <v>142</v>
      </c>
    </row>
    <row r="562" spans="1:3" x14ac:dyDescent="0.25">
      <c r="A562" s="4"/>
      <c r="B562" s="4"/>
      <c r="C562" s="4" t="s">
        <v>142</v>
      </c>
    </row>
    <row r="563" spans="1:3" x14ac:dyDescent="0.25">
      <c r="A563" s="4"/>
      <c r="B563" s="4"/>
      <c r="C563" s="4" t="s">
        <v>137</v>
      </c>
    </row>
    <row r="564" spans="1:3" x14ac:dyDescent="0.25">
      <c r="A564" s="4"/>
      <c r="B564" s="4"/>
      <c r="C564" s="4" t="s">
        <v>137</v>
      </c>
    </row>
    <row r="565" spans="1:3" x14ac:dyDescent="0.25">
      <c r="A565" s="4"/>
      <c r="B565" s="4"/>
      <c r="C565" s="4" t="s">
        <v>137</v>
      </c>
    </row>
    <row r="566" spans="1:3" x14ac:dyDescent="0.25">
      <c r="A566" s="4"/>
      <c r="B566" s="4"/>
      <c r="C566" s="4" t="s">
        <v>137</v>
      </c>
    </row>
    <row r="567" spans="1:3" x14ac:dyDescent="0.25">
      <c r="A567" s="4"/>
      <c r="B567" s="4"/>
      <c r="C567" s="4" t="s">
        <v>137</v>
      </c>
    </row>
    <row r="568" spans="1:3" x14ac:dyDescent="0.25">
      <c r="A568" s="4"/>
      <c r="B568" s="4"/>
      <c r="C568" s="4" t="s">
        <v>137</v>
      </c>
    </row>
    <row r="569" spans="1:3" x14ac:dyDescent="0.25">
      <c r="A569" s="4"/>
      <c r="B569" s="4"/>
      <c r="C569" s="4" t="s">
        <v>135</v>
      </c>
    </row>
    <row r="570" spans="1:3" x14ac:dyDescent="0.25">
      <c r="A570" s="4"/>
      <c r="B570" s="4"/>
      <c r="C570" s="4" t="s">
        <v>135</v>
      </c>
    </row>
    <row r="571" spans="1:3" x14ac:dyDescent="0.25">
      <c r="A571" s="4"/>
      <c r="B571" s="4"/>
      <c r="C571" s="4" t="s">
        <v>135</v>
      </c>
    </row>
    <row r="572" spans="1:3" x14ac:dyDescent="0.25">
      <c r="A572" s="4"/>
      <c r="B572" s="4"/>
      <c r="C572" s="4" t="s">
        <v>133</v>
      </c>
    </row>
    <row r="573" spans="1:3" x14ac:dyDescent="0.25">
      <c r="A573" s="4"/>
      <c r="B573" s="4"/>
      <c r="C573" s="4" t="s">
        <v>133</v>
      </c>
    </row>
    <row r="574" spans="1:3" x14ac:dyDescent="0.25">
      <c r="A574" s="4"/>
      <c r="B574" s="4"/>
      <c r="C574" s="4" t="s">
        <v>133</v>
      </c>
    </row>
    <row r="575" spans="1:3" x14ac:dyDescent="0.25">
      <c r="A575" s="4"/>
      <c r="B575" s="4"/>
      <c r="C575" s="4" t="s">
        <v>131</v>
      </c>
    </row>
    <row r="576" spans="1:3" x14ac:dyDescent="0.25">
      <c r="A576" s="4"/>
      <c r="B576" s="4"/>
      <c r="C576" s="4" t="s">
        <v>131</v>
      </c>
    </row>
    <row r="577" spans="1:3" x14ac:dyDescent="0.25">
      <c r="A577" s="4"/>
      <c r="B577" s="4"/>
      <c r="C577" s="4" t="s">
        <v>131</v>
      </c>
    </row>
    <row r="578" spans="1:3" x14ac:dyDescent="0.25">
      <c r="A578" s="4"/>
      <c r="B578" s="4"/>
      <c r="C578" s="4" t="s">
        <v>131</v>
      </c>
    </row>
    <row r="579" spans="1:3" x14ac:dyDescent="0.25">
      <c r="A579" s="4"/>
      <c r="B579" s="4"/>
      <c r="C579" s="4" t="s">
        <v>131</v>
      </c>
    </row>
    <row r="580" spans="1:3" x14ac:dyDescent="0.25">
      <c r="A580" s="4"/>
      <c r="B580" s="4"/>
      <c r="C580" s="4" t="s">
        <v>131</v>
      </c>
    </row>
    <row r="581" spans="1:3" x14ac:dyDescent="0.25">
      <c r="A581" s="4"/>
      <c r="B581" s="4"/>
      <c r="C581" s="4" t="s">
        <v>131</v>
      </c>
    </row>
    <row r="582" spans="1:3" x14ac:dyDescent="0.25">
      <c r="A582" s="4"/>
      <c r="B582" s="4"/>
      <c r="C582" s="4" t="s">
        <v>131</v>
      </c>
    </row>
    <row r="583" spans="1:3" x14ac:dyDescent="0.25">
      <c r="A583" s="4"/>
      <c r="B583" s="4"/>
      <c r="C583" s="4" t="s">
        <v>151</v>
      </c>
    </row>
    <row r="584" spans="1:3" x14ac:dyDescent="0.25">
      <c r="A584" s="4"/>
      <c r="B584" s="4"/>
      <c r="C584" s="4" t="s">
        <v>151</v>
      </c>
    </row>
    <row r="585" spans="1:3" x14ac:dyDescent="0.25">
      <c r="A585" s="4"/>
      <c r="B585" s="4" t="s">
        <v>150</v>
      </c>
      <c r="C585" s="4"/>
    </row>
    <row r="586" spans="1:3" x14ac:dyDescent="0.25">
      <c r="A586" s="4"/>
      <c r="B586" s="4" t="s">
        <v>150</v>
      </c>
      <c r="C586" s="4"/>
    </row>
    <row r="587" spans="1:3" x14ac:dyDescent="0.25">
      <c r="A587" s="4" t="s">
        <v>92</v>
      </c>
      <c r="B587" s="4" t="s">
        <v>147</v>
      </c>
      <c r="C587" s="4" t="s">
        <v>149</v>
      </c>
    </row>
    <row r="588" spans="1:3" x14ac:dyDescent="0.25">
      <c r="A588" s="4"/>
      <c r="B588" s="4"/>
      <c r="C588" s="4" t="s">
        <v>146</v>
      </c>
    </row>
    <row r="589" spans="1:3" x14ac:dyDescent="0.25">
      <c r="A589" s="4"/>
      <c r="B589" s="4"/>
      <c r="C589" s="4" t="s">
        <v>217</v>
      </c>
    </row>
    <row r="590" spans="1:3" x14ac:dyDescent="0.25">
      <c r="A590" s="4"/>
      <c r="B590" s="4"/>
      <c r="C590" s="4" t="s">
        <v>217</v>
      </c>
    </row>
    <row r="591" spans="1:3" x14ac:dyDescent="0.25">
      <c r="A591" s="4"/>
      <c r="B591" s="4"/>
      <c r="C591" s="4" t="s">
        <v>217</v>
      </c>
    </row>
    <row r="592" spans="1:3" x14ac:dyDescent="0.25">
      <c r="A592" s="4"/>
      <c r="B592" s="4"/>
      <c r="C592" s="4" t="s">
        <v>216</v>
      </c>
    </row>
    <row r="593" spans="1:3" x14ac:dyDescent="0.25">
      <c r="A593" s="4"/>
      <c r="B593" s="4"/>
      <c r="C593" s="4" t="s">
        <v>216</v>
      </c>
    </row>
    <row r="594" spans="1:3" x14ac:dyDescent="0.25">
      <c r="A594" s="4"/>
      <c r="B594" s="4"/>
      <c r="C594" s="4" t="s">
        <v>216</v>
      </c>
    </row>
    <row r="595" spans="1:3" x14ac:dyDescent="0.25">
      <c r="A595" s="4"/>
      <c r="B595" s="4"/>
      <c r="C595" s="4" t="s">
        <v>216</v>
      </c>
    </row>
    <row r="596" spans="1:3" x14ac:dyDescent="0.25">
      <c r="A596" s="4"/>
      <c r="B596" s="4"/>
      <c r="C596" s="4" t="s">
        <v>216</v>
      </c>
    </row>
    <row r="597" spans="1:3" x14ac:dyDescent="0.25">
      <c r="A597" s="4"/>
      <c r="B597" s="4"/>
      <c r="C597" s="4" t="s">
        <v>216</v>
      </c>
    </row>
    <row r="598" spans="1:3" x14ac:dyDescent="0.25">
      <c r="A598" s="4"/>
      <c r="B598" s="4"/>
      <c r="C598" s="4" t="s">
        <v>142</v>
      </c>
    </row>
    <row r="599" spans="1:3" x14ac:dyDescent="0.25">
      <c r="A599" s="4"/>
      <c r="B599" s="4"/>
      <c r="C599" s="4" t="s">
        <v>142</v>
      </c>
    </row>
    <row r="600" spans="1:3" x14ac:dyDescent="0.25">
      <c r="A600" s="4"/>
      <c r="B600" s="4"/>
      <c r="C600" s="4" t="s">
        <v>142</v>
      </c>
    </row>
    <row r="601" spans="1:3" x14ac:dyDescent="0.25">
      <c r="A601" s="4"/>
      <c r="B601" s="4"/>
      <c r="C601" s="4" t="s">
        <v>140</v>
      </c>
    </row>
    <row r="602" spans="1:3" x14ac:dyDescent="0.25">
      <c r="A602" s="4"/>
      <c r="B602" s="4"/>
      <c r="C602" s="4" t="s">
        <v>140</v>
      </c>
    </row>
    <row r="603" spans="1:3" x14ac:dyDescent="0.25">
      <c r="A603" s="4"/>
      <c r="B603" s="4"/>
      <c r="C603" s="4" t="s">
        <v>140</v>
      </c>
    </row>
    <row r="604" spans="1:3" x14ac:dyDescent="0.25">
      <c r="A604" s="4"/>
      <c r="B604" s="4"/>
      <c r="C604" s="4" t="s">
        <v>137</v>
      </c>
    </row>
    <row r="605" spans="1:3" x14ac:dyDescent="0.25">
      <c r="A605" s="4"/>
      <c r="B605" s="4"/>
      <c r="C605" s="4" t="s">
        <v>137</v>
      </c>
    </row>
    <row r="606" spans="1:3" x14ac:dyDescent="0.25">
      <c r="A606" s="4"/>
      <c r="B606" s="4"/>
      <c r="C606" s="4" t="s">
        <v>137</v>
      </c>
    </row>
    <row r="607" spans="1:3" x14ac:dyDescent="0.25">
      <c r="A607" s="4"/>
      <c r="B607" s="4"/>
      <c r="C607" s="4" t="s">
        <v>137</v>
      </c>
    </row>
    <row r="608" spans="1:3" x14ac:dyDescent="0.25">
      <c r="A608" s="4"/>
      <c r="B608" s="4"/>
      <c r="C608" s="4" t="s">
        <v>137</v>
      </c>
    </row>
    <row r="609" spans="1:3" x14ac:dyDescent="0.25">
      <c r="A609" s="4"/>
      <c r="B609" s="4"/>
      <c r="C609" s="4" t="s">
        <v>218</v>
      </c>
    </row>
    <row r="610" spans="1:3" x14ac:dyDescent="0.25">
      <c r="A610" s="4"/>
      <c r="B610" s="4"/>
      <c r="C610" s="4" t="s">
        <v>218</v>
      </c>
    </row>
    <row r="611" spans="1:3" x14ac:dyDescent="0.25">
      <c r="A611" s="4"/>
      <c r="B611" s="4"/>
      <c r="C611" s="4" t="s">
        <v>218</v>
      </c>
    </row>
    <row r="612" spans="1:3" x14ac:dyDescent="0.25">
      <c r="A612" s="4"/>
      <c r="B612" s="4"/>
      <c r="C612" s="4" t="s">
        <v>218</v>
      </c>
    </row>
    <row r="613" spans="1:3" x14ac:dyDescent="0.25">
      <c r="A613" s="4"/>
      <c r="B613" s="4"/>
      <c r="C613" s="4" t="s">
        <v>218</v>
      </c>
    </row>
    <row r="614" spans="1:3" x14ac:dyDescent="0.25">
      <c r="A614" s="4"/>
      <c r="B614" s="4"/>
      <c r="C614" s="4" t="s">
        <v>218</v>
      </c>
    </row>
    <row r="615" spans="1:3" x14ac:dyDescent="0.25">
      <c r="A615" s="4"/>
      <c r="B615" s="4"/>
      <c r="C615" s="4" t="s">
        <v>218</v>
      </c>
    </row>
    <row r="616" spans="1:3" x14ac:dyDescent="0.25">
      <c r="A616" s="4"/>
      <c r="B616" s="4"/>
      <c r="C616" s="4" t="s">
        <v>218</v>
      </c>
    </row>
    <row r="617" spans="1:3" x14ac:dyDescent="0.25">
      <c r="A617" s="4"/>
      <c r="B617" s="4"/>
      <c r="C617" s="4" t="s">
        <v>218</v>
      </c>
    </row>
    <row r="618" spans="1:3" x14ac:dyDescent="0.25">
      <c r="A618" s="4"/>
      <c r="B618" s="4"/>
      <c r="C618" s="4" t="s">
        <v>135</v>
      </c>
    </row>
    <row r="619" spans="1:3" x14ac:dyDescent="0.25">
      <c r="A619" s="4"/>
      <c r="B619" s="4"/>
      <c r="C619" s="4" t="s">
        <v>135</v>
      </c>
    </row>
    <row r="620" spans="1:3" x14ac:dyDescent="0.25">
      <c r="A620" s="4"/>
      <c r="B620" s="4"/>
      <c r="C620" s="4" t="s">
        <v>146</v>
      </c>
    </row>
    <row r="621" spans="1:3" x14ac:dyDescent="0.25">
      <c r="A621" s="4"/>
      <c r="B621" s="4"/>
      <c r="C621" s="4" t="s">
        <v>216</v>
      </c>
    </row>
    <row r="622" spans="1:3" x14ac:dyDescent="0.25">
      <c r="A622" s="4"/>
      <c r="B622" s="4"/>
      <c r="C622" s="4" t="s">
        <v>216</v>
      </c>
    </row>
    <row r="623" spans="1:3" x14ac:dyDescent="0.25">
      <c r="A623" s="4"/>
      <c r="B623" s="4"/>
      <c r="C623" s="4" t="s">
        <v>216</v>
      </c>
    </row>
    <row r="624" spans="1:3" x14ac:dyDescent="0.25">
      <c r="A624" s="4"/>
      <c r="B624" s="4"/>
      <c r="C624" s="4" t="s">
        <v>216</v>
      </c>
    </row>
    <row r="625" spans="1:3" x14ac:dyDescent="0.25">
      <c r="A625" s="4"/>
      <c r="B625" s="4"/>
      <c r="C625" s="4" t="s">
        <v>216</v>
      </c>
    </row>
    <row r="626" spans="1:3" x14ac:dyDescent="0.25">
      <c r="A626" s="4"/>
      <c r="B626" s="4"/>
      <c r="C626" s="4" t="s">
        <v>216</v>
      </c>
    </row>
    <row r="627" spans="1:3" x14ac:dyDescent="0.25">
      <c r="A627" s="4"/>
      <c r="B627" s="4"/>
      <c r="C627" s="4" t="s">
        <v>144</v>
      </c>
    </row>
    <row r="628" spans="1:3" x14ac:dyDescent="0.25">
      <c r="A628" s="4"/>
      <c r="B628" s="4"/>
      <c r="C628" s="4" t="s">
        <v>144</v>
      </c>
    </row>
    <row r="629" spans="1:3" x14ac:dyDescent="0.25">
      <c r="A629" s="4"/>
      <c r="B629" s="4"/>
      <c r="C629" s="4" t="s">
        <v>144</v>
      </c>
    </row>
    <row r="630" spans="1:3" x14ac:dyDescent="0.25">
      <c r="A630" s="4"/>
      <c r="B630" s="4"/>
      <c r="C630" s="4" t="s">
        <v>144</v>
      </c>
    </row>
    <row r="631" spans="1:3" x14ac:dyDescent="0.25">
      <c r="A631" s="4"/>
      <c r="B631" s="4"/>
      <c r="C631" s="4" t="s">
        <v>144</v>
      </c>
    </row>
    <row r="632" spans="1:3" x14ac:dyDescent="0.25">
      <c r="A632" s="4"/>
      <c r="B632" s="4"/>
      <c r="C632" s="4" t="s">
        <v>144</v>
      </c>
    </row>
    <row r="633" spans="1:3" x14ac:dyDescent="0.25">
      <c r="A633" s="4"/>
      <c r="B633" s="4"/>
      <c r="C633" s="4" t="s">
        <v>144</v>
      </c>
    </row>
    <row r="634" spans="1:3" x14ac:dyDescent="0.25">
      <c r="A634" s="4"/>
      <c r="B634" s="4"/>
      <c r="C634" s="4" t="s">
        <v>144</v>
      </c>
    </row>
    <row r="635" spans="1:3" x14ac:dyDescent="0.25">
      <c r="A635" s="4"/>
      <c r="B635" s="4"/>
      <c r="C635" s="4" t="s">
        <v>144</v>
      </c>
    </row>
    <row r="636" spans="1:3" x14ac:dyDescent="0.25">
      <c r="A636" s="4"/>
      <c r="B636" s="4"/>
      <c r="C636" s="4" t="s">
        <v>142</v>
      </c>
    </row>
    <row r="637" spans="1:3" x14ac:dyDescent="0.25">
      <c r="A637" s="4"/>
      <c r="B637" s="4"/>
      <c r="C637" s="4" t="s">
        <v>142</v>
      </c>
    </row>
    <row r="638" spans="1:3" x14ac:dyDescent="0.25">
      <c r="A638" s="4"/>
      <c r="B638" s="4"/>
      <c r="C638" s="4" t="s">
        <v>142</v>
      </c>
    </row>
    <row r="639" spans="1:3" x14ac:dyDescent="0.25">
      <c r="A639" s="4"/>
      <c r="B639" s="4"/>
      <c r="C639" s="4" t="s">
        <v>142</v>
      </c>
    </row>
    <row r="640" spans="1:3" x14ac:dyDescent="0.25">
      <c r="A640" s="4"/>
      <c r="B640" s="4"/>
      <c r="C640" s="4" t="s">
        <v>140</v>
      </c>
    </row>
    <row r="641" spans="1:3" x14ac:dyDescent="0.25">
      <c r="A641" s="4"/>
      <c r="B641" s="4"/>
      <c r="C641" s="4" t="s">
        <v>137</v>
      </c>
    </row>
    <row r="642" spans="1:3" x14ac:dyDescent="0.25">
      <c r="A642" s="4"/>
      <c r="B642" s="4"/>
      <c r="C642" s="4" t="s">
        <v>137</v>
      </c>
    </row>
    <row r="643" spans="1:3" x14ac:dyDescent="0.25">
      <c r="A643" s="4"/>
      <c r="B643" s="4"/>
      <c r="C643" s="4" t="s">
        <v>137</v>
      </c>
    </row>
    <row r="644" spans="1:3" x14ac:dyDescent="0.25">
      <c r="A644" s="4"/>
      <c r="B644" s="4"/>
      <c r="C644" s="4" t="s">
        <v>137</v>
      </c>
    </row>
    <row r="645" spans="1:3" x14ac:dyDescent="0.25">
      <c r="A645" s="4"/>
      <c r="B645" s="4"/>
      <c r="C645" s="4" t="s">
        <v>137</v>
      </c>
    </row>
    <row r="646" spans="1:3" x14ac:dyDescent="0.25">
      <c r="A646" s="4"/>
      <c r="B646" s="4"/>
      <c r="C646" s="4" t="s">
        <v>137</v>
      </c>
    </row>
    <row r="647" spans="1:3" x14ac:dyDescent="0.25">
      <c r="A647" s="4"/>
      <c r="B647" s="4"/>
      <c r="C647" s="4" t="s">
        <v>137</v>
      </c>
    </row>
    <row r="648" spans="1:3" x14ac:dyDescent="0.25">
      <c r="A648" s="4"/>
      <c r="B648" s="4"/>
      <c r="C648" s="4" t="s">
        <v>140</v>
      </c>
    </row>
    <row r="649" spans="1:3" x14ac:dyDescent="0.25">
      <c r="A649" s="4"/>
      <c r="B649" s="4"/>
      <c r="C649" s="4" t="s">
        <v>218</v>
      </c>
    </row>
    <row r="650" spans="1:3" x14ac:dyDescent="0.25">
      <c r="A650" s="4"/>
      <c r="B650" s="4"/>
      <c r="C650" s="4" t="s">
        <v>218</v>
      </c>
    </row>
    <row r="651" spans="1:3" x14ac:dyDescent="0.25">
      <c r="A651" s="4"/>
      <c r="B651" s="4"/>
      <c r="C651" s="4" t="s">
        <v>218</v>
      </c>
    </row>
    <row r="652" spans="1:3" x14ac:dyDescent="0.25">
      <c r="A652" s="4"/>
      <c r="B652" s="4"/>
      <c r="C652" s="4" t="s">
        <v>131</v>
      </c>
    </row>
    <row r="653" spans="1:3" x14ac:dyDescent="0.25">
      <c r="A653" s="4"/>
      <c r="B653" s="4"/>
      <c r="C653" s="4" t="s">
        <v>131</v>
      </c>
    </row>
    <row r="654" spans="1:3" x14ac:dyDescent="0.25">
      <c r="A654" s="4"/>
      <c r="B654" s="4"/>
      <c r="C654" s="4" t="s">
        <v>131</v>
      </c>
    </row>
    <row r="655" spans="1:3" x14ac:dyDescent="0.25">
      <c r="A655" s="4"/>
      <c r="B655" s="4"/>
      <c r="C655" s="4" t="s">
        <v>129</v>
      </c>
    </row>
    <row r="656" spans="1:3" x14ac:dyDescent="0.25">
      <c r="A656" s="4"/>
      <c r="B656" s="4"/>
      <c r="C656" s="4" t="s">
        <v>129</v>
      </c>
    </row>
    <row r="657" spans="1:3" x14ac:dyDescent="0.25">
      <c r="A657" s="4"/>
      <c r="B657" s="4"/>
      <c r="C657" s="4" t="s">
        <v>129</v>
      </c>
    </row>
    <row r="658" spans="1:3" x14ac:dyDescent="0.25">
      <c r="A658" s="4"/>
      <c r="B658" s="4"/>
      <c r="C658" s="4" t="s">
        <v>126</v>
      </c>
    </row>
    <row r="659" spans="1:3" x14ac:dyDescent="0.25">
      <c r="A659" s="4"/>
      <c r="B659" s="4"/>
      <c r="C659" s="4" t="s">
        <v>126</v>
      </c>
    </row>
    <row r="660" spans="1:3" x14ac:dyDescent="0.25">
      <c r="A660" s="4"/>
      <c r="B660" s="4"/>
      <c r="C660" s="4" t="s">
        <v>126</v>
      </c>
    </row>
    <row r="661" spans="1:3" x14ac:dyDescent="0.25">
      <c r="A661" s="4"/>
      <c r="B661" s="4"/>
      <c r="C661" s="4" t="s">
        <v>124</v>
      </c>
    </row>
    <row r="662" spans="1:3" x14ac:dyDescent="0.25">
      <c r="A662" s="4"/>
      <c r="B662" s="4"/>
      <c r="C662" s="4" t="s">
        <v>124</v>
      </c>
    </row>
    <row r="663" spans="1:3" x14ac:dyDescent="0.25">
      <c r="A663" s="4"/>
      <c r="B663" s="4"/>
      <c r="C663" s="4" t="s">
        <v>124</v>
      </c>
    </row>
    <row r="664" spans="1:3" x14ac:dyDescent="0.25">
      <c r="A664" s="4"/>
      <c r="B664" s="4"/>
      <c r="C664" s="4" t="s">
        <v>124</v>
      </c>
    </row>
    <row r="665" spans="1:3" x14ac:dyDescent="0.25">
      <c r="A665" s="4"/>
      <c r="B665" s="4"/>
      <c r="C665" s="4" t="s">
        <v>124</v>
      </c>
    </row>
    <row r="666" spans="1:3" x14ac:dyDescent="0.25">
      <c r="A666" s="4"/>
      <c r="B666" s="4"/>
      <c r="C666" s="4" t="s">
        <v>124</v>
      </c>
    </row>
    <row r="667" spans="1:3" x14ac:dyDescent="0.25">
      <c r="A667" s="4"/>
      <c r="B667" s="4"/>
      <c r="C667" s="4" t="s">
        <v>120</v>
      </c>
    </row>
    <row r="668" spans="1:3" x14ac:dyDescent="0.25">
      <c r="A668" s="4"/>
      <c r="B668" s="4"/>
      <c r="C668" s="4" t="s">
        <v>120</v>
      </c>
    </row>
    <row r="669" spans="1:3" x14ac:dyDescent="0.25">
      <c r="A669" s="4"/>
      <c r="B669" s="4"/>
      <c r="C669" s="4" t="s">
        <v>120</v>
      </c>
    </row>
    <row r="670" spans="1:3" x14ac:dyDescent="0.25">
      <c r="A670" s="4"/>
      <c r="B670" s="4"/>
      <c r="C670" s="4" t="s">
        <v>117</v>
      </c>
    </row>
    <row r="671" spans="1:3" x14ac:dyDescent="0.25">
      <c r="A671" s="4"/>
      <c r="B671" s="4"/>
      <c r="C671" s="4" t="s">
        <v>117</v>
      </c>
    </row>
    <row r="672" spans="1:3" x14ac:dyDescent="0.25">
      <c r="A672" s="4"/>
      <c r="B672" s="4"/>
      <c r="C672" s="4" t="s">
        <v>117</v>
      </c>
    </row>
    <row r="673" spans="1:3" x14ac:dyDescent="0.25">
      <c r="A673" s="4"/>
      <c r="B673" s="4"/>
      <c r="C673" s="4" t="s">
        <v>117</v>
      </c>
    </row>
    <row r="674" spans="1:3" x14ac:dyDescent="0.25">
      <c r="A674" s="4"/>
      <c r="B674" s="4"/>
      <c r="C674" s="4" t="s">
        <v>117</v>
      </c>
    </row>
    <row r="675" spans="1:3" x14ac:dyDescent="0.25">
      <c r="A675" s="4"/>
      <c r="B675" s="4"/>
      <c r="C675" s="4" t="s">
        <v>117</v>
      </c>
    </row>
    <row r="676" spans="1:3" x14ac:dyDescent="0.25">
      <c r="A676" s="4"/>
      <c r="B676" s="4"/>
      <c r="C676" s="4" t="s">
        <v>115</v>
      </c>
    </row>
    <row r="677" spans="1:3" x14ac:dyDescent="0.25">
      <c r="A677" s="4"/>
      <c r="B677" s="4"/>
      <c r="C677" s="4" t="s">
        <v>115</v>
      </c>
    </row>
    <row r="678" spans="1:3" x14ac:dyDescent="0.25">
      <c r="A678" s="4"/>
      <c r="B678" s="4"/>
      <c r="C678" s="4" t="s">
        <v>115</v>
      </c>
    </row>
    <row r="679" spans="1:3" x14ac:dyDescent="0.25">
      <c r="A679" s="4"/>
      <c r="B679" s="4"/>
      <c r="C679" s="4" t="s">
        <v>113</v>
      </c>
    </row>
    <row r="680" spans="1:3" x14ac:dyDescent="0.25">
      <c r="A680" s="4"/>
      <c r="B680" s="4"/>
      <c r="C680" s="4" t="s">
        <v>113</v>
      </c>
    </row>
    <row r="681" spans="1:3" x14ac:dyDescent="0.25">
      <c r="A681" s="4"/>
      <c r="B681" s="4"/>
      <c r="C681" s="4" t="s">
        <v>113</v>
      </c>
    </row>
    <row r="682" spans="1:3" x14ac:dyDescent="0.25">
      <c r="A682" s="4"/>
      <c r="B682" s="4"/>
      <c r="C682" s="4" t="s">
        <v>113</v>
      </c>
    </row>
    <row r="683" spans="1:3" x14ac:dyDescent="0.25">
      <c r="A683" s="4"/>
      <c r="B683" s="4"/>
      <c r="C683" s="4" t="s">
        <v>113</v>
      </c>
    </row>
    <row r="684" spans="1:3" x14ac:dyDescent="0.25">
      <c r="A684" s="4"/>
      <c r="B684" s="4"/>
      <c r="C684" s="4" t="s">
        <v>113</v>
      </c>
    </row>
    <row r="685" spans="1:3" x14ac:dyDescent="0.25">
      <c r="A685" s="4"/>
      <c r="B685" s="4"/>
      <c r="C685" s="4" t="s">
        <v>113</v>
      </c>
    </row>
    <row r="686" spans="1:3" x14ac:dyDescent="0.25">
      <c r="A686" s="4"/>
      <c r="B686" s="4"/>
      <c r="C686" s="4" t="s">
        <v>113</v>
      </c>
    </row>
    <row r="687" spans="1:3" x14ac:dyDescent="0.25">
      <c r="A687" s="4"/>
      <c r="B687" s="4"/>
      <c r="C687" s="4" t="s">
        <v>113</v>
      </c>
    </row>
    <row r="688" spans="1:3" x14ac:dyDescent="0.25">
      <c r="A688" s="4"/>
      <c r="B688" s="4"/>
      <c r="C688" s="4" t="s">
        <v>113</v>
      </c>
    </row>
    <row r="689" spans="1:3" x14ac:dyDescent="0.25">
      <c r="A689" s="4"/>
      <c r="B689" s="4"/>
      <c r="C689" s="4" t="s">
        <v>113</v>
      </c>
    </row>
    <row r="690" spans="1:3" x14ac:dyDescent="0.25">
      <c r="A690" s="4"/>
      <c r="B690" s="4"/>
      <c r="C690" s="4" t="s">
        <v>135</v>
      </c>
    </row>
    <row r="691" spans="1:3" x14ac:dyDescent="0.25">
      <c r="A691" s="4"/>
      <c r="B691" s="4"/>
      <c r="C691" s="4" t="s">
        <v>135</v>
      </c>
    </row>
    <row r="692" spans="1:3" x14ac:dyDescent="0.25">
      <c r="A692" s="4"/>
      <c r="B692" s="4"/>
      <c r="C692" s="4" t="s">
        <v>135</v>
      </c>
    </row>
    <row r="693" spans="1:3" x14ac:dyDescent="0.25">
      <c r="A693" s="4"/>
      <c r="B693" s="4"/>
      <c r="C693" s="4" t="s">
        <v>135</v>
      </c>
    </row>
    <row r="694" spans="1:3" x14ac:dyDescent="0.25">
      <c r="A694" s="4"/>
      <c r="B694" s="4"/>
      <c r="C694" s="4" t="s">
        <v>135</v>
      </c>
    </row>
    <row r="695" spans="1:3" x14ac:dyDescent="0.25">
      <c r="A695" s="4"/>
      <c r="B695" s="4"/>
      <c r="C695" s="4" t="s">
        <v>135</v>
      </c>
    </row>
    <row r="696" spans="1:3" x14ac:dyDescent="0.25">
      <c r="A696" s="4"/>
      <c r="B696" s="4"/>
      <c r="C696" s="4" t="s">
        <v>133</v>
      </c>
    </row>
    <row r="697" spans="1:3" x14ac:dyDescent="0.25">
      <c r="A697" s="4"/>
      <c r="B697" s="4"/>
      <c r="C697" s="4" t="s">
        <v>133</v>
      </c>
    </row>
    <row r="698" spans="1:3" x14ac:dyDescent="0.25">
      <c r="A698" s="4"/>
      <c r="B698" s="4"/>
      <c r="C698" s="4" t="s">
        <v>133</v>
      </c>
    </row>
    <row r="699" spans="1:3" x14ac:dyDescent="0.25">
      <c r="A699" s="4"/>
      <c r="B699" s="4"/>
      <c r="C699" s="4" t="s">
        <v>133</v>
      </c>
    </row>
    <row r="700" spans="1:3" x14ac:dyDescent="0.25">
      <c r="A700" s="4"/>
      <c r="B700" s="4"/>
      <c r="C700" s="4" t="s">
        <v>131</v>
      </c>
    </row>
    <row r="701" spans="1:3" x14ac:dyDescent="0.25">
      <c r="A701" s="4"/>
      <c r="B701" s="4"/>
      <c r="C701" s="4" t="s">
        <v>131</v>
      </c>
    </row>
    <row r="702" spans="1:3" x14ac:dyDescent="0.25">
      <c r="A702" s="4"/>
      <c r="B702" s="4"/>
      <c r="C702" s="4" t="s">
        <v>131</v>
      </c>
    </row>
    <row r="703" spans="1:3" x14ac:dyDescent="0.25">
      <c r="A703" s="4"/>
      <c r="B703" s="4"/>
      <c r="C703" s="4" t="s">
        <v>131</v>
      </c>
    </row>
    <row r="704" spans="1:3" x14ac:dyDescent="0.25">
      <c r="A704" s="4" t="s">
        <v>80</v>
      </c>
      <c r="B704" s="4"/>
      <c r="C704" s="4"/>
    </row>
    <row r="705" spans="1:3" x14ac:dyDescent="0.25">
      <c r="A705" s="4" t="s">
        <v>138</v>
      </c>
      <c r="B705" s="4"/>
      <c r="C705" s="4"/>
    </row>
    <row r="706" spans="1:3" x14ac:dyDescent="0.25">
      <c r="A706" s="4" t="s">
        <v>138</v>
      </c>
      <c r="B706" s="4"/>
      <c r="C706" s="4"/>
    </row>
    <row r="707" spans="1:3" x14ac:dyDescent="0.25">
      <c r="A707" s="4" t="s">
        <v>138</v>
      </c>
      <c r="B707" s="4"/>
      <c r="C707" s="4"/>
    </row>
    <row r="708" spans="1:3" x14ac:dyDescent="0.25">
      <c r="A708" s="4" t="s">
        <v>87</v>
      </c>
      <c r="B708" s="4"/>
      <c r="C708" s="4"/>
    </row>
    <row r="709" spans="1:3" x14ac:dyDescent="0.25">
      <c r="A709" s="4" t="s">
        <v>87</v>
      </c>
      <c r="B709" s="4"/>
      <c r="C709" s="4"/>
    </row>
    <row r="710" spans="1:3" x14ac:dyDescent="0.25">
      <c r="A710" s="4" t="s">
        <v>87</v>
      </c>
      <c r="B710" s="4"/>
      <c r="C710" s="4"/>
    </row>
    <row r="711" spans="1:3" x14ac:dyDescent="0.25">
      <c r="A711" s="4" t="s">
        <v>219</v>
      </c>
      <c r="B711" s="4"/>
      <c r="C711" s="4"/>
    </row>
    <row r="712" spans="1:3" x14ac:dyDescent="0.25">
      <c r="A712" s="4" t="s">
        <v>219</v>
      </c>
      <c r="B712" s="4"/>
      <c r="C712" s="4"/>
    </row>
    <row r="713" spans="1:3" x14ac:dyDescent="0.25">
      <c r="A713" s="4" t="s">
        <v>219</v>
      </c>
      <c r="B713" s="4"/>
      <c r="C713" s="4"/>
    </row>
    <row r="714" spans="1:3" x14ac:dyDescent="0.25">
      <c r="A714" s="4" t="s">
        <v>92</v>
      </c>
      <c r="B714" s="4"/>
      <c r="C714" s="4"/>
    </row>
    <row r="715" spans="1:3" x14ac:dyDescent="0.25">
      <c r="A715" s="4" t="s">
        <v>92</v>
      </c>
      <c r="B715" s="4"/>
      <c r="C715" s="4"/>
    </row>
    <row r="716" spans="1:3" x14ac:dyDescent="0.25">
      <c r="A716" s="4" t="s">
        <v>92</v>
      </c>
      <c r="B716" s="4"/>
      <c r="C716" s="4"/>
    </row>
    <row r="717" spans="1:3" x14ac:dyDescent="0.25">
      <c r="A717" s="4" t="s">
        <v>94</v>
      </c>
      <c r="B717" s="4"/>
      <c r="C717" s="4"/>
    </row>
    <row r="718" spans="1:3" x14ac:dyDescent="0.25">
      <c r="A718" s="4" t="s">
        <v>94</v>
      </c>
      <c r="B718" s="4"/>
      <c r="C718" s="4"/>
    </row>
    <row r="719" spans="1:3" x14ac:dyDescent="0.25">
      <c r="A719" s="4" t="s">
        <v>94</v>
      </c>
      <c r="B719" s="4"/>
      <c r="C719" s="4"/>
    </row>
    <row r="720" spans="1:3" x14ac:dyDescent="0.25">
      <c r="A720" s="4" t="s">
        <v>96</v>
      </c>
      <c r="B720" s="4"/>
      <c r="C720" s="4"/>
    </row>
    <row r="721" spans="1:3" x14ac:dyDescent="0.25">
      <c r="A721" s="4" t="s">
        <v>96</v>
      </c>
      <c r="B721" s="4"/>
      <c r="C721" s="4"/>
    </row>
    <row r="722" spans="1:3" x14ac:dyDescent="0.25">
      <c r="A722" s="4" t="s">
        <v>96</v>
      </c>
      <c r="B722" s="4"/>
      <c r="C722" s="4"/>
    </row>
    <row r="723" spans="1:3" x14ac:dyDescent="0.25">
      <c r="A723" s="4" t="s">
        <v>97</v>
      </c>
      <c r="B723" s="4"/>
      <c r="C723" s="4"/>
    </row>
    <row r="724" spans="1:3" x14ac:dyDescent="0.25">
      <c r="A724" s="4" t="s">
        <v>97</v>
      </c>
      <c r="B724" s="4"/>
      <c r="C724" s="4"/>
    </row>
    <row r="725" spans="1:3" x14ac:dyDescent="0.25">
      <c r="A725" s="4" t="s">
        <v>97</v>
      </c>
      <c r="B725" s="4"/>
      <c r="C725" s="4"/>
    </row>
    <row r="726" spans="1:3" x14ac:dyDescent="0.25">
      <c r="A726" s="4" t="s">
        <v>220</v>
      </c>
      <c r="B726" s="4"/>
      <c r="C726" s="4"/>
    </row>
    <row r="727" spans="1:3" x14ac:dyDescent="0.25">
      <c r="A727" s="4" t="s">
        <v>220</v>
      </c>
      <c r="B727" s="4"/>
      <c r="C727" s="4"/>
    </row>
    <row r="728" spans="1:3" x14ac:dyDescent="0.25">
      <c r="A728" s="4" t="s">
        <v>220</v>
      </c>
      <c r="B728" s="4"/>
      <c r="C728" s="4"/>
    </row>
    <row r="729" spans="1:3" x14ac:dyDescent="0.25">
      <c r="A729" s="4" t="s">
        <v>220</v>
      </c>
      <c r="B729" s="4"/>
      <c r="C729" s="4"/>
    </row>
    <row r="730" spans="1:3" x14ac:dyDescent="0.25">
      <c r="A730" s="4" t="s">
        <v>220</v>
      </c>
      <c r="B730" s="4"/>
      <c r="C730" s="4"/>
    </row>
    <row r="731" spans="1:3" x14ac:dyDescent="0.25">
      <c r="A731" s="4" t="s">
        <v>138</v>
      </c>
      <c r="B731" s="4"/>
      <c r="C731" s="4"/>
    </row>
    <row r="732" spans="1:3" x14ac:dyDescent="0.25">
      <c r="A732" s="4" t="s">
        <v>138</v>
      </c>
      <c r="B732" s="4"/>
      <c r="C732" s="4"/>
    </row>
    <row r="733" spans="1:3" x14ac:dyDescent="0.25">
      <c r="A733" s="4" t="s">
        <v>138</v>
      </c>
      <c r="B733" s="4"/>
      <c r="C733" s="4"/>
    </row>
    <row r="734" spans="1:3" x14ac:dyDescent="0.25">
      <c r="A734" s="4" t="s">
        <v>138</v>
      </c>
      <c r="B734" s="4"/>
      <c r="C734" s="4"/>
    </row>
    <row r="735" spans="1:3" x14ac:dyDescent="0.25">
      <c r="A735" s="4" t="s">
        <v>138</v>
      </c>
      <c r="B735" s="4"/>
      <c r="C735" s="4"/>
    </row>
    <row r="736" spans="1:3" x14ac:dyDescent="0.25">
      <c r="A736" s="4" t="s">
        <v>78</v>
      </c>
      <c r="B736" s="4" t="s">
        <v>127</v>
      </c>
      <c r="C736" s="4" t="s">
        <v>126</v>
      </c>
    </row>
    <row r="737" spans="1:3" x14ac:dyDescent="0.25">
      <c r="A737" s="4" t="s">
        <v>78</v>
      </c>
      <c r="B737" s="4" t="s">
        <v>127</v>
      </c>
      <c r="C737" s="4" t="s">
        <v>126</v>
      </c>
    </row>
    <row r="738" spans="1:3" x14ac:dyDescent="0.25">
      <c r="A738" s="4" t="s">
        <v>78</v>
      </c>
      <c r="B738" s="4" t="s">
        <v>127</v>
      </c>
      <c r="C738" s="4" t="s">
        <v>126</v>
      </c>
    </row>
    <row r="739" spans="1:3" x14ac:dyDescent="0.25">
      <c r="A739" s="4" t="s">
        <v>78</v>
      </c>
      <c r="B739" s="4"/>
      <c r="C739" s="4"/>
    </row>
    <row r="740" spans="1:3" x14ac:dyDescent="0.25">
      <c r="A740" s="4" t="s">
        <v>78</v>
      </c>
      <c r="B740" s="4"/>
      <c r="C740" s="4"/>
    </row>
    <row r="741" spans="1:3" x14ac:dyDescent="0.25">
      <c r="A741" s="4" t="s">
        <v>118</v>
      </c>
      <c r="B741" s="4"/>
      <c r="C741" s="4"/>
    </row>
    <row r="742" spans="1:3" x14ac:dyDescent="0.25">
      <c r="A742" s="4" t="s">
        <v>76</v>
      </c>
      <c r="B742" s="4"/>
      <c r="C742" s="4"/>
    </row>
    <row r="743" spans="1:3" x14ac:dyDescent="0.25">
      <c r="A743" s="4" t="s">
        <v>76</v>
      </c>
      <c r="B743" s="4"/>
      <c r="C743" s="4"/>
    </row>
    <row r="744" spans="1:3" x14ac:dyDescent="0.25">
      <c r="A744" s="4" t="s">
        <v>76</v>
      </c>
      <c r="B744" s="4"/>
      <c r="C744" s="4"/>
    </row>
    <row r="745" spans="1:3" x14ac:dyDescent="0.25">
      <c r="A745" s="4" t="s">
        <v>78</v>
      </c>
      <c r="B745" s="4"/>
      <c r="C745" s="4"/>
    </row>
    <row r="746" spans="1:3" x14ac:dyDescent="0.25">
      <c r="A746" s="4" t="s">
        <v>78</v>
      </c>
      <c r="B746" s="4"/>
      <c r="C746" s="4"/>
    </row>
    <row r="747" spans="1:3" x14ac:dyDescent="0.25">
      <c r="A747" s="4" t="s">
        <v>78</v>
      </c>
      <c r="B747" s="4"/>
      <c r="C747" s="4"/>
    </row>
    <row r="748" spans="1:3" x14ac:dyDescent="0.25">
      <c r="A748" s="4" t="s">
        <v>80</v>
      </c>
      <c r="B748" s="4"/>
      <c r="C748" s="4"/>
    </row>
    <row r="749" spans="1:3" x14ac:dyDescent="0.25">
      <c r="A749" s="4" t="s">
        <v>80</v>
      </c>
      <c r="B749" s="4"/>
      <c r="C749" s="4"/>
    </row>
    <row r="750" spans="1:3" x14ac:dyDescent="0.25">
      <c r="A750" s="4" t="s">
        <v>80</v>
      </c>
      <c r="B750" s="4"/>
      <c r="C750" s="4"/>
    </row>
    <row r="751" spans="1:3" x14ac:dyDescent="0.25">
      <c r="A751" s="4" t="s">
        <v>80</v>
      </c>
      <c r="B751" s="4"/>
      <c r="C751" s="4"/>
    </row>
    <row r="752" spans="1:3" x14ac:dyDescent="0.25">
      <c r="A752" s="4" t="s">
        <v>80</v>
      </c>
      <c r="B752" s="4"/>
      <c r="C752" s="4"/>
    </row>
    <row r="753" spans="1:3" x14ac:dyDescent="0.25">
      <c r="A753" s="4" t="s">
        <v>80</v>
      </c>
      <c r="B753" s="4"/>
      <c r="C753" s="4"/>
    </row>
    <row r="754" spans="1:3" x14ac:dyDescent="0.25">
      <c r="A754" s="4" t="s">
        <v>82</v>
      </c>
      <c r="B754" s="4"/>
      <c r="C754" s="4"/>
    </row>
    <row r="755" spans="1:3" x14ac:dyDescent="0.25">
      <c r="A755" s="4" t="s">
        <v>82</v>
      </c>
      <c r="B755" s="4"/>
      <c r="C755" s="4"/>
    </row>
    <row r="756" spans="1:3" x14ac:dyDescent="0.25">
      <c r="A756" s="4" t="s">
        <v>82</v>
      </c>
      <c r="B756" s="4"/>
      <c r="C756" s="4"/>
    </row>
    <row r="757" spans="1:3" x14ac:dyDescent="0.25">
      <c r="A757" s="4" t="s">
        <v>82</v>
      </c>
      <c r="B757" s="4"/>
      <c r="C757" s="4"/>
    </row>
    <row r="758" spans="1:3" x14ac:dyDescent="0.25">
      <c r="A758" s="4" t="s">
        <v>76</v>
      </c>
      <c r="B758" s="4"/>
      <c r="C758" s="4"/>
    </row>
    <row r="759" spans="1:3" x14ac:dyDescent="0.25">
      <c r="A759" s="4" t="s">
        <v>78</v>
      </c>
      <c r="B759" s="4"/>
      <c r="C759" s="4"/>
    </row>
    <row r="760" spans="1:3" x14ac:dyDescent="0.25">
      <c r="A760" s="4" t="s">
        <v>78</v>
      </c>
      <c r="B760" s="4"/>
      <c r="C760" s="4"/>
    </row>
    <row r="761" spans="1:3" x14ac:dyDescent="0.25">
      <c r="A761" s="4" t="s">
        <v>78</v>
      </c>
      <c r="B761" s="4"/>
      <c r="C761" s="4"/>
    </row>
    <row r="762" spans="1:3" x14ac:dyDescent="0.25">
      <c r="A762" s="4" t="s">
        <v>78</v>
      </c>
      <c r="B762" s="4"/>
      <c r="C762" s="4"/>
    </row>
    <row r="763" spans="1:3" x14ac:dyDescent="0.25">
      <c r="A763" s="4" t="s">
        <v>78</v>
      </c>
      <c r="B763" s="4"/>
      <c r="C763" s="4"/>
    </row>
    <row r="764" spans="1:3" x14ac:dyDescent="0.25">
      <c r="A764" s="4"/>
      <c r="B764" s="4"/>
      <c r="C764" s="4" t="s">
        <v>121</v>
      </c>
    </row>
    <row r="765" spans="1:3" x14ac:dyDescent="0.25">
      <c r="A765" s="4"/>
      <c r="B765" s="4"/>
      <c r="C765" s="4" t="s">
        <v>120</v>
      </c>
    </row>
    <row r="766" spans="1:3" x14ac:dyDescent="0.25">
      <c r="A766" s="4"/>
      <c r="B766" s="4"/>
      <c r="C766" s="4" t="s">
        <v>120</v>
      </c>
    </row>
    <row r="767" spans="1:3" x14ac:dyDescent="0.25">
      <c r="A767" s="4"/>
      <c r="B767" s="4"/>
      <c r="C767" s="4" t="s">
        <v>117</v>
      </c>
    </row>
    <row r="768" spans="1:3" x14ac:dyDescent="0.25">
      <c r="A768" s="4"/>
      <c r="B768" s="4"/>
      <c r="C768" s="4" t="s">
        <v>117</v>
      </c>
    </row>
    <row r="769" spans="1:3" x14ac:dyDescent="0.25">
      <c r="A769" s="4"/>
      <c r="B769" s="4"/>
      <c r="C769" s="4" t="s">
        <v>117</v>
      </c>
    </row>
    <row r="770" spans="1:3" x14ac:dyDescent="0.25">
      <c r="A770" s="4"/>
      <c r="B770" s="4"/>
      <c r="C770" s="4" t="s">
        <v>117</v>
      </c>
    </row>
    <row r="771" spans="1:3" x14ac:dyDescent="0.25">
      <c r="A771" s="4"/>
      <c r="B771" s="4"/>
      <c r="C771" s="4" t="s">
        <v>117</v>
      </c>
    </row>
    <row r="772" spans="1:3" x14ac:dyDescent="0.25">
      <c r="A772" s="4"/>
      <c r="B772" s="4"/>
      <c r="C772" s="4" t="s">
        <v>117</v>
      </c>
    </row>
    <row r="773" spans="1:3" x14ac:dyDescent="0.25">
      <c r="A773" s="4"/>
      <c r="B773" s="4"/>
      <c r="C773" s="4" t="s">
        <v>117</v>
      </c>
    </row>
    <row r="774" spans="1:3" x14ac:dyDescent="0.25">
      <c r="A774" s="4"/>
      <c r="B774" s="4"/>
      <c r="C774" s="4" t="s">
        <v>117</v>
      </c>
    </row>
    <row r="775" spans="1:3" x14ac:dyDescent="0.25">
      <c r="A775" s="4"/>
      <c r="B775" s="4" t="s">
        <v>119</v>
      </c>
      <c r="C775" s="4"/>
    </row>
    <row r="776" spans="1:3" x14ac:dyDescent="0.25">
      <c r="A776" s="4"/>
      <c r="B776" s="4" t="s">
        <v>122</v>
      </c>
      <c r="C776" s="4"/>
    </row>
    <row r="777" spans="1:3" x14ac:dyDescent="0.25">
      <c r="A777" s="4"/>
      <c r="B777" s="4" t="s">
        <v>122</v>
      </c>
      <c r="C777" s="4"/>
    </row>
    <row r="778" spans="1:3" x14ac:dyDescent="0.25">
      <c r="A778" s="4"/>
      <c r="B778" s="4" t="s">
        <v>122</v>
      </c>
      <c r="C778" s="4"/>
    </row>
    <row r="779" spans="1:3" x14ac:dyDescent="0.25">
      <c r="A779" s="4"/>
      <c r="B779" s="4" t="s">
        <v>123</v>
      </c>
      <c r="C779" s="4"/>
    </row>
    <row r="780" spans="1:3" x14ac:dyDescent="0.25">
      <c r="A780" s="4"/>
      <c r="B780" s="4" t="s">
        <v>123</v>
      </c>
      <c r="C780" s="4"/>
    </row>
    <row r="781" spans="1:3" x14ac:dyDescent="0.25">
      <c r="A781" s="4"/>
      <c r="B781" s="4" t="s">
        <v>123</v>
      </c>
      <c r="C781" s="4"/>
    </row>
    <row r="782" spans="1:3" x14ac:dyDescent="0.25">
      <c r="A782" s="4"/>
      <c r="B782" s="4" t="s">
        <v>125</v>
      </c>
      <c r="C782" s="4"/>
    </row>
    <row r="783" spans="1:3" x14ac:dyDescent="0.25">
      <c r="A783" s="4"/>
      <c r="B783" s="4" t="s">
        <v>125</v>
      </c>
      <c r="C783" s="4"/>
    </row>
    <row r="784" spans="1:3" x14ac:dyDescent="0.25">
      <c r="A784" s="4"/>
      <c r="B784" s="4" t="s">
        <v>125</v>
      </c>
      <c r="C784" s="4"/>
    </row>
    <row r="785" spans="1:3" x14ac:dyDescent="0.25">
      <c r="A785" s="4"/>
      <c r="B785" s="4" t="s">
        <v>125</v>
      </c>
      <c r="C785" s="4"/>
    </row>
    <row r="786" spans="1:3" x14ac:dyDescent="0.25">
      <c r="A786" s="4"/>
      <c r="B786" s="4" t="s">
        <v>125</v>
      </c>
      <c r="C786" s="4"/>
    </row>
    <row r="787" spans="1:3" x14ac:dyDescent="0.25">
      <c r="A787" s="4"/>
      <c r="B787" s="4" t="s">
        <v>125</v>
      </c>
      <c r="C787" s="4"/>
    </row>
    <row r="788" spans="1:3" x14ac:dyDescent="0.25">
      <c r="A788" s="4"/>
      <c r="B788" s="4" t="s">
        <v>125</v>
      </c>
      <c r="C788" s="4"/>
    </row>
    <row r="789" spans="1:3" x14ac:dyDescent="0.25">
      <c r="A789" s="4"/>
      <c r="B789" s="4" t="s">
        <v>125</v>
      </c>
      <c r="C789" s="4"/>
    </row>
    <row r="790" spans="1:3" x14ac:dyDescent="0.25">
      <c r="A790" s="4"/>
      <c r="B790" s="4" t="s">
        <v>125</v>
      </c>
      <c r="C790" s="4"/>
    </row>
    <row r="791" spans="1:3" x14ac:dyDescent="0.25">
      <c r="A791" s="4"/>
      <c r="B791" s="4" t="s">
        <v>127</v>
      </c>
      <c r="C791" s="4"/>
    </row>
    <row r="792" spans="1:3" x14ac:dyDescent="0.25">
      <c r="A792" s="4"/>
      <c r="B792" s="4" t="s">
        <v>127</v>
      </c>
      <c r="C792" s="4"/>
    </row>
    <row r="793" spans="1:3" x14ac:dyDescent="0.25">
      <c r="A793" s="4" t="s">
        <v>118</v>
      </c>
      <c r="B793" s="4"/>
      <c r="C793" s="4"/>
    </row>
    <row r="794" spans="1:3" x14ac:dyDescent="0.25">
      <c r="A794" s="4" t="s">
        <v>138</v>
      </c>
      <c r="B794" s="4"/>
      <c r="C794" s="4"/>
    </row>
    <row r="795" spans="1:3" x14ac:dyDescent="0.25">
      <c r="A795" s="4" t="s">
        <v>138</v>
      </c>
      <c r="B795" s="4"/>
      <c r="C795" s="4"/>
    </row>
    <row r="796" spans="1:3" x14ac:dyDescent="0.25">
      <c r="A796" s="4" t="s">
        <v>138</v>
      </c>
      <c r="B796" s="4"/>
      <c r="C796" s="4"/>
    </row>
    <row r="797" spans="1:3" x14ac:dyDescent="0.25">
      <c r="A797" s="4" t="s">
        <v>138</v>
      </c>
      <c r="B797" s="4"/>
      <c r="C797" s="4"/>
    </row>
    <row r="798" spans="1:3" x14ac:dyDescent="0.25">
      <c r="A798" s="4" t="s">
        <v>138</v>
      </c>
      <c r="B798" s="4"/>
      <c r="C798" s="4"/>
    </row>
    <row r="799" spans="1:3" x14ac:dyDescent="0.25">
      <c r="A799" s="4" t="s">
        <v>138</v>
      </c>
      <c r="B799" s="4"/>
      <c r="C799" s="4"/>
    </row>
    <row r="800" spans="1:3" x14ac:dyDescent="0.25">
      <c r="A800" s="4" t="s">
        <v>85</v>
      </c>
      <c r="B800" s="4"/>
      <c r="C800" s="4"/>
    </row>
    <row r="801" spans="1:3" x14ac:dyDescent="0.25">
      <c r="A801" s="4" t="s">
        <v>85</v>
      </c>
      <c r="B801" s="4"/>
      <c r="C801" s="4"/>
    </row>
    <row r="802" spans="1:3" x14ac:dyDescent="0.25">
      <c r="A802" s="4" t="s">
        <v>85</v>
      </c>
      <c r="B802" s="4"/>
      <c r="C802" s="4"/>
    </row>
    <row r="803" spans="1:3" x14ac:dyDescent="0.25">
      <c r="A803" s="4" t="s">
        <v>85</v>
      </c>
      <c r="B803" s="4"/>
      <c r="C803" s="4"/>
    </row>
    <row r="804" spans="1:3" x14ac:dyDescent="0.25">
      <c r="A804" s="4" t="s">
        <v>85</v>
      </c>
      <c r="B804" s="4"/>
      <c r="C804" s="4"/>
    </row>
    <row r="805" spans="1:3" x14ac:dyDescent="0.25">
      <c r="A805" s="4" t="s">
        <v>85</v>
      </c>
      <c r="B805" s="4"/>
      <c r="C805" s="4"/>
    </row>
    <row r="806" spans="1:3" x14ac:dyDescent="0.25">
      <c r="A806" s="4" t="s">
        <v>85</v>
      </c>
      <c r="B806" s="4"/>
      <c r="C806" s="4"/>
    </row>
    <row r="807" spans="1:3" x14ac:dyDescent="0.25">
      <c r="A807" s="4" t="s">
        <v>85</v>
      </c>
      <c r="B807" s="4"/>
      <c r="C807" s="4"/>
    </row>
    <row r="808" spans="1:3" x14ac:dyDescent="0.25">
      <c r="A808" s="4" t="s">
        <v>85</v>
      </c>
      <c r="B808" s="4"/>
      <c r="C808" s="4"/>
    </row>
    <row r="809" spans="1:3" x14ac:dyDescent="0.25">
      <c r="A809" s="4" t="s">
        <v>85</v>
      </c>
      <c r="B809" s="4"/>
      <c r="C809" s="4"/>
    </row>
    <row r="810" spans="1:3" x14ac:dyDescent="0.25">
      <c r="A810" s="4"/>
      <c r="B810" s="4" t="s">
        <v>116</v>
      </c>
      <c r="C810" s="4"/>
    </row>
    <row r="811" spans="1:3" x14ac:dyDescent="0.25">
      <c r="A811" s="4"/>
      <c r="B811" s="4" t="s">
        <v>116</v>
      </c>
      <c r="C811" s="4"/>
    </row>
    <row r="812" spans="1:3" x14ac:dyDescent="0.25">
      <c r="A812" s="4"/>
      <c r="B812" s="4" t="s">
        <v>116</v>
      </c>
      <c r="C812" s="4"/>
    </row>
    <row r="813" spans="1:3" x14ac:dyDescent="0.25">
      <c r="A813" s="4"/>
      <c r="B813" s="4" t="s">
        <v>116</v>
      </c>
      <c r="C813" s="4"/>
    </row>
    <row r="814" spans="1:3" x14ac:dyDescent="0.25">
      <c r="A814" s="4"/>
      <c r="B814" s="4" t="s">
        <v>116</v>
      </c>
      <c r="C814" s="4"/>
    </row>
    <row r="815" spans="1:3" x14ac:dyDescent="0.25">
      <c r="A815" s="4" t="s">
        <v>73</v>
      </c>
      <c r="B815" s="4"/>
      <c r="C815" s="4"/>
    </row>
    <row r="816" spans="1:3" x14ac:dyDescent="0.25">
      <c r="A816" s="4" t="s">
        <v>73</v>
      </c>
      <c r="B816" s="4"/>
      <c r="C816" s="4"/>
    </row>
    <row r="817" spans="1:3" x14ac:dyDescent="0.25">
      <c r="A817" s="4" t="s">
        <v>73</v>
      </c>
      <c r="B817" s="4"/>
      <c r="C817" s="4"/>
    </row>
    <row r="818" spans="1:3" x14ac:dyDescent="0.25">
      <c r="A818" s="4" t="s">
        <v>73</v>
      </c>
      <c r="B818" s="4"/>
      <c r="C818" s="4"/>
    </row>
    <row r="819" spans="1:3" x14ac:dyDescent="0.25">
      <c r="A819" s="4" t="s">
        <v>73</v>
      </c>
      <c r="B819" s="4"/>
      <c r="C819" s="4"/>
    </row>
    <row r="820" spans="1:3" x14ac:dyDescent="0.25">
      <c r="A820" s="4" t="s">
        <v>73</v>
      </c>
      <c r="B820" s="4"/>
      <c r="C820" s="4"/>
    </row>
    <row r="821" spans="1:3" x14ac:dyDescent="0.25">
      <c r="A821" s="4" t="s">
        <v>73</v>
      </c>
      <c r="B821" s="4"/>
      <c r="C821" s="4"/>
    </row>
    <row r="822" spans="1:3" x14ac:dyDescent="0.25">
      <c r="A822" s="4" t="s">
        <v>118</v>
      </c>
      <c r="B822" s="4"/>
      <c r="C822" s="4"/>
    </row>
    <row r="823" spans="1:3" x14ac:dyDescent="0.25">
      <c r="A823" s="4" t="s">
        <v>118</v>
      </c>
      <c r="B823" s="4"/>
      <c r="C823" s="4"/>
    </row>
    <row r="824" spans="1:3" x14ac:dyDescent="0.25">
      <c r="A824" s="4" t="s">
        <v>118</v>
      </c>
      <c r="B824" s="4"/>
      <c r="C824" s="4"/>
    </row>
    <row r="825" spans="1:3" x14ac:dyDescent="0.25">
      <c r="A825" s="4" t="s">
        <v>118</v>
      </c>
      <c r="B825" s="4"/>
      <c r="C825" s="4"/>
    </row>
    <row r="826" spans="1:3" x14ac:dyDescent="0.25">
      <c r="A826" s="4" t="s">
        <v>118</v>
      </c>
      <c r="B826" s="4"/>
      <c r="C826" s="4"/>
    </row>
    <row r="827" spans="1:3" x14ac:dyDescent="0.25">
      <c r="A827" s="4"/>
      <c r="B827" s="4" t="s">
        <v>114</v>
      </c>
      <c r="C827" s="4"/>
    </row>
    <row r="828" spans="1:3" x14ac:dyDescent="0.25">
      <c r="A828" s="4"/>
      <c r="B828" s="4" t="s">
        <v>119</v>
      </c>
      <c r="C828" s="4"/>
    </row>
    <row r="829" spans="1:3" x14ac:dyDescent="0.25">
      <c r="A829" s="4"/>
      <c r="B829" s="4" t="s">
        <v>119</v>
      </c>
      <c r="C829" s="4"/>
    </row>
    <row r="830" spans="1:3" x14ac:dyDescent="0.25">
      <c r="A830" s="4"/>
      <c r="B830" s="4" t="s">
        <v>119</v>
      </c>
      <c r="C830" s="4"/>
    </row>
    <row r="831" spans="1:3" x14ac:dyDescent="0.25">
      <c r="A831" s="4"/>
      <c r="B831" s="4" t="s">
        <v>119</v>
      </c>
      <c r="C831" s="4"/>
    </row>
    <row r="832" spans="1:3" x14ac:dyDescent="0.25">
      <c r="A832" s="4"/>
      <c r="B832" s="4" t="s">
        <v>119</v>
      </c>
      <c r="C832" s="4"/>
    </row>
    <row r="833" spans="1:3" x14ac:dyDescent="0.25">
      <c r="A833" s="4"/>
      <c r="B833" s="4" t="s">
        <v>119</v>
      </c>
      <c r="C833" s="4"/>
    </row>
    <row r="834" spans="1:3" x14ac:dyDescent="0.25">
      <c r="A834" s="4"/>
      <c r="B834" s="4" t="s">
        <v>122</v>
      </c>
      <c r="C834" s="4"/>
    </row>
    <row r="835" spans="1:3" x14ac:dyDescent="0.25">
      <c r="A835" s="4"/>
      <c r="B835" s="4" t="s">
        <v>122</v>
      </c>
      <c r="C835" s="4"/>
    </row>
    <row r="836" spans="1:3" x14ac:dyDescent="0.25">
      <c r="A836" s="4"/>
      <c r="B836" s="4" t="s">
        <v>122</v>
      </c>
      <c r="C836" s="4"/>
    </row>
    <row r="837" spans="1:3" x14ac:dyDescent="0.25">
      <c r="A837" s="4"/>
      <c r="B837" s="4" t="s">
        <v>122</v>
      </c>
      <c r="C837" s="4"/>
    </row>
    <row r="838" spans="1:3" x14ac:dyDescent="0.25">
      <c r="A838" s="4"/>
      <c r="B838" s="4" t="s">
        <v>122</v>
      </c>
      <c r="C838" s="4"/>
    </row>
    <row r="839" spans="1:3" x14ac:dyDescent="0.25">
      <c r="A839" s="4"/>
      <c r="B839" s="4" t="s">
        <v>122</v>
      </c>
      <c r="C839" s="4"/>
    </row>
    <row r="840" spans="1:3" x14ac:dyDescent="0.25">
      <c r="A840" s="4"/>
      <c r="B840" s="4" t="s">
        <v>122</v>
      </c>
      <c r="C840" s="4"/>
    </row>
    <row r="841" spans="1:3" x14ac:dyDescent="0.25">
      <c r="A841" s="4"/>
      <c r="B841" s="4"/>
      <c r="C841" s="4" t="s">
        <v>108</v>
      </c>
    </row>
    <row r="842" spans="1:3" x14ac:dyDescent="0.25">
      <c r="A842" s="4"/>
      <c r="B842" s="4"/>
      <c r="C842" s="4" t="s">
        <v>108</v>
      </c>
    </row>
    <row r="843" spans="1:3" x14ac:dyDescent="0.25">
      <c r="A843" s="4"/>
      <c r="B843" s="4"/>
      <c r="C843" s="4" t="s">
        <v>108</v>
      </c>
    </row>
    <row r="844" spans="1:3" x14ac:dyDescent="0.25">
      <c r="A844" s="4"/>
      <c r="B844" s="4"/>
      <c r="C844" s="4" t="s">
        <v>108</v>
      </c>
    </row>
    <row r="845" spans="1:3" x14ac:dyDescent="0.25">
      <c r="A845" s="4"/>
      <c r="B845" s="4"/>
      <c r="C845" s="4" t="s">
        <v>108</v>
      </c>
    </row>
    <row r="846" spans="1:3" x14ac:dyDescent="0.25">
      <c r="A846" s="4"/>
      <c r="B846" s="4"/>
      <c r="C846" s="4" t="s">
        <v>108</v>
      </c>
    </row>
    <row r="847" spans="1:3" x14ac:dyDescent="0.25">
      <c r="A847" s="4"/>
      <c r="B847" s="4"/>
      <c r="C847" s="4" t="s">
        <v>105</v>
      </c>
    </row>
    <row r="848" spans="1:3" x14ac:dyDescent="0.25">
      <c r="A848" s="4"/>
      <c r="B848" s="4"/>
      <c r="C848" s="4" t="s">
        <v>105</v>
      </c>
    </row>
    <row r="849" spans="1:3" x14ac:dyDescent="0.25">
      <c r="A849" s="4"/>
      <c r="B849" s="4"/>
      <c r="C849" s="4" t="s">
        <v>105</v>
      </c>
    </row>
    <row r="850" spans="1:3" x14ac:dyDescent="0.25">
      <c r="A850" s="4" t="s">
        <v>45</v>
      </c>
      <c r="B850" s="4" t="s">
        <v>40</v>
      </c>
      <c r="C850" s="4" t="s">
        <v>43</v>
      </c>
    </row>
    <row r="851" spans="1:3" x14ac:dyDescent="0.25">
      <c r="A851" s="4" t="s">
        <v>45</v>
      </c>
      <c r="B851" s="4" t="s">
        <v>75</v>
      </c>
      <c r="C851" s="4" t="s">
        <v>47</v>
      </c>
    </row>
    <row r="852" spans="1:3" x14ac:dyDescent="0.25">
      <c r="A852" s="4" t="s">
        <v>45</v>
      </c>
      <c r="B852" s="4" t="s">
        <v>75</v>
      </c>
      <c r="C852" s="4" t="s">
        <v>47</v>
      </c>
    </row>
    <row r="853" spans="1:3" x14ac:dyDescent="0.25">
      <c r="A853" s="4" t="s">
        <v>37</v>
      </c>
      <c r="B853" s="4" t="s">
        <v>75</v>
      </c>
      <c r="C853" s="4" t="s">
        <v>47</v>
      </c>
    </row>
    <row r="854" spans="1:3" x14ac:dyDescent="0.25">
      <c r="A854" s="4" t="s">
        <v>37</v>
      </c>
      <c r="B854" s="4" t="s">
        <v>72</v>
      </c>
      <c r="C854" s="4" t="s">
        <v>47</v>
      </c>
    </row>
    <row r="855" spans="1:3" x14ac:dyDescent="0.25">
      <c r="A855" s="4" t="s">
        <v>37</v>
      </c>
      <c r="B855" s="4" t="s">
        <v>72</v>
      </c>
      <c r="C855" s="4" t="s">
        <v>50</v>
      </c>
    </row>
    <row r="856" spans="1:3" x14ac:dyDescent="0.25">
      <c r="A856" s="4" t="s">
        <v>51</v>
      </c>
      <c r="B856" s="4" t="s">
        <v>69</v>
      </c>
      <c r="C856" s="4" t="s">
        <v>50</v>
      </c>
    </row>
    <row r="857" spans="1:3" x14ac:dyDescent="0.25">
      <c r="A857" s="4" t="s">
        <v>51</v>
      </c>
      <c r="B857" s="4" t="s">
        <v>66</v>
      </c>
      <c r="C857" s="4" t="s">
        <v>53</v>
      </c>
    </row>
    <row r="858" spans="1:3" x14ac:dyDescent="0.25">
      <c r="A858" s="4" t="s">
        <v>54</v>
      </c>
      <c r="B858" s="4" t="s">
        <v>66</v>
      </c>
      <c r="C858" s="4" t="s">
        <v>53</v>
      </c>
    </row>
    <row r="859" spans="1:3" x14ac:dyDescent="0.25">
      <c r="A859" s="4" t="s">
        <v>54</v>
      </c>
      <c r="B859" s="4" t="s">
        <v>66</v>
      </c>
      <c r="C859" s="4" t="s">
        <v>53</v>
      </c>
    </row>
    <row r="860" spans="1:3" x14ac:dyDescent="0.25">
      <c r="A860" s="4" t="s">
        <v>54</v>
      </c>
      <c r="B860" s="4" t="s">
        <v>63</v>
      </c>
      <c r="C860" s="4" t="s">
        <v>56</v>
      </c>
    </row>
    <row r="861" spans="1:3" x14ac:dyDescent="0.25">
      <c r="A861" s="4" t="s">
        <v>57</v>
      </c>
      <c r="B861" s="4" t="s">
        <v>63</v>
      </c>
      <c r="C861" s="4" t="s">
        <v>59</v>
      </c>
    </row>
    <row r="862" spans="1:3" x14ac:dyDescent="0.25">
      <c r="A862" s="4" t="s">
        <v>57</v>
      </c>
      <c r="B862" s="4" t="s">
        <v>60</v>
      </c>
      <c r="C862" s="4" t="s">
        <v>59</v>
      </c>
    </row>
    <row r="863" spans="1:3" x14ac:dyDescent="0.25">
      <c r="A863" s="4" t="s">
        <v>60</v>
      </c>
      <c r="B863" s="4" t="s">
        <v>60</v>
      </c>
      <c r="C863" s="4" t="s">
        <v>62</v>
      </c>
    </row>
    <row r="864" spans="1:3" x14ac:dyDescent="0.25">
      <c r="A864" s="4" t="s">
        <v>60</v>
      </c>
      <c r="B864" s="4" t="s">
        <v>57</v>
      </c>
      <c r="C864" s="4" t="s">
        <v>62</v>
      </c>
    </row>
    <row r="865" spans="1:3" x14ac:dyDescent="0.25">
      <c r="A865" s="4" t="s">
        <v>60</v>
      </c>
      <c r="B865" s="4" t="s">
        <v>57</v>
      </c>
      <c r="C865" s="4" t="s">
        <v>221</v>
      </c>
    </row>
    <row r="866" spans="1:3" x14ac:dyDescent="0.25">
      <c r="A866" s="4" t="s">
        <v>63</v>
      </c>
      <c r="B866" s="4" t="s">
        <v>57</v>
      </c>
      <c r="C866" s="4" t="s">
        <v>65</v>
      </c>
    </row>
    <row r="867" spans="1:3" x14ac:dyDescent="0.25">
      <c r="A867" s="4" t="s">
        <v>63</v>
      </c>
      <c r="B867" s="4" t="s">
        <v>57</v>
      </c>
      <c r="C867" s="4" t="s">
        <v>68</v>
      </c>
    </row>
    <row r="868" spans="1:3" x14ac:dyDescent="0.25">
      <c r="A868" s="4" t="s">
        <v>63</v>
      </c>
      <c r="B868" s="4" t="s">
        <v>57</v>
      </c>
      <c r="C868" s="4" t="s">
        <v>222</v>
      </c>
    </row>
    <row r="869" spans="1:3" x14ac:dyDescent="0.25">
      <c r="A869" s="4" t="s">
        <v>63</v>
      </c>
      <c r="B869" s="4" t="s">
        <v>57</v>
      </c>
      <c r="C869" s="4" t="s">
        <v>71</v>
      </c>
    </row>
    <row r="870" spans="1:3" x14ac:dyDescent="0.25">
      <c r="A870" s="4" t="s">
        <v>63</v>
      </c>
      <c r="B870" s="4" t="s">
        <v>57</v>
      </c>
      <c r="C870" s="4" t="s">
        <v>74</v>
      </c>
    </row>
    <row r="871" spans="1:3" x14ac:dyDescent="0.25">
      <c r="A871" s="4" t="s">
        <v>66</v>
      </c>
      <c r="B871" s="4" t="s">
        <v>57</v>
      </c>
      <c r="C871" s="4" t="s">
        <v>77</v>
      </c>
    </row>
    <row r="872" spans="1:3" x14ac:dyDescent="0.25">
      <c r="A872" s="4" t="s">
        <v>66</v>
      </c>
      <c r="B872" s="4" t="s">
        <v>57</v>
      </c>
      <c r="C872" s="4" t="s">
        <v>81</v>
      </c>
    </row>
    <row r="873" spans="1:3" x14ac:dyDescent="0.25">
      <c r="A873" s="4" t="s">
        <v>66</v>
      </c>
      <c r="B873" s="4" t="s">
        <v>57</v>
      </c>
      <c r="C873" s="4" t="s">
        <v>86</v>
      </c>
    </row>
    <row r="874" spans="1:3" x14ac:dyDescent="0.25">
      <c r="A874" s="4" t="s">
        <v>66</v>
      </c>
      <c r="B874" s="4" t="s">
        <v>57</v>
      </c>
      <c r="C874" s="4" t="s">
        <v>90</v>
      </c>
    </row>
    <row r="875" spans="1:3" x14ac:dyDescent="0.25">
      <c r="A875" s="4" t="s">
        <v>66</v>
      </c>
      <c r="B875" s="4" t="s">
        <v>57</v>
      </c>
      <c r="C875" s="4" t="s">
        <v>95</v>
      </c>
    </row>
    <row r="876" spans="1:3" x14ac:dyDescent="0.25">
      <c r="A876" s="4" t="s">
        <v>66</v>
      </c>
      <c r="B876" s="4" t="s">
        <v>57</v>
      </c>
      <c r="C876" s="4" t="s">
        <v>223</v>
      </c>
    </row>
    <row r="877" spans="1:3" x14ac:dyDescent="0.25">
      <c r="A877" s="4" t="s">
        <v>66</v>
      </c>
      <c r="B877" s="4" t="s">
        <v>54</v>
      </c>
      <c r="C877" s="4" t="s">
        <v>224</v>
      </c>
    </row>
    <row r="878" spans="1:3" x14ac:dyDescent="0.25">
      <c r="A878" s="4" t="s">
        <v>66</v>
      </c>
      <c r="B878" s="4" t="s">
        <v>54</v>
      </c>
      <c r="C878" s="4" t="s">
        <v>105</v>
      </c>
    </row>
    <row r="879" spans="1:3" x14ac:dyDescent="0.25">
      <c r="A879" s="4" t="s">
        <v>63</v>
      </c>
      <c r="B879" s="4" t="s">
        <v>51</v>
      </c>
      <c r="C879" s="4" t="s">
        <v>107</v>
      </c>
    </row>
    <row r="880" spans="1:3" x14ac:dyDescent="0.25">
      <c r="A880" s="4" t="s">
        <v>63</v>
      </c>
      <c r="B880" s="4" t="s">
        <v>51</v>
      </c>
      <c r="C880" s="4" t="s">
        <v>108</v>
      </c>
    </row>
    <row r="881" spans="1:3" x14ac:dyDescent="0.25">
      <c r="A881" s="4" t="s">
        <v>63</v>
      </c>
      <c r="B881" s="4" t="s">
        <v>51</v>
      </c>
      <c r="C881" s="4" t="s">
        <v>225</v>
      </c>
    </row>
    <row r="882" spans="1:3" x14ac:dyDescent="0.25">
      <c r="A882" s="4" t="s">
        <v>60</v>
      </c>
      <c r="B882" s="4" t="s">
        <v>37</v>
      </c>
      <c r="C882" s="4" t="s">
        <v>111</v>
      </c>
    </row>
    <row r="883" spans="1:3" x14ac:dyDescent="0.25">
      <c r="A883" s="4" t="s">
        <v>60</v>
      </c>
      <c r="B883" s="4" t="s">
        <v>45</v>
      </c>
      <c r="C883" s="4" t="s">
        <v>113</v>
      </c>
    </row>
    <row r="884" spans="1:3" x14ac:dyDescent="0.25">
      <c r="A884" s="4" t="s">
        <v>57</v>
      </c>
      <c r="B884" s="4" t="s">
        <v>45</v>
      </c>
      <c r="C884" s="4" t="s">
        <v>115</v>
      </c>
    </row>
    <row r="885" spans="1:3" x14ac:dyDescent="0.25">
      <c r="A885" s="4" t="s">
        <v>57</v>
      </c>
      <c r="B885" s="4" t="s">
        <v>42</v>
      </c>
      <c r="C885" s="4" t="s">
        <v>120</v>
      </c>
    </row>
    <row r="886" spans="1:3" x14ac:dyDescent="0.25">
      <c r="A886" s="4" t="s">
        <v>54</v>
      </c>
      <c r="B886" s="4" t="s">
        <v>42</v>
      </c>
      <c r="C886" s="4" t="s">
        <v>120</v>
      </c>
    </row>
    <row r="887" spans="1:3" x14ac:dyDescent="0.25">
      <c r="A887" s="4" t="s">
        <v>54</v>
      </c>
      <c r="B887" s="4" t="s">
        <v>42</v>
      </c>
      <c r="C887" s="4" t="s">
        <v>120</v>
      </c>
    </row>
    <row r="888" spans="1:3" x14ac:dyDescent="0.25">
      <c r="A888" s="4" t="s">
        <v>54</v>
      </c>
      <c r="B888" s="4" t="s">
        <v>42</v>
      </c>
      <c r="C888" s="4" t="s">
        <v>120</v>
      </c>
    </row>
    <row r="889" spans="1:3" x14ac:dyDescent="0.25">
      <c r="A889" s="4" t="s">
        <v>54</v>
      </c>
      <c r="B889" s="4" t="s">
        <v>42</v>
      </c>
      <c r="C889" s="4" t="s">
        <v>120</v>
      </c>
    </row>
    <row r="890" spans="1:3" x14ac:dyDescent="0.25">
      <c r="A890" s="4" t="s">
        <v>54</v>
      </c>
      <c r="B890" s="4" t="s">
        <v>42</v>
      </c>
      <c r="C890" s="4" t="s">
        <v>121</v>
      </c>
    </row>
    <row r="891" spans="1:3" x14ac:dyDescent="0.25">
      <c r="A891" s="4" t="s">
        <v>54</v>
      </c>
      <c r="B891" s="4" t="s">
        <v>42</v>
      </c>
      <c r="C891" s="4" t="s">
        <v>121</v>
      </c>
    </row>
    <row r="892" spans="1:3" x14ac:dyDescent="0.25">
      <c r="A892" s="4" t="s">
        <v>51</v>
      </c>
      <c r="B892" s="4" t="s">
        <v>39</v>
      </c>
      <c r="C892" s="4" t="s">
        <v>124</v>
      </c>
    </row>
    <row r="893" spans="1:3" x14ac:dyDescent="0.25">
      <c r="A893" s="4" t="s">
        <v>51</v>
      </c>
      <c r="B893" s="4" t="s">
        <v>39</v>
      </c>
      <c r="C893" s="4" t="s">
        <v>124</v>
      </c>
    </row>
    <row r="894" spans="1:3" x14ac:dyDescent="0.25">
      <c r="A894" s="4" t="s">
        <v>54</v>
      </c>
      <c r="B894" s="4" t="s">
        <v>42</v>
      </c>
      <c r="C894" s="4" t="s">
        <v>124</v>
      </c>
    </row>
    <row r="895" spans="1:3" x14ac:dyDescent="0.25">
      <c r="A895" s="4" t="s">
        <v>54</v>
      </c>
      <c r="B895" s="4" t="s">
        <v>42</v>
      </c>
      <c r="C895" s="4" t="s">
        <v>124</v>
      </c>
    </row>
    <row r="896" spans="1:3" x14ac:dyDescent="0.25">
      <c r="A896" s="4" t="s">
        <v>54</v>
      </c>
      <c r="B896" s="4" t="s">
        <v>42</v>
      </c>
      <c r="C896" s="4" t="s">
        <v>124</v>
      </c>
    </row>
    <row r="897" spans="1:3" x14ac:dyDescent="0.25">
      <c r="A897" s="4" t="s">
        <v>57</v>
      </c>
      <c r="B897" s="4" t="s">
        <v>42</v>
      </c>
      <c r="C897" s="4" t="s">
        <v>126</v>
      </c>
    </row>
    <row r="898" spans="1:3" x14ac:dyDescent="0.25">
      <c r="A898" s="4" t="s">
        <v>57</v>
      </c>
      <c r="B898" s="4" t="s">
        <v>45</v>
      </c>
      <c r="C898" s="4" t="s">
        <v>126</v>
      </c>
    </row>
    <row r="899" spans="1:3" x14ac:dyDescent="0.25">
      <c r="A899" s="4" t="s">
        <v>57</v>
      </c>
      <c r="B899" s="4" t="s">
        <v>45</v>
      </c>
      <c r="C899" s="4" t="s">
        <v>226</v>
      </c>
    </row>
    <row r="900" spans="1:3" x14ac:dyDescent="0.25">
      <c r="A900" s="4" t="s">
        <v>57</v>
      </c>
      <c r="B900" s="4" t="s">
        <v>37</v>
      </c>
      <c r="C900" s="4" t="s">
        <v>226</v>
      </c>
    </row>
    <row r="901" spans="1:3" x14ac:dyDescent="0.25">
      <c r="A901" s="4" t="s">
        <v>57</v>
      </c>
      <c r="B901" s="4" t="s">
        <v>37</v>
      </c>
      <c r="C901" s="4" t="s">
        <v>226</v>
      </c>
    </row>
    <row r="902" spans="1:3" x14ac:dyDescent="0.25">
      <c r="A902" s="4" t="s">
        <v>57</v>
      </c>
      <c r="B902" s="4" t="s">
        <v>37</v>
      </c>
      <c r="C902" s="4" t="s">
        <v>226</v>
      </c>
    </row>
    <row r="903" spans="1:3" x14ac:dyDescent="0.25">
      <c r="A903" s="4"/>
      <c r="B903" s="4" t="s">
        <v>37</v>
      </c>
      <c r="C903" s="4"/>
    </row>
    <row r="904" spans="1:3" x14ac:dyDescent="0.25">
      <c r="A904" s="4"/>
      <c r="B904" s="4" t="s">
        <v>51</v>
      </c>
      <c r="C904" s="4"/>
    </row>
    <row r="905" spans="1:3" x14ac:dyDescent="0.25">
      <c r="A905" s="4"/>
      <c r="B905" s="4" t="s">
        <v>51</v>
      </c>
      <c r="C905" s="4"/>
    </row>
    <row r="906" spans="1:3" x14ac:dyDescent="0.25">
      <c r="A906" s="4"/>
      <c r="B906" s="4" t="s">
        <v>51</v>
      </c>
      <c r="C906" s="4"/>
    </row>
    <row r="907" spans="1:3" x14ac:dyDescent="0.25">
      <c r="A907" s="4"/>
      <c r="B907" s="4" t="s">
        <v>54</v>
      </c>
      <c r="C907" s="4"/>
    </row>
    <row r="908" spans="1:3" x14ac:dyDescent="0.25">
      <c r="A908" s="4"/>
      <c r="B908" s="4" t="s">
        <v>54</v>
      </c>
      <c r="C908" s="4"/>
    </row>
    <row r="909" spans="1:3" x14ac:dyDescent="0.25">
      <c r="A909" s="4"/>
      <c r="B909" s="4" t="s">
        <v>54</v>
      </c>
      <c r="C909" s="4"/>
    </row>
    <row r="910" spans="1:3" x14ac:dyDescent="0.25">
      <c r="A910" s="4"/>
      <c r="B910" s="4" t="s">
        <v>57</v>
      </c>
      <c r="C910" s="4"/>
    </row>
    <row r="911" spans="1:3" x14ac:dyDescent="0.25">
      <c r="A911" s="4"/>
      <c r="B911" s="4" t="s">
        <v>57</v>
      </c>
      <c r="C911" s="4"/>
    </row>
    <row r="912" spans="1:3" x14ac:dyDescent="0.25">
      <c r="A912" s="4"/>
      <c r="B912" s="4" t="s">
        <v>54</v>
      </c>
      <c r="C912" s="4"/>
    </row>
    <row r="913" spans="1:3" x14ac:dyDescent="0.25">
      <c r="A913" s="4"/>
      <c r="B913" s="4" t="s">
        <v>57</v>
      </c>
      <c r="C913" s="4"/>
    </row>
    <row r="914" spans="1:3" x14ac:dyDescent="0.25">
      <c r="A914" s="4"/>
      <c r="B914" s="4" t="s">
        <v>57</v>
      </c>
      <c r="C914" s="4"/>
    </row>
    <row r="915" spans="1:3" x14ac:dyDescent="0.25">
      <c r="A915" s="4"/>
      <c r="B915" s="4" t="s">
        <v>57</v>
      </c>
      <c r="C915" s="4"/>
    </row>
    <row r="916" spans="1:3" x14ac:dyDescent="0.25">
      <c r="A916" s="4"/>
      <c r="B916" s="4" t="s">
        <v>60</v>
      </c>
      <c r="C916" s="4"/>
    </row>
    <row r="917" spans="1:3" x14ac:dyDescent="0.25">
      <c r="A917" s="4"/>
      <c r="B917" s="4" t="s">
        <v>60</v>
      </c>
      <c r="C917" s="4"/>
    </row>
    <row r="918" spans="1:3" x14ac:dyDescent="0.25">
      <c r="A918" s="4"/>
      <c r="B918" s="4" t="s">
        <v>60</v>
      </c>
      <c r="C918" s="4"/>
    </row>
    <row r="919" spans="1:3" x14ac:dyDescent="0.25">
      <c r="A919" s="4"/>
      <c r="B919" s="4" t="s">
        <v>60</v>
      </c>
      <c r="C919" s="4"/>
    </row>
    <row r="920" spans="1:3" x14ac:dyDescent="0.25">
      <c r="A920" s="4"/>
      <c r="B920" s="4" t="s">
        <v>60</v>
      </c>
      <c r="C920" s="4"/>
    </row>
    <row r="921" spans="1:3" x14ac:dyDescent="0.25">
      <c r="A921" s="4"/>
      <c r="B921" s="4" t="s">
        <v>60</v>
      </c>
      <c r="C921" s="4"/>
    </row>
    <row r="922" spans="1:3" x14ac:dyDescent="0.25">
      <c r="A922" s="4"/>
      <c r="B922" s="4" t="s">
        <v>63</v>
      </c>
      <c r="C922" s="4"/>
    </row>
    <row r="923" spans="1:3" x14ac:dyDescent="0.25">
      <c r="A923" s="4"/>
      <c r="B923" s="4" t="s">
        <v>63</v>
      </c>
      <c r="C923" s="4"/>
    </row>
    <row r="924" spans="1:3" x14ac:dyDescent="0.25">
      <c r="A924" s="4"/>
      <c r="B924" s="4" t="s">
        <v>63</v>
      </c>
      <c r="C924" s="4"/>
    </row>
    <row r="925" spans="1:3" x14ac:dyDescent="0.25">
      <c r="A925" s="4"/>
      <c r="B925" s="4" t="s">
        <v>63</v>
      </c>
      <c r="C925" s="4"/>
    </row>
    <row r="926" spans="1:3" x14ac:dyDescent="0.25">
      <c r="A926" s="4"/>
      <c r="B926" s="4" t="s">
        <v>63</v>
      </c>
      <c r="C926" s="4"/>
    </row>
    <row r="927" spans="1:3" x14ac:dyDescent="0.25">
      <c r="A927" s="4"/>
      <c r="B927" s="4" t="s">
        <v>60</v>
      </c>
      <c r="C927" s="4"/>
    </row>
    <row r="928" spans="1:3" x14ac:dyDescent="0.25">
      <c r="A928" s="4"/>
      <c r="B928" s="4" t="s">
        <v>60</v>
      </c>
      <c r="C928" s="4"/>
    </row>
    <row r="929" spans="1:3" x14ac:dyDescent="0.25">
      <c r="A929" s="4"/>
      <c r="B929" s="4" t="s">
        <v>60</v>
      </c>
      <c r="C929" s="4"/>
    </row>
    <row r="930" spans="1:3" x14ac:dyDescent="0.25">
      <c r="A930" s="4"/>
      <c r="B930" s="4"/>
      <c r="C930" s="4" t="s">
        <v>226</v>
      </c>
    </row>
    <row r="931" spans="1:3" x14ac:dyDescent="0.25">
      <c r="A931" s="4"/>
      <c r="B931" s="4"/>
      <c r="C931" s="4" t="s">
        <v>226</v>
      </c>
    </row>
    <row r="932" spans="1:3" x14ac:dyDescent="0.25">
      <c r="A932" s="4"/>
      <c r="B932" s="4"/>
      <c r="C932" s="4" t="s">
        <v>107</v>
      </c>
    </row>
    <row r="933" spans="1:3" x14ac:dyDescent="0.25">
      <c r="A933" s="4"/>
      <c r="B933" s="4"/>
      <c r="C933" s="4" t="s">
        <v>107</v>
      </c>
    </row>
    <row r="934" spans="1:3" x14ac:dyDescent="0.25">
      <c r="A934" s="4"/>
      <c r="B934" s="4"/>
      <c r="C934" s="4" t="s">
        <v>107</v>
      </c>
    </row>
    <row r="935" spans="1:3" x14ac:dyDescent="0.25">
      <c r="A935" s="4" t="s">
        <v>57</v>
      </c>
      <c r="B935" s="4" t="s">
        <v>45</v>
      </c>
      <c r="C935" s="4" t="s">
        <v>126</v>
      </c>
    </row>
    <row r="936" spans="1:3" x14ac:dyDescent="0.25">
      <c r="A936" s="4" t="s">
        <v>57</v>
      </c>
      <c r="B936" s="4" t="s">
        <v>45</v>
      </c>
      <c r="C936" s="4" t="s">
        <v>126</v>
      </c>
    </row>
    <row r="937" spans="1:3" x14ac:dyDescent="0.25">
      <c r="A937" s="4" t="s">
        <v>57</v>
      </c>
      <c r="B937" s="4" t="s">
        <v>45</v>
      </c>
      <c r="C937" s="4" t="s">
        <v>126</v>
      </c>
    </row>
    <row r="938" spans="1:3" x14ac:dyDescent="0.25">
      <c r="A938" s="4" t="s">
        <v>57</v>
      </c>
      <c r="B938" s="4" t="s">
        <v>45</v>
      </c>
      <c r="C938" s="4" t="s">
        <v>126</v>
      </c>
    </row>
    <row r="939" spans="1:3" x14ac:dyDescent="0.25">
      <c r="A939" s="4" t="s">
        <v>57</v>
      </c>
      <c r="B939" s="4" t="s">
        <v>45</v>
      </c>
      <c r="C939" s="4" t="s">
        <v>126</v>
      </c>
    </row>
    <row r="940" spans="1:3" x14ac:dyDescent="0.25">
      <c r="A940" s="4" t="s">
        <v>57</v>
      </c>
      <c r="B940" s="4"/>
      <c r="C940" s="4"/>
    </row>
    <row r="941" spans="1:3" x14ac:dyDescent="0.25">
      <c r="A941" s="4" t="s">
        <v>57</v>
      </c>
      <c r="B941" s="4"/>
      <c r="C941" s="4"/>
    </row>
    <row r="942" spans="1:3" x14ac:dyDescent="0.25">
      <c r="A942" s="4" t="s">
        <v>57</v>
      </c>
      <c r="B942" s="4"/>
      <c r="C942" s="4"/>
    </row>
    <row r="943" spans="1:3" x14ac:dyDescent="0.25">
      <c r="A943" s="4" t="s">
        <v>57</v>
      </c>
      <c r="B943" s="4"/>
      <c r="C943" s="4"/>
    </row>
    <row r="944" spans="1:3" x14ac:dyDescent="0.25">
      <c r="A944" s="4"/>
      <c r="B944" s="4"/>
      <c r="C944" s="4" t="s">
        <v>126</v>
      </c>
    </row>
    <row r="945" spans="1:3" x14ac:dyDescent="0.25">
      <c r="A945" s="4"/>
      <c r="B945" s="4" t="s">
        <v>45</v>
      </c>
      <c r="C945" s="4"/>
    </row>
    <row r="946" spans="1:3" x14ac:dyDescent="0.25">
      <c r="A946" s="4"/>
      <c r="B946" s="4" t="s">
        <v>45</v>
      </c>
      <c r="C946" s="4"/>
    </row>
    <row r="947" spans="1:3" x14ac:dyDescent="0.25">
      <c r="A947" s="4"/>
      <c r="B947" s="4" t="s">
        <v>45</v>
      </c>
      <c r="C947" s="4"/>
    </row>
    <row r="948" spans="1:3" x14ac:dyDescent="0.25">
      <c r="A948" s="4" t="s">
        <v>57</v>
      </c>
      <c r="B948" s="4" t="s">
        <v>45</v>
      </c>
      <c r="C948" s="4" t="s">
        <v>126</v>
      </c>
    </row>
    <row r="949" spans="1:3" x14ac:dyDescent="0.25">
      <c r="A949" s="4"/>
      <c r="B949" s="4"/>
      <c r="C949" s="4" t="s">
        <v>126</v>
      </c>
    </row>
    <row r="950" spans="1:3" x14ac:dyDescent="0.25">
      <c r="A950" s="4"/>
      <c r="B950" s="4"/>
      <c r="C950" s="4" t="s">
        <v>126</v>
      </c>
    </row>
    <row r="951" spans="1:3" x14ac:dyDescent="0.25">
      <c r="A951" s="4"/>
      <c r="B951" s="4"/>
      <c r="C951" s="4" t="s">
        <v>126</v>
      </c>
    </row>
    <row r="952" spans="1:3" x14ac:dyDescent="0.25">
      <c r="A952" s="4"/>
      <c r="B952" s="4"/>
      <c r="C952" s="4" t="s">
        <v>126</v>
      </c>
    </row>
    <row r="953" spans="1:3" x14ac:dyDescent="0.25">
      <c r="A953" s="4"/>
      <c r="B953" s="4"/>
      <c r="C953" s="4" t="s">
        <v>126</v>
      </c>
    </row>
    <row r="954" spans="1:3" x14ac:dyDescent="0.25">
      <c r="A954" s="4"/>
      <c r="B954" s="4"/>
      <c r="C954" s="4" t="s">
        <v>126</v>
      </c>
    </row>
    <row r="955" spans="1:3" x14ac:dyDescent="0.25">
      <c r="A955" s="4"/>
      <c r="B955" s="4"/>
      <c r="C955" s="4" t="s">
        <v>126</v>
      </c>
    </row>
    <row r="956" spans="1:3" x14ac:dyDescent="0.25">
      <c r="A956" s="4" t="s">
        <v>57</v>
      </c>
      <c r="B956" s="4"/>
      <c r="C956" s="4"/>
    </row>
    <row r="957" spans="1:3" x14ac:dyDescent="0.25">
      <c r="A957" s="4"/>
      <c r="B957" s="4" t="s">
        <v>45</v>
      </c>
      <c r="C957" s="4"/>
    </row>
    <row r="958" spans="1:3" x14ac:dyDescent="0.25">
      <c r="A958" s="4"/>
      <c r="B958" s="4" t="s">
        <v>45</v>
      </c>
      <c r="C958" s="4"/>
    </row>
    <row r="959" spans="1:3" x14ac:dyDescent="0.25">
      <c r="A959" s="4"/>
      <c r="B959" s="4" t="s">
        <v>45</v>
      </c>
      <c r="C959" s="4"/>
    </row>
    <row r="960" spans="1:3" x14ac:dyDescent="0.25">
      <c r="A960" s="4"/>
      <c r="B960" s="4" t="s">
        <v>45</v>
      </c>
      <c r="C960" s="4"/>
    </row>
    <row r="961" spans="1:3" x14ac:dyDescent="0.25">
      <c r="A961" s="4"/>
      <c r="B961" s="4" t="s">
        <v>45</v>
      </c>
      <c r="C961" s="4"/>
    </row>
    <row r="962" spans="1:3" x14ac:dyDescent="0.25">
      <c r="A962" s="4"/>
      <c r="B962" s="4" t="s">
        <v>45</v>
      </c>
      <c r="C962" s="4"/>
    </row>
    <row r="963" spans="1:3" x14ac:dyDescent="0.25">
      <c r="A963" s="4"/>
      <c r="B963" s="4" t="s">
        <v>45</v>
      </c>
      <c r="C963" s="4"/>
    </row>
    <row r="964" spans="1:3" x14ac:dyDescent="0.25">
      <c r="A964" s="4" t="s">
        <v>57</v>
      </c>
      <c r="B964" s="4"/>
      <c r="C964" s="4"/>
    </row>
    <row r="965" spans="1:3" x14ac:dyDescent="0.25">
      <c r="A965" s="4" t="s">
        <v>57</v>
      </c>
      <c r="B965" s="4"/>
      <c r="C965" s="4"/>
    </row>
    <row r="966" spans="1:3" x14ac:dyDescent="0.25">
      <c r="A966" s="4"/>
      <c r="B966" s="4"/>
      <c r="C966" s="4" t="s">
        <v>124</v>
      </c>
    </row>
    <row r="967" spans="1:3" x14ac:dyDescent="0.25">
      <c r="A967" s="4"/>
      <c r="B967" s="4"/>
      <c r="C967" s="4" t="s">
        <v>120</v>
      </c>
    </row>
    <row r="968" spans="1:3" x14ac:dyDescent="0.25">
      <c r="A968" s="4"/>
      <c r="B968" s="4"/>
      <c r="C968" s="4" t="s">
        <v>120</v>
      </c>
    </row>
    <row r="969" spans="1:3" x14ac:dyDescent="0.25">
      <c r="A969" s="4"/>
      <c r="B969" s="4"/>
      <c r="C969" s="4" t="s">
        <v>120</v>
      </c>
    </row>
    <row r="970" spans="1:3" x14ac:dyDescent="0.25">
      <c r="A970" s="4"/>
      <c r="B970" s="4"/>
      <c r="C970" s="4" t="s">
        <v>115</v>
      </c>
    </row>
    <row r="971" spans="1:3" x14ac:dyDescent="0.25">
      <c r="A971" s="4"/>
      <c r="B971" s="4"/>
      <c r="C971" s="4" t="s">
        <v>115</v>
      </c>
    </row>
    <row r="972" spans="1:3" x14ac:dyDescent="0.25">
      <c r="A972" s="4"/>
      <c r="B972" s="4"/>
      <c r="C972" s="4" t="s">
        <v>115</v>
      </c>
    </row>
    <row r="973" spans="1:3" x14ac:dyDescent="0.25">
      <c r="A973" s="4"/>
      <c r="B973" s="4"/>
      <c r="C973" s="4" t="s">
        <v>113</v>
      </c>
    </row>
    <row r="974" spans="1:3" x14ac:dyDescent="0.25">
      <c r="A974" s="4"/>
      <c r="B974" s="4"/>
      <c r="C974" s="4" t="s">
        <v>113</v>
      </c>
    </row>
    <row r="975" spans="1:3" x14ac:dyDescent="0.25">
      <c r="A975" s="4"/>
      <c r="B975" s="4"/>
      <c r="C975" s="4" t="s">
        <v>113</v>
      </c>
    </row>
    <row r="976" spans="1:3" x14ac:dyDescent="0.25">
      <c r="A976" s="4"/>
      <c r="B976" s="4"/>
      <c r="C976" s="4" t="s">
        <v>227</v>
      </c>
    </row>
    <row r="977" spans="1:3" x14ac:dyDescent="0.25">
      <c r="A977" s="4"/>
      <c r="B977" s="4"/>
      <c r="C977" s="4" t="s">
        <v>227</v>
      </c>
    </row>
    <row r="978" spans="1:3" x14ac:dyDescent="0.25">
      <c r="A978" s="4"/>
      <c r="B978" s="4"/>
      <c r="C978" s="4" t="s">
        <v>227</v>
      </c>
    </row>
    <row r="979" spans="1:3" x14ac:dyDescent="0.25">
      <c r="A979" s="4"/>
      <c r="B979" s="4"/>
      <c r="C979" s="4" t="s">
        <v>111</v>
      </c>
    </row>
    <row r="980" spans="1:3" x14ac:dyDescent="0.25">
      <c r="A980" s="4"/>
      <c r="B980" s="4"/>
      <c r="C980" s="4" t="s">
        <v>111</v>
      </c>
    </row>
    <row r="981" spans="1:3" x14ac:dyDescent="0.25">
      <c r="A981" s="4"/>
      <c r="B981" s="4"/>
      <c r="C981" s="4" t="s">
        <v>111</v>
      </c>
    </row>
    <row r="982" spans="1:3" x14ac:dyDescent="0.25">
      <c r="A982" s="4"/>
      <c r="B982" s="4"/>
      <c r="C982" s="4" t="s">
        <v>225</v>
      </c>
    </row>
    <row r="983" spans="1:3" x14ac:dyDescent="0.25">
      <c r="A983" s="4"/>
      <c r="B983" s="4"/>
      <c r="C983" s="4" t="s">
        <v>225</v>
      </c>
    </row>
    <row r="984" spans="1:3" x14ac:dyDescent="0.25">
      <c r="A984" s="4"/>
      <c r="B984" s="4"/>
      <c r="C984" s="4" t="s">
        <v>225</v>
      </c>
    </row>
    <row r="985" spans="1:3" x14ac:dyDescent="0.25">
      <c r="A985" s="4"/>
      <c r="B985" s="4"/>
      <c r="C985" s="4" t="s">
        <v>108</v>
      </c>
    </row>
    <row r="986" spans="1:3" x14ac:dyDescent="0.25">
      <c r="A986" s="4"/>
      <c r="B986" s="4"/>
      <c r="C986" s="4" t="s">
        <v>108</v>
      </c>
    </row>
    <row r="987" spans="1:3" x14ac:dyDescent="0.25">
      <c r="A987" s="4"/>
      <c r="B987" s="4"/>
      <c r="C987" s="4" t="s">
        <v>108</v>
      </c>
    </row>
    <row r="988" spans="1:3" x14ac:dyDescent="0.25">
      <c r="A988" s="4"/>
      <c r="B988" s="4"/>
      <c r="C988" s="4" t="s">
        <v>108</v>
      </c>
    </row>
    <row r="989" spans="1:3" x14ac:dyDescent="0.25">
      <c r="A989" s="4"/>
      <c r="B989" s="4"/>
      <c r="C989" s="4" t="s">
        <v>108</v>
      </c>
    </row>
    <row r="990" spans="1:3" x14ac:dyDescent="0.25">
      <c r="A990" s="4"/>
      <c r="B990" s="4"/>
      <c r="C990" s="4" t="s">
        <v>108</v>
      </c>
    </row>
    <row r="991" spans="1:3" x14ac:dyDescent="0.25">
      <c r="A991" s="4"/>
      <c r="B991" s="4"/>
      <c r="C991" s="4" t="s">
        <v>108</v>
      </c>
    </row>
    <row r="992" spans="1:3" x14ac:dyDescent="0.25">
      <c r="A992" s="4"/>
      <c r="B992" s="4"/>
      <c r="C992" s="4" t="s">
        <v>108</v>
      </c>
    </row>
    <row r="993" spans="1:3" x14ac:dyDescent="0.25">
      <c r="A993" s="4"/>
      <c r="B993" s="4"/>
      <c r="C993" s="4" t="s">
        <v>108</v>
      </c>
    </row>
    <row r="994" spans="1:3" x14ac:dyDescent="0.25">
      <c r="A994" s="4"/>
      <c r="B994" s="4"/>
      <c r="C994" s="4" t="s">
        <v>107</v>
      </c>
    </row>
    <row r="995" spans="1:3" x14ac:dyDescent="0.25">
      <c r="A995" s="4"/>
      <c r="B995" s="4"/>
      <c r="C995" s="4" t="s">
        <v>107</v>
      </c>
    </row>
    <row r="996" spans="1:3" x14ac:dyDescent="0.25">
      <c r="A996" s="4"/>
      <c r="B996" s="4"/>
      <c r="C996" s="4" t="s">
        <v>108</v>
      </c>
    </row>
    <row r="997" spans="1:3" x14ac:dyDescent="0.25">
      <c r="A997" s="4"/>
      <c r="B997" s="4"/>
      <c r="C997" s="4" t="s">
        <v>108</v>
      </c>
    </row>
    <row r="998" spans="1:3" x14ac:dyDescent="0.25">
      <c r="A998" s="4"/>
      <c r="B998" s="4"/>
      <c r="C998" s="4" t="s">
        <v>108</v>
      </c>
    </row>
    <row r="999" spans="1:3" x14ac:dyDescent="0.25">
      <c r="A999" s="4" t="s">
        <v>54</v>
      </c>
      <c r="B999" s="4"/>
      <c r="C999" s="4"/>
    </row>
    <row r="1000" spans="1:3" x14ac:dyDescent="0.25">
      <c r="A1000" s="4" t="s">
        <v>57</v>
      </c>
      <c r="B1000" s="4"/>
      <c r="C1000" s="4"/>
    </row>
    <row r="1001" spans="1:3" x14ac:dyDescent="0.25">
      <c r="A1001" s="4" t="s">
        <v>57</v>
      </c>
      <c r="B1001" s="4"/>
      <c r="C1001" s="4"/>
    </row>
    <row r="1002" spans="1:3" x14ac:dyDescent="0.25">
      <c r="A1002" s="4" t="s">
        <v>57</v>
      </c>
      <c r="B1002" s="4"/>
      <c r="C1002" s="4"/>
    </row>
    <row r="1003" spans="1:3" x14ac:dyDescent="0.25">
      <c r="A1003" s="4" t="s">
        <v>63</v>
      </c>
      <c r="B1003" s="4"/>
      <c r="C1003" s="4"/>
    </row>
    <row r="1004" spans="1:3" x14ac:dyDescent="0.25">
      <c r="A1004" s="4" t="s">
        <v>63</v>
      </c>
      <c r="B1004" s="4"/>
      <c r="C1004" s="4"/>
    </row>
    <row r="1005" spans="1:3" x14ac:dyDescent="0.25">
      <c r="A1005" s="4" t="s">
        <v>63</v>
      </c>
      <c r="B1005" s="4"/>
      <c r="C1005" s="4"/>
    </row>
    <row r="1006" spans="1:3" x14ac:dyDescent="0.25">
      <c r="A1006" s="4" t="s">
        <v>63</v>
      </c>
      <c r="B1006" s="4"/>
      <c r="C1006" s="4"/>
    </row>
    <row r="1007" spans="1:3" x14ac:dyDescent="0.25">
      <c r="A1007" s="4" t="s">
        <v>63</v>
      </c>
      <c r="B1007" s="4"/>
      <c r="C1007" s="4"/>
    </row>
    <row r="1008" spans="1:3" x14ac:dyDescent="0.25">
      <c r="A1008" s="4" t="s">
        <v>63</v>
      </c>
      <c r="B1008" s="4"/>
      <c r="C1008" s="4"/>
    </row>
    <row r="1009" spans="1:3" x14ac:dyDescent="0.25">
      <c r="A1009" s="4" t="s">
        <v>72</v>
      </c>
      <c r="B1009" s="4"/>
      <c r="C1009" s="4"/>
    </row>
    <row r="1010" spans="1:3" x14ac:dyDescent="0.25">
      <c r="A1010" s="4" t="s">
        <v>72</v>
      </c>
      <c r="B1010" s="4"/>
      <c r="C1010" s="4"/>
    </row>
    <row r="1011" spans="1:3" x14ac:dyDescent="0.25">
      <c r="A1011" s="4" t="s">
        <v>72</v>
      </c>
      <c r="B1011" s="4"/>
      <c r="C1011" s="4"/>
    </row>
    <row r="1012" spans="1:3" x14ac:dyDescent="0.25">
      <c r="A1012" s="4" t="s">
        <v>75</v>
      </c>
      <c r="B1012" s="4"/>
      <c r="C1012" s="4"/>
    </row>
    <row r="1013" spans="1:3" x14ac:dyDescent="0.25">
      <c r="A1013" s="4" t="s">
        <v>75</v>
      </c>
      <c r="B1013" s="4"/>
      <c r="C1013" s="4"/>
    </row>
    <row r="1014" spans="1:3" x14ac:dyDescent="0.25">
      <c r="A1014" s="4" t="s">
        <v>75</v>
      </c>
      <c r="B1014" s="4"/>
      <c r="C1014" s="4"/>
    </row>
    <row r="1015" spans="1:3" x14ac:dyDescent="0.25">
      <c r="A1015" s="4" t="s">
        <v>40</v>
      </c>
      <c r="B1015" s="4"/>
      <c r="C1015" s="4"/>
    </row>
    <row r="1016" spans="1:3" x14ac:dyDescent="0.25">
      <c r="A1016" s="4" t="s">
        <v>40</v>
      </c>
      <c r="B1016" s="4"/>
      <c r="C1016" s="4"/>
    </row>
    <row r="1017" spans="1:3" x14ac:dyDescent="0.25">
      <c r="A1017" s="4" t="s">
        <v>40</v>
      </c>
      <c r="B1017" s="4"/>
      <c r="C1017" s="4"/>
    </row>
    <row r="1018" spans="1:3" x14ac:dyDescent="0.25">
      <c r="A1018" s="4" t="s">
        <v>40</v>
      </c>
      <c r="B1018" s="4"/>
      <c r="C1018" s="4"/>
    </row>
    <row r="1019" spans="1:3" x14ac:dyDescent="0.25">
      <c r="A1019" s="4" t="s">
        <v>40</v>
      </c>
      <c r="B1019" s="4"/>
      <c r="C1019" s="4"/>
    </row>
    <row r="1020" spans="1:3" x14ac:dyDescent="0.25">
      <c r="A1020" s="4" t="s">
        <v>40</v>
      </c>
      <c r="B1020" s="4"/>
      <c r="C1020" s="4"/>
    </row>
    <row r="1021" spans="1:3" x14ac:dyDescent="0.25">
      <c r="A1021" s="4" t="s">
        <v>46</v>
      </c>
      <c r="B1021" s="4"/>
      <c r="C1021" s="4"/>
    </row>
    <row r="1022" spans="1:3" x14ac:dyDescent="0.25">
      <c r="A1022" s="4" t="s">
        <v>46</v>
      </c>
      <c r="B1022" s="4"/>
      <c r="C1022" s="4"/>
    </row>
    <row r="1023" spans="1:3" x14ac:dyDescent="0.25">
      <c r="A1023" s="4" t="s">
        <v>46</v>
      </c>
      <c r="B1023" s="4"/>
      <c r="C1023" s="4"/>
    </row>
    <row r="1024" spans="1:3" x14ac:dyDescent="0.25">
      <c r="A1024" s="4" t="s">
        <v>84</v>
      </c>
      <c r="B1024" s="4"/>
      <c r="C1024" s="4"/>
    </row>
    <row r="1025" spans="1:3" x14ac:dyDescent="0.25">
      <c r="A1025" s="4" t="s">
        <v>84</v>
      </c>
      <c r="B1025" s="4"/>
      <c r="C1025" s="4"/>
    </row>
    <row r="1026" spans="1:3" x14ac:dyDescent="0.25">
      <c r="A1026" s="4" t="s">
        <v>84</v>
      </c>
      <c r="B1026" s="4"/>
      <c r="C1026" s="4"/>
    </row>
    <row r="1027" spans="1:3" x14ac:dyDescent="0.25">
      <c r="A1027" s="4" t="s">
        <v>84</v>
      </c>
      <c r="B1027" s="4"/>
      <c r="C1027" s="4"/>
    </row>
    <row r="1028" spans="1:3" x14ac:dyDescent="0.25">
      <c r="A1028" s="4" t="s">
        <v>84</v>
      </c>
      <c r="B1028" s="4"/>
      <c r="C1028" s="4"/>
    </row>
    <row r="1029" spans="1:3" x14ac:dyDescent="0.25">
      <c r="A1029" s="4" t="s">
        <v>84</v>
      </c>
      <c r="B1029" s="4"/>
      <c r="C1029" s="4"/>
    </row>
    <row r="1030" spans="1:3" x14ac:dyDescent="0.25">
      <c r="A1030" s="4" t="s">
        <v>84</v>
      </c>
      <c r="B1030" s="4"/>
      <c r="C1030" s="4"/>
    </row>
    <row r="1031" spans="1:3" x14ac:dyDescent="0.25">
      <c r="A1031" s="4" t="s">
        <v>84</v>
      </c>
      <c r="B1031" s="4"/>
      <c r="C1031" s="4"/>
    </row>
    <row r="1032" spans="1:3" x14ac:dyDescent="0.25">
      <c r="A1032" s="4" t="s">
        <v>46</v>
      </c>
      <c r="B1032" s="4"/>
      <c r="C1032" s="4"/>
    </row>
    <row r="1033" spans="1:3" x14ac:dyDescent="0.25">
      <c r="A1033" s="4" t="s">
        <v>46</v>
      </c>
      <c r="B1033" s="4"/>
      <c r="C1033" s="4"/>
    </row>
    <row r="1034" spans="1:3" x14ac:dyDescent="0.25">
      <c r="A1034" s="4" t="s">
        <v>46</v>
      </c>
      <c r="B1034" s="4"/>
      <c r="C1034" s="4"/>
    </row>
    <row r="1035" spans="1:3" x14ac:dyDescent="0.25">
      <c r="A1035" s="4"/>
      <c r="B1035" s="4" t="s">
        <v>42</v>
      </c>
      <c r="C1035" s="4"/>
    </row>
    <row r="1036" spans="1:3" x14ac:dyDescent="0.25">
      <c r="A1036" s="4"/>
      <c r="B1036" s="4" t="s">
        <v>54</v>
      </c>
      <c r="C1036" s="4"/>
    </row>
    <row r="1037" spans="1:3" x14ac:dyDescent="0.25">
      <c r="A1037" s="4"/>
      <c r="B1037" s="4" t="s">
        <v>54</v>
      </c>
      <c r="C1037" s="4"/>
    </row>
    <row r="1038" spans="1:3" x14ac:dyDescent="0.25">
      <c r="A1038" s="4"/>
      <c r="B1038" s="4" t="s">
        <v>54</v>
      </c>
      <c r="C1038" s="4"/>
    </row>
    <row r="1039" spans="1:3" x14ac:dyDescent="0.25">
      <c r="A1039" s="4"/>
      <c r="B1039" s="4" t="s">
        <v>54</v>
      </c>
      <c r="C1039" s="4"/>
    </row>
    <row r="1040" spans="1:3" x14ac:dyDescent="0.25">
      <c r="A1040" s="4"/>
      <c r="B1040" s="4" t="s">
        <v>54</v>
      </c>
      <c r="C1040" s="4"/>
    </row>
    <row r="1041" spans="1:3" x14ac:dyDescent="0.25">
      <c r="A1041" s="4"/>
      <c r="B1041" s="4" t="s">
        <v>54</v>
      </c>
      <c r="C1041" s="4"/>
    </row>
    <row r="1042" spans="1:3" x14ac:dyDescent="0.25">
      <c r="A1042" s="4"/>
      <c r="B1042" s="4" t="s">
        <v>54</v>
      </c>
      <c r="C1042" s="4"/>
    </row>
    <row r="1043" spans="1:3" x14ac:dyDescent="0.25">
      <c r="A1043" s="4"/>
      <c r="B1043" s="4" t="s">
        <v>54</v>
      </c>
      <c r="C1043" s="4"/>
    </row>
    <row r="1044" spans="1:3" x14ac:dyDescent="0.25">
      <c r="A1044" s="4"/>
      <c r="B1044" s="4" t="s">
        <v>54</v>
      </c>
      <c r="C1044" s="4"/>
    </row>
    <row r="1045" spans="1:3" x14ac:dyDescent="0.25">
      <c r="A1045" s="4"/>
      <c r="B1045" s="4" t="s">
        <v>57</v>
      </c>
      <c r="C1045" s="4"/>
    </row>
    <row r="1046" spans="1:3" x14ac:dyDescent="0.25">
      <c r="A1046" s="4"/>
      <c r="B1046" s="4" t="s">
        <v>57</v>
      </c>
      <c r="C1046" s="4"/>
    </row>
    <row r="1047" spans="1:3" x14ac:dyDescent="0.25">
      <c r="A1047" s="4"/>
      <c r="B1047" s="4" t="s">
        <v>57</v>
      </c>
      <c r="C1047" s="4"/>
    </row>
    <row r="1048" spans="1:3" x14ac:dyDescent="0.25">
      <c r="A1048" s="4"/>
      <c r="B1048" s="4" t="s">
        <v>57</v>
      </c>
      <c r="C1048" s="4"/>
    </row>
    <row r="1049" spans="1:3" x14ac:dyDescent="0.25">
      <c r="A1049" s="4" t="s">
        <v>57</v>
      </c>
      <c r="B1049" s="4" t="s">
        <v>42</v>
      </c>
      <c r="C1049" s="4" t="s">
        <v>120</v>
      </c>
    </row>
    <row r="1050" spans="1:3" x14ac:dyDescent="0.25">
      <c r="A1050" s="4" t="s">
        <v>57</v>
      </c>
      <c r="B1050" s="4" t="s">
        <v>42</v>
      </c>
      <c r="C1050" s="4" t="s">
        <v>120</v>
      </c>
    </row>
    <row r="1051" spans="1:3" x14ac:dyDescent="0.25">
      <c r="A1051" s="4" t="s">
        <v>57</v>
      </c>
      <c r="B1051" s="4" t="s">
        <v>42</v>
      </c>
      <c r="C1051" s="4" t="s">
        <v>120</v>
      </c>
    </row>
    <row r="1052" spans="1:3" x14ac:dyDescent="0.25">
      <c r="A1052" s="4" t="s">
        <v>63</v>
      </c>
      <c r="B1052" s="4" t="s">
        <v>51</v>
      </c>
      <c r="C1052" s="4" t="s">
        <v>108</v>
      </c>
    </row>
    <row r="1053" spans="1:3" x14ac:dyDescent="0.25">
      <c r="A1053" s="4" t="s">
        <v>63</v>
      </c>
      <c r="B1053" s="4" t="s">
        <v>51</v>
      </c>
      <c r="C1053" s="4" t="s">
        <v>108</v>
      </c>
    </row>
    <row r="1054" spans="1:3" x14ac:dyDescent="0.25">
      <c r="A1054" s="4"/>
      <c r="B1054" s="4" t="s">
        <v>54</v>
      </c>
      <c r="C1054" s="4"/>
    </row>
    <row r="1055" spans="1:3" x14ac:dyDescent="0.25">
      <c r="A1055" s="4"/>
      <c r="B1055" s="4" t="s">
        <v>66</v>
      </c>
      <c r="C1055" s="4"/>
    </row>
    <row r="1056" spans="1:3" x14ac:dyDescent="0.25">
      <c r="A1056" s="4"/>
      <c r="B1056" s="4" t="s">
        <v>66</v>
      </c>
      <c r="C1056" s="4"/>
    </row>
    <row r="1057" spans="1:3" x14ac:dyDescent="0.25">
      <c r="A1057" s="4"/>
      <c r="B1057" s="4" t="s">
        <v>66</v>
      </c>
      <c r="C1057" s="4"/>
    </row>
    <row r="1058" spans="1:3" x14ac:dyDescent="0.25">
      <c r="A1058" s="4"/>
      <c r="B1058" s="4" t="s">
        <v>75</v>
      </c>
      <c r="C1058" s="4"/>
    </row>
    <row r="1059" spans="1:3" x14ac:dyDescent="0.25">
      <c r="A1059" s="4"/>
      <c r="B1059" s="4" t="s">
        <v>75</v>
      </c>
      <c r="C1059" s="4"/>
    </row>
    <row r="1060" spans="1:3" x14ac:dyDescent="0.25">
      <c r="A1060" s="4"/>
      <c r="B1060" s="4" t="s">
        <v>75</v>
      </c>
      <c r="C1060" s="4"/>
    </row>
    <row r="1061" spans="1:3" x14ac:dyDescent="0.25">
      <c r="A1061" s="4"/>
      <c r="B1061" s="4" t="s">
        <v>44</v>
      </c>
      <c r="C1061" s="4"/>
    </row>
    <row r="1062" spans="1:3" x14ac:dyDescent="0.25">
      <c r="A1062" s="4"/>
      <c r="B1062" s="4" t="s">
        <v>44</v>
      </c>
      <c r="C1062" s="4"/>
    </row>
    <row r="1063" spans="1:3" x14ac:dyDescent="0.25">
      <c r="A1063" s="4"/>
      <c r="B1063" s="4" t="s">
        <v>44</v>
      </c>
      <c r="C1063" s="4"/>
    </row>
    <row r="1064" spans="1:3" x14ac:dyDescent="0.25">
      <c r="A1064" s="4"/>
      <c r="B1064" s="4" t="s">
        <v>46</v>
      </c>
      <c r="C1064" s="4"/>
    </row>
    <row r="1065" spans="1:3" x14ac:dyDescent="0.25">
      <c r="A1065" s="4"/>
      <c r="B1065" s="4" t="s">
        <v>46</v>
      </c>
      <c r="C1065" s="4"/>
    </row>
    <row r="1066" spans="1:3" x14ac:dyDescent="0.25">
      <c r="A1066" s="4"/>
      <c r="B1066" s="4" t="s">
        <v>46</v>
      </c>
      <c r="C1066" s="4"/>
    </row>
    <row r="1067" spans="1:3" x14ac:dyDescent="0.25">
      <c r="A1067" s="4"/>
      <c r="B1067" s="4" t="s">
        <v>84</v>
      </c>
      <c r="C1067" s="4"/>
    </row>
    <row r="1068" spans="1:3" x14ac:dyDescent="0.25">
      <c r="A1068" s="4"/>
      <c r="B1068" s="4" t="s">
        <v>84</v>
      </c>
      <c r="C1068" s="4"/>
    </row>
    <row r="1069" spans="1:3" x14ac:dyDescent="0.25">
      <c r="A1069" s="4"/>
      <c r="B1069" s="4" t="s">
        <v>84</v>
      </c>
      <c r="C1069" s="4"/>
    </row>
    <row r="1070" spans="1:3" x14ac:dyDescent="0.25">
      <c r="A1070" s="4"/>
      <c r="B1070" s="4" t="s">
        <v>89</v>
      </c>
      <c r="C1070" s="4"/>
    </row>
    <row r="1071" spans="1:3" x14ac:dyDescent="0.25">
      <c r="A1071" s="4"/>
      <c r="B1071" s="4" t="s">
        <v>89</v>
      </c>
      <c r="C1071" s="4"/>
    </row>
    <row r="1072" spans="1:3" x14ac:dyDescent="0.25">
      <c r="A1072" s="4"/>
      <c r="B1072" s="4" t="s">
        <v>89</v>
      </c>
      <c r="C1072" s="4"/>
    </row>
    <row r="1073" spans="1:3" x14ac:dyDescent="0.25">
      <c r="A1073" s="4"/>
      <c r="B1073" s="4" t="s">
        <v>48</v>
      </c>
      <c r="C1073" s="4"/>
    </row>
    <row r="1074" spans="1:3" x14ac:dyDescent="0.25">
      <c r="A1074" s="4"/>
      <c r="B1074" s="4" t="s">
        <v>48</v>
      </c>
      <c r="C1074" s="4"/>
    </row>
    <row r="1075" spans="1:3" x14ac:dyDescent="0.25">
      <c r="A1075" s="4"/>
      <c r="B1075" s="4" t="s">
        <v>48</v>
      </c>
      <c r="C1075" s="4"/>
    </row>
    <row r="1076" spans="1:3" x14ac:dyDescent="0.25">
      <c r="A1076" s="4"/>
      <c r="B1076" s="4" t="s">
        <v>49</v>
      </c>
      <c r="C1076" s="4"/>
    </row>
    <row r="1077" spans="1:3" x14ac:dyDescent="0.25">
      <c r="A1077" s="4"/>
      <c r="B1077" s="4" t="s">
        <v>49</v>
      </c>
      <c r="C1077" s="4"/>
    </row>
    <row r="1078" spans="1:3" x14ac:dyDescent="0.25">
      <c r="A1078" s="4"/>
      <c r="B1078" s="4" t="s">
        <v>49</v>
      </c>
      <c r="C1078" s="4"/>
    </row>
    <row r="1079" spans="1:3" x14ac:dyDescent="0.25">
      <c r="A1079" s="4"/>
      <c r="B1079" s="4" t="s">
        <v>52</v>
      </c>
      <c r="C1079" s="4"/>
    </row>
    <row r="1080" spans="1:3" x14ac:dyDescent="0.25">
      <c r="A1080" s="4"/>
      <c r="B1080" s="4" t="s">
        <v>52</v>
      </c>
      <c r="C1080" s="4"/>
    </row>
    <row r="1081" spans="1:3" x14ac:dyDescent="0.25">
      <c r="A1081" s="4"/>
      <c r="B1081" s="4" t="s">
        <v>52</v>
      </c>
      <c r="C1081" s="4"/>
    </row>
    <row r="1082" spans="1:3" x14ac:dyDescent="0.25">
      <c r="A1082" s="4"/>
      <c r="B1082" s="4" t="s">
        <v>52</v>
      </c>
      <c r="C1082" s="4"/>
    </row>
    <row r="1083" spans="1:3" x14ac:dyDescent="0.25">
      <c r="A1083" s="4"/>
      <c r="B1083" s="4" t="s">
        <v>75</v>
      </c>
      <c r="C1083" s="4"/>
    </row>
    <row r="1084" spans="1:3" x14ac:dyDescent="0.25">
      <c r="A1084" s="4"/>
      <c r="B1084" s="4" t="s">
        <v>75</v>
      </c>
      <c r="C1084" s="4"/>
    </row>
    <row r="1085" spans="1:3" x14ac:dyDescent="0.25">
      <c r="A1085" s="4"/>
      <c r="B1085" s="4" t="s">
        <v>75</v>
      </c>
      <c r="C1085" s="4"/>
    </row>
    <row r="1086" spans="1:3" x14ac:dyDescent="0.25">
      <c r="A1086" s="4"/>
      <c r="B1086" s="4" t="s">
        <v>54</v>
      </c>
      <c r="C1086" s="4"/>
    </row>
    <row r="1087" spans="1:3" x14ac:dyDescent="0.25">
      <c r="A1087" s="4"/>
      <c r="B1087" s="4" t="s">
        <v>60</v>
      </c>
      <c r="C1087" s="4"/>
    </row>
    <row r="1088" spans="1:3" x14ac:dyDescent="0.25">
      <c r="A1088" s="4"/>
      <c r="B1088" s="4" t="s">
        <v>60</v>
      </c>
      <c r="C1088" s="4"/>
    </row>
    <row r="1089" spans="1:3" x14ac:dyDescent="0.25">
      <c r="A1089" s="4"/>
      <c r="B1089" s="4" t="s">
        <v>60</v>
      </c>
      <c r="C1089" s="4"/>
    </row>
    <row r="1090" spans="1:3" x14ac:dyDescent="0.25">
      <c r="A1090" s="4"/>
      <c r="B1090" s="4" t="s">
        <v>60</v>
      </c>
      <c r="C1090" s="4"/>
    </row>
    <row r="1091" spans="1:3" x14ac:dyDescent="0.25">
      <c r="A1091" s="4"/>
      <c r="B1091" s="4" t="s">
        <v>63</v>
      </c>
      <c r="C1091" s="4"/>
    </row>
    <row r="1092" spans="1:3" x14ac:dyDescent="0.25">
      <c r="A1092" s="4"/>
      <c r="B1092" s="4" t="s">
        <v>63</v>
      </c>
      <c r="C1092" s="4"/>
    </row>
    <row r="1093" spans="1:3" x14ac:dyDescent="0.25">
      <c r="A1093" s="4" t="s">
        <v>66</v>
      </c>
      <c r="B1093" s="4"/>
      <c r="C1093" s="4"/>
    </row>
    <row r="1094" spans="1:3" x14ac:dyDescent="0.25">
      <c r="A1094" s="4" t="s">
        <v>69</v>
      </c>
      <c r="B1094" s="4"/>
      <c r="C1094" s="4"/>
    </row>
    <row r="1095" spans="1:3" x14ac:dyDescent="0.25">
      <c r="A1095" s="4" t="s">
        <v>69</v>
      </c>
      <c r="B1095" s="4"/>
      <c r="C1095" s="4"/>
    </row>
    <row r="1096" spans="1:3" x14ac:dyDescent="0.25">
      <c r="A1096" s="4" t="s">
        <v>69</v>
      </c>
      <c r="B1096" s="4"/>
      <c r="C1096" s="4"/>
    </row>
    <row r="1097" spans="1:3" x14ac:dyDescent="0.25">
      <c r="A1097" s="4" t="s">
        <v>72</v>
      </c>
      <c r="B1097" s="4"/>
      <c r="C1097" s="4"/>
    </row>
    <row r="1098" spans="1:3" x14ac:dyDescent="0.25">
      <c r="A1098" s="4" t="s">
        <v>72</v>
      </c>
      <c r="B1098" s="4"/>
      <c r="C1098" s="4"/>
    </row>
    <row r="1099" spans="1:3" x14ac:dyDescent="0.25">
      <c r="A1099" s="4" t="s">
        <v>72</v>
      </c>
      <c r="B1099" s="4"/>
      <c r="C1099" s="4"/>
    </row>
    <row r="1100" spans="1:3" x14ac:dyDescent="0.25">
      <c r="A1100" s="4" t="s">
        <v>75</v>
      </c>
      <c r="B1100" s="4"/>
      <c r="C1100" s="4"/>
    </row>
    <row r="1101" spans="1:3" x14ac:dyDescent="0.25">
      <c r="A1101" s="4" t="s">
        <v>75</v>
      </c>
      <c r="B1101" s="4"/>
      <c r="C1101" s="4"/>
    </row>
    <row r="1102" spans="1:3" x14ac:dyDescent="0.25">
      <c r="A1102" s="4" t="s">
        <v>75</v>
      </c>
      <c r="B1102" s="4"/>
      <c r="C1102" s="4"/>
    </row>
    <row r="1103" spans="1:3" x14ac:dyDescent="0.25">
      <c r="A1103" s="4" t="s">
        <v>40</v>
      </c>
      <c r="B1103" s="4"/>
      <c r="C1103" s="4"/>
    </row>
    <row r="1104" spans="1:3" x14ac:dyDescent="0.25">
      <c r="A1104" s="4" t="s">
        <v>40</v>
      </c>
      <c r="B1104" s="4"/>
      <c r="C1104" s="4"/>
    </row>
    <row r="1105" spans="1:3" x14ac:dyDescent="0.25">
      <c r="A1105" s="4" t="s">
        <v>40</v>
      </c>
      <c r="B1105" s="4"/>
      <c r="C1105" s="4"/>
    </row>
    <row r="1106" spans="1:3" x14ac:dyDescent="0.25">
      <c r="A1106" s="4" t="s">
        <v>40</v>
      </c>
      <c r="B1106" s="4"/>
      <c r="C1106" s="4"/>
    </row>
    <row r="1107" spans="1:3" x14ac:dyDescent="0.25">
      <c r="A1107" s="4" t="s">
        <v>40</v>
      </c>
      <c r="B1107" s="4"/>
      <c r="C1107" s="4"/>
    </row>
    <row r="1108" spans="1:3" x14ac:dyDescent="0.25">
      <c r="A1108" s="4" t="s">
        <v>40</v>
      </c>
      <c r="B1108" s="4"/>
      <c r="C1108" s="4"/>
    </row>
    <row r="1109" spans="1:3" x14ac:dyDescent="0.25">
      <c r="A1109" s="4" t="s">
        <v>40</v>
      </c>
      <c r="B1109" s="4"/>
      <c r="C1109" s="4"/>
    </row>
    <row r="1110" spans="1:3" x14ac:dyDescent="0.25">
      <c r="A1110" s="4" t="s">
        <v>40</v>
      </c>
      <c r="B1110" s="4"/>
      <c r="C1110" s="4"/>
    </row>
    <row r="1111" spans="1:3" x14ac:dyDescent="0.25">
      <c r="A1111" s="4"/>
      <c r="B1111" s="4"/>
      <c r="C1111" s="4" t="s">
        <v>224</v>
      </c>
    </row>
    <row r="1112" spans="1:3" x14ac:dyDescent="0.25">
      <c r="A1112" s="4"/>
      <c r="B1112" s="4"/>
      <c r="C1112" s="4" t="s">
        <v>100</v>
      </c>
    </row>
    <row r="1113" spans="1:3" x14ac:dyDescent="0.25">
      <c r="A1113" s="4"/>
      <c r="B1113" s="4"/>
      <c r="C1113" s="4" t="s">
        <v>100</v>
      </c>
    </row>
    <row r="1114" spans="1:3" x14ac:dyDescent="0.25">
      <c r="A1114" s="4"/>
      <c r="B1114" s="4"/>
      <c r="C1114" s="4" t="s">
        <v>100</v>
      </c>
    </row>
    <row r="1115" spans="1:3" x14ac:dyDescent="0.25">
      <c r="A1115" s="4"/>
      <c r="B1115" s="4"/>
      <c r="C1115" s="4" t="s">
        <v>100</v>
      </c>
    </row>
    <row r="1116" spans="1:3" x14ac:dyDescent="0.25">
      <c r="A1116" s="4"/>
      <c r="B1116" s="4"/>
      <c r="C1116" s="4" t="s">
        <v>100</v>
      </c>
    </row>
    <row r="1117" spans="1:3" x14ac:dyDescent="0.25">
      <c r="A1117" s="4"/>
      <c r="B1117" s="4"/>
      <c r="C1117" s="4" t="s">
        <v>100</v>
      </c>
    </row>
    <row r="1118" spans="1:3" x14ac:dyDescent="0.25">
      <c r="A1118" s="4"/>
      <c r="B1118" s="4"/>
      <c r="C1118" s="4" t="s">
        <v>100</v>
      </c>
    </row>
    <row r="1119" spans="1:3" x14ac:dyDescent="0.25">
      <c r="A1119" s="4"/>
      <c r="B1119" s="4"/>
      <c r="C1119" s="4" t="s">
        <v>100</v>
      </c>
    </row>
    <row r="1120" spans="1:3" x14ac:dyDescent="0.25">
      <c r="A1120" s="4"/>
      <c r="B1120" s="4" t="s">
        <v>57</v>
      </c>
      <c r="C1120" s="4"/>
    </row>
    <row r="1121" spans="1:3" x14ac:dyDescent="0.25">
      <c r="A1121" s="4"/>
      <c r="B1121" s="4" t="s">
        <v>60</v>
      </c>
      <c r="C1121" s="4"/>
    </row>
    <row r="1122" spans="1:3" x14ac:dyDescent="0.25">
      <c r="A1122" s="4"/>
      <c r="B1122" s="4" t="s">
        <v>60</v>
      </c>
      <c r="C1122" s="4"/>
    </row>
    <row r="1123" spans="1:3" x14ac:dyDescent="0.25">
      <c r="A1123" s="4"/>
      <c r="B1123" s="4" t="s">
        <v>60</v>
      </c>
      <c r="C1123" s="4"/>
    </row>
    <row r="1124" spans="1:3" x14ac:dyDescent="0.25">
      <c r="A1124" s="4"/>
      <c r="B1124" s="4" t="s">
        <v>66</v>
      </c>
      <c r="C1124" s="4"/>
    </row>
    <row r="1125" spans="1:3" x14ac:dyDescent="0.25">
      <c r="A1125" s="4"/>
      <c r="B1125" s="4" t="s">
        <v>66</v>
      </c>
      <c r="C1125" s="4"/>
    </row>
    <row r="1126" spans="1:3" x14ac:dyDescent="0.25">
      <c r="A1126" s="4"/>
      <c r="B1126" s="4" t="s">
        <v>66</v>
      </c>
      <c r="C1126" s="4"/>
    </row>
    <row r="1127" spans="1:3" x14ac:dyDescent="0.25">
      <c r="A1127" s="4"/>
      <c r="B1127" s="4" t="s">
        <v>72</v>
      </c>
      <c r="C1127" s="4"/>
    </row>
    <row r="1128" spans="1:3" x14ac:dyDescent="0.25">
      <c r="A1128" s="4"/>
      <c r="B1128" s="4" t="s">
        <v>72</v>
      </c>
      <c r="C1128" s="4"/>
    </row>
    <row r="1129" spans="1:3" x14ac:dyDescent="0.25">
      <c r="A1129" s="4"/>
      <c r="B1129" s="4" t="s">
        <v>72</v>
      </c>
      <c r="C1129" s="4"/>
    </row>
    <row r="1130" spans="1:3" x14ac:dyDescent="0.25">
      <c r="A1130" s="4"/>
      <c r="B1130" s="4" t="s">
        <v>40</v>
      </c>
      <c r="C1130" s="4"/>
    </row>
    <row r="1131" spans="1:3" x14ac:dyDescent="0.25">
      <c r="A1131" s="4"/>
      <c r="B1131" s="4" t="s">
        <v>40</v>
      </c>
      <c r="C1131" s="4"/>
    </row>
    <row r="1132" spans="1:3" x14ac:dyDescent="0.25">
      <c r="A1132" s="4"/>
      <c r="B1132" s="4" t="s">
        <v>40</v>
      </c>
      <c r="C1132" s="4"/>
    </row>
    <row r="1133" spans="1:3" x14ac:dyDescent="0.25">
      <c r="A1133" s="4"/>
      <c r="B1133" s="4" t="s">
        <v>44</v>
      </c>
      <c r="C1133" s="4"/>
    </row>
    <row r="1134" spans="1:3" x14ac:dyDescent="0.25">
      <c r="A1134" s="4"/>
      <c r="B1134" s="4" t="s">
        <v>44</v>
      </c>
      <c r="C1134" s="4"/>
    </row>
    <row r="1135" spans="1:3" x14ac:dyDescent="0.25">
      <c r="A1135" s="4"/>
      <c r="B1135" s="4" t="s">
        <v>44</v>
      </c>
      <c r="C1135" s="4"/>
    </row>
    <row r="1136" spans="1:3" x14ac:dyDescent="0.25">
      <c r="A1136" s="4"/>
      <c r="B1136" s="4" t="s">
        <v>46</v>
      </c>
      <c r="C1136" s="4"/>
    </row>
    <row r="1137" spans="1:3" x14ac:dyDescent="0.25">
      <c r="A1137" s="4"/>
      <c r="B1137" s="4" t="s">
        <v>46</v>
      </c>
      <c r="C1137" s="4"/>
    </row>
    <row r="1138" spans="1:3" x14ac:dyDescent="0.25">
      <c r="A1138" s="4"/>
      <c r="B1138" s="4" t="s">
        <v>46</v>
      </c>
      <c r="C1138" s="4"/>
    </row>
    <row r="1139" spans="1:3" x14ac:dyDescent="0.25">
      <c r="A1139" s="4"/>
      <c r="B1139" s="4" t="s">
        <v>46</v>
      </c>
      <c r="C1139" s="4"/>
    </row>
    <row r="1140" spans="1:3" x14ac:dyDescent="0.25">
      <c r="A1140" s="4"/>
      <c r="B1140" s="4" t="s">
        <v>46</v>
      </c>
      <c r="C1140" s="4"/>
    </row>
    <row r="1141" spans="1:3" x14ac:dyDescent="0.25">
      <c r="A1141" s="4"/>
      <c r="B1141" s="4" t="s">
        <v>46</v>
      </c>
      <c r="C1141" s="4"/>
    </row>
    <row r="1142" spans="1:3" x14ac:dyDescent="0.25">
      <c r="A1142" s="4"/>
      <c r="B1142" s="4" t="s">
        <v>46</v>
      </c>
      <c r="C1142" s="4"/>
    </row>
    <row r="1143" spans="1:3" x14ac:dyDescent="0.25">
      <c r="A1143" s="4"/>
      <c r="B1143" s="4" t="s">
        <v>46</v>
      </c>
      <c r="C1143" s="4"/>
    </row>
    <row r="1144" spans="1:3" x14ac:dyDescent="0.25">
      <c r="A1144" s="4"/>
      <c r="B1144" s="4" t="s">
        <v>46</v>
      </c>
      <c r="C1144" s="4"/>
    </row>
    <row r="1145" spans="1:3" x14ac:dyDescent="0.25">
      <c r="A1145" s="4"/>
      <c r="B1145" s="4" t="s">
        <v>84</v>
      </c>
      <c r="C1145" s="4"/>
    </row>
    <row r="1146" spans="1:3" x14ac:dyDescent="0.25">
      <c r="A1146" s="4"/>
      <c r="B1146" s="4" t="s">
        <v>84</v>
      </c>
      <c r="C1146" s="4"/>
    </row>
    <row r="1147" spans="1:3" x14ac:dyDescent="0.25">
      <c r="A1147" s="4"/>
      <c r="B1147" s="4" t="s">
        <v>40</v>
      </c>
      <c r="C1147" s="4"/>
    </row>
    <row r="1148" spans="1:3" x14ac:dyDescent="0.25">
      <c r="A1148" s="4"/>
      <c r="B1148" s="4" t="s">
        <v>44</v>
      </c>
      <c r="C1148" s="4"/>
    </row>
    <row r="1149" spans="1:3" x14ac:dyDescent="0.25">
      <c r="A1149" s="4"/>
      <c r="B1149" s="4" t="s">
        <v>44</v>
      </c>
      <c r="C1149" s="4"/>
    </row>
    <row r="1150" spans="1:3" x14ac:dyDescent="0.25">
      <c r="A1150" s="4" t="s">
        <v>66</v>
      </c>
      <c r="B1150" s="4"/>
      <c r="C1150" s="4"/>
    </row>
    <row r="1151" spans="1:3" x14ac:dyDescent="0.25">
      <c r="A1151" s="4" t="s">
        <v>69</v>
      </c>
      <c r="B1151" s="4"/>
      <c r="C1151" s="4"/>
    </row>
    <row r="1152" spans="1:3" x14ac:dyDescent="0.25">
      <c r="A1152" s="4" t="s">
        <v>69</v>
      </c>
      <c r="B1152" s="4"/>
      <c r="C1152" s="4"/>
    </row>
    <row r="1153" spans="1:3" x14ac:dyDescent="0.25">
      <c r="A1153" s="4" t="s">
        <v>69</v>
      </c>
      <c r="B1153" s="4"/>
      <c r="C1153" s="4"/>
    </row>
    <row r="1154" spans="1:3" x14ac:dyDescent="0.25">
      <c r="A1154" s="4" t="s">
        <v>69</v>
      </c>
      <c r="B1154" s="4"/>
      <c r="C1154" s="4"/>
    </row>
    <row r="1155" spans="1:3" x14ac:dyDescent="0.25">
      <c r="A1155" s="4" t="s">
        <v>69</v>
      </c>
      <c r="B1155" s="4"/>
      <c r="C1155" s="4"/>
    </row>
    <row r="1156" spans="1:3" x14ac:dyDescent="0.25">
      <c r="A1156" s="4" t="s">
        <v>69</v>
      </c>
      <c r="B1156" s="4"/>
      <c r="C1156" s="4"/>
    </row>
    <row r="1157" spans="1:3" x14ac:dyDescent="0.25">
      <c r="A1157" s="4" t="s">
        <v>69</v>
      </c>
      <c r="B1157" s="4"/>
      <c r="C1157" s="4"/>
    </row>
    <row r="1158" spans="1:3" x14ac:dyDescent="0.25">
      <c r="A1158" s="4" t="s">
        <v>69</v>
      </c>
      <c r="B1158" s="4"/>
      <c r="C1158" s="4"/>
    </row>
    <row r="1159" spans="1:3" x14ac:dyDescent="0.25">
      <c r="A1159" s="4" t="s">
        <v>69</v>
      </c>
      <c r="B1159" s="4"/>
      <c r="C1159" s="4"/>
    </row>
    <row r="1160" spans="1:3" x14ac:dyDescent="0.25">
      <c r="A1160" s="4" t="s">
        <v>66</v>
      </c>
      <c r="B1160" s="4"/>
      <c r="C1160" s="4"/>
    </row>
    <row r="1161" spans="1:3" x14ac:dyDescent="0.25">
      <c r="A1161" s="4" t="s">
        <v>69</v>
      </c>
      <c r="B1161" s="4"/>
      <c r="C1161" s="4"/>
    </row>
    <row r="1162" spans="1:3" x14ac:dyDescent="0.25">
      <c r="A1162" s="4" t="s">
        <v>69</v>
      </c>
      <c r="B1162" s="4"/>
      <c r="C1162" s="4"/>
    </row>
    <row r="1163" spans="1:3" x14ac:dyDescent="0.25">
      <c r="A1163" s="4" t="s">
        <v>69</v>
      </c>
      <c r="B1163" s="4"/>
      <c r="C1163" s="4"/>
    </row>
    <row r="1164" spans="1:3" x14ac:dyDescent="0.25">
      <c r="A1164" s="4" t="s">
        <v>69</v>
      </c>
      <c r="B1164" s="4"/>
      <c r="C1164" s="4"/>
    </row>
    <row r="1165" spans="1:3" x14ac:dyDescent="0.25">
      <c r="A1165" s="4" t="s">
        <v>69</v>
      </c>
      <c r="B1165" s="4"/>
      <c r="C1165" s="4"/>
    </row>
    <row r="1166" spans="1:3" x14ac:dyDescent="0.25">
      <c r="A1166" s="4" t="s">
        <v>69</v>
      </c>
      <c r="B1166" s="4"/>
      <c r="C1166" s="4"/>
    </row>
    <row r="1167" spans="1:3" x14ac:dyDescent="0.25">
      <c r="A1167" s="4" t="s">
        <v>72</v>
      </c>
      <c r="B1167" s="4"/>
      <c r="C1167" s="4"/>
    </row>
    <row r="1168" spans="1:3" x14ac:dyDescent="0.25">
      <c r="A1168" s="4" t="s">
        <v>72</v>
      </c>
      <c r="B1168" s="4"/>
      <c r="C1168" s="4"/>
    </row>
    <row r="1169" spans="1:3" x14ac:dyDescent="0.25">
      <c r="A1169" s="4" t="s">
        <v>72</v>
      </c>
      <c r="B1169" s="4"/>
      <c r="C1169" s="4"/>
    </row>
    <row r="1170" spans="1:3" x14ac:dyDescent="0.25">
      <c r="A1170" s="4" t="s">
        <v>72</v>
      </c>
      <c r="B1170" s="4"/>
      <c r="C1170" s="4"/>
    </row>
    <row r="1171" spans="1:3" x14ac:dyDescent="0.25">
      <c r="A1171" s="4" t="s">
        <v>72</v>
      </c>
      <c r="B1171" s="4"/>
      <c r="C1171" s="4"/>
    </row>
    <row r="1172" spans="1:3" x14ac:dyDescent="0.25">
      <c r="A1172" s="4" t="s">
        <v>72</v>
      </c>
      <c r="B1172" s="4"/>
      <c r="C1172" s="4"/>
    </row>
    <row r="1173" spans="1:3" x14ac:dyDescent="0.25">
      <c r="A1173" s="4" t="s">
        <v>72</v>
      </c>
      <c r="B1173" s="4"/>
      <c r="C1173" s="4"/>
    </row>
    <row r="1174" spans="1:3" x14ac:dyDescent="0.25">
      <c r="A1174" s="4"/>
      <c r="B1174" s="4" t="s">
        <v>57</v>
      </c>
      <c r="C1174" s="4"/>
    </row>
    <row r="1175" spans="1:3" x14ac:dyDescent="0.25">
      <c r="A1175" s="4"/>
      <c r="B1175" s="4" t="s">
        <v>60</v>
      </c>
      <c r="C1175" s="4"/>
    </row>
    <row r="1176" spans="1:3" x14ac:dyDescent="0.25">
      <c r="A1176" s="4"/>
      <c r="B1176" s="4" t="s">
        <v>60</v>
      </c>
      <c r="C1176" s="4"/>
    </row>
    <row r="1177" spans="1:3" x14ac:dyDescent="0.25">
      <c r="A1177" s="4"/>
      <c r="B1177" s="4" t="s">
        <v>60</v>
      </c>
      <c r="C1177" s="4"/>
    </row>
    <row r="1178" spans="1:3" x14ac:dyDescent="0.25">
      <c r="A1178" s="4"/>
      <c r="B1178" s="4" t="s">
        <v>63</v>
      </c>
      <c r="C1178" s="4"/>
    </row>
    <row r="1179" spans="1:3" x14ac:dyDescent="0.25">
      <c r="A1179" s="4"/>
      <c r="B1179" s="4" t="s">
        <v>63</v>
      </c>
      <c r="C1179" s="4"/>
    </row>
    <row r="1180" spans="1:3" x14ac:dyDescent="0.25">
      <c r="A1180" s="4"/>
      <c r="B1180" s="4" t="s">
        <v>63</v>
      </c>
      <c r="C1180" s="4"/>
    </row>
    <row r="1181" spans="1:3" x14ac:dyDescent="0.25">
      <c r="A1181" s="4"/>
      <c r="B1181" s="4" t="s">
        <v>66</v>
      </c>
      <c r="C1181" s="4"/>
    </row>
    <row r="1182" spans="1:3" x14ac:dyDescent="0.25">
      <c r="A1182" s="4"/>
      <c r="B1182" s="4" t="s">
        <v>66</v>
      </c>
      <c r="C1182" s="4"/>
    </row>
    <row r="1183" spans="1:3" x14ac:dyDescent="0.25">
      <c r="A1183" s="4"/>
      <c r="B1183" s="4" t="s">
        <v>66</v>
      </c>
      <c r="C1183" s="4"/>
    </row>
    <row r="1184" spans="1:3" x14ac:dyDescent="0.25">
      <c r="A1184" s="4"/>
      <c r="B1184" s="4" t="s">
        <v>66</v>
      </c>
      <c r="C1184" s="4"/>
    </row>
    <row r="1185" spans="1:3" x14ac:dyDescent="0.25">
      <c r="A1185" s="4"/>
      <c r="B1185" s="4" t="s">
        <v>66</v>
      </c>
      <c r="C1185" s="4"/>
    </row>
    <row r="1186" spans="1:3" x14ac:dyDescent="0.25">
      <c r="A1186" s="4" t="s">
        <v>63</v>
      </c>
      <c r="B1186" s="4"/>
      <c r="C1186" s="4" t="s">
        <v>74</v>
      </c>
    </row>
    <row r="1187" spans="1:3" x14ac:dyDescent="0.25">
      <c r="A1187" s="4" t="s">
        <v>63</v>
      </c>
      <c r="B1187" s="4"/>
      <c r="C1187" s="4" t="s">
        <v>222</v>
      </c>
    </row>
    <row r="1188" spans="1:3" x14ac:dyDescent="0.25">
      <c r="A1188" s="4" t="s">
        <v>63</v>
      </c>
      <c r="B1188" s="4"/>
      <c r="C1188" s="4" t="s">
        <v>65</v>
      </c>
    </row>
    <row r="1189" spans="1:3" x14ac:dyDescent="0.25">
      <c r="A1189" s="4" t="s">
        <v>63</v>
      </c>
      <c r="B1189" s="4"/>
      <c r="C1189" s="4" t="s">
        <v>221</v>
      </c>
    </row>
    <row r="1190" spans="1:3" x14ac:dyDescent="0.25">
      <c r="A1190" s="4" t="s">
        <v>63</v>
      </c>
      <c r="B1190" s="4"/>
      <c r="C1190" s="4" t="s">
        <v>59</v>
      </c>
    </row>
    <row r="1191" spans="1:3" x14ac:dyDescent="0.25">
      <c r="A1191" s="4" t="s">
        <v>66</v>
      </c>
      <c r="B1191" s="4"/>
      <c r="C1191" s="4" t="s">
        <v>53</v>
      </c>
    </row>
    <row r="1192" spans="1:3" x14ac:dyDescent="0.25">
      <c r="A1192" s="4" t="s">
        <v>66</v>
      </c>
      <c r="B1192" s="4"/>
      <c r="C1192" s="4" t="s">
        <v>50</v>
      </c>
    </row>
    <row r="1193" spans="1:3" x14ac:dyDescent="0.25">
      <c r="A1193" s="4" t="s">
        <v>66</v>
      </c>
      <c r="B1193" s="4"/>
      <c r="C1193" s="4" t="s">
        <v>47</v>
      </c>
    </row>
    <row r="1194" spans="1:3" x14ac:dyDescent="0.25">
      <c r="A1194" s="4" t="s">
        <v>66</v>
      </c>
      <c r="B1194" s="4"/>
      <c r="C1194" s="4" t="s">
        <v>43</v>
      </c>
    </row>
    <row r="1195" spans="1:3" x14ac:dyDescent="0.25">
      <c r="A1195" s="4" t="s">
        <v>69</v>
      </c>
      <c r="B1195" s="4"/>
      <c r="C1195" s="4" t="s">
        <v>228</v>
      </c>
    </row>
    <row r="1196" spans="1:3" x14ac:dyDescent="0.25">
      <c r="A1196" s="4" t="s">
        <v>69</v>
      </c>
      <c r="B1196" s="4"/>
      <c r="C1196" s="4" t="s">
        <v>41</v>
      </c>
    </row>
    <row r="1197" spans="1:3" x14ac:dyDescent="0.25">
      <c r="A1197" s="4" t="s">
        <v>69</v>
      </c>
      <c r="B1197" s="4"/>
      <c r="C1197" s="4" t="s">
        <v>38</v>
      </c>
    </row>
    <row r="1198" spans="1:3" x14ac:dyDescent="0.25">
      <c r="A1198" s="4" t="s">
        <v>72</v>
      </c>
      <c r="B1198" s="4"/>
      <c r="C1198" s="4" t="s">
        <v>229</v>
      </c>
    </row>
    <row r="1199" spans="1:3" x14ac:dyDescent="0.25">
      <c r="A1199" s="4" t="s">
        <v>72</v>
      </c>
      <c r="B1199" s="4"/>
      <c r="C1199" s="4" t="s">
        <v>229</v>
      </c>
    </row>
    <row r="1200" spans="1:3" x14ac:dyDescent="0.25">
      <c r="A1200" s="4" t="s">
        <v>72</v>
      </c>
      <c r="B1200" s="4"/>
      <c r="C1200" s="4" t="s">
        <v>230</v>
      </c>
    </row>
    <row r="1201" spans="1:3" x14ac:dyDescent="0.25">
      <c r="A1201" s="4" t="s">
        <v>75</v>
      </c>
      <c r="B1201" s="4"/>
      <c r="C1201" s="4" t="s">
        <v>230</v>
      </c>
    </row>
    <row r="1202" spans="1:3" x14ac:dyDescent="0.25">
      <c r="A1202" s="4" t="s">
        <v>75</v>
      </c>
      <c r="B1202" s="4"/>
      <c r="C1202" s="4" t="s">
        <v>231</v>
      </c>
    </row>
    <row r="1203" spans="1:3" x14ac:dyDescent="0.25">
      <c r="A1203" s="4" t="s">
        <v>75</v>
      </c>
      <c r="B1203" s="4"/>
      <c r="C1203" s="4" t="s">
        <v>34</v>
      </c>
    </row>
    <row r="1204" spans="1:3" x14ac:dyDescent="0.25">
      <c r="A1204" s="4" t="s">
        <v>40</v>
      </c>
      <c r="B1204" s="4"/>
      <c r="C1204" s="4" t="s">
        <v>34</v>
      </c>
    </row>
    <row r="1205" spans="1:3" x14ac:dyDescent="0.25">
      <c r="A1205" s="4" t="s">
        <v>40</v>
      </c>
      <c r="B1205" s="4"/>
      <c r="C1205" s="4" t="s">
        <v>35</v>
      </c>
    </row>
    <row r="1206" spans="1:3" x14ac:dyDescent="0.25">
      <c r="A1206" s="4" t="s">
        <v>44</v>
      </c>
      <c r="B1206" s="4"/>
      <c r="C1206" s="4" t="s">
        <v>232</v>
      </c>
    </row>
    <row r="1207" spans="1:3" x14ac:dyDescent="0.25">
      <c r="A1207" s="4" t="s">
        <v>44</v>
      </c>
      <c r="B1207" s="4"/>
      <c r="C1207" s="4" t="s">
        <v>232</v>
      </c>
    </row>
    <row r="1208" spans="1:3" x14ac:dyDescent="0.25">
      <c r="A1208" s="4" t="s">
        <v>44</v>
      </c>
      <c r="B1208" s="4"/>
      <c r="C1208" s="4"/>
    </row>
    <row r="1209" spans="1:3" x14ac:dyDescent="0.25">
      <c r="A1209" s="4" t="s">
        <v>46</v>
      </c>
      <c r="B1209" s="4"/>
      <c r="C1209" s="4"/>
    </row>
    <row r="1210" spans="1:3" x14ac:dyDescent="0.25">
      <c r="A1210" s="4" t="s">
        <v>46</v>
      </c>
      <c r="B1210" s="4"/>
      <c r="C1210" s="4"/>
    </row>
    <row r="1211" spans="1:3" x14ac:dyDescent="0.25">
      <c r="A1211" s="4" t="s">
        <v>46</v>
      </c>
      <c r="B1211" s="4"/>
      <c r="C1211" s="4"/>
    </row>
    <row r="1212" spans="1:3" x14ac:dyDescent="0.25">
      <c r="A1212" s="4" t="s">
        <v>84</v>
      </c>
      <c r="B1212" s="4"/>
      <c r="C1212" s="4"/>
    </row>
    <row r="1213" spans="1:3" x14ac:dyDescent="0.25">
      <c r="A1213" s="4" t="s">
        <v>84</v>
      </c>
      <c r="B1213" s="4"/>
      <c r="C1213" s="4"/>
    </row>
    <row r="1214" spans="1:3" x14ac:dyDescent="0.25">
      <c r="A1214" s="4" t="s">
        <v>84</v>
      </c>
      <c r="B1214" s="4"/>
      <c r="C1214" s="4"/>
    </row>
    <row r="1215" spans="1:3" x14ac:dyDescent="0.25">
      <c r="A1215" s="4" t="s">
        <v>84</v>
      </c>
      <c r="B1215" s="4"/>
      <c r="C1215" s="4"/>
    </row>
    <row r="1216" spans="1:3" x14ac:dyDescent="0.25">
      <c r="A1216" s="4" t="s">
        <v>84</v>
      </c>
      <c r="B1216" s="4"/>
      <c r="C1216" s="4"/>
    </row>
    <row r="1217" spans="1:3" x14ac:dyDescent="0.25">
      <c r="A1217" s="4" t="s">
        <v>84</v>
      </c>
      <c r="B1217" s="4"/>
      <c r="C1217" s="4"/>
    </row>
    <row r="1218" spans="1:3" x14ac:dyDescent="0.25">
      <c r="A1218" s="4" t="s">
        <v>89</v>
      </c>
      <c r="B1218" s="4"/>
      <c r="C1218" s="4"/>
    </row>
    <row r="1219" spans="1:3" x14ac:dyDescent="0.25">
      <c r="A1219" s="4" t="s">
        <v>89</v>
      </c>
      <c r="B1219" s="4"/>
      <c r="C1219" s="4" t="s">
        <v>232</v>
      </c>
    </row>
    <row r="1220" spans="1:3" x14ac:dyDescent="0.25">
      <c r="A1220" s="4" t="s">
        <v>89</v>
      </c>
      <c r="B1220" s="4"/>
      <c r="C1220" s="4"/>
    </row>
    <row r="1221" spans="1:3" x14ac:dyDescent="0.25">
      <c r="A1221" s="4" t="s">
        <v>89</v>
      </c>
      <c r="B1221" s="4"/>
      <c r="C1221" s="4"/>
    </row>
    <row r="1222" spans="1:3" x14ac:dyDescent="0.25">
      <c r="A1222" s="4" t="s">
        <v>89</v>
      </c>
      <c r="B1222" s="4"/>
      <c r="C1222" s="4"/>
    </row>
    <row r="1223" spans="1:3" x14ac:dyDescent="0.25">
      <c r="A1223" s="4" t="s">
        <v>89</v>
      </c>
      <c r="B1223" s="4"/>
      <c r="C1223" s="4"/>
    </row>
    <row r="1224" spans="1:3" x14ac:dyDescent="0.25">
      <c r="A1224" s="4" t="s">
        <v>89</v>
      </c>
      <c r="B1224" s="4"/>
      <c r="C1224" s="4"/>
    </row>
    <row r="1225" spans="1:3" x14ac:dyDescent="0.25">
      <c r="A1225" s="4" t="s">
        <v>89</v>
      </c>
      <c r="B1225" s="4"/>
      <c r="C1225" s="4"/>
    </row>
    <row r="1226" spans="1:3" x14ac:dyDescent="0.25">
      <c r="A1226" s="4"/>
      <c r="B1226" s="4"/>
      <c r="C1226" s="4" t="s">
        <v>232</v>
      </c>
    </row>
    <row r="1227" spans="1:3" x14ac:dyDescent="0.25">
      <c r="A1227" s="4"/>
      <c r="B1227" s="4"/>
      <c r="C1227" s="4" t="s">
        <v>232</v>
      </c>
    </row>
    <row r="1228" spans="1:3" x14ac:dyDescent="0.25">
      <c r="A1228" s="4"/>
      <c r="B1228" s="4"/>
      <c r="C1228" s="4" t="s">
        <v>232</v>
      </c>
    </row>
    <row r="1229" spans="1:3" x14ac:dyDescent="0.25">
      <c r="A1229" s="4"/>
      <c r="B1229" s="4"/>
      <c r="C1229" s="4" t="s">
        <v>232</v>
      </c>
    </row>
    <row r="1230" spans="1:3" x14ac:dyDescent="0.25">
      <c r="A1230" s="4"/>
      <c r="B1230" s="4"/>
      <c r="C1230" s="4" t="s">
        <v>232</v>
      </c>
    </row>
    <row r="1231" spans="1:3" x14ac:dyDescent="0.25">
      <c r="A1231" s="4"/>
      <c r="B1231" s="4"/>
      <c r="C1231" s="4" t="s">
        <v>232</v>
      </c>
    </row>
    <row r="1232" spans="1:3" x14ac:dyDescent="0.25">
      <c r="A1232" s="4"/>
      <c r="B1232" s="4"/>
      <c r="C1232" s="4" t="s">
        <v>232</v>
      </c>
    </row>
    <row r="1233" spans="1:3" x14ac:dyDescent="0.25">
      <c r="A1233" s="4" t="s">
        <v>44</v>
      </c>
      <c r="B1233" s="4"/>
      <c r="C1233" s="4" t="s">
        <v>232</v>
      </c>
    </row>
    <row r="1234" spans="1:3" x14ac:dyDescent="0.25">
      <c r="A1234" s="4" t="s">
        <v>44</v>
      </c>
      <c r="B1234" s="4"/>
      <c r="C1234" s="4" t="s">
        <v>233</v>
      </c>
    </row>
    <row r="1235" spans="1:3" x14ac:dyDescent="0.25">
      <c r="A1235" s="4" t="s">
        <v>44</v>
      </c>
      <c r="B1235" s="4"/>
      <c r="C1235" s="4" t="s">
        <v>233</v>
      </c>
    </row>
    <row r="1236" spans="1:3" x14ac:dyDescent="0.25">
      <c r="A1236" s="4" t="s">
        <v>44</v>
      </c>
      <c r="B1236" s="4"/>
      <c r="C1236" s="4" t="s">
        <v>233</v>
      </c>
    </row>
    <row r="1237" spans="1:3" x14ac:dyDescent="0.25">
      <c r="A1237" s="4" t="s">
        <v>44</v>
      </c>
      <c r="B1237" s="4"/>
      <c r="C1237" s="4" t="s">
        <v>233</v>
      </c>
    </row>
    <row r="1238" spans="1:3" x14ac:dyDescent="0.25">
      <c r="A1238" s="4" t="s">
        <v>44</v>
      </c>
      <c r="B1238" s="4"/>
      <c r="C1238" s="4" t="s">
        <v>233</v>
      </c>
    </row>
    <row r="1239" spans="1:3" x14ac:dyDescent="0.25">
      <c r="A1239" s="4" t="s">
        <v>44</v>
      </c>
      <c r="B1239" s="4"/>
      <c r="C1239" s="4" t="s">
        <v>233</v>
      </c>
    </row>
    <row r="1240" spans="1:3" x14ac:dyDescent="0.25">
      <c r="A1240" s="4" t="s">
        <v>44</v>
      </c>
      <c r="B1240" s="4"/>
      <c r="C1240" s="4" t="s">
        <v>233</v>
      </c>
    </row>
    <row r="1241" spans="1:3" x14ac:dyDescent="0.25">
      <c r="A1241" s="4" t="s">
        <v>44</v>
      </c>
      <c r="B1241" s="4"/>
      <c r="C1241" s="4" t="s">
        <v>233</v>
      </c>
    </row>
    <row r="1242" spans="1:3" x14ac:dyDescent="0.25">
      <c r="A1242" s="4" t="s">
        <v>44</v>
      </c>
      <c r="B1242" s="4"/>
      <c r="C1242" s="4"/>
    </row>
    <row r="1243" spans="1:3" x14ac:dyDescent="0.25">
      <c r="A1243" s="4" t="s">
        <v>44</v>
      </c>
      <c r="B1243" s="4"/>
      <c r="C1243" s="4"/>
    </row>
    <row r="1244" spans="1:3" x14ac:dyDescent="0.25">
      <c r="A1244" s="4" t="s">
        <v>44</v>
      </c>
      <c r="B1244" s="4"/>
      <c r="C1244" s="4"/>
    </row>
    <row r="1245" spans="1:3" x14ac:dyDescent="0.25">
      <c r="A1245" s="4" t="s">
        <v>44</v>
      </c>
      <c r="B1245" s="4"/>
      <c r="C1245" s="4"/>
    </row>
    <row r="1246" spans="1:3" x14ac:dyDescent="0.25">
      <c r="A1246" s="4" t="s">
        <v>44</v>
      </c>
      <c r="B1246" s="4"/>
      <c r="C1246" s="4"/>
    </row>
    <row r="1247" spans="1:3" x14ac:dyDescent="0.25">
      <c r="A1247" s="4" t="s">
        <v>44</v>
      </c>
      <c r="B1247" s="4"/>
      <c r="C1247" s="4"/>
    </row>
    <row r="1248" spans="1:3" x14ac:dyDescent="0.25">
      <c r="A1248" s="4"/>
      <c r="B1248" s="4"/>
      <c r="C1248" s="4" t="s">
        <v>233</v>
      </c>
    </row>
    <row r="1249" spans="1:3" x14ac:dyDescent="0.25">
      <c r="A1249" s="4"/>
      <c r="B1249" s="4"/>
      <c r="C1249" s="4" t="s">
        <v>233</v>
      </c>
    </row>
    <row r="1250" spans="1:3" x14ac:dyDescent="0.25">
      <c r="A1250" s="4"/>
      <c r="B1250" s="4"/>
      <c r="C1250" s="4" t="s">
        <v>233</v>
      </c>
    </row>
    <row r="1251" spans="1:3" x14ac:dyDescent="0.25">
      <c r="A1251" s="4"/>
      <c r="B1251" s="4"/>
      <c r="C1251" s="4" t="s">
        <v>233</v>
      </c>
    </row>
    <row r="1252" spans="1:3" x14ac:dyDescent="0.25">
      <c r="A1252" s="4"/>
      <c r="B1252" s="4"/>
      <c r="C1252" s="4" t="s">
        <v>233</v>
      </c>
    </row>
    <row r="1253" spans="1:3" x14ac:dyDescent="0.25">
      <c r="A1253" s="4"/>
      <c r="B1253" s="4"/>
      <c r="C1253" s="4" t="s">
        <v>233</v>
      </c>
    </row>
    <row r="1254" spans="1:3" x14ac:dyDescent="0.25">
      <c r="A1254" s="4"/>
      <c r="B1254" s="4"/>
      <c r="C1254" s="4" t="s">
        <v>233</v>
      </c>
    </row>
    <row r="1255" spans="1:3" x14ac:dyDescent="0.25">
      <c r="A1255" s="4"/>
      <c r="B1255" s="4"/>
      <c r="C1255" s="4" t="s">
        <v>234</v>
      </c>
    </row>
    <row r="1256" spans="1:3" x14ac:dyDescent="0.25">
      <c r="A1256" s="4"/>
      <c r="B1256" s="4"/>
      <c r="C1256" s="4" t="s">
        <v>234</v>
      </c>
    </row>
    <row r="1257" spans="1:3" x14ac:dyDescent="0.25">
      <c r="A1257" s="4"/>
      <c r="B1257" s="4"/>
      <c r="C1257" s="4" t="s">
        <v>234</v>
      </c>
    </row>
    <row r="1258" spans="1:3" x14ac:dyDescent="0.25">
      <c r="A1258" s="4"/>
      <c r="B1258" s="4"/>
      <c r="C1258" s="4" t="s">
        <v>234</v>
      </c>
    </row>
    <row r="1259" spans="1:3" x14ac:dyDescent="0.25">
      <c r="A1259" s="4"/>
      <c r="B1259" s="4"/>
      <c r="C1259" s="4" t="s">
        <v>235</v>
      </c>
    </row>
    <row r="1260" spans="1:3" x14ac:dyDescent="0.25">
      <c r="A1260" s="4"/>
      <c r="B1260" s="4"/>
      <c r="C1260" s="4" t="s">
        <v>235</v>
      </c>
    </row>
    <row r="1261" spans="1:3" x14ac:dyDescent="0.25">
      <c r="A1261" s="4"/>
      <c r="B1261" s="4"/>
      <c r="C1261" s="4" t="s">
        <v>235</v>
      </c>
    </row>
    <row r="1262" spans="1:3" x14ac:dyDescent="0.25">
      <c r="A1262" s="4"/>
      <c r="B1262" s="4"/>
      <c r="C1262" s="4" t="s">
        <v>233</v>
      </c>
    </row>
    <row r="1263" spans="1:3" x14ac:dyDescent="0.25">
      <c r="A1263" s="4"/>
      <c r="B1263" s="4"/>
      <c r="C1263" s="4" t="s">
        <v>234</v>
      </c>
    </row>
    <row r="1264" spans="1:3" x14ac:dyDescent="0.25">
      <c r="A1264" s="4"/>
      <c r="B1264" s="4"/>
      <c r="C1264" s="4" t="s">
        <v>234</v>
      </c>
    </row>
    <row r="1265" spans="1:3" x14ac:dyDescent="0.25">
      <c r="A1265" s="4"/>
      <c r="B1265" s="4"/>
      <c r="C1265" s="4" t="s">
        <v>234</v>
      </c>
    </row>
    <row r="1266" spans="1:3" x14ac:dyDescent="0.25">
      <c r="A1266" s="4"/>
      <c r="B1266" s="4"/>
      <c r="C1266" s="4" t="s">
        <v>235</v>
      </c>
    </row>
    <row r="1267" spans="1:3" x14ac:dyDescent="0.25">
      <c r="A1267" s="4"/>
      <c r="B1267" s="4"/>
      <c r="C1267" s="4" t="s">
        <v>235</v>
      </c>
    </row>
    <row r="1268" spans="1:3" x14ac:dyDescent="0.25">
      <c r="A1268" s="4" t="s">
        <v>40</v>
      </c>
      <c r="B1268" s="4"/>
      <c r="C1268" s="4"/>
    </row>
    <row r="1269" spans="1:3" x14ac:dyDescent="0.25">
      <c r="A1269" s="4" t="s">
        <v>40</v>
      </c>
      <c r="B1269" s="4"/>
      <c r="C1269" s="4"/>
    </row>
    <row r="1270" spans="1:3" x14ac:dyDescent="0.25">
      <c r="A1270" s="4" t="s">
        <v>40</v>
      </c>
      <c r="B1270" s="4"/>
      <c r="C1270" s="4"/>
    </row>
    <row r="1271" spans="1:3" x14ac:dyDescent="0.25">
      <c r="A1271" s="4"/>
      <c r="B1271" s="4"/>
      <c r="C1271" s="4" t="s">
        <v>231</v>
      </c>
    </row>
    <row r="1272" spans="1:3" x14ac:dyDescent="0.25">
      <c r="A1272" s="4"/>
      <c r="B1272" s="4"/>
      <c r="C1272" s="4" t="s">
        <v>231</v>
      </c>
    </row>
    <row r="1273" spans="1:3" x14ac:dyDescent="0.25">
      <c r="A1273" s="4"/>
      <c r="B1273" s="4"/>
      <c r="C1273" s="4" t="s">
        <v>231</v>
      </c>
    </row>
    <row r="1274" spans="1:3" x14ac:dyDescent="0.25">
      <c r="A1274" s="4" t="s">
        <v>72</v>
      </c>
      <c r="B1274" s="4"/>
      <c r="C1274" s="4" t="s">
        <v>231</v>
      </c>
    </row>
    <row r="1275" spans="1:3" x14ac:dyDescent="0.25">
      <c r="A1275" s="4" t="s">
        <v>72</v>
      </c>
      <c r="B1275" s="4"/>
      <c r="C1275" s="4"/>
    </row>
    <row r="1276" spans="1:3" x14ac:dyDescent="0.25">
      <c r="A1276" s="4" t="s">
        <v>75</v>
      </c>
      <c r="B1276" s="4"/>
      <c r="C1276" s="4"/>
    </row>
    <row r="1277" spans="1:3" x14ac:dyDescent="0.25">
      <c r="A1277" s="4" t="s">
        <v>75</v>
      </c>
      <c r="B1277" s="4"/>
      <c r="C1277" s="4"/>
    </row>
    <row r="1278" spans="1:3" x14ac:dyDescent="0.25">
      <c r="A1278" s="4" t="s">
        <v>75</v>
      </c>
      <c r="B1278" s="4"/>
      <c r="C1278" s="4"/>
    </row>
    <row r="1279" spans="1:3" x14ac:dyDescent="0.25">
      <c r="A1279" s="4" t="s">
        <v>75</v>
      </c>
      <c r="B1279" s="4"/>
      <c r="C1279" s="4"/>
    </row>
    <row r="1280" spans="1:3" x14ac:dyDescent="0.25">
      <c r="A1280" s="4" t="s">
        <v>75</v>
      </c>
      <c r="B1280" s="4"/>
      <c r="C1280" s="4"/>
    </row>
    <row r="1281" spans="1:3" x14ac:dyDescent="0.25">
      <c r="A1281" s="4" t="s">
        <v>75</v>
      </c>
      <c r="B1281" s="4"/>
      <c r="C1281" s="4"/>
    </row>
    <row r="1282" spans="1:3" x14ac:dyDescent="0.25">
      <c r="A1282" s="4" t="s">
        <v>75</v>
      </c>
      <c r="B1282" s="4"/>
      <c r="C1282" s="4"/>
    </row>
    <row r="1283" spans="1:3" x14ac:dyDescent="0.25">
      <c r="A1283" s="4" t="s">
        <v>75</v>
      </c>
      <c r="B1283" s="4"/>
      <c r="C1283" s="4"/>
    </row>
    <row r="1284" spans="1:3" x14ac:dyDescent="0.25">
      <c r="A1284" s="4" t="s">
        <v>75</v>
      </c>
      <c r="B1284" s="4"/>
      <c r="C1284" s="4"/>
    </row>
    <row r="1285" spans="1:3" x14ac:dyDescent="0.25">
      <c r="A1285" s="4" t="s">
        <v>40</v>
      </c>
      <c r="B1285" s="4"/>
      <c r="C1285" s="4"/>
    </row>
    <row r="1286" spans="1:3" x14ac:dyDescent="0.25">
      <c r="A1286" s="4" t="s">
        <v>40</v>
      </c>
      <c r="B1286" s="4"/>
      <c r="C1286" s="4"/>
    </row>
    <row r="1287" spans="1:3" x14ac:dyDescent="0.25">
      <c r="A1287" s="4" t="s">
        <v>40</v>
      </c>
      <c r="B1287" s="4"/>
      <c r="C1287" s="4"/>
    </row>
    <row r="1288" spans="1:3" x14ac:dyDescent="0.25">
      <c r="A1288" s="4" t="s">
        <v>40</v>
      </c>
      <c r="B1288" s="4"/>
      <c r="C1288" s="4"/>
    </row>
    <row r="1289" spans="1:3" x14ac:dyDescent="0.25">
      <c r="A1289" s="4"/>
      <c r="B1289" s="4"/>
      <c r="C1289" s="4" t="s">
        <v>231</v>
      </c>
    </row>
    <row r="1290" spans="1:3" x14ac:dyDescent="0.25">
      <c r="A1290" s="4"/>
      <c r="B1290" s="4"/>
      <c r="C1290" s="4" t="s">
        <v>34</v>
      </c>
    </row>
    <row r="1291" spans="1:3" x14ac:dyDescent="0.25">
      <c r="A1291" s="4"/>
      <c r="B1291" s="4"/>
      <c r="C1291" s="4" t="s">
        <v>34</v>
      </c>
    </row>
    <row r="1292" spans="1:3" x14ac:dyDescent="0.25">
      <c r="A1292" s="4"/>
      <c r="B1292" s="4"/>
      <c r="C1292" s="4" t="s">
        <v>34</v>
      </c>
    </row>
    <row r="1293" spans="1:3" x14ac:dyDescent="0.25">
      <c r="A1293" s="4"/>
      <c r="B1293" s="4"/>
      <c r="C1293" s="4" t="s">
        <v>35</v>
      </c>
    </row>
    <row r="1294" spans="1:3" x14ac:dyDescent="0.25">
      <c r="A1294" s="4"/>
      <c r="B1294" s="4"/>
      <c r="C1294" s="4" t="s">
        <v>35</v>
      </c>
    </row>
    <row r="1295" spans="1:3" x14ac:dyDescent="0.25">
      <c r="A1295" s="4"/>
      <c r="B1295" s="4"/>
      <c r="C1295" s="4" t="s">
        <v>35</v>
      </c>
    </row>
    <row r="1296" spans="1:3" x14ac:dyDescent="0.25">
      <c r="A1296" s="4"/>
      <c r="B1296" s="4"/>
      <c r="C1296" s="4" t="s">
        <v>35</v>
      </c>
    </row>
    <row r="1297" spans="1:3" x14ac:dyDescent="0.25">
      <c r="A1297" s="4"/>
      <c r="B1297" s="4"/>
      <c r="C1297" s="4" t="s">
        <v>35</v>
      </c>
    </row>
    <row r="1298" spans="1:3" x14ac:dyDescent="0.25">
      <c r="A1298" s="4"/>
      <c r="B1298" s="4"/>
      <c r="C1298" s="4" t="s">
        <v>35</v>
      </c>
    </row>
    <row r="1299" spans="1:3" x14ac:dyDescent="0.25">
      <c r="A1299" s="4"/>
      <c r="B1299" s="4"/>
      <c r="C1299" s="4" t="s">
        <v>232</v>
      </c>
    </row>
    <row r="1300" spans="1:3" x14ac:dyDescent="0.25">
      <c r="A1300" s="4"/>
      <c r="B1300" s="4"/>
      <c r="C1300" s="4" t="s">
        <v>232</v>
      </c>
    </row>
    <row r="1301" spans="1:3" x14ac:dyDescent="0.25">
      <c r="A1301" s="4"/>
      <c r="B1301" s="4"/>
      <c r="C1301" s="4" t="s">
        <v>232</v>
      </c>
    </row>
    <row r="1302" spans="1:3" x14ac:dyDescent="0.25">
      <c r="A1302" s="4"/>
      <c r="B1302" s="4"/>
      <c r="C1302" s="4" t="s">
        <v>233</v>
      </c>
    </row>
    <row r="1303" spans="1:3" x14ac:dyDescent="0.25">
      <c r="A1303" s="4"/>
      <c r="B1303" s="4"/>
      <c r="C1303" s="4" t="s">
        <v>233</v>
      </c>
    </row>
    <row r="1304" spans="1:3" x14ac:dyDescent="0.25">
      <c r="A1304" s="4"/>
      <c r="B1304" s="4"/>
      <c r="C1304" s="4" t="s">
        <v>233</v>
      </c>
    </row>
    <row r="1305" spans="1:3" x14ac:dyDescent="0.25">
      <c r="A1305" s="4"/>
      <c r="B1305" s="4"/>
      <c r="C1305" s="4" t="s">
        <v>233</v>
      </c>
    </row>
    <row r="1306" spans="1:3" x14ac:dyDescent="0.25">
      <c r="A1306" s="4"/>
      <c r="B1306" s="4"/>
      <c r="C1306" s="4" t="s">
        <v>233</v>
      </c>
    </row>
    <row r="1307" spans="1:3" x14ac:dyDescent="0.25">
      <c r="A1307" s="4"/>
      <c r="B1307" s="4"/>
      <c r="C1307" s="4" t="s">
        <v>233</v>
      </c>
    </row>
    <row r="1308" spans="1:3" x14ac:dyDescent="0.25">
      <c r="A1308" s="4"/>
      <c r="B1308" s="4"/>
      <c r="C1308" s="4" t="s">
        <v>234</v>
      </c>
    </row>
    <row r="1309" spans="1:3" x14ac:dyDescent="0.25">
      <c r="A1309" s="4"/>
      <c r="B1309" s="4"/>
      <c r="C1309" s="4" t="s">
        <v>234</v>
      </c>
    </row>
    <row r="1310" spans="1:3" x14ac:dyDescent="0.25">
      <c r="A1310" s="4"/>
      <c r="B1310" s="4"/>
      <c r="C1310" s="4" t="s">
        <v>234</v>
      </c>
    </row>
    <row r="1311" spans="1:3" x14ac:dyDescent="0.25">
      <c r="A1311" s="4"/>
      <c r="B1311" s="4"/>
      <c r="C1311" s="4" t="s">
        <v>234</v>
      </c>
    </row>
    <row r="1312" spans="1:3" x14ac:dyDescent="0.25">
      <c r="A1312" s="4"/>
      <c r="B1312" s="4"/>
      <c r="C1312" s="4" t="s">
        <v>234</v>
      </c>
    </row>
    <row r="1313" spans="1:3" x14ac:dyDescent="0.25">
      <c r="A1313" s="4"/>
      <c r="B1313" s="4"/>
      <c r="C1313" s="4" t="s">
        <v>234</v>
      </c>
    </row>
    <row r="1314" spans="1:3" x14ac:dyDescent="0.25">
      <c r="A1314" s="4"/>
      <c r="B1314" s="4"/>
      <c r="C1314" s="4" t="s">
        <v>234</v>
      </c>
    </row>
    <row r="1315" spans="1:3" x14ac:dyDescent="0.25">
      <c r="A1315" s="4"/>
      <c r="B1315" s="4"/>
      <c r="C1315" s="4" t="s">
        <v>234</v>
      </c>
    </row>
    <row r="1316" spans="1:3" x14ac:dyDescent="0.25">
      <c r="A1316" s="4" t="s">
        <v>72</v>
      </c>
      <c r="B1316" s="4"/>
      <c r="C1316" s="4"/>
    </row>
    <row r="1317" spans="1:3" x14ac:dyDescent="0.25">
      <c r="A1317" s="4" t="s">
        <v>75</v>
      </c>
      <c r="B1317" s="4"/>
      <c r="C1317" s="4"/>
    </row>
    <row r="1318" spans="1:3" x14ac:dyDescent="0.25">
      <c r="A1318" s="4"/>
      <c r="B1318" s="4"/>
      <c r="C1318" s="4" t="s">
        <v>43</v>
      </c>
    </row>
    <row r="1319" spans="1:3" x14ac:dyDescent="0.25">
      <c r="A1319" s="4"/>
      <c r="B1319" s="4"/>
      <c r="C1319" s="4" t="s">
        <v>43</v>
      </c>
    </row>
    <row r="1320" spans="1:3" x14ac:dyDescent="0.25">
      <c r="A1320" s="4"/>
      <c r="B1320" s="4"/>
      <c r="C1320" s="4" t="s">
        <v>43</v>
      </c>
    </row>
    <row r="1321" spans="1:3" x14ac:dyDescent="0.25">
      <c r="A1321" s="4"/>
      <c r="B1321" s="4"/>
      <c r="C1321" s="4" t="s">
        <v>43</v>
      </c>
    </row>
    <row r="1322" spans="1:3" x14ac:dyDescent="0.25">
      <c r="A1322" s="4"/>
      <c r="B1322" s="4"/>
      <c r="C1322" s="4" t="s">
        <v>43</v>
      </c>
    </row>
    <row r="1323" spans="1:3" x14ac:dyDescent="0.25">
      <c r="A1323" s="4"/>
      <c r="B1323" s="4"/>
      <c r="C1323" s="4" t="s">
        <v>43</v>
      </c>
    </row>
    <row r="1324" spans="1:3" x14ac:dyDescent="0.25">
      <c r="A1324" s="4"/>
      <c r="B1324" s="4"/>
      <c r="C1324" s="4" t="s">
        <v>43</v>
      </c>
    </row>
    <row r="1325" spans="1:3" x14ac:dyDescent="0.25">
      <c r="A1325" s="4"/>
      <c r="B1325" s="4"/>
      <c r="C1325" s="4" t="s">
        <v>43</v>
      </c>
    </row>
    <row r="1326" spans="1:3" x14ac:dyDescent="0.25">
      <c r="A1326" s="4"/>
      <c r="B1326" s="4"/>
      <c r="C1326" s="4" t="s">
        <v>43</v>
      </c>
    </row>
    <row r="1327" spans="1:3" x14ac:dyDescent="0.25">
      <c r="A1327" s="4"/>
      <c r="B1327" s="4"/>
      <c r="C1327" s="4" t="s">
        <v>43</v>
      </c>
    </row>
    <row r="1328" spans="1:3" x14ac:dyDescent="0.25">
      <c r="A1328" s="4"/>
      <c r="B1328" s="4"/>
      <c r="C1328" s="4" t="s">
        <v>43</v>
      </c>
    </row>
    <row r="1329" spans="1:3" x14ac:dyDescent="0.25">
      <c r="A1329" s="4"/>
      <c r="B1329" s="4"/>
      <c r="C1329" s="4" t="s">
        <v>43</v>
      </c>
    </row>
    <row r="1330" spans="1:3" x14ac:dyDescent="0.25">
      <c r="A1330" s="4"/>
      <c r="B1330" s="4"/>
      <c r="C1330" s="4" t="s">
        <v>43</v>
      </c>
    </row>
    <row r="1331" spans="1:3" x14ac:dyDescent="0.25">
      <c r="A1331" s="4"/>
      <c r="B1331" s="4"/>
      <c r="C1331" s="4" t="s">
        <v>228</v>
      </c>
    </row>
    <row r="1332" spans="1:3" x14ac:dyDescent="0.25">
      <c r="A1332" s="4"/>
      <c r="B1332" s="4"/>
      <c r="C1332" s="4" t="s">
        <v>228</v>
      </c>
    </row>
    <row r="1333" spans="1:3" x14ac:dyDescent="0.25">
      <c r="A1333" s="4"/>
      <c r="B1333" s="4"/>
      <c r="C1333" s="4" t="s">
        <v>53</v>
      </c>
    </row>
    <row r="1334" spans="1:3" x14ac:dyDescent="0.25">
      <c r="A1334" s="4"/>
      <c r="B1334" s="4"/>
      <c r="C1334" s="4" t="s">
        <v>53</v>
      </c>
    </row>
    <row r="1335" spans="1:3" x14ac:dyDescent="0.25">
      <c r="A1335" s="4"/>
      <c r="B1335" s="4"/>
      <c r="C1335" s="4" t="s">
        <v>53</v>
      </c>
    </row>
    <row r="1336" spans="1:3" x14ac:dyDescent="0.25">
      <c r="A1336" s="4"/>
      <c r="B1336" s="4"/>
      <c r="C1336" s="4" t="s">
        <v>50</v>
      </c>
    </row>
    <row r="1337" spans="1:3" x14ac:dyDescent="0.25">
      <c r="A1337" s="4"/>
      <c r="B1337" s="4"/>
      <c r="C1337" s="4" t="s">
        <v>50</v>
      </c>
    </row>
    <row r="1338" spans="1:3" x14ac:dyDescent="0.25">
      <c r="A1338" s="4"/>
      <c r="B1338" s="4"/>
      <c r="C1338" s="4" t="s">
        <v>50</v>
      </c>
    </row>
    <row r="1339" spans="1:3" x14ac:dyDescent="0.25">
      <c r="A1339" s="4"/>
      <c r="B1339" s="4"/>
      <c r="C1339" s="4" t="s">
        <v>50</v>
      </c>
    </row>
    <row r="1340" spans="1:3" x14ac:dyDescent="0.25">
      <c r="A1340" s="4"/>
      <c r="B1340" s="4"/>
      <c r="C1340" s="4" t="s">
        <v>50</v>
      </c>
    </row>
    <row r="1341" spans="1:3" x14ac:dyDescent="0.25">
      <c r="A1341" s="4"/>
      <c r="B1341" s="4"/>
      <c r="C1341" s="4" t="s">
        <v>50</v>
      </c>
    </row>
    <row r="1342" spans="1:3" x14ac:dyDescent="0.25">
      <c r="A1342" s="4"/>
      <c r="B1342" s="4"/>
      <c r="C1342" s="4" t="s">
        <v>50</v>
      </c>
    </row>
    <row r="1343" spans="1:3" x14ac:dyDescent="0.25">
      <c r="A1343" s="4"/>
      <c r="B1343" s="4"/>
      <c r="C1343" s="4" t="s">
        <v>59</v>
      </c>
    </row>
    <row r="1344" spans="1:3" x14ac:dyDescent="0.25">
      <c r="A1344" s="4"/>
      <c r="B1344" s="4"/>
      <c r="C1344" s="4" t="s">
        <v>59</v>
      </c>
    </row>
    <row r="1345" spans="1:3" x14ac:dyDescent="0.25">
      <c r="A1345" s="4"/>
      <c r="B1345" s="4"/>
      <c r="C1345" s="4" t="s">
        <v>59</v>
      </c>
    </row>
    <row r="1346" spans="1:3" x14ac:dyDescent="0.25">
      <c r="A1346" s="4"/>
      <c r="B1346" s="4"/>
      <c r="C1346" s="4" t="s">
        <v>59</v>
      </c>
    </row>
    <row r="1347" spans="1:3" x14ac:dyDescent="0.25">
      <c r="A1347" s="4"/>
      <c r="B1347" s="4"/>
      <c r="C1347" s="4" t="s">
        <v>59</v>
      </c>
    </row>
    <row r="1348" spans="1:3" x14ac:dyDescent="0.25">
      <c r="A1348" s="4"/>
      <c r="B1348" s="4"/>
      <c r="C1348" s="4" t="s">
        <v>59</v>
      </c>
    </row>
    <row r="1349" spans="1:3" x14ac:dyDescent="0.25">
      <c r="A1349" s="4"/>
      <c r="B1349" s="4"/>
      <c r="C1349" s="4" t="s">
        <v>59</v>
      </c>
    </row>
    <row r="1350" spans="1:3" x14ac:dyDescent="0.25">
      <c r="A1350" s="4"/>
      <c r="B1350" s="4"/>
      <c r="C1350" s="4" t="s">
        <v>59</v>
      </c>
    </row>
    <row r="1351" spans="1:3" x14ac:dyDescent="0.25">
      <c r="A1351" s="4"/>
      <c r="B1351" s="4"/>
      <c r="C1351" s="4" t="s">
        <v>65</v>
      </c>
    </row>
    <row r="1352" spans="1:3" x14ac:dyDescent="0.25">
      <c r="A1352" s="4"/>
      <c r="B1352" s="4"/>
      <c r="C1352" s="4" t="s">
        <v>65</v>
      </c>
    </row>
    <row r="1353" spans="1:3" x14ac:dyDescent="0.25">
      <c r="A1353" s="4"/>
      <c r="B1353" s="4"/>
      <c r="C1353" s="4" t="s">
        <v>65</v>
      </c>
    </row>
    <row r="1354" spans="1:3" x14ac:dyDescent="0.25">
      <c r="A1354" s="4"/>
      <c r="B1354" s="4"/>
      <c r="C1354" s="4" t="s">
        <v>65</v>
      </c>
    </row>
    <row r="1355" spans="1:3" x14ac:dyDescent="0.25">
      <c r="A1355" s="4"/>
      <c r="B1355" s="4"/>
      <c r="C1355" s="4" t="s">
        <v>65</v>
      </c>
    </row>
    <row r="1356" spans="1:3" x14ac:dyDescent="0.25">
      <c r="A1356" s="4" t="s">
        <v>63</v>
      </c>
      <c r="B1356" s="4"/>
      <c r="C1356" s="4"/>
    </row>
    <row r="1357" spans="1:3" x14ac:dyDescent="0.25">
      <c r="A1357" s="4" t="s">
        <v>63</v>
      </c>
      <c r="B1357" s="4"/>
      <c r="C1357" s="4"/>
    </row>
    <row r="1358" spans="1:3" x14ac:dyDescent="0.25">
      <c r="A1358" s="4" t="s">
        <v>66</v>
      </c>
      <c r="B1358" s="4"/>
      <c r="C1358" s="4"/>
    </row>
    <row r="1359" spans="1:3" x14ac:dyDescent="0.25">
      <c r="A1359" s="4" t="s">
        <v>66</v>
      </c>
      <c r="B1359" s="4"/>
      <c r="C1359" s="4"/>
    </row>
    <row r="1360" spans="1:3" x14ac:dyDescent="0.25">
      <c r="A1360" s="4" t="s">
        <v>66</v>
      </c>
      <c r="B1360" s="4"/>
      <c r="C1360" s="4"/>
    </row>
    <row r="1361" spans="1:3" x14ac:dyDescent="0.25">
      <c r="A1361" s="4" t="s">
        <v>66</v>
      </c>
      <c r="B1361" s="4"/>
      <c r="C1361" s="4"/>
    </row>
    <row r="1362" spans="1:3" x14ac:dyDescent="0.25">
      <c r="A1362" s="4" t="s">
        <v>66</v>
      </c>
      <c r="B1362" s="4"/>
      <c r="C1362" s="4"/>
    </row>
    <row r="1363" spans="1:3" x14ac:dyDescent="0.25">
      <c r="A1363" s="4" t="s">
        <v>66</v>
      </c>
      <c r="B1363" s="4"/>
      <c r="C1363" s="4"/>
    </row>
    <row r="1364" spans="1:3" x14ac:dyDescent="0.25">
      <c r="A1364" s="4" t="s">
        <v>66</v>
      </c>
      <c r="B1364" s="4"/>
      <c r="C1364" s="4"/>
    </row>
    <row r="1365" spans="1:3" x14ac:dyDescent="0.25">
      <c r="A1365" s="4" t="s">
        <v>66</v>
      </c>
      <c r="B1365" s="4"/>
      <c r="C1365" s="4"/>
    </row>
    <row r="1366" spans="1:3" x14ac:dyDescent="0.25">
      <c r="A1366" s="4" t="s">
        <v>66</v>
      </c>
      <c r="B1366" s="4"/>
      <c r="C1366" s="4"/>
    </row>
    <row r="1367" spans="1:3" x14ac:dyDescent="0.25">
      <c r="A1367" s="4" t="s">
        <v>63</v>
      </c>
      <c r="B1367" s="4"/>
      <c r="C1367" s="4"/>
    </row>
    <row r="1368" spans="1:3" x14ac:dyDescent="0.25">
      <c r="A1368" s="4" t="s">
        <v>63</v>
      </c>
      <c r="B1368" s="4"/>
      <c r="C1368" s="4"/>
    </row>
    <row r="1369" spans="1:3" x14ac:dyDescent="0.25">
      <c r="A1369" s="4" t="s">
        <v>63</v>
      </c>
      <c r="B1369" s="4"/>
      <c r="C1369" s="4"/>
    </row>
    <row r="1370" spans="1:3" x14ac:dyDescent="0.25">
      <c r="A1370" s="4" t="s">
        <v>63</v>
      </c>
      <c r="B1370" s="4"/>
      <c r="C1370" s="4"/>
    </row>
    <row r="1371" spans="1:3" x14ac:dyDescent="0.25">
      <c r="A1371" s="4" t="s">
        <v>63</v>
      </c>
      <c r="B1371" s="4"/>
      <c r="C1371" s="4"/>
    </row>
    <row r="1372" spans="1:3" x14ac:dyDescent="0.25">
      <c r="A1372" s="4" t="s">
        <v>63</v>
      </c>
      <c r="B1372" s="4"/>
      <c r="C1372" s="4"/>
    </row>
    <row r="1373" spans="1:3" x14ac:dyDescent="0.25">
      <c r="A1373" s="4" t="s">
        <v>63</v>
      </c>
      <c r="B1373" s="4"/>
      <c r="C1373" s="4"/>
    </row>
    <row r="1374" spans="1:3" x14ac:dyDescent="0.25">
      <c r="A1374" s="4" t="s">
        <v>60</v>
      </c>
      <c r="B1374" s="4"/>
      <c r="C1374" s="4"/>
    </row>
    <row r="1375" spans="1:3" x14ac:dyDescent="0.25">
      <c r="A1375" s="4" t="s">
        <v>60</v>
      </c>
      <c r="B1375" s="4"/>
      <c r="C1375" s="4"/>
    </row>
    <row r="1376" spans="1:3" x14ac:dyDescent="0.25">
      <c r="A1376" s="4" t="s">
        <v>60</v>
      </c>
      <c r="B1376" s="4"/>
      <c r="C1376" s="4"/>
    </row>
    <row r="1377" spans="1:3" x14ac:dyDescent="0.25">
      <c r="A1377" s="4" t="s">
        <v>60</v>
      </c>
      <c r="B1377" s="4"/>
      <c r="C1377" s="4"/>
    </row>
    <row r="1378" spans="1:3" x14ac:dyDescent="0.25">
      <c r="A1378" s="4" t="s">
        <v>60</v>
      </c>
      <c r="B1378" s="4"/>
      <c r="C1378" s="4"/>
    </row>
    <row r="1379" spans="1:3" x14ac:dyDescent="0.25">
      <c r="A1379" s="4" t="s">
        <v>63</v>
      </c>
      <c r="B1379" s="4"/>
      <c r="C1379" s="4"/>
    </row>
    <row r="1380" spans="1:3" x14ac:dyDescent="0.25">
      <c r="A1380" s="4" t="s">
        <v>63</v>
      </c>
      <c r="B1380" s="4"/>
      <c r="C1380" s="4"/>
    </row>
    <row r="1381" spans="1:3" x14ac:dyDescent="0.25">
      <c r="A1381" s="4" t="s">
        <v>63</v>
      </c>
      <c r="B1381" s="4"/>
      <c r="C1381" s="4"/>
    </row>
    <row r="1382" spans="1:3" x14ac:dyDescent="0.25">
      <c r="A1382" s="4" t="s">
        <v>63</v>
      </c>
      <c r="B1382" s="4"/>
      <c r="C1382" s="4"/>
    </row>
    <row r="1383" spans="1:3" x14ac:dyDescent="0.25">
      <c r="A1383" s="4" t="s">
        <v>63</v>
      </c>
      <c r="B1383" s="4"/>
      <c r="C1383" s="4"/>
    </row>
    <row r="1384" spans="1:3" x14ac:dyDescent="0.25">
      <c r="A1384" s="4" t="s">
        <v>63</v>
      </c>
      <c r="B1384" s="4"/>
      <c r="C1384" s="4"/>
    </row>
    <row r="1385" spans="1:3" x14ac:dyDescent="0.25">
      <c r="A1385" s="4" t="s">
        <v>66</v>
      </c>
      <c r="B1385" s="4"/>
      <c r="C1385" s="4"/>
    </row>
    <row r="1386" spans="1:3" x14ac:dyDescent="0.25">
      <c r="A1386" s="4" t="s">
        <v>66</v>
      </c>
      <c r="B1386" s="4"/>
      <c r="C1386" s="4"/>
    </row>
    <row r="1387" spans="1:3" x14ac:dyDescent="0.25">
      <c r="A1387" s="4" t="s">
        <v>66</v>
      </c>
      <c r="B1387" s="4"/>
      <c r="C1387" s="4"/>
    </row>
    <row r="1388" spans="1:3" x14ac:dyDescent="0.25">
      <c r="A1388" s="4" t="s">
        <v>66</v>
      </c>
      <c r="B1388" s="4"/>
      <c r="C1388" s="4"/>
    </row>
    <row r="1389" spans="1:3" x14ac:dyDescent="0.25">
      <c r="A1389" s="4" t="s">
        <v>60</v>
      </c>
      <c r="B1389" s="4"/>
      <c r="C1389" s="4"/>
    </row>
    <row r="1390" spans="1:3" x14ac:dyDescent="0.25">
      <c r="A1390" s="4" t="s">
        <v>63</v>
      </c>
      <c r="B1390" s="4"/>
      <c r="C1390" s="4"/>
    </row>
    <row r="1391" spans="1:3" x14ac:dyDescent="0.25">
      <c r="A1391" s="4" t="s">
        <v>63</v>
      </c>
      <c r="B1391" s="4"/>
      <c r="C1391" s="4"/>
    </row>
    <row r="1392" spans="1:3" x14ac:dyDescent="0.25">
      <c r="A1392" s="4" t="s">
        <v>63</v>
      </c>
      <c r="B1392" s="4"/>
      <c r="C1392" s="4"/>
    </row>
    <row r="1393" spans="1:3" x14ac:dyDescent="0.25">
      <c r="A1393" s="4" t="s">
        <v>66</v>
      </c>
      <c r="B1393" s="4"/>
      <c r="C1393" s="4"/>
    </row>
    <row r="1394" spans="1:3" x14ac:dyDescent="0.25">
      <c r="A1394" s="4" t="s">
        <v>66</v>
      </c>
      <c r="B1394" s="4"/>
      <c r="C1394" s="4"/>
    </row>
    <row r="1395" spans="1:3" x14ac:dyDescent="0.25">
      <c r="A1395" s="4" t="s">
        <v>66</v>
      </c>
      <c r="B1395" s="4"/>
      <c r="C1395" s="4"/>
    </row>
    <row r="1396" spans="1:3" x14ac:dyDescent="0.25">
      <c r="A1396" s="4" t="s">
        <v>69</v>
      </c>
      <c r="B1396" s="4"/>
      <c r="C1396" s="4"/>
    </row>
    <row r="1397" spans="1:3" x14ac:dyDescent="0.25">
      <c r="A1397" s="4" t="s">
        <v>69</v>
      </c>
      <c r="B1397" s="4"/>
      <c r="C1397" s="4"/>
    </row>
    <row r="1398" spans="1:3" x14ac:dyDescent="0.25">
      <c r="A1398" s="4" t="s">
        <v>69</v>
      </c>
      <c r="B1398" s="4"/>
      <c r="C1398" s="4"/>
    </row>
    <row r="1399" spans="1:3" x14ac:dyDescent="0.25">
      <c r="A1399" s="4" t="s">
        <v>72</v>
      </c>
      <c r="B1399" s="4"/>
      <c r="C1399" s="4"/>
    </row>
    <row r="1400" spans="1:3" x14ac:dyDescent="0.25">
      <c r="A1400" s="4" t="s">
        <v>72</v>
      </c>
      <c r="B1400" s="4"/>
      <c r="C1400" s="4"/>
    </row>
    <row r="1401" spans="1:3" x14ac:dyDescent="0.25">
      <c r="A1401" s="4" t="s">
        <v>72</v>
      </c>
      <c r="B1401" s="4"/>
      <c r="C1401" s="4"/>
    </row>
    <row r="1402" spans="1:3" x14ac:dyDescent="0.25">
      <c r="A1402" s="4" t="s">
        <v>72</v>
      </c>
      <c r="B1402" s="4"/>
      <c r="C1402" s="4"/>
    </row>
    <row r="1403" spans="1:3" x14ac:dyDescent="0.25">
      <c r="A1403" s="4" t="s">
        <v>72</v>
      </c>
      <c r="B1403" s="4"/>
      <c r="C1403" s="4"/>
    </row>
    <row r="1404" spans="1:3" x14ac:dyDescent="0.25">
      <c r="A1404" s="4" t="s">
        <v>54</v>
      </c>
      <c r="B1404" s="4"/>
      <c r="C1404" s="4"/>
    </row>
    <row r="1405" spans="1:3" x14ac:dyDescent="0.25">
      <c r="A1405" s="4" t="s">
        <v>57</v>
      </c>
      <c r="B1405" s="4"/>
      <c r="C1405" s="4"/>
    </row>
    <row r="1406" spans="1:3" x14ac:dyDescent="0.25">
      <c r="A1406" s="4" t="s">
        <v>57</v>
      </c>
      <c r="B1406" s="4"/>
      <c r="C1406" s="4"/>
    </row>
    <row r="1407" spans="1:3" x14ac:dyDescent="0.25">
      <c r="A1407" s="4" t="s">
        <v>57</v>
      </c>
      <c r="B1407" s="4"/>
      <c r="C1407" s="4"/>
    </row>
    <row r="1408" spans="1:3" x14ac:dyDescent="0.25">
      <c r="A1408" s="4" t="s">
        <v>57</v>
      </c>
      <c r="B1408" s="4"/>
      <c r="C1408" s="4"/>
    </row>
    <row r="1409" spans="1:3" x14ac:dyDescent="0.25">
      <c r="A1409" s="4" t="s">
        <v>57</v>
      </c>
      <c r="B1409" s="4"/>
      <c r="C1409" s="4"/>
    </row>
    <row r="1410" spans="1:3" x14ac:dyDescent="0.25">
      <c r="A1410" s="4" t="s">
        <v>57</v>
      </c>
      <c r="B1410" s="4"/>
      <c r="C1410" s="4"/>
    </row>
    <row r="1411" spans="1:3" x14ac:dyDescent="0.25">
      <c r="A1411" s="4" t="s">
        <v>57</v>
      </c>
      <c r="B1411" s="4"/>
      <c r="C1411" s="4"/>
    </row>
    <row r="1412" spans="1:3" x14ac:dyDescent="0.25">
      <c r="A1412" s="4" t="s">
        <v>54</v>
      </c>
      <c r="B1412" s="4"/>
      <c r="C1412" s="4"/>
    </row>
    <row r="1413" spans="1:3" x14ac:dyDescent="0.25">
      <c r="A1413" s="4" t="s">
        <v>57</v>
      </c>
      <c r="B1413" s="4"/>
      <c r="C1413" s="4"/>
    </row>
    <row r="1414" spans="1:3" x14ac:dyDescent="0.25">
      <c r="A1414" s="4" t="s">
        <v>57</v>
      </c>
      <c r="B1414" s="4"/>
      <c r="C1414" s="4"/>
    </row>
    <row r="1415" spans="1:3" x14ac:dyDescent="0.25">
      <c r="A1415" s="4" t="s">
        <v>57</v>
      </c>
      <c r="B1415" s="4"/>
      <c r="C1415" s="4"/>
    </row>
    <row r="1416" spans="1:3" x14ac:dyDescent="0.25">
      <c r="A1416" s="4" t="s">
        <v>57</v>
      </c>
      <c r="B1416" s="4"/>
      <c r="C1416" s="4"/>
    </row>
    <row r="1417" spans="1:3" x14ac:dyDescent="0.25">
      <c r="A1417" s="4" t="s">
        <v>57</v>
      </c>
      <c r="B1417" s="4"/>
      <c r="C1417" s="4"/>
    </row>
    <row r="1418" spans="1:3" x14ac:dyDescent="0.25">
      <c r="A1418" s="4" t="s">
        <v>57</v>
      </c>
      <c r="B1418" s="4"/>
      <c r="C1418" s="4"/>
    </row>
    <row r="1419" spans="1:3" x14ac:dyDescent="0.25">
      <c r="A1419" s="4" t="s">
        <v>57</v>
      </c>
      <c r="B1419" s="4"/>
      <c r="C1419" s="4"/>
    </row>
    <row r="1420" spans="1:3" x14ac:dyDescent="0.25">
      <c r="A1420" s="4" t="s">
        <v>57</v>
      </c>
      <c r="B1420" s="4"/>
      <c r="C1420" s="4"/>
    </row>
    <row r="1421" spans="1:3" x14ac:dyDescent="0.25">
      <c r="A1421" s="4" t="s">
        <v>37</v>
      </c>
      <c r="B1421" s="4"/>
      <c r="C1421" s="4"/>
    </row>
    <row r="1422" spans="1:3" x14ac:dyDescent="0.25">
      <c r="A1422" s="4" t="s">
        <v>37</v>
      </c>
      <c r="B1422" s="4"/>
      <c r="C1422" s="4"/>
    </row>
    <row r="1423" spans="1:3" x14ac:dyDescent="0.25">
      <c r="A1423" s="4" t="s">
        <v>37</v>
      </c>
      <c r="B1423" s="4"/>
      <c r="C1423" s="4"/>
    </row>
    <row r="1424" spans="1:3" x14ac:dyDescent="0.25">
      <c r="A1424" s="4" t="s">
        <v>37</v>
      </c>
      <c r="B1424" s="4"/>
      <c r="C1424" s="4"/>
    </row>
    <row r="1425" spans="1:3" x14ac:dyDescent="0.25">
      <c r="A1425" s="4" t="s">
        <v>37</v>
      </c>
      <c r="B1425" s="4"/>
      <c r="C1425" s="4"/>
    </row>
    <row r="1426" spans="1:3" x14ac:dyDescent="0.25">
      <c r="A1426" s="4" t="s">
        <v>36</v>
      </c>
      <c r="B1426" s="4" t="s">
        <v>37</v>
      </c>
      <c r="C1426" s="4" t="s">
        <v>38</v>
      </c>
    </row>
    <row r="1427" spans="1:3" x14ac:dyDescent="0.25">
      <c r="A1427" s="4" t="s">
        <v>36</v>
      </c>
      <c r="B1427" s="4" t="s">
        <v>37</v>
      </c>
      <c r="C1427" s="4" t="s">
        <v>38</v>
      </c>
    </row>
    <row r="1428" spans="1:3" x14ac:dyDescent="0.25">
      <c r="A1428" s="4"/>
      <c r="B1428" s="4" t="s">
        <v>60</v>
      </c>
      <c r="C1428" s="4"/>
    </row>
    <row r="1429" spans="1:3" x14ac:dyDescent="0.25">
      <c r="A1429" s="4"/>
      <c r="B1429" s="4" t="s">
        <v>60</v>
      </c>
      <c r="C1429" s="4"/>
    </row>
    <row r="1430" spans="1:3" x14ac:dyDescent="0.25">
      <c r="A1430" s="4"/>
      <c r="B1430" s="4" t="s">
        <v>60</v>
      </c>
      <c r="C1430" s="4"/>
    </row>
    <row r="1431" spans="1:3" x14ac:dyDescent="0.25">
      <c r="A1431" s="4"/>
      <c r="B1431" s="4" t="s">
        <v>60</v>
      </c>
      <c r="C1431" s="4"/>
    </row>
    <row r="1432" spans="1:3" x14ac:dyDescent="0.25">
      <c r="A1432" s="4"/>
      <c r="B1432" s="4" t="s">
        <v>60</v>
      </c>
      <c r="C1432" s="4"/>
    </row>
    <row r="1433" spans="1:3" x14ac:dyDescent="0.25">
      <c r="A1433" s="4"/>
      <c r="B1433" s="4" t="s">
        <v>60</v>
      </c>
      <c r="C1433" s="4"/>
    </row>
    <row r="1434" spans="1:3" x14ac:dyDescent="0.25">
      <c r="A1434" s="4"/>
      <c r="B1434" s="4" t="s">
        <v>69</v>
      </c>
      <c r="C1434" s="4"/>
    </row>
    <row r="1435" spans="1:3" x14ac:dyDescent="0.25">
      <c r="A1435" s="4"/>
      <c r="B1435" s="4" t="s">
        <v>69</v>
      </c>
      <c r="C1435" s="4"/>
    </row>
    <row r="1436" spans="1:3" x14ac:dyDescent="0.25">
      <c r="A1436" s="4"/>
      <c r="B1436" s="4" t="s">
        <v>69</v>
      </c>
      <c r="C1436" s="4"/>
    </row>
    <row r="1437" spans="1:3" x14ac:dyDescent="0.25">
      <c r="A1437" s="4"/>
      <c r="B1437" s="4" t="s">
        <v>69</v>
      </c>
      <c r="C1437" s="4"/>
    </row>
    <row r="1438" spans="1:3" x14ac:dyDescent="0.25">
      <c r="A1438" s="4"/>
      <c r="B1438" s="4" t="s">
        <v>69</v>
      </c>
      <c r="C1438" s="4"/>
    </row>
    <row r="1439" spans="1:3" x14ac:dyDescent="0.25">
      <c r="A1439" s="4"/>
      <c r="B1439" s="4" t="s">
        <v>69</v>
      </c>
      <c r="C1439" s="4"/>
    </row>
    <row r="1440" spans="1:3" x14ac:dyDescent="0.25">
      <c r="A1440" s="4"/>
      <c r="B1440" s="4" t="s">
        <v>72</v>
      </c>
      <c r="C1440" s="4"/>
    </row>
    <row r="1441" spans="1:3" x14ac:dyDescent="0.25">
      <c r="A1441" s="4"/>
      <c r="B1441" s="4" t="s">
        <v>72</v>
      </c>
      <c r="C1441" s="4"/>
    </row>
    <row r="1442" spans="1:3" x14ac:dyDescent="0.25">
      <c r="A1442" s="4"/>
      <c r="B1442" s="4" t="s">
        <v>72</v>
      </c>
      <c r="C1442" s="4"/>
    </row>
    <row r="1443" spans="1:3" x14ac:dyDescent="0.25">
      <c r="A1443" s="4"/>
      <c r="B1443" s="4" t="s">
        <v>72</v>
      </c>
      <c r="C1443" s="4"/>
    </row>
    <row r="1444" spans="1:3" x14ac:dyDescent="0.25">
      <c r="A1444" s="4"/>
      <c r="B1444" s="4" t="s">
        <v>72</v>
      </c>
      <c r="C1444" s="4"/>
    </row>
    <row r="1445" spans="1:3" x14ac:dyDescent="0.25">
      <c r="A1445" s="4"/>
      <c r="B1445" s="4"/>
      <c r="C1445" s="4" t="s">
        <v>38</v>
      </c>
    </row>
    <row r="1446" spans="1:3" x14ac:dyDescent="0.25">
      <c r="A1446" s="4"/>
      <c r="B1446" s="4"/>
      <c r="C1446" s="4" t="s">
        <v>38</v>
      </c>
    </row>
    <row r="1447" spans="1:3" x14ac:dyDescent="0.25">
      <c r="A1447" s="4"/>
      <c r="B1447" s="4"/>
      <c r="C1447" s="4" t="s">
        <v>38</v>
      </c>
    </row>
    <row r="1448" spans="1:3" x14ac:dyDescent="0.25">
      <c r="A1448" s="4" t="s">
        <v>236</v>
      </c>
      <c r="B1448" s="4"/>
      <c r="C1448" s="4"/>
    </row>
    <row r="1449" spans="1:3" x14ac:dyDescent="0.25">
      <c r="A1449" s="4" t="s">
        <v>236</v>
      </c>
      <c r="B1449" s="4"/>
      <c r="C1449" s="4"/>
    </row>
    <row r="1450" spans="1:3" x14ac:dyDescent="0.25">
      <c r="A1450" s="4" t="s">
        <v>236</v>
      </c>
      <c r="B1450" s="4"/>
      <c r="C1450" s="4"/>
    </row>
    <row r="1451" spans="1:3" x14ac:dyDescent="0.25">
      <c r="A1451" s="4" t="s">
        <v>236</v>
      </c>
      <c r="B1451" s="4"/>
      <c r="C1451" s="4"/>
    </row>
    <row r="1452" spans="1:3" x14ac:dyDescent="0.25">
      <c r="A1452" s="4" t="s">
        <v>236</v>
      </c>
      <c r="B1452" s="4"/>
      <c r="C1452" s="4"/>
    </row>
    <row r="1453" spans="1:3" x14ac:dyDescent="0.25">
      <c r="A1453" s="4" t="s">
        <v>236</v>
      </c>
      <c r="B1453" s="4"/>
      <c r="C1453" s="4"/>
    </row>
    <row r="1454" spans="1:3" x14ac:dyDescent="0.25">
      <c r="A1454" s="4" t="s">
        <v>236</v>
      </c>
      <c r="B1454" s="4"/>
      <c r="C1454" s="4"/>
    </row>
    <row r="1455" spans="1:3" x14ac:dyDescent="0.25">
      <c r="A1455" s="4" t="s">
        <v>236</v>
      </c>
      <c r="B1455" s="4"/>
      <c r="C1455" s="4"/>
    </row>
    <row r="1456" spans="1:3" x14ac:dyDescent="0.25">
      <c r="A1456" s="4" t="s">
        <v>236</v>
      </c>
      <c r="B1456" s="4"/>
      <c r="C1456" s="4"/>
    </row>
    <row r="1457" spans="1:3" x14ac:dyDescent="0.25">
      <c r="A1457" s="4" t="s">
        <v>237</v>
      </c>
      <c r="B1457" s="4"/>
      <c r="C1457" s="4"/>
    </row>
    <row r="1458" spans="1:3" x14ac:dyDescent="0.25">
      <c r="A1458" s="4" t="s">
        <v>237</v>
      </c>
      <c r="B1458" s="4"/>
      <c r="C1458" s="4"/>
    </row>
    <row r="1459" spans="1:3" x14ac:dyDescent="0.25">
      <c r="A1459" s="4" t="s">
        <v>237</v>
      </c>
      <c r="B1459" s="4"/>
      <c r="C1459" s="4"/>
    </row>
    <row r="1460" spans="1:3" x14ac:dyDescent="0.25">
      <c r="A1460" s="4" t="s">
        <v>39</v>
      </c>
      <c r="B1460" s="4"/>
      <c r="C1460" s="4"/>
    </row>
    <row r="1461" spans="1:3" x14ac:dyDescent="0.25">
      <c r="A1461" s="4" t="s">
        <v>39</v>
      </c>
      <c r="B1461" s="4"/>
      <c r="C1461" s="4"/>
    </row>
    <row r="1462" spans="1:3" x14ac:dyDescent="0.25">
      <c r="A1462" s="4" t="s">
        <v>39</v>
      </c>
      <c r="B1462" s="4"/>
      <c r="C1462" s="4"/>
    </row>
    <row r="1463" spans="1:3" x14ac:dyDescent="0.25">
      <c r="A1463" s="4" t="s">
        <v>42</v>
      </c>
      <c r="B1463" s="4"/>
      <c r="C1463" s="4"/>
    </row>
    <row r="1464" spans="1:3" x14ac:dyDescent="0.25">
      <c r="A1464" s="4" t="s">
        <v>42</v>
      </c>
      <c r="B1464" s="4"/>
      <c r="C1464" s="4"/>
    </row>
    <row r="1465" spans="1:3" x14ac:dyDescent="0.25">
      <c r="A1465" s="4" t="s">
        <v>42</v>
      </c>
      <c r="B1465" s="4"/>
      <c r="C1465" s="4"/>
    </row>
    <row r="1466" spans="1:3" x14ac:dyDescent="0.25">
      <c r="A1466" s="4" t="s">
        <v>45</v>
      </c>
      <c r="B1466" s="4"/>
      <c r="C1466" s="4"/>
    </row>
    <row r="1467" spans="1:3" x14ac:dyDescent="0.25">
      <c r="A1467" s="4" t="s">
        <v>45</v>
      </c>
      <c r="B1467" s="4"/>
      <c r="C1467" s="4"/>
    </row>
    <row r="1468" spans="1:3" x14ac:dyDescent="0.25">
      <c r="A1468" s="4" t="s">
        <v>45</v>
      </c>
      <c r="B1468" s="4"/>
      <c r="C1468" s="4"/>
    </row>
    <row r="1469" spans="1:3" x14ac:dyDescent="0.25">
      <c r="A1469" s="4" t="s">
        <v>45</v>
      </c>
      <c r="B1469" s="4"/>
      <c r="C1469" s="4"/>
    </row>
    <row r="1470" spans="1:3" x14ac:dyDescent="0.25">
      <c r="A1470" s="4" t="s">
        <v>45</v>
      </c>
      <c r="B1470" s="4"/>
      <c r="C1470" s="4"/>
    </row>
    <row r="1471" spans="1:3" x14ac:dyDescent="0.25">
      <c r="A1471" s="4" t="s">
        <v>45</v>
      </c>
      <c r="B1471" s="4"/>
      <c r="C1471" s="4"/>
    </row>
    <row r="1472" spans="1:3" x14ac:dyDescent="0.25">
      <c r="A1472" s="4" t="s">
        <v>45</v>
      </c>
      <c r="B1472" s="4"/>
      <c r="C1472" s="4"/>
    </row>
    <row r="1473" spans="1:3" x14ac:dyDescent="0.25">
      <c r="A1473" s="4" t="s">
        <v>45</v>
      </c>
      <c r="B1473" s="4"/>
      <c r="C1473" s="4"/>
    </row>
    <row r="1474" spans="1:3" x14ac:dyDescent="0.25">
      <c r="A1474" s="4" t="s">
        <v>37</v>
      </c>
      <c r="B1474" s="4"/>
      <c r="C1474" s="4"/>
    </row>
    <row r="1475" spans="1:3" x14ac:dyDescent="0.25">
      <c r="A1475" s="4" t="s">
        <v>37</v>
      </c>
      <c r="B1475" s="4"/>
      <c r="C1475" s="4"/>
    </row>
    <row r="1476" spans="1:3" x14ac:dyDescent="0.25">
      <c r="A1476" s="4" t="s">
        <v>37</v>
      </c>
      <c r="B1476" s="4"/>
      <c r="C1476" s="4"/>
    </row>
    <row r="1477" spans="1:3" x14ac:dyDescent="0.25">
      <c r="A1477" s="4" t="s">
        <v>37</v>
      </c>
      <c r="B1477" s="4"/>
      <c r="C1477" s="4"/>
    </row>
    <row r="1478" spans="1:3" x14ac:dyDescent="0.25">
      <c r="A1478" s="4" t="s">
        <v>37</v>
      </c>
      <c r="B1478" s="4"/>
      <c r="C1478" s="4"/>
    </row>
    <row r="1479" spans="1:3" x14ac:dyDescent="0.25">
      <c r="A1479" s="4" t="s">
        <v>37</v>
      </c>
      <c r="B1479" s="4"/>
      <c r="C1479" s="4"/>
    </row>
    <row r="1480" spans="1:3" x14ac:dyDescent="0.25">
      <c r="A1480" s="4" t="s">
        <v>51</v>
      </c>
      <c r="B1480" s="4"/>
      <c r="C1480" s="4"/>
    </row>
    <row r="1481" spans="1:3" x14ac:dyDescent="0.25">
      <c r="A1481" s="4" t="s">
        <v>51</v>
      </c>
      <c r="B1481" s="4"/>
      <c r="C1481" s="4"/>
    </row>
    <row r="1482" spans="1:3" x14ac:dyDescent="0.25">
      <c r="A1482" s="4" t="s">
        <v>51</v>
      </c>
      <c r="B1482" s="4"/>
      <c r="C1482" s="4"/>
    </row>
    <row r="1483" spans="1:3" x14ac:dyDescent="0.25">
      <c r="A1483" s="4" t="s">
        <v>51</v>
      </c>
      <c r="B1483" s="4"/>
      <c r="C1483" s="4"/>
    </row>
    <row r="1484" spans="1:3" x14ac:dyDescent="0.25">
      <c r="A1484" s="4" t="s">
        <v>51</v>
      </c>
      <c r="B1484" s="4"/>
      <c r="C1484" s="4"/>
    </row>
    <row r="1485" spans="1:3" x14ac:dyDescent="0.25">
      <c r="A1485" s="4" t="s">
        <v>51</v>
      </c>
      <c r="B1485" s="4"/>
      <c r="C1485" s="4"/>
    </row>
    <row r="1486" spans="1:3" x14ac:dyDescent="0.25">
      <c r="A1486" s="4" t="s">
        <v>51</v>
      </c>
      <c r="B1486" s="4"/>
      <c r="C1486" s="4"/>
    </row>
    <row r="1487" spans="1:3" x14ac:dyDescent="0.25">
      <c r="A1487" s="4" t="s">
        <v>36</v>
      </c>
      <c r="B1487" s="4" t="s">
        <v>37</v>
      </c>
      <c r="C1487" s="4" t="s">
        <v>38</v>
      </c>
    </row>
    <row r="1488" spans="1:3" x14ac:dyDescent="0.25">
      <c r="A1488" s="4" t="s">
        <v>36</v>
      </c>
      <c r="B1488" s="4" t="s">
        <v>37</v>
      </c>
      <c r="C1488" s="4" t="s">
        <v>38</v>
      </c>
    </row>
    <row r="1489" spans="1:3" x14ac:dyDescent="0.25">
      <c r="A1489" s="4" t="s">
        <v>237</v>
      </c>
      <c r="B1489" s="4" t="s">
        <v>54</v>
      </c>
      <c r="C1489" s="4" t="s">
        <v>38</v>
      </c>
    </row>
    <row r="1490" spans="1:3" x14ac:dyDescent="0.25">
      <c r="A1490" s="4" t="s">
        <v>237</v>
      </c>
      <c r="B1490" s="4" t="s">
        <v>54</v>
      </c>
      <c r="C1490" s="4" t="s">
        <v>38</v>
      </c>
    </row>
    <row r="1491" spans="1:3" x14ac:dyDescent="0.25">
      <c r="A1491" s="4" t="s">
        <v>237</v>
      </c>
      <c r="B1491" s="4" t="s">
        <v>54</v>
      </c>
      <c r="C1491" s="4" t="s">
        <v>38</v>
      </c>
    </row>
    <row r="1492" spans="1:3" x14ac:dyDescent="0.25">
      <c r="A1492" s="4" t="s">
        <v>237</v>
      </c>
      <c r="B1492" s="4" t="s">
        <v>54</v>
      </c>
      <c r="C1492" s="4" t="s">
        <v>38</v>
      </c>
    </row>
    <row r="1493" spans="1:3" x14ac:dyDescent="0.25">
      <c r="A1493" s="4" t="s">
        <v>237</v>
      </c>
      <c r="B1493" s="4" t="s">
        <v>54</v>
      </c>
      <c r="C1493" s="4" t="s">
        <v>38</v>
      </c>
    </row>
    <row r="1494" spans="1:3" x14ac:dyDescent="0.25">
      <c r="A1494" s="4" t="s">
        <v>237</v>
      </c>
      <c r="B1494" s="4" t="s">
        <v>54</v>
      </c>
      <c r="C1494" s="4" t="s">
        <v>38</v>
      </c>
    </row>
    <row r="1495" spans="1:3" x14ac:dyDescent="0.25">
      <c r="A1495" s="4" t="s">
        <v>238</v>
      </c>
      <c r="B1495" s="4" t="s">
        <v>57</v>
      </c>
      <c r="C1495" s="4" t="s">
        <v>41</v>
      </c>
    </row>
    <row r="1496" spans="1:3" x14ac:dyDescent="0.25">
      <c r="A1496" s="4" t="s">
        <v>238</v>
      </c>
      <c r="B1496" s="4" t="s">
        <v>57</v>
      </c>
      <c r="C1496" s="4" t="s">
        <v>41</v>
      </c>
    </row>
    <row r="1497" spans="1:3" x14ac:dyDescent="0.25">
      <c r="A1497" s="4" t="s">
        <v>238</v>
      </c>
      <c r="B1497" s="4" t="s">
        <v>57</v>
      </c>
      <c r="C1497" s="4" t="s">
        <v>41</v>
      </c>
    </row>
    <row r="1498" spans="1:3" x14ac:dyDescent="0.25">
      <c r="A1498" s="4" t="s">
        <v>238</v>
      </c>
      <c r="B1498" s="4" t="s">
        <v>57</v>
      </c>
      <c r="C1498" s="4" t="s">
        <v>41</v>
      </c>
    </row>
    <row r="1499" spans="1:3" x14ac:dyDescent="0.25">
      <c r="A1499" s="4" t="s">
        <v>238</v>
      </c>
      <c r="B1499" s="4" t="s">
        <v>57</v>
      </c>
      <c r="C1499" s="4" t="s">
        <v>41</v>
      </c>
    </row>
    <row r="1500" spans="1:3" x14ac:dyDescent="0.25">
      <c r="A1500" s="4"/>
      <c r="B1500" s="4"/>
      <c r="C1500" s="4" t="s">
        <v>239</v>
      </c>
    </row>
    <row r="1501" spans="1:3" x14ac:dyDescent="0.25">
      <c r="A1501" s="4"/>
      <c r="B1501" s="4"/>
      <c r="C1501" s="4" t="s">
        <v>230</v>
      </c>
    </row>
    <row r="1502" spans="1:3" x14ac:dyDescent="0.25">
      <c r="A1502" s="4"/>
      <c r="B1502" s="4"/>
      <c r="C1502" s="4" t="s">
        <v>230</v>
      </c>
    </row>
    <row r="1503" spans="1:3" x14ac:dyDescent="0.25">
      <c r="A1503" s="4"/>
      <c r="B1503" s="4"/>
      <c r="C1503" s="4" t="s">
        <v>230</v>
      </c>
    </row>
    <row r="1504" spans="1:3" x14ac:dyDescent="0.25">
      <c r="A1504" s="4"/>
      <c r="B1504" s="4"/>
      <c r="C1504" s="4" t="s">
        <v>231</v>
      </c>
    </row>
    <row r="1505" spans="1:3" x14ac:dyDescent="0.25">
      <c r="A1505" s="4"/>
      <c r="B1505" s="4"/>
      <c r="C1505" s="4" t="s">
        <v>231</v>
      </c>
    </row>
    <row r="1506" spans="1:3" x14ac:dyDescent="0.25">
      <c r="A1506" s="4"/>
      <c r="B1506" s="4"/>
      <c r="C1506" s="4" t="s">
        <v>231</v>
      </c>
    </row>
    <row r="1507" spans="1:3" x14ac:dyDescent="0.25">
      <c r="A1507" s="4"/>
      <c r="B1507" s="4"/>
      <c r="C1507" s="4" t="s">
        <v>231</v>
      </c>
    </row>
    <row r="1508" spans="1:3" x14ac:dyDescent="0.25">
      <c r="A1508" s="4"/>
      <c r="B1508" s="4"/>
      <c r="C1508" s="4" t="s">
        <v>34</v>
      </c>
    </row>
    <row r="1509" spans="1:3" x14ac:dyDescent="0.25">
      <c r="A1509" s="4"/>
      <c r="B1509" s="4"/>
      <c r="C1509" s="4" t="s">
        <v>34</v>
      </c>
    </row>
    <row r="1510" spans="1:3" x14ac:dyDescent="0.25">
      <c r="A1510" s="4"/>
      <c r="B1510" s="4"/>
      <c r="C1510" s="4" t="s">
        <v>34</v>
      </c>
    </row>
    <row r="1511" spans="1:3" x14ac:dyDescent="0.25">
      <c r="A1511" s="4"/>
      <c r="B1511" s="4"/>
      <c r="C1511" s="4" t="s">
        <v>232</v>
      </c>
    </row>
    <row r="1512" spans="1:3" x14ac:dyDescent="0.25">
      <c r="A1512" s="4"/>
      <c r="B1512" s="4"/>
      <c r="C1512" s="4" t="s">
        <v>232</v>
      </c>
    </row>
    <row r="1513" spans="1:3" x14ac:dyDescent="0.25">
      <c r="A1513" s="4"/>
      <c r="B1513" s="4"/>
      <c r="C1513" s="4" t="s">
        <v>232</v>
      </c>
    </row>
    <row r="1514" spans="1:3" x14ac:dyDescent="0.25">
      <c r="A1514" s="4"/>
      <c r="B1514" s="4"/>
      <c r="C1514" s="4" t="s">
        <v>232</v>
      </c>
    </row>
    <row r="1515" spans="1:3" x14ac:dyDescent="0.25">
      <c r="A1515" s="4"/>
      <c r="B1515" s="4"/>
      <c r="C1515" s="4" t="s">
        <v>233</v>
      </c>
    </row>
    <row r="1516" spans="1:3" x14ac:dyDescent="0.25">
      <c r="A1516" s="4"/>
      <c r="B1516" s="4"/>
      <c r="C1516" s="4" t="s">
        <v>233</v>
      </c>
    </row>
    <row r="1517" spans="1:3" x14ac:dyDescent="0.25">
      <c r="A1517" s="4"/>
      <c r="B1517" s="4"/>
      <c r="C1517" s="4" t="s">
        <v>233</v>
      </c>
    </row>
    <row r="1518" spans="1:3" x14ac:dyDescent="0.25">
      <c r="A1518" s="4"/>
      <c r="B1518" s="4"/>
      <c r="C1518" s="4" t="s">
        <v>233</v>
      </c>
    </row>
    <row r="1519" spans="1:3" x14ac:dyDescent="0.25">
      <c r="A1519" s="4"/>
      <c r="B1519" s="4"/>
      <c r="C1519" s="4" t="s">
        <v>233</v>
      </c>
    </row>
    <row r="1520" spans="1:3" x14ac:dyDescent="0.25">
      <c r="A1520" s="4"/>
      <c r="B1520" s="4"/>
      <c r="C1520" s="4" t="s">
        <v>233</v>
      </c>
    </row>
    <row r="1521" spans="1:3" x14ac:dyDescent="0.25">
      <c r="A1521" s="4"/>
      <c r="B1521" s="4"/>
      <c r="C1521" s="4" t="s">
        <v>234</v>
      </c>
    </row>
    <row r="1522" spans="1:3" x14ac:dyDescent="0.25">
      <c r="A1522" s="4"/>
      <c r="B1522" s="4"/>
      <c r="C1522" s="4" t="s">
        <v>234</v>
      </c>
    </row>
    <row r="1523" spans="1:3" x14ac:dyDescent="0.25">
      <c r="A1523" s="4"/>
      <c r="B1523" s="4"/>
      <c r="C1523" s="4" t="s">
        <v>234</v>
      </c>
    </row>
    <row r="1524" spans="1:3" x14ac:dyDescent="0.25">
      <c r="A1524" s="4"/>
      <c r="B1524" s="4"/>
      <c r="C1524" s="4" t="s">
        <v>235</v>
      </c>
    </row>
    <row r="1525" spans="1:3" x14ac:dyDescent="0.25">
      <c r="A1525" s="4"/>
      <c r="B1525" s="4"/>
      <c r="C1525" s="4" t="s">
        <v>235</v>
      </c>
    </row>
    <row r="1526" spans="1:3" x14ac:dyDescent="0.25">
      <c r="A1526" s="4"/>
      <c r="B1526" s="4"/>
      <c r="C1526" s="4" t="s">
        <v>235</v>
      </c>
    </row>
    <row r="1527" spans="1:3" x14ac:dyDescent="0.25">
      <c r="A1527" s="4"/>
      <c r="B1527" s="4"/>
      <c r="C1527" s="4" t="s">
        <v>235</v>
      </c>
    </row>
    <row r="1528" spans="1:3" x14ac:dyDescent="0.25">
      <c r="A1528" s="4"/>
      <c r="B1528" s="4"/>
      <c r="C1528" s="4" t="s">
        <v>235</v>
      </c>
    </row>
    <row r="1529" spans="1:3" x14ac:dyDescent="0.25">
      <c r="A1529" s="4"/>
      <c r="B1529" s="4"/>
      <c r="C1529" s="4" t="s">
        <v>235</v>
      </c>
    </row>
    <row r="1530" spans="1:3" x14ac:dyDescent="0.25">
      <c r="A1530" s="4"/>
      <c r="B1530" s="4"/>
      <c r="C1530" s="4" t="s">
        <v>235</v>
      </c>
    </row>
    <row r="1531" spans="1:3" x14ac:dyDescent="0.25">
      <c r="A1531" s="4"/>
      <c r="B1531" s="4"/>
      <c r="C1531" s="4" t="s">
        <v>235</v>
      </c>
    </row>
    <row r="1532" spans="1:3" x14ac:dyDescent="0.25">
      <c r="A1532" s="4" t="s">
        <v>42</v>
      </c>
      <c r="B1532" s="4"/>
      <c r="C1532" s="4" t="s">
        <v>239</v>
      </c>
    </row>
    <row r="1533" spans="1:3" x14ac:dyDescent="0.25">
      <c r="A1533" s="4" t="s">
        <v>42</v>
      </c>
      <c r="B1533" s="4"/>
      <c r="C1533" s="4"/>
    </row>
    <row r="1534" spans="1:3" x14ac:dyDescent="0.25">
      <c r="A1534" s="4" t="s">
        <v>45</v>
      </c>
      <c r="B1534" s="4"/>
      <c r="C1534" s="4"/>
    </row>
    <row r="1535" spans="1:3" x14ac:dyDescent="0.25">
      <c r="A1535" s="4" t="s">
        <v>45</v>
      </c>
      <c r="B1535" s="4"/>
      <c r="C1535" s="4"/>
    </row>
    <row r="1536" spans="1:3" x14ac:dyDescent="0.25">
      <c r="A1536" s="4" t="s">
        <v>45</v>
      </c>
      <c r="B1536" s="4"/>
      <c r="C1536" s="4"/>
    </row>
    <row r="1537" spans="1:3" x14ac:dyDescent="0.25">
      <c r="A1537" s="4" t="s">
        <v>51</v>
      </c>
      <c r="B1537" s="4"/>
      <c r="C1537" s="4"/>
    </row>
    <row r="1538" spans="1:3" x14ac:dyDescent="0.25">
      <c r="A1538" s="4" t="s">
        <v>60</v>
      </c>
      <c r="B1538" s="4"/>
      <c r="C1538" s="4"/>
    </row>
    <row r="1539" spans="1:3" x14ac:dyDescent="0.25">
      <c r="A1539" s="4" t="s">
        <v>60</v>
      </c>
      <c r="B1539" s="4"/>
      <c r="C1539" s="4"/>
    </row>
    <row r="1540" spans="1:3" x14ac:dyDescent="0.25">
      <c r="A1540" s="4" t="s">
        <v>60</v>
      </c>
      <c r="B1540" s="4"/>
      <c r="C1540" s="4"/>
    </row>
    <row r="1541" spans="1:3" x14ac:dyDescent="0.25">
      <c r="A1541" s="4" t="s">
        <v>63</v>
      </c>
      <c r="B1541" s="4"/>
      <c r="C1541" s="4"/>
    </row>
    <row r="1542" spans="1:3" x14ac:dyDescent="0.25">
      <c r="A1542" s="4" t="s">
        <v>66</v>
      </c>
      <c r="B1542" s="4"/>
      <c r="C1542" s="4"/>
    </row>
    <row r="1543" spans="1:3" x14ac:dyDescent="0.25">
      <c r="A1543" s="4" t="s">
        <v>66</v>
      </c>
      <c r="B1543" s="4"/>
      <c r="C1543" s="4"/>
    </row>
    <row r="1544" spans="1:3" x14ac:dyDescent="0.25">
      <c r="A1544" s="4" t="s">
        <v>66</v>
      </c>
      <c r="B1544" s="4"/>
      <c r="C1544" s="4"/>
    </row>
    <row r="1545" spans="1:3" x14ac:dyDescent="0.25">
      <c r="A1545" s="4" t="s">
        <v>66</v>
      </c>
      <c r="B1545" s="4"/>
      <c r="C1545" s="4"/>
    </row>
    <row r="1546" spans="1:3" x14ac:dyDescent="0.25">
      <c r="A1546" s="4" t="s">
        <v>66</v>
      </c>
      <c r="B1546" s="4"/>
      <c r="C1546" s="4"/>
    </row>
    <row r="1547" spans="1:3" x14ac:dyDescent="0.25">
      <c r="A1547" s="4" t="s">
        <v>66</v>
      </c>
      <c r="B1547" s="4"/>
      <c r="C1547" s="4"/>
    </row>
    <row r="1548" spans="1:3" x14ac:dyDescent="0.25">
      <c r="A1548" s="4" t="s">
        <v>69</v>
      </c>
      <c r="B1548" s="4"/>
      <c r="C1548" s="4"/>
    </row>
    <row r="1549" spans="1:3" x14ac:dyDescent="0.25">
      <c r="A1549" s="4" t="s">
        <v>69</v>
      </c>
      <c r="B1549" s="4"/>
      <c r="C1549" s="4"/>
    </row>
    <row r="1550" spans="1:3" x14ac:dyDescent="0.25">
      <c r="A1550" s="4" t="s">
        <v>69</v>
      </c>
      <c r="B1550" s="4"/>
      <c r="C1550" s="4"/>
    </row>
    <row r="1551" spans="1:3" x14ac:dyDescent="0.25">
      <c r="A1551" s="4" t="s">
        <v>69</v>
      </c>
      <c r="B1551" s="4"/>
      <c r="C1551" s="4"/>
    </row>
    <row r="1552" spans="1:3" x14ac:dyDescent="0.25">
      <c r="A1552" s="4" t="s">
        <v>69</v>
      </c>
      <c r="B1552" s="4"/>
      <c r="C1552" s="4"/>
    </row>
    <row r="1553" spans="1:3" x14ac:dyDescent="0.25">
      <c r="A1553" s="4" t="s">
        <v>69</v>
      </c>
      <c r="B1553" s="4"/>
      <c r="C1553" s="4"/>
    </row>
    <row r="1554" spans="1:3" x14ac:dyDescent="0.25">
      <c r="A1554" s="4" t="s">
        <v>69</v>
      </c>
      <c r="B1554" s="4"/>
      <c r="C1554" s="4"/>
    </row>
    <row r="1555" spans="1:3" x14ac:dyDescent="0.25">
      <c r="A1555" s="4" t="s">
        <v>69</v>
      </c>
      <c r="B1555" s="4"/>
      <c r="C1555" s="4"/>
    </row>
    <row r="1556" spans="1:3" x14ac:dyDescent="0.25">
      <c r="A1556" s="4" t="s">
        <v>69</v>
      </c>
      <c r="B1556" s="4"/>
      <c r="C1556" s="4"/>
    </row>
    <row r="1557" spans="1:3" x14ac:dyDescent="0.25">
      <c r="A1557" s="4" t="s">
        <v>69</v>
      </c>
      <c r="B1557" s="4"/>
      <c r="C1557" s="4"/>
    </row>
    <row r="1558" spans="1:3" x14ac:dyDescent="0.25">
      <c r="A1558" s="4" t="s">
        <v>69</v>
      </c>
      <c r="B1558" s="4"/>
      <c r="C1558" s="4"/>
    </row>
    <row r="1559" spans="1:3" x14ac:dyDescent="0.25">
      <c r="A1559" s="4" t="s">
        <v>69</v>
      </c>
      <c r="B1559" s="4"/>
      <c r="C1559" s="4"/>
    </row>
    <row r="1560" spans="1:3" x14ac:dyDescent="0.25">
      <c r="A1560" s="4" t="s">
        <v>51</v>
      </c>
      <c r="B1560" s="4"/>
      <c r="C1560" s="4"/>
    </row>
    <row r="1561" spans="1:3" x14ac:dyDescent="0.25">
      <c r="A1561" s="4" t="s">
        <v>51</v>
      </c>
      <c r="B1561" s="4"/>
      <c r="C1561" s="4"/>
    </row>
    <row r="1562" spans="1:3" x14ac:dyDescent="0.25">
      <c r="A1562" s="4" t="s">
        <v>51</v>
      </c>
      <c r="B1562" s="4"/>
      <c r="C1562" s="4"/>
    </row>
    <row r="1563" spans="1:3" x14ac:dyDescent="0.25">
      <c r="A1563" s="4"/>
      <c r="B1563" s="4" t="s">
        <v>63</v>
      </c>
      <c r="C1563" s="4"/>
    </row>
    <row r="1564" spans="1:3" x14ac:dyDescent="0.25">
      <c r="A1564" s="4"/>
      <c r="B1564" s="4" t="s">
        <v>63</v>
      </c>
      <c r="C1564" s="4"/>
    </row>
    <row r="1565" spans="1:3" x14ac:dyDescent="0.25">
      <c r="A1565" s="4"/>
      <c r="B1565" s="4" t="s">
        <v>63</v>
      </c>
      <c r="C1565" s="4"/>
    </row>
    <row r="1566" spans="1:3" x14ac:dyDescent="0.25">
      <c r="A1566" s="4"/>
      <c r="B1566" s="4" t="s">
        <v>66</v>
      </c>
      <c r="C1566" s="4"/>
    </row>
    <row r="1567" spans="1:3" x14ac:dyDescent="0.25">
      <c r="A1567" s="4"/>
      <c r="B1567" s="4" t="s">
        <v>66</v>
      </c>
      <c r="C1567" s="4"/>
    </row>
    <row r="1568" spans="1:3" x14ac:dyDescent="0.25">
      <c r="A1568" s="4"/>
      <c r="B1568" s="4" t="s">
        <v>66</v>
      </c>
      <c r="C1568" s="4"/>
    </row>
    <row r="1569" spans="1:3" x14ac:dyDescent="0.25">
      <c r="A1569" s="4"/>
      <c r="B1569" s="4" t="s">
        <v>69</v>
      </c>
      <c r="C1569" s="4"/>
    </row>
    <row r="1570" spans="1:3" x14ac:dyDescent="0.25">
      <c r="A1570" s="4"/>
      <c r="B1570" s="4" t="s">
        <v>69</v>
      </c>
      <c r="C1570" s="4"/>
    </row>
    <row r="1571" spans="1:3" x14ac:dyDescent="0.25">
      <c r="A1571" s="4"/>
      <c r="B1571" s="4" t="s">
        <v>69</v>
      </c>
      <c r="C1571" s="4"/>
    </row>
    <row r="1572" spans="1:3" x14ac:dyDescent="0.25">
      <c r="A1572" s="4"/>
      <c r="B1572" s="4" t="s">
        <v>75</v>
      </c>
      <c r="C1572" s="4"/>
    </row>
    <row r="1573" spans="1:3" x14ac:dyDescent="0.25">
      <c r="A1573" s="4"/>
      <c r="B1573" s="4" t="s">
        <v>75</v>
      </c>
      <c r="C1573" s="4"/>
    </row>
    <row r="1574" spans="1:3" x14ac:dyDescent="0.25">
      <c r="A1574" s="4"/>
      <c r="B1574" s="4" t="s">
        <v>75</v>
      </c>
      <c r="C1574" s="4"/>
    </row>
    <row r="1575" spans="1:3" x14ac:dyDescent="0.25">
      <c r="A1575" s="4"/>
      <c r="B1575" s="4" t="s">
        <v>40</v>
      </c>
      <c r="C1575" s="4"/>
    </row>
    <row r="1576" spans="1:3" x14ac:dyDescent="0.25">
      <c r="A1576" s="4"/>
      <c r="B1576" s="4" t="s">
        <v>40</v>
      </c>
      <c r="C1576" s="4"/>
    </row>
    <row r="1577" spans="1:3" x14ac:dyDescent="0.25">
      <c r="A1577" s="4"/>
      <c r="B1577" s="4" t="s">
        <v>40</v>
      </c>
      <c r="C1577" s="4"/>
    </row>
    <row r="1578" spans="1:3" x14ac:dyDescent="0.25">
      <c r="A1578" s="4"/>
      <c r="B1578" s="4" t="s">
        <v>40</v>
      </c>
      <c r="C1578" s="4"/>
    </row>
    <row r="1579" spans="1:3" x14ac:dyDescent="0.25">
      <c r="A1579" s="4"/>
      <c r="B1579" s="4" t="s">
        <v>40</v>
      </c>
      <c r="C1579" s="4"/>
    </row>
    <row r="1580" spans="1:3" x14ac:dyDescent="0.25">
      <c r="A1580" s="4"/>
      <c r="B1580" s="4" t="s">
        <v>40</v>
      </c>
      <c r="C1580" s="4"/>
    </row>
    <row r="1581" spans="1:3" x14ac:dyDescent="0.25">
      <c r="A1581" s="4"/>
      <c r="B1581" s="4" t="s">
        <v>40</v>
      </c>
      <c r="C1581" s="4"/>
    </row>
    <row r="1582" spans="1:3" x14ac:dyDescent="0.25">
      <c r="A1582" s="4"/>
      <c r="B1582" s="4" t="s">
        <v>40</v>
      </c>
      <c r="C1582" s="4"/>
    </row>
    <row r="1583" spans="1:3" x14ac:dyDescent="0.25">
      <c r="A1583" s="4"/>
      <c r="B1583" s="4" t="s">
        <v>40</v>
      </c>
      <c r="C1583" s="4"/>
    </row>
    <row r="1584" spans="1:3" x14ac:dyDescent="0.25">
      <c r="A1584" s="4"/>
      <c r="B1584" s="4" t="s">
        <v>44</v>
      </c>
      <c r="C1584" s="4"/>
    </row>
    <row r="1585" spans="1:3" x14ac:dyDescent="0.25">
      <c r="A1585" s="4"/>
      <c r="B1585" s="4" t="s">
        <v>44</v>
      </c>
      <c r="C1585" s="4"/>
    </row>
    <row r="1586" spans="1:3" x14ac:dyDescent="0.25">
      <c r="A1586" s="4"/>
      <c r="B1586" s="4" t="s">
        <v>44</v>
      </c>
      <c r="C1586" s="4"/>
    </row>
    <row r="1587" spans="1:3" x14ac:dyDescent="0.25">
      <c r="A1587" s="4"/>
      <c r="B1587" s="4" t="s">
        <v>44</v>
      </c>
      <c r="C1587" s="4"/>
    </row>
    <row r="1588" spans="1:3" x14ac:dyDescent="0.25">
      <c r="A1588" s="4"/>
      <c r="B1588" s="4" t="s">
        <v>44</v>
      </c>
      <c r="C1588" s="4"/>
    </row>
    <row r="1589" spans="1:3" x14ac:dyDescent="0.25">
      <c r="A1589" s="4"/>
      <c r="B1589" s="4" t="s">
        <v>44</v>
      </c>
      <c r="C1589" s="4"/>
    </row>
    <row r="1590" spans="1:3" x14ac:dyDescent="0.25">
      <c r="A1590" s="4"/>
      <c r="B1590" s="4" t="s">
        <v>44</v>
      </c>
      <c r="C1590" s="4"/>
    </row>
    <row r="1591" spans="1:3" x14ac:dyDescent="0.25">
      <c r="A1591" s="4"/>
      <c r="B1591" s="4" t="s">
        <v>44</v>
      </c>
      <c r="C1591" s="4"/>
    </row>
    <row r="1592" spans="1:3" x14ac:dyDescent="0.25">
      <c r="A1592" s="4"/>
      <c r="B1592" s="4" t="s">
        <v>44</v>
      </c>
      <c r="C1592" s="4"/>
    </row>
    <row r="1593" spans="1:3" x14ac:dyDescent="0.25">
      <c r="A1593" s="4" t="s">
        <v>238</v>
      </c>
      <c r="B1593" s="4" t="s">
        <v>57</v>
      </c>
      <c r="C1593" s="4" t="s">
        <v>41</v>
      </c>
    </row>
    <row r="1594" spans="1:3" x14ac:dyDescent="0.25">
      <c r="A1594" s="4" t="s">
        <v>238</v>
      </c>
      <c r="B1594" s="4" t="s">
        <v>57</v>
      </c>
      <c r="C1594" s="4" t="s">
        <v>41</v>
      </c>
    </row>
    <row r="1595" spans="1:3" x14ac:dyDescent="0.25">
      <c r="A1595" s="4" t="s">
        <v>238</v>
      </c>
      <c r="B1595" s="4" t="s">
        <v>57</v>
      </c>
      <c r="C1595" s="4" t="s">
        <v>41</v>
      </c>
    </row>
    <row r="1596" spans="1:3" x14ac:dyDescent="0.25">
      <c r="A1596" s="4" t="s">
        <v>39</v>
      </c>
      <c r="B1596" s="4" t="s">
        <v>57</v>
      </c>
      <c r="C1596" s="4" t="s">
        <v>41</v>
      </c>
    </row>
    <row r="1597" spans="1:3" x14ac:dyDescent="0.25">
      <c r="A1597" s="4" t="s">
        <v>39</v>
      </c>
      <c r="B1597" s="4" t="s">
        <v>57</v>
      </c>
      <c r="C1597" s="4" t="s">
        <v>41</v>
      </c>
    </row>
    <row r="1598" spans="1:3" x14ac:dyDescent="0.25">
      <c r="A1598" s="4" t="s">
        <v>39</v>
      </c>
      <c r="B1598" s="4" t="s">
        <v>57</v>
      </c>
      <c r="C1598" s="4" t="s">
        <v>41</v>
      </c>
    </row>
    <row r="1599" spans="1:3" x14ac:dyDescent="0.25">
      <c r="A1599" s="4" t="s">
        <v>39</v>
      </c>
      <c r="B1599" s="4" t="s">
        <v>57</v>
      </c>
      <c r="C1599" s="4" t="s">
        <v>41</v>
      </c>
    </row>
    <row r="1600" spans="1:3" x14ac:dyDescent="0.25">
      <c r="A1600" s="4" t="s">
        <v>39</v>
      </c>
      <c r="B1600" s="4" t="s">
        <v>57</v>
      </c>
      <c r="C1600" s="4" t="s">
        <v>41</v>
      </c>
    </row>
    <row r="1601" spans="1:3" x14ac:dyDescent="0.25">
      <c r="A1601" s="4" t="s">
        <v>39</v>
      </c>
      <c r="B1601" s="4"/>
      <c r="C1601" s="4"/>
    </row>
    <row r="1602" spans="1:3" x14ac:dyDescent="0.25">
      <c r="A1602" s="4" t="s">
        <v>39</v>
      </c>
      <c r="B1602" s="4"/>
      <c r="C1602" s="4"/>
    </row>
    <row r="1603" spans="1:3" x14ac:dyDescent="0.25">
      <c r="A1603" s="4" t="s">
        <v>39</v>
      </c>
      <c r="B1603" s="4"/>
      <c r="C1603" s="4"/>
    </row>
    <row r="1604" spans="1:3" x14ac:dyDescent="0.25">
      <c r="A1604" s="4" t="s">
        <v>39</v>
      </c>
      <c r="B1604" s="4"/>
      <c r="C1604" s="4"/>
    </row>
    <row r="1605" spans="1:3" x14ac:dyDescent="0.25">
      <c r="A1605" s="4" t="s">
        <v>39</v>
      </c>
      <c r="B1605" s="4"/>
      <c r="C1605" s="4"/>
    </row>
    <row r="1606" spans="1:3" x14ac:dyDescent="0.25">
      <c r="A1606" s="4"/>
      <c r="B1606" s="4" t="s">
        <v>57</v>
      </c>
      <c r="C1606" s="4"/>
    </row>
    <row r="1607" spans="1:3" x14ac:dyDescent="0.25">
      <c r="A1607" s="4"/>
      <c r="B1607" s="4" t="s">
        <v>57</v>
      </c>
      <c r="C1607" s="4"/>
    </row>
    <row r="1608" spans="1:3" x14ac:dyDescent="0.25">
      <c r="A1608" s="4"/>
      <c r="B1608" s="4" t="s">
        <v>57</v>
      </c>
      <c r="C1608" s="4"/>
    </row>
    <row r="1609" spans="1:3" x14ac:dyDescent="0.25">
      <c r="A1609" s="4"/>
      <c r="B1609" s="4" t="s">
        <v>57</v>
      </c>
      <c r="C1609" s="4"/>
    </row>
    <row r="1610" spans="1:3" x14ac:dyDescent="0.25">
      <c r="A1610" s="4"/>
      <c r="B1610" s="4" t="s">
        <v>57</v>
      </c>
      <c r="C1610" s="4"/>
    </row>
    <row r="1611" spans="1:3" x14ac:dyDescent="0.25">
      <c r="A1611" s="4"/>
      <c r="B1611" s="4" t="s">
        <v>57</v>
      </c>
      <c r="C1611" s="4"/>
    </row>
    <row r="1612" spans="1:3" x14ac:dyDescent="0.25">
      <c r="A1612" s="4"/>
      <c r="B1612" s="4" t="s">
        <v>57</v>
      </c>
      <c r="C1612" s="4"/>
    </row>
    <row r="1613" spans="1:3" x14ac:dyDescent="0.25">
      <c r="A1613" s="4"/>
      <c r="B1613" s="4" t="s">
        <v>57</v>
      </c>
      <c r="C1613" s="4"/>
    </row>
    <row r="1614" spans="1:3" x14ac:dyDescent="0.25">
      <c r="A1614" s="4"/>
      <c r="B1614" s="4" t="s">
        <v>57</v>
      </c>
      <c r="C1614" s="4"/>
    </row>
    <row r="1615" spans="1:3" x14ac:dyDescent="0.25">
      <c r="A1615" s="4"/>
      <c r="B1615" s="4" t="s">
        <v>57</v>
      </c>
      <c r="C1615" s="4"/>
    </row>
    <row r="1616" spans="1:3" x14ac:dyDescent="0.25">
      <c r="A1616" s="4"/>
      <c r="B1616" s="4" t="s">
        <v>57</v>
      </c>
      <c r="C1616" s="4"/>
    </row>
    <row r="1617" spans="1:3" x14ac:dyDescent="0.25">
      <c r="A1617" s="4"/>
      <c r="B1617" s="4" t="s">
        <v>57</v>
      </c>
      <c r="C1617" s="4"/>
    </row>
    <row r="1618" spans="1:3" x14ac:dyDescent="0.25">
      <c r="A1618" s="4" t="s">
        <v>39</v>
      </c>
      <c r="B1618" s="4" t="s">
        <v>57</v>
      </c>
      <c r="C1618" s="4" t="s">
        <v>41</v>
      </c>
    </row>
    <row r="1619" spans="1:3" x14ac:dyDescent="0.25">
      <c r="A1619" s="4" t="s">
        <v>39</v>
      </c>
      <c r="B1619" s="4" t="s">
        <v>57</v>
      </c>
      <c r="C1619" s="4" t="s">
        <v>41</v>
      </c>
    </row>
    <row r="1620" spans="1:3" x14ac:dyDescent="0.25">
      <c r="A1620" s="4" t="s">
        <v>39</v>
      </c>
      <c r="B1620" s="4" t="s">
        <v>57</v>
      </c>
      <c r="C1620" s="4" t="s">
        <v>41</v>
      </c>
    </row>
    <row r="1621" spans="1:3" x14ac:dyDescent="0.25">
      <c r="A1621" s="4" t="s">
        <v>39</v>
      </c>
      <c r="B1621" s="4" t="s">
        <v>57</v>
      </c>
      <c r="C1621" s="4" t="s">
        <v>41</v>
      </c>
    </row>
    <row r="1622" spans="1:3" x14ac:dyDescent="0.25">
      <c r="A1622" s="4"/>
      <c r="B1622" s="4"/>
      <c r="C1622" s="4" t="s">
        <v>41</v>
      </c>
    </row>
    <row r="1623" spans="1:3" x14ac:dyDescent="0.25">
      <c r="A1623" s="4"/>
      <c r="B1623" s="4"/>
      <c r="C1623" s="4" t="s">
        <v>41</v>
      </c>
    </row>
    <row r="1624" spans="1:3" x14ac:dyDescent="0.25">
      <c r="A1624" s="4"/>
      <c r="B1624" s="4" t="s">
        <v>57</v>
      </c>
      <c r="C1624" s="4"/>
    </row>
    <row r="1625" spans="1:3" x14ac:dyDescent="0.25">
      <c r="A1625" s="4"/>
      <c r="B1625" s="4" t="s">
        <v>57</v>
      </c>
      <c r="C1625" s="4"/>
    </row>
    <row r="1626" spans="1:3" x14ac:dyDescent="0.25">
      <c r="A1626" s="4"/>
      <c r="B1626" s="4" t="s">
        <v>57</v>
      </c>
      <c r="C1626" s="4"/>
    </row>
    <row r="1627" spans="1:3" x14ac:dyDescent="0.25">
      <c r="A1627" s="4" t="s">
        <v>39</v>
      </c>
      <c r="B1627" s="4"/>
      <c r="C1627" s="4"/>
    </row>
    <row r="1628" spans="1:3" x14ac:dyDescent="0.25">
      <c r="A1628" s="4" t="s">
        <v>39</v>
      </c>
      <c r="B1628" s="4"/>
      <c r="C1628" s="4"/>
    </row>
    <row r="1629" spans="1:3" x14ac:dyDescent="0.25">
      <c r="A1629" s="4" t="s">
        <v>39</v>
      </c>
      <c r="B1629" s="4"/>
      <c r="C1629" s="4"/>
    </row>
    <row r="1630" spans="1:3" x14ac:dyDescent="0.25">
      <c r="A1630" s="4" t="s">
        <v>39</v>
      </c>
      <c r="B1630" s="4"/>
      <c r="C1630" s="4"/>
    </row>
    <row r="1631" spans="1:3" x14ac:dyDescent="0.25">
      <c r="A1631" s="4" t="s">
        <v>39</v>
      </c>
      <c r="B1631" s="4"/>
      <c r="C1631" s="4"/>
    </row>
    <row r="1632" spans="1:3" x14ac:dyDescent="0.25">
      <c r="A1632" s="4" t="s">
        <v>238</v>
      </c>
      <c r="B1632" s="4" t="s">
        <v>57</v>
      </c>
      <c r="C1632" s="4" t="s">
        <v>41</v>
      </c>
    </row>
    <row r="1633" spans="1:3" x14ac:dyDescent="0.25">
      <c r="A1633" s="4" t="s">
        <v>238</v>
      </c>
      <c r="B1633" s="4" t="s">
        <v>57</v>
      </c>
      <c r="C1633" s="4" t="s">
        <v>41</v>
      </c>
    </row>
    <row r="1634" spans="1:3" x14ac:dyDescent="0.25">
      <c r="A1634" s="4" t="s">
        <v>39</v>
      </c>
      <c r="B1634" s="4"/>
      <c r="C1634" s="4"/>
    </row>
    <row r="1635" spans="1:3" x14ac:dyDescent="0.25">
      <c r="A1635" s="4" t="s">
        <v>39</v>
      </c>
      <c r="B1635" s="4"/>
      <c r="C1635" s="4"/>
    </row>
    <row r="1636" spans="1:3" x14ac:dyDescent="0.25">
      <c r="A1636" s="4" t="s">
        <v>39</v>
      </c>
      <c r="B1636" s="4"/>
      <c r="C1636" s="4"/>
    </row>
    <row r="1637" spans="1:3" x14ac:dyDescent="0.25">
      <c r="A1637" s="4" t="s">
        <v>39</v>
      </c>
      <c r="B1637" s="4"/>
      <c r="C1637" s="4"/>
    </row>
    <row r="1638" spans="1:3" x14ac:dyDescent="0.25">
      <c r="A1638" s="4"/>
      <c r="B1638" s="4" t="s">
        <v>57</v>
      </c>
      <c r="C1638" s="4"/>
    </row>
    <row r="1639" spans="1:3" x14ac:dyDescent="0.25">
      <c r="A1639" s="4"/>
      <c r="B1639" s="4" t="s">
        <v>57</v>
      </c>
      <c r="C1639" s="4"/>
    </row>
    <row r="1640" spans="1:3" x14ac:dyDescent="0.25">
      <c r="A1640" s="4"/>
      <c r="B1640" s="4" t="s">
        <v>57</v>
      </c>
      <c r="C1640" s="4"/>
    </row>
    <row r="1641" spans="1:3" x14ac:dyDescent="0.25">
      <c r="A1641" s="4"/>
      <c r="B1641" s="4" t="s">
        <v>57</v>
      </c>
      <c r="C1641" s="4"/>
    </row>
    <row r="1642" spans="1:3" x14ac:dyDescent="0.25">
      <c r="A1642" s="4"/>
      <c r="B1642" s="4" t="s">
        <v>57</v>
      </c>
      <c r="C1642" s="4"/>
    </row>
    <row r="1643" spans="1:3" x14ac:dyDescent="0.25">
      <c r="A1643" s="4"/>
      <c r="B1643" s="4" t="s">
        <v>57</v>
      </c>
      <c r="C1643" s="4"/>
    </row>
    <row r="1644" spans="1:3" x14ac:dyDescent="0.25">
      <c r="A1644" s="4"/>
      <c r="B1644" s="4" t="s">
        <v>57</v>
      </c>
      <c r="C1644" s="4"/>
    </row>
    <row r="1645" spans="1:3" x14ac:dyDescent="0.25">
      <c r="A1645" s="4"/>
      <c r="B1645" s="4" t="s">
        <v>57</v>
      </c>
      <c r="C1645" s="4"/>
    </row>
    <row r="1646" spans="1:3" x14ac:dyDescent="0.25">
      <c r="A1646" s="4"/>
      <c r="B1646" s="4" t="s">
        <v>57</v>
      </c>
      <c r="C1646" s="4"/>
    </row>
    <row r="1647" spans="1:3" x14ac:dyDescent="0.25">
      <c r="A1647" s="4"/>
      <c r="B1647" s="4" t="s">
        <v>57</v>
      </c>
      <c r="C1647" s="4"/>
    </row>
    <row r="1648" spans="1:3" x14ac:dyDescent="0.25">
      <c r="A1648" s="4"/>
      <c r="B1648" s="4" t="s">
        <v>57</v>
      </c>
      <c r="C1648" s="4"/>
    </row>
    <row r="1649" spans="1:3" x14ac:dyDescent="0.25">
      <c r="A1649" s="4"/>
      <c r="B1649" s="4" t="s">
        <v>57</v>
      </c>
      <c r="C1649" s="4"/>
    </row>
    <row r="1650" spans="1:3" x14ac:dyDescent="0.25">
      <c r="A1650" s="4" t="s">
        <v>237</v>
      </c>
      <c r="B1650" s="4" t="s">
        <v>54</v>
      </c>
      <c r="C1650" s="4" t="s">
        <v>38</v>
      </c>
    </row>
    <row r="1651" spans="1:3" x14ac:dyDescent="0.25">
      <c r="A1651" s="4" t="s">
        <v>237</v>
      </c>
      <c r="B1651" s="4" t="s">
        <v>54</v>
      </c>
      <c r="C1651" s="4" t="s">
        <v>38</v>
      </c>
    </row>
    <row r="1652" spans="1:3" x14ac:dyDescent="0.25">
      <c r="A1652" s="4"/>
      <c r="B1652" s="4" t="s">
        <v>54</v>
      </c>
      <c r="C1652" s="4"/>
    </row>
    <row r="1653" spans="1:3" x14ac:dyDescent="0.25">
      <c r="A1653" s="4"/>
      <c r="B1653" s="4" t="s">
        <v>54</v>
      </c>
      <c r="C1653" s="4"/>
    </row>
    <row r="1654" spans="1:3" x14ac:dyDescent="0.25">
      <c r="A1654" s="4"/>
      <c r="B1654" s="4" t="s">
        <v>54</v>
      </c>
      <c r="C1654" s="4"/>
    </row>
    <row r="1655" spans="1:3" x14ac:dyDescent="0.25">
      <c r="A1655" s="4"/>
      <c r="B1655" s="4" t="s">
        <v>54</v>
      </c>
      <c r="C1655" s="4"/>
    </row>
    <row r="1656" spans="1:3" x14ac:dyDescent="0.25">
      <c r="A1656" s="4"/>
      <c r="B1656" s="4"/>
      <c r="C1656" s="4" t="s">
        <v>38</v>
      </c>
    </row>
    <row r="1657" spans="1:3" x14ac:dyDescent="0.25">
      <c r="A1657" s="4"/>
      <c r="B1657" s="4"/>
      <c r="C1657" s="4" t="s">
        <v>38</v>
      </c>
    </row>
    <row r="1658" spans="1:3" x14ac:dyDescent="0.25">
      <c r="A1658" s="4"/>
      <c r="B1658" s="4"/>
      <c r="C1658" s="4" t="s">
        <v>38</v>
      </c>
    </row>
    <row r="1659" spans="1:3" x14ac:dyDescent="0.25">
      <c r="A1659" s="4"/>
      <c r="B1659" s="4"/>
      <c r="C1659" s="4" t="s">
        <v>38</v>
      </c>
    </row>
    <row r="1660" spans="1:3" x14ac:dyDescent="0.25">
      <c r="A1660" s="4" t="s">
        <v>237</v>
      </c>
      <c r="B1660" s="4"/>
      <c r="C1660" s="4"/>
    </row>
    <row r="1661" spans="1:3" x14ac:dyDescent="0.25">
      <c r="A1661" s="4" t="s">
        <v>237</v>
      </c>
      <c r="B1661" s="4"/>
      <c r="C1661" s="4"/>
    </row>
    <row r="1662" spans="1:3" x14ac:dyDescent="0.25">
      <c r="A1662" s="4" t="s">
        <v>237</v>
      </c>
      <c r="B1662" s="4"/>
      <c r="C1662" s="4"/>
    </row>
    <row r="1663" spans="1:3" x14ac:dyDescent="0.25">
      <c r="A1663" s="4" t="s">
        <v>237</v>
      </c>
      <c r="B1663" s="4"/>
      <c r="C1663" s="4"/>
    </row>
    <row r="1664" spans="1:3" x14ac:dyDescent="0.25">
      <c r="A1664" s="4" t="s">
        <v>237</v>
      </c>
      <c r="B1664" s="4" t="s">
        <v>54</v>
      </c>
      <c r="C1664" s="4" t="s">
        <v>38</v>
      </c>
    </row>
    <row r="1665" spans="1:3" x14ac:dyDescent="0.25">
      <c r="A1665" s="4" t="s">
        <v>237</v>
      </c>
      <c r="B1665" s="4" t="s">
        <v>54</v>
      </c>
      <c r="C1665" s="4" t="s">
        <v>38</v>
      </c>
    </row>
    <row r="1666" spans="1:3" x14ac:dyDescent="0.25">
      <c r="A1666" s="4" t="s">
        <v>39</v>
      </c>
      <c r="B1666" s="4" t="s">
        <v>63</v>
      </c>
      <c r="C1666" s="4" t="s">
        <v>38</v>
      </c>
    </row>
    <row r="1667" spans="1:3" x14ac:dyDescent="0.25">
      <c r="A1667" s="4" t="s">
        <v>237</v>
      </c>
      <c r="B1667" s="4"/>
      <c r="C1667" s="4"/>
    </row>
    <row r="1668" spans="1:3" x14ac:dyDescent="0.25">
      <c r="A1668" s="4" t="s">
        <v>237</v>
      </c>
      <c r="B1668" s="4"/>
      <c r="C1668" s="4"/>
    </row>
    <row r="1669" spans="1:3" x14ac:dyDescent="0.25">
      <c r="A1669" s="4" t="s">
        <v>237</v>
      </c>
      <c r="B1669" s="4"/>
      <c r="C1669" s="4"/>
    </row>
    <row r="1670" spans="1:3" x14ac:dyDescent="0.25">
      <c r="A1670" s="4" t="s">
        <v>237</v>
      </c>
      <c r="B1670" s="4"/>
      <c r="C1670" s="4"/>
    </row>
    <row r="1671" spans="1:3" x14ac:dyDescent="0.25">
      <c r="A1671" s="4" t="s">
        <v>238</v>
      </c>
      <c r="B1671" s="4"/>
      <c r="C1671" s="4"/>
    </row>
    <row r="1672" spans="1:3" x14ac:dyDescent="0.25">
      <c r="A1672" s="4" t="s">
        <v>238</v>
      </c>
      <c r="B1672" s="4"/>
      <c r="C1672" s="4"/>
    </row>
    <row r="1673" spans="1:3" x14ac:dyDescent="0.25">
      <c r="A1673" s="4" t="s">
        <v>39</v>
      </c>
      <c r="B1673" s="4" t="s">
        <v>63</v>
      </c>
      <c r="C1673" s="4" t="s">
        <v>38</v>
      </c>
    </row>
    <row r="1674" spans="1:3" x14ac:dyDescent="0.25">
      <c r="A1674" s="4" t="s">
        <v>39</v>
      </c>
      <c r="B1674" s="4"/>
      <c r="C1674" s="4"/>
    </row>
    <row r="1675" spans="1:3" x14ac:dyDescent="0.25">
      <c r="A1675" s="4" t="s">
        <v>51</v>
      </c>
      <c r="B1675" s="4"/>
      <c r="C1675" s="4"/>
    </row>
    <row r="1676" spans="1:3" x14ac:dyDescent="0.25">
      <c r="A1676" s="4" t="s">
        <v>51</v>
      </c>
      <c r="B1676" s="4"/>
      <c r="C1676" s="4"/>
    </row>
    <row r="1677" spans="1:3" x14ac:dyDescent="0.25">
      <c r="A1677" s="4" t="s">
        <v>51</v>
      </c>
      <c r="B1677" s="4"/>
      <c r="C1677" s="4"/>
    </row>
    <row r="1678" spans="1:3" x14ac:dyDescent="0.25">
      <c r="A1678" s="4" t="s">
        <v>54</v>
      </c>
      <c r="B1678" s="4"/>
      <c r="C1678" s="4"/>
    </row>
    <row r="1679" spans="1:3" x14ac:dyDescent="0.25">
      <c r="A1679" s="4" t="s">
        <v>54</v>
      </c>
      <c r="B1679" s="4"/>
      <c r="C1679" s="4"/>
    </row>
    <row r="1680" spans="1:3" x14ac:dyDescent="0.25">
      <c r="A1680" s="4" t="s">
        <v>54</v>
      </c>
      <c r="B1680" s="4"/>
      <c r="C1680" s="4"/>
    </row>
    <row r="1681" spans="1:3" x14ac:dyDescent="0.25">
      <c r="A1681" s="4" t="s">
        <v>54</v>
      </c>
      <c r="B1681" s="4"/>
      <c r="C1681" s="4"/>
    </row>
    <row r="1682" spans="1:3" x14ac:dyDescent="0.25">
      <c r="A1682" s="4" t="s">
        <v>54</v>
      </c>
      <c r="B1682" s="4"/>
      <c r="C1682" s="4"/>
    </row>
    <row r="1683" spans="1:3" x14ac:dyDescent="0.25">
      <c r="A1683" s="4" t="s">
        <v>54</v>
      </c>
      <c r="B1683" s="4"/>
      <c r="C1683" s="4"/>
    </row>
    <row r="1684" spans="1:3" x14ac:dyDescent="0.25">
      <c r="A1684" s="4" t="s">
        <v>54</v>
      </c>
      <c r="B1684" s="4"/>
      <c r="C1684" s="4"/>
    </row>
    <row r="1685" spans="1:3" x14ac:dyDescent="0.25">
      <c r="A1685" s="4" t="s">
        <v>54</v>
      </c>
      <c r="B1685" s="4"/>
      <c r="C1685" s="4"/>
    </row>
    <row r="1686" spans="1:3" x14ac:dyDescent="0.25">
      <c r="A1686" s="4" t="s">
        <v>54</v>
      </c>
      <c r="B1686" s="4"/>
      <c r="C1686" s="4"/>
    </row>
    <row r="1687" spans="1:3" x14ac:dyDescent="0.25">
      <c r="A1687" s="4" t="s">
        <v>57</v>
      </c>
      <c r="B1687" s="4"/>
      <c r="C1687" s="4"/>
    </row>
    <row r="1688" spans="1:3" x14ac:dyDescent="0.25">
      <c r="A1688" s="4" t="s">
        <v>57</v>
      </c>
      <c r="B1688" s="4"/>
      <c r="C1688" s="4"/>
    </row>
    <row r="1689" spans="1:3" x14ac:dyDescent="0.25">
      <c r="A1689" s="4" t="s">
        <v>57</v>
      </c>
      <c r="B1689" s="4"/>
      <c r="C1689" s="4"/>
    </row>
    <row r="1690" spans="1:3" x14ac:dyDescent="0.25">
      <c r="A1690" s="4" t="s">
        <v>57</v>
      </c>
      <c r="B1690" s="4"/>
      <c r="C1690" s="4"/>
    </row>
    <row r="1691" spans="1:3" x14ac:dyDescent="0.25">
      <c r="A1691" s="4" t="s">
        <v>60</v>
      </c>
      <c r="B1691" s="4"/>
      <c r="C1691" s="4"/>
    </row>
    <row r="1692" spans="1:3" x14ac:dyDescent="0.25">
      <c r="A1692" s="4" t="s">
        <v>60</v>
      </c>
      <c r="B1692" s="4"/>
      <c r="C1692" s="4"/>
    </row>
    <row r="1693" spans="1:3" x14ac:dyDescent="0.25">
      <c r="A1693" s="4" t="s">
        <v>60</v>
      </c>
      <c r="B1693" s="4"/>
      <c r="C1693" s="4"/>
    </row>
    <row r="1694" spans="1:3" x14ac:dyDescent="0.25">
      <c r="A1694" s="4" t="s">
        <v>66</v>
      </c>
      <c r="B1694" s="4"/>
      <c r="C1694" s="4"/>
    </row>
    <row r="1695" spans="1:3" x14ac:dyDescent="0.25">
      <c r="A1695" s="4" t="s">
        <v>66</v>
      </c>
      <c r="B1695" s="4"/>
      <c r="C1695" s="4"/>
    </row>
    <row r="1696" spans="1:3" x14ac:dyDescent="0.25">
      <c r="A1696" s="4" t="s">
        <v>66</v>
      </c>
      <c r="B1696" s="4"/>
      <c r="C1696" s="4"/>
    </row>
    <row r="1697" spans="1:3" x14ac:dyDescent="0.25">
      <c r="A1697" s="4" t="s">
        <v>66</v>
      </c>
      <c r="B1697" s="4"/>
      <c r="C1697" s="4"/>
    </row>
    <row r="1698" spans="1:3" x14ac:dyDescent="0.25">
      <c r="A1698" s="4" t="s">
        <v>66</v>
      </c>
      <c r="B1698" s="4"/>
      <c r="C1698" s="4"/>
    </row>
    <row r="1699" spans="1:3" x14ac:dyDescent="0.25">
      <c r="A1699" s="4" t="s">
        <v>66</v>
      </c>
      <c r="B1699" s="4"/>
      <c r="C1699" s="4"/>
    </row>
    <row r="1700" spans="1:3" x14ac:dyDescent="0.25">
      <c r="A1700" s="4" t="s">
        <v>66</v>
      </c>
      <c r="B1700" s="4"/>
      <c r="C1700" s="4"/>
    </row>
    <row r="1701" spans="1:3" x14ac:dyDescent="0.25">
      <c r="A1701" s="4" t="s">
        <v>66</v>
      </c>
      <c r="B1701" s="4"/>
      <c r="C1701" s="4"/>
    </row>
    <row r="1702" spans="1:3" x14ac:dyDescent="0.25">
      <c r="A1702" s="4" t="s">
        <v>66</v>
      </c>
      <c r="B1702" s="4"/>
      <c r="C1702" s="4"/>
    </row>
    <row r="1703" spans="1:3" x14ac:dyDescent="0.25">
      <c r="A1703" s="4" t="s">
        <v>66</v>
      </c>
      <c r="B1703" s="4"/>
      <c r="C1703" s="4"/>
    </row>
    <row r="1704" spans="1:3" x14ac:dyDescent="0.25">
      <c r="A1704" s="4" t="s">
        <v>69</v>
      </c>
      <c r="B1704" s="4"/>
      <c r="C1704" s="4"/>
    </row>
    <row r="1705" spans="1:3" x14ac:dyDescent="0.25">
      <c r="A1705" s="4" t="s">
        <v>69</v>
      </c>
      <c r="B1705" s="4"/>
      <c r="C1705" s="4"/>
    </row>
    <row r="1706" spans="1:3" x14ac:dyDescent="0.25">
      <c r="A1706" s="4" t="s">
        <v>69</v>
      </c>
      <c r="B1706" s="4"/>
      <c r="C1706" s="4"/>
    </row>
    <row r="1707" spans="1:3" x14ac:dyDescent="0.25">
      <c r="A1707" s="4" t="s">
        <v>69</v>
      </c>
      <c r="B1707" s="4"/>
      <c r="C1707" s="4"/>
    </row>
    <row r="1708" spans="1:3" x14ac:dyDescent="0.25">
      <c r="A1708" s="4" t="s">
        <v>57</v>
      </c>
      <c r="B1708" s="4"/>
      <c r="C1708" s="4"/>
    </row>
    <row r="1709" spans="1:3" x14ac:dyDescent="0.25">
      <c r="A1709" s="4" t="s">
        <v>57</v>
      </c>
      <c r="B1709" s="4"/>
      <c r="C1709" s="4"/>
    </row>
    <row r="1710" spans="1:3" x14ac:dyDescent="0.25">
      <c r="A1710" s="4" t="s">
        <v>57</v>
      </c>
      <c r="B1710" s="4"/>
      <c r="C1710" s="4"/>
    </row>
    <row r="1711" spans="1:3" x14ac:dyDescent="0.25">
      <c r="A1711" s="4" t="s">
        <v>57</v>
      </c>
      <c r="B1711" s="4"/>
      <c r="C1711" s="4"/>
    </row>
    <row r="1712" spans="1:3" x14ac:dyDescent="0.25">
      <c r="A1712" s="4" t="s">
        <v>57</v>
      </c>
      <c r="B1712" s="4"/>
      <c r="C1712" s="4"/>
    </row>
    <row r="1713" spans="1:3" x14ac:dyDescent="0.25">
      <c r="A1713" s="4" t="s">
        <v>57</v>
      </c>
      <c r="B1713" s="4"/>
      <c r="C1713" s="4"/>
    </row>
    <row r="1714" spans="1:3" x14ac:dyDescent="0.25">
      <c r="A1714" s="4" t="s">
        <v>57</v>
      </c>
      <c r="B1714" s="4"/>
      <c r="C1714" s="4"/>
    </row>
    <row r="1715" spans="1:3" x14ac:dyDescent="0.25">
      <c r="A1715" s="4" t="s">
        <v>57</v>
      </c>
      <c r="B1715" s="4"/>
      <c r="C1715" s="4"/>
    </row>
    <row r="1716" spans="1:3" x14ac:dyDescent="0.25">
      <c r="A1716" s="4" t="s">
        <v>57</v>
      </c>
      <c r="B1716" s="4"/>
      <c r="C1716" s="4"/>
    </row>
    <row r="1717" spans="1:3" x14ac:dyDescent="0.25">
      <c r="A1717" s="4" t="s">
        <v>57</v>
      </c>
      <c r="B1717" s="4"/>
      <c r="C1717" s="4"/>
    </row>
    <row r="1718" spans="1:3" x14ac:dyDescent="0.25">
      <c r="A1718" s="4" t="s">
        <v>57</v>
      </c>
      <c r="B1718" s="4"/>
      <c r="C1718" s="4"/>
    </row>
    <row r="1719" spans="1:3" x14ac:dyDescent="0.25">
      <c r="A1719" s="4" t="s">
        <v>57</v>
      </c>
      <c r="B1719" s="4"/>
      <c r="C1719" s="4"/>
    </row>
    <row r="1720" spans="1:3" x14ac:dyDescent="0.25">
      <c r="A1720" s="4" t="s">
        <v>57</v>
      </c>
      <c r="B1720" s="4"/>
      <c r="C1720" s="4"/>
    </row>
    <row r="1721" spans="1:3" x14ac:dyDescent="0.25">
      <c r="A1721" s="4" t="s">
        <v>57</v>
      </c>
      <c r="B1721" s="4"/>
      <c r="C1721" s="4"/>
    </row>
    <row r="1722" spans="1:3" x14ac:dyDescent="0.25">
      <c r="A1722" s="4" t="s">
        <v>57</v>
      </c>
      <c r="B1722" s="4"/>
      <c r="C1722" s="4"/>
    </row>
    <row r="1723" spans="1:3" x14ac:dyDescent="0.25">
      <c r="A1723" s="4" t="s">
        <v>57</v>
      </c>
      <c r="B1723" s="4"/>
      <c r="C1723" s="4"/>
    </row>
    <row r="1724" spans="1:3" x14ac:dyDescent="0.25">
      <c r="A1724" s="4" t="s">
        <v>57</v>
      </c>
      <c r="B1724" s="4"/>
      <c r="C1724" s="4"/>
    </row>
    <row r="1725" spans="1:3" x14ac:dyDescent="0.25">
      <c r="A1725" s="4" t="s">
        <v>57</v>
      </c>
      <c r="B1725" s="4"/>
      <c r="C1725" s="4"/>
    </row>
    <row r="1726" spans="1:3" x14ac:dyDescent="0.25">
      <c r="A1726" s="4" t="s">
        <v>57</v>
      </c>
      <c r="B1726" s="4"/>
      <c r="C1726" s="4"/>
    </row>
    <row r="1727" spans="1:3" x14ac:dyDescent="0.25">
      <c r="A1727" s="4" t="s">
        <v>57</v>
      </c>
      <c r="B1727" s="4"/>
      <c r="C1727" s="4"/>
    </row>
    <row r="1728" spans="1:3" x14ac:dyDescent="0.25">
      <c r="A1728" s="4" t="s">
        <v>57</v>
      </c>
      <c r="B1728" s="4"/>
      <c r="C1728" s="4"/>
    </row>
    <row r="1729" spans="1:3" x14ac:dyDescent="0.25">
      <c r="A1729" s="4" t="s">
        <v>57</v>
      </c>
      <c r="B1729" s="4"/>
      <c r="C1729" s="4"/>
    </row>
    <row r="1730" spans="1:3" x14ac:dyDescent="0.25">
      <c r="A1730" s="4" t="s">
        <v>57</v>
      </c>
      <c r="B1730" s="4"/>
      <c r="C1730" s="4"/>
    </row>
    <row r="1731" spans="1:3" x14ac:dyDescent="0.25">
      <c r="A1731" s="4" t="s">
        <v>57</v>
      </c>
      <c r="B1731" s="4"/>
      <c r="C1731" s="4"/>
    </row>
    <row r="1732" spans="1:3" x14ac:dyDescent="0.25">
      <c r="A1732" s="4" t="s">
        <v>57</v>
      </c>
      <c r="B1732" s="4"/>
      <c r="C1732" s="4"/>
    </row>
    <row r="1733" spans="1:3" x14ac:dyDescent="0.25">
      <c r="A1733" s="4" t="s">
        <v>57</v>
      </c>
      <c r="B1733" s="4"/>
      <c r="C1733" s="4"/>
    </row>
    <row r="1734" spans="1:3" x14ac:dyDescent="0.25">
      <c r="A1734" s="4" t="s">
        <v>57</v>
      </c>
      <c r="B1734" s="4"/>
      <c r="C1734" s="4"/>
    </row>
    <row r="1735" spans="1:3" x14ac:dyDescent="0.25">
      <c r="A1735" s="4" t="s">
        <v>57</v>
      </c>
      <c r="B1735" s="4"/>
      <c r="C1735" s="4"/>
    </row>
    <row r="1736" spans="1:3" x14ac:dyDescent="0.25">
      <c r="A1736" s="4" t="s">
        <v>57</v>
      </c>
      <c r="B1736" s="4"/>
      <c r="C1736" s="4"/>
    </row>
    <row r="1737" spans="1:3" x14ac:dyDescent="0.25">
      <c r="A1737" s="4"/>
      <c r="B1737" s="4"/>
      <c r="C1737" s="4" t="s">
        <v>38</v>
      </c>
    </row>
    <row r="1738" spans="1:3" x14ac:dyDescent="0.25">
      <c r="A1738" s="4"/>
      <c r="B1738" s="4"/>
      <c r="C1738" s="4" t="s">
        <v>231</v>
      </c>
    </row>
    <row r="1739" spans="1:3" x14ac:dyDescent="0.25">
      <c r="A1739" s="4"/>
      <c r="B1739" s="4"/>
      <c r="C1739" s="4" t="s">
        <v>231</v>
      </c>
    </row>
    <row r="1740" spans="1:3" x14ac:dyDescent="0.25">
      <c r="A1740" s="4"/>
      <c r="B1740" s="4"/>
      <c r="C1740" s="4" t="s">
        <v>231</v>
      </c>
    </row>
    <row r="1741" spans="1:3" x14ac:dyDescent="0.25">
      <c r="A1741" s="4"/>
      <c r="B1741" s="4"/>
      <c r="C1741" s="4" t="s">
        <v>35</v>
      </c>
    </row>
    <row r="1742" spans="1:3" x14ac:dyDescent="0.25">
      <c r="A1742" s="4"/>
      <c r="B1742" s="4"/>
      <c r="C1742" s="4" t="s">
        <v>35</v>
      </c>
    </row>
    <row r="1743" spans="1:3" x14ac:dyDescent="0.25">
      <c r="A1743" s="4"/>
      <c r="B1743" s="4"/>
      <c r="C1743" s="4" t="s">
        <v>35</v>
      </c>
    </row>
    <row r="1744" spans="1:3" x14ac:dyDescent="0.25">
      <c r="A1744" s="4"/>
      <c r="B1744" s="4"/>
      <c r="C1744" s="4" t="s">
        <v>232</v>
      </c>
    </row>
    <row r="1745" spans="1:3" x14ac:dyDescent="0.25">
      <c r="A1745" s="4"/>
      <c r="B1745" s="4"/>
      <c r="C1745" s="4" t="s">
        <v>232</v>
      </c>
    </row>
    <row r="1746" spans="1:3" x14ac:dyDescent="0.25">
      <c r="A1746" s="4"/>
      <c r="B1746" s="4"/>
      <c r="C1746" s="4" t="s">
        <v>232</v>
      </c>
    </row>
    <row r="1747" spans="1:3" x14ac:dyDescent="0.25">
      <c r="A1747" s="4"/>
      <c r="B1747" s="4"/>
      <c r="C1747" s="4" t="s">
        <v>233</v>
      </c>
    </row>
    <row r="1748" spans="1:3" x14ac:dyDescent="0.25">
      <c r="A1748" s="4"/>
      <c r="B1748" s="4"/>
      <c r="C1748" s="4" t="s">
        <v>233</v>
      </c>
    </row>
    <row r="1749" spans="1:3" x14ac:dyDescent="0.25">
      <c r="A1749" s="4"/>
      <c r="B1749" s="4"/>
      <c r="C1749" s="4" t="s">
        <v>233</v>
      </c>
    </row>
    <row r="1750" spans="1:3" x14ac:dyDescent="0.25">
      <c r="A1750" s="4"/>
      <c r="B1750" s="4"/>
      <c r="C1750" s="4" t="s">
        <v>233</v>
      </c>
    </row>
    <row r="1751" spans="1:3" x14ac:dyDescent="0.25">
      <c r="A1751" s="4"/>
      <c r="B1751" s="4"/>
      <c r="C1751" s="4" t="s">
        <v>233</v>
      </c>
    </row>
    <row r="1752" spans="1:3" x14ac:dyDescent="0.25">
      <c r="A1752" s="4"/>
      <c r="B1752" s="4"/>
      <c r="C1752" s="4" t="s">
        <v>233</v>
      </c>
    </row>
    <row r="1753" spans="1:3" x14ac:dyDescent="0.25">
      <c r="A1753" s="4"/>
      <c r="B1753" s="4"/>
      <c r="C1753" s="4" t="s">
        <v>234</v>
      </c>
    </row>
    <row r="1754" spans="1:3" x14ac:dyDescent="0.25">
      <c r="A1754" s="4"/>
      <c r="B1754" s="4"/>
      <c r="C1754" s="4" t="s">
        <v>234</v>
      </c>
    </row>
    <row r="1755" spans="1:3" x14ac:dyDescent="0.25">
      <c r="A1755" s="4"/>
      <c r="B1755" s="4"/>
      <c r="C1755" s="4" t="s">
        <v>234</v>
      </c>
    </row>
    <row r="1756" spans="1:3" x14ac:dyDescent="0.25">
      <c r="A1756" s="4"/>
      <c r="B1756" s="4"/>
      <c r="C1756" s="4" t="s">
        <v>234</v>
      </c>
    </row>
    <row r="1757" spans="1:3" x14ac:dyDescent="0.25">
      <c r="A1757" s="4"/>
      <c r="B1757" s="4"/>
      <c r="C1757" s="4" t="s">
        <v>235</v>
      </c>
    </row>
    <row r="1758" spans="1:3" x14ac:dyDescent="0.25">
      <c r="A1758" s="4"/>
      <c r="B1758" s="4"/>
      <c r="C1758" s="4" t="s">
        <v>235</v>
      </c>
    </row>
    <row r="1759" spans="1:3" x14ac:dyDescent="0.25">
      <c r="A1759" s="4"/>
      <c r="B1759" s="4"/>
      <c r="C1759" s="4" t="s">
        <v>235</v>
      </c>
    </row>
    <row r="1760" spans="1:3" x14ac:dyDescent="0.25">
      <c r="A1760" s="4"/>
      <c r="B1760" s="4"/>
      <c r="C1760" s="4" t="s">
        <v>235</v>
      </c>
    </row>
    <row r="1761" spans="1:3" x14ac:dyDescent="0.25">
      <c r="A1761" s="4"/>
      <c r="B1761" s="4" t="s">
        <v>63</v>
      </c>
      <c r="C1761" s="4"/>
    </row>
    <row r="1762" spans="1:3" x14ac:dyDescent="0.25">
      <c r="A1762" s="4"/>
      <c r="B1762" s="4" t="s">
        <v>66</v>
      </c>
      <c r="C1762" s="4"/>
    </row>
    <row r="1763" spans="1:3" x14ac:dyDescent="0.25">
      <c r="A1763" s="4"/>
      <c r="B1763" s="4" t="s">
        <v>66</v>
      </c>
      <c r="C1763" s="4"/>
    </row>
    <row r="1764" spans="1:3" x14ac:dyDescent="0.25">
      <c r="A1764" s="4"/>
      <c r="B1764" s="4" t="s">
        <v>66</v>
      </c>
      <c r="C1764" s="4"/>
    </row>
    <row r="1765" spans="1:3" x14ac:dyDescent="0.25">
      <c r="A1765" s="4"/>
      <c r="B1765" s="4" t="s">
        <v>72</v>
      </c>
      <c r="C1765" s="4"/>
    </row>
    <row r="1766" spans="1:3" x14ac:dyDescent="0.25">
      <c r="A1766" s="4"/>
      <c r="B1766" s="4" t="s">
        <v>72</v>
      </c>
      <c r="C1766" s="4"/>
    </row>
    <row r="1767" spans="1:3" x14ac:dyDescent="0.25">
      <c r="A1767" s="4"/>
      <c r="B1767" s="4" t="s">
        <v>72</v>
      </c>
      <c r="C1767" s="4"/>
    </row>
    <row r="1768" spans="1:3" x14ac:dyDescent="0.25">
      <c r="A1768" s="4"/>
      <c r="B1768" s="4" t="s">
        <v>40</v>
      </c>
      <c r="C1768" s="4"/>
    </row>
    <row r="1769" spans="1:3" x14ac:dyDescent="0.25">
      <c r="A1769" s="4"/>
      <c r="B1769" s="4" t="s">
        <v>40</v>
      </c>
      <c r="C1769" s="4"/>
    </row>
    <row r="1770" spans="1:3" x14ac:dyDescent="0.25">
      <c r="A1770" s="4"/>
      <c r="B1770" s="4" t="s">
        <v>40</v>
      </c>
      <c r="C1770" s="4"/>
    </row>
    <row r="1771" spans="1:3" x14ac:dyDescent="0.25">
      <c r="A1771" s="4"/>
      <c r="B1771" s="4" t="s">
        <v>40</v>
      </c>
      <c r="C1771" s="4"/>
    </row>
    <row r="1772" spans="1:3" x14ac:dyDescent="0.25">
      <c r="A1772" s="4"/>
      <c r="B1772" s="4" t="s">
        <v>40</v>
      </c>
      <c r="C1772" s="4"/>
    </row>
    <row r="1773" spans="1:3" x14ac:dyDescent="0.25">
      <c r="A1773" s="4"/>
      <c r="B1773" s="4" t="s">
        <v>40</v>
      </c>
      <c r="C1773" s="4"/>
    </row>
    <row r="1774" spans="1:3" x14ac:dyDescent="0.25">
      <c r="A1774" s="4"/>
      <c r="B1774" s="4" t="s">
        <v>44</v>
      </c>
      <c r="C1774" s="4"/>
    </row>
    <row r="1775" spans="1:3" x14ac:dyDescent="0.25">
      <c r="A1775" s="4"/>
      <c r="B1775" s="4" t="s">
        <v>44</v>
      </c>
      <c r="C1775" s="4"/>
    </row>
    <row r="1776" spans="1:3" x14ac:dyDescent="0.25">
      <c r="A1776" s="4"/>
      <c r="B1776" s="4" t="s">
        <v>44</v>
      </c>
      <c r="C1776" s="4"/>
    </row>
    <row r="1777" spans="1:3" x14ac:dyDescent="0.25">
      <c r="A1777" s="4"/>
      <c r="B1777" s="4" t="s">
        <v>44</v>
      </c>
      <c r="C1777" s="4"/>
    </row>
    <row r="1778" spans="1:3" x14ac:dyDescent="0.25">
      <c r="A1778" s="4"/>
      <c r="B1778" s="4" t="s">
        <v>44</v>
      </c>
      <c r="C1778" s="4"/>
    </row>
    <row r="1779" spans="1:3" x14ac:dyDescent="0.25">
      <c r="A1779" s="4"/>
      <c r="B1779" s="4" t="s">
        <v>44</v>
      </c>
      <c r="C1779" s="4"/>
    </row>
    <row r="1780" spans="1:3" x14ac:dyDescent="0.25">
      <c r="A1780" s="4"/>
      <c r="B1780" s="4" t="s">
        <v>44</v>
      </c>
      <c r="C1780" s="4"/>
    </row>
    <row r="1781" spans="1:3" x14ac:dyDescent="0.25">
      <c r="A1781" s="4" t="s">
        <v>42</v>
      </c>
      <c r="B1781" s="4"/>
      <c r="C1781" s="4" t="s">
        <v>239</v>
      </c>
    </row>
    <row r="1782" spans="1:3" x14ac:dyDescent="0.25">
      <c r="A1782" s="4" t="s">
        <v>42</v>
      </c>
      <c r="B1782" s="4"/>
      <c r="C1782" s="4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Comparison</vt:lpstr>
      <vt:lpstr>Load Flow - Buses</vt:lpstr>
      <vt:lpstr>123toABC</vt:lpstr>
      <vt:lpstr>OPENDSS</vt:lpstr>
      <vt:lpstr>Sheet1</vt:lpstr>
      <vt:lpstr>opendssV</vt:lpstr>
      <vt:lpstr>PhaseLookup</vt:lpstr>
    </vt:vector>
  </TitlesOfParts>
  <Company>NC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Lu</dc:creator>
  <cp:lastModifiedBy>djmu</cp:lastModifiedBy>
  <dcterms:created xsi:type="dcterms:W3CDTF">2015-05-20T19:40:46Z</dcterms:created>
  <dcterms:modified xsi:type="dcterms:W3CDTF">2015-05-28T12:24:09Z</dcterms:modified>
</cp:coreProperties>
</file>