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lue_Carbon\XLS\"/>
    </mc:Choice>
  </mc:AlternateContent>
  <xr:revisionPtr revIDLastSave="0" documentId="13_ncr:1_{1DCB245A-7799-403A-BB4B-B33229B78737}" xr6:coauthVersionLast="44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res" sheetId="3" r:id="rId1"/>
    <sheet name="SoliC" sheetId="2" r:id="rId2"/>
    <sheet name="Veg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21" i="2" l="1"/>
  <c r="AH392" i="2" l="1"/>
  <c r="AH381" i="2"/>
  <c r="AH369" i="2"/>
  <c r="AH362" i="2"/>
  <c r="AH348" i="2"/>
  <c r="AH332" i="2"/>
  <c r="AH316" i="2"/>
  <c r="AH298" i="2"/>
  <c r="AH288" i="2"/>
  <c r="AH276" i="2"/>
  <c r="AH261" i="2"/>
  <c r="AH245" i="2"/>
  <c r="AH229" i="2"/>
  <c r="AH210" i="2"/>
  <c r="AH197" i="2"/>
  <c r="AH183" i="2"/>
  <c r="AH167" i="2"/>
  <c r="AH150" i="2"/>
  <c r="AH133" i="2"/>
  <c r="AH116" i="2"/>
  <c r="AH99" i="2"/>
  <c r="AH83" i="2"/>
  <c r="AH66" i="2"/>
  <c r="AH62" i="2"/>
  <c r="AH55" i="2"/>
  <c r="AH403" i="2"/>
  <c r="AH414" i="2"/>
  <c r="AH44" i="2"/>
  <c r="AH35" i="2"/>
  <c r="AH25" i="2"/>
  <c r="AH19" i="2"/>
  <c r="AH11" i="2"/>
  <c r="AH416" i="2" l="1"/>
  <c r="AH418" i="2"/>
  <c r="AH417" i="2"/>
  <c r="E418" i="2"/>
  <c r="F418" i="2"/>
  <c r="G418" i="2"/>
  <c r="H418" i="2"/>
  <c r="I418" i="2"/>
  <c r="J418" i="2"/>
  <c r="K418" i="2"/>
  <c r="L418" i="2"/>
  <c r="AI418" i="2"/>
  <c r="E417" i="2"/>
  <c r="F417" i="2"/>
  <c r="G417" i="2"/>
  <c r="H417" i="2"/>
  <c r="I417" i="2"/>
  <c r="J417" i="2"/>
  <c r="K417" i="2"/>
  <c r="L417" i="2"/>
  <c r="AI417" i="2"/>
  <c r="E416" i="2"/>
  <c r="F416" i="2"/>
  <c r="G416" i="2"/>
  <c r="H416" i="2"/>
  <c r="I416" i="2"/>
  <c r="J416" i="2"/>
  <c r="K416" i="2"/>
  <c r="L416" i="2"/>
  <c r="AI416" i="2"/>
  <c r="D416" i="2"/>
  <c r="O3" i="2"/>
  <c r="S3" i="2" s="1"/>
  <c r="W3" i="2" s="1"/>
  <c r="O4" i="2"/>
  <c r="S4" i="2" s="1"/>
  <c r="W4" i="2" s="1"/>
  <c r="O5" i="2"/>
  <c r="S5" i="2" s="1"/>
  <c r="W5" i="2" s="1"/>
  <c r="O6" i="2"/>
  <c r="S6" i="2" s="1"/>
  <c r="W6" i="2" s="1"/>
  <c r="O7" i="2"/>
  <c r="S7" i="2" s="1"/>
  <c r="W7" i="2" s="1"/>
  <c r="O8" i="2"/>
  <c r="S8" i="2" s="1"/>
  <c r="W8" i="2" s="1"/>
  <c r="O9" i="2"/>
  <c r="S9" i="2" s="1"/>
  <c r="W9" i="2" s="1"/>
  <c r="O10" i="2"/>
  <c r="S10" i="2" s="1"/>
  <c r="W10" i="2" s="1"/>
  <c r="O11" i="2"/>
  <c r="S11" i="2" s="1"/>
  <c r="W11" i="2" s="1"/>
  <c r="O12" i="2"/>
  <c r="S12" i="2" s="1"/>
  <c r="W12" i="2" s="1"/>
  <c r="O13" i="2"/>
  <c r="S13" i="2" s="1"/>
  <c r="W13" i="2" s="1"/>
  <c r="O14" i="2"/>
  <c r="S14" i="2" s="1"/>
  <c r="W14" i="2" s="1"/>
  <c r="O15" i="2"/>
  <c r="S15" i="2" s="1"/>
  <c r="W15" i="2" s="1"/>
  <c r="O16" i="2"/>
  <c r="S16" i="2" s="1"/>
  <c r="W16" i="2" s="1"/>
  <c r="O17" i="2"/>
  <c r="S17" i="2" s="1"/>
  <c r="W17" i="2" s="1"/>
  <c r="O18" i="2"/>
  <c r="S18" i="2" s="1"/>
  <c r="W18" i="2" s="1"/>
  <c r="O19" i="2"/>
  <c r="S19" i="2" s="1"/>
  <c r="W19" i="2" s="1"/>
  <c r="O20" i="2"/>
  <c r="S20" i="2" s="1"/>
  <c r="W20" i="2" s="1"/>
  <c r="O21" i="2"/>
  <c r="S21" i="2" s="1"/>
  <c r="W21" i="2" s="1"/>
  <c r="O22" i="2"/>
  <c r="S22" i="2" s="1"/>
  <c r="W22" i="2" s="1"/>
  <c r="O23" i="2"/>
  <c r="S23" i="2" s="1"/>
  <c r="W23" i="2" s="1"/>
  <c r="O24" i="2"/>
  <c r="S24" i="2" s="1"/>
  <c r="W24" i="2" s="1"/>
  <c r="O25" i="2"/>
  <c r="S25" i="2" s="1"/>
  <c r="W25" i="2" s="1"/>
  <c r="O26" i="2"/>
  <c r="S26" i="2" s="1"/>
  <c r="W26" i="2" s="1"/>
  <c r="O27" i="2"/>
  <c r="S27" i="2" s="1"/>
  <c r="W27" i="2" s="1"/>
  <c r="O28" i="2"/>
  <c r="S28" i="2" s="1"/>
  <c r="W28" i="2" s="1"/>
  <c r="O29" i="2"/>
  <c r="S29" i="2" s="1"/>
  <c r="W29" i="2" s="1"/>
  <c r="O30" i="2"/>
  <c r="S30" i="2" s="1"/>
  <c r="W30" i="2" s="1"/>
  <c r="O31" i="2"/>
  <c r="S31" i="2" s="1"/>
  <c r="W31" i="2" s="1"/>
  <c r="O32" i="2"/>
  <c r="S32" i="2" s="1"/>
  <c r="W32" i="2" s="1"/>
  <c r="O33" i="2"/>
  <c r="S33" i="2" s="1"/>
  <c r="W33" i="2" s="1"/>
  <c r="O34" i="2"/>
  <c r="S34" i="2" s="1"/>
  <c r="W34" i="2" s="1"/>
  <c r="O35" i="2"/>
  <c r="S35" i="2" s="1"/>
  <c r="W35" i="2" s="1"/>
  <c r="O36" i="2"/>
  <c r="S36" i="2" s="1"/>
  <c r="W36" i="2" s="1"/>
  <c r="O37" i="2"/>
  <c r="S37" i="2" s="1"/>
  <c r="W37" i="2" s="1"/>
  <c r="O38" i="2"/>
  <c r="S38" i="2" s="1"/>
  <c r="W38" i="2" s="1"/>
  <c r="O39" i="2"/>
  <c r="S39" i="2" s="1"/>
  <c r="W39" i="2" s="1"/>
  <c r="O40" i="2"/>
  <c r="S40" i="2" s="1"/>
  <c r="W40" i="2" s="1"/>
  <c r="O41" i="2"/>
  <c r="S41" i="2" s="1"/>
  <c r="W41" i="2" s="1"/>
  <c r="O42" i="2"/>
  <c r="S42" i="2" s="1"/>
  <c r="W42" i="2" s="1"/>
  <c r="O43" i="2"/>
  <c r="S43" i="2" s="1"/>
  <c r="W43" i="2" s="1"/>
  <c r="O44" i="2"/>
  <c r="S44" i="2" s="1"/>
  <c r="W44" i="2" s="1"/>
  <c r="O45" i="2"/>
  <c r="S45" i="2" s="1"/>
  <c r="W45" i="2" s="1"/>
  <c r="O46" i="2"/>
  <c r="S46" i="2" s="1"/>
  <c r="W46" i="2" s="1"/>
  <c r="O47" i="2"/>
  <c r="S47" i="2" s="1"/>
  <c r="W47" i="2" s="1"/>
  <c r="O48" i="2"/>
  <c r="S48" i="2" s="1"/>
  <c r="W48" i="2" s="1"/>
  <c r="O49" i="2"/>
  <c r="S49" i="2" s="1"/>
  <c r="W49" i="2" s="1"/>
  <c r="O50" i="2"/>
  <c r="S50" i="2" s="1"/>
  <c r="W50" i="2" s="1"/>
  <c r="O51" i="2"/>
  <c r="S51" i="2" s="1"/>
  <c r="W51" i="2" s="1"/>
  <c r="O52" i="2"/>
  <c r="S52" i="2" s="1"/>
  <c r="W52" i="2" s="1"/>
  <c r="O53" i="2"/>
  <c r="S53" i="2" s="1"/>
  <c r="W53" i="2" s="1"/>
  <c r="O54" i="2"/>
  <c r="S54" i="2" s="1"/>
  <c r="W54" i="2" s="1"/>
  <c r="O55" i="2"/>
  <c r="S55" i="2" s="1"/>
  <c r="W55" i="2" s="1"/>
  <c r="O56" i="2"/>
  <c r="S56" i="2" s="1"/>
  <c r="W56" i="2" s="1"/>
  <c r="O57" i="2"/>
  <c r="S57" i="2" s="1"/>
  <c r="W57" i="2" s="1"/>
  <c r="O58" i="2"/>
  <c r="S58" i="2" s="1"/>
  <c r="W58" i="2" s="1"/>
  <c r="O59" i="2"/>
  <c r="S59" i="2" s="1"/>
  <c r="W59" i="2" s="1"/>
  <c r="O60" i="2"/>
  <c r="S60" i="2" s="1"/>
  <c r="W60" i="2" s="1"/>
  <c r="O61" i="2"/>
  <c r="S61" i="2" s="1"/>
  <c r="W61" i="2" s="1"/>
  <c r="O62" i="2"/>
  <c r="S62" i="2" s="1"/>
  <c r="W62" i="2" s="1"/>
  <c r="O63" i="2"/>
  <c r="S63" i="2" s="1"/>
  <c r="W63" i="2" s="1"/>
  <c r="O64" i="2"/>
  <c r="S64" i="2" s="1"/>
  <c r="W64" i="2" s="1"/>
  <c r="O65" i="2"/>
  <c r="S65" i="2" s="1"/>
  <c r="W65" i="2" s="1"/>
  <c r="O66" i="2"/>
  <c r="S66" i="2" s="1"/>
  <c r="W66" i="2" s="1"/>
  <c r="O67" i="2"/>
  <c r="S67" i="2" s="1"/>
  <c r="W67" i="2" s="1"/>
  <c r="O68" i="2"/>
  <c r="S68" i="2" s="1"/>
  <c r="W68" i="2" s="1"/>
  <c r="O69" i="2"/>
  <c r="S69" i="2" s="1"/>
  <c r="W69" i="2" s="1"/>
  <c r="O70" i="2"/>
  <c r="S70" i="2" s="1"/>
  <c r="W70" i="2" s="1"/>
  <c r="O71" i="2"/>
  <c r="S71" i="2" s="1"/>
  <c r="W71" i="2" s="1"/>
  <c r="O72" i="2"/>
  <c r="S72" i="2" s="1"/>
  <c r="W72" i="2" s="1"/>
  <c r="O73" i="2"/>
  <c r="S73" i="2" s="1"/>
  <c r="W73" i="2" s="1"/>
  <c r="O74" i="2"/>
  <c r="S74" i="2" s="1"/>
  <c r="W74" i="2" s="1"/>
  <c r="O75" i="2"/>
  <c r="S75" i="2" s="1"/>
  <c r="W75" i="2" s="1"/>
  <c r="O76" i="2"/>
  <c r="S76" i="2" s="1"/>
  <c r="W76" i="2" s="1"/>
  <c r="O77" i="2"/>
  <c r="S77" i="2" s="1"/>
  <c r="W77" i="2" s="1"/>
  <c r="O78" i="2"/>
  <c r="S78" i="2" s="1"/>
  <c r="W78" i="2" s="1"/>
  <c r="O79" i="2"/>
  <c r="S79" i="2" s="1"/>
  <c r="W79" i="2" s="1"/>
  <c r="O80" i="2"/>
  <c r="S80" i="2" s="1"/>
  <c r="W80" i="2" s="1"/>
  <c r="O81" i="2"/>
  <c r="S81" i="2" s="1"/>
  <c r="W81" i="2" s="1"/>
  <c r="O82" i="2"/>
  <c r="S82" i="2" s="1"/>
  <c r="W82" i="2" s="1"/>
  <c r="O83" i="2"/>
  <c r="S83" i="2" s="1"/>
  <c r="W83" i="2" s="1"/>
  <c r="O84" i="2"/>
  <c r="S84" i="2" s="1"/>
  <c r="W84" i="2" s="1"/>
  <c r="O85" i="2"/>
  <c r="S85" i="2" s="1"/>
  <c r="W85" i="2" s="1"/>
  <c r="O86" i="2"/>
  <c r="S86" i="2" s="1"/>
  <c r="W86" i="2" s="1"/>
  <c r="O87" i="2"/>
  <c r="S87" i="2" s="1"/>
  <c r="W87" i="2" s="1"/>
  <c r="O88" i="2"/>
  <c r="S88" i="2" s="1"/>
  <c r="W88" i="2" s="1"/>
  <c r="O89" i="2"/>
  <c r="S89" i="2" s="1"/>
  <c r="W89" i="2" s="1"/>
  <c r="O90" i="2"/>
  <c r="S90" i="2" s="1"/>
  <c r="W90" i="2" s="1"/>
  <c r="O91" i="2"/>
  <c r="S91" i="2" s="1"/>
  <c r="W91" i="2" s="1"/>
  <c r="O92" i="2"/>
  <c r="S92" i="2" s="1"/>
  <c r="W92" i="2" s="1"/>
  <c r="O93" i="2"/>
  <c r="S93" i="2" s="1"/>
  <c r="W93" i="2" s="1"/>
  <c r="O94" i="2"/>
  <c r="S94" i="2" s="1"/>
  <c r="W94" i="2" s="1"/>
  <c r="O95" i="2"/>
  <c r="S95" i="2" s="1"/>
  <c r="W95" i="2" s="1"/>
  <c r="O96" i="2"/>
  <c r="S96" i="2" s="1"/>
  <c r="W96" i="2" s="1"/>
  <c r="O97" i="2"/>
  <c r="S97" i="2" s="1"/>
  <c r="W97" i="2" s="1"/>
  <c r="O98" i="2"/>
  <c r="S98" i="2" s="1"/>
  <c r="W98" i="2" s="1"/>
  <c r="O99" i="2"/>
  <c r="S99" i="2" s="1"/>
  <c r="W99" i="2" s="1"/>
  <c r="O100" i="2"/>
  <c r="S100" i="2" s="1"/>
  <c r="W100" i="2" s="1"/>
  <c r="O101" i="2"/>
  <c r="S101" i="2" s="1"/>
  <c r="W101" i="2" s="1"/>
  <c r="O102" i="2"/>
  <c r="S102" i="2" s="1"/>
  <c r="W102" i="2" s="1"/>
  <c r="O103" i="2"/>
  <c r="S103" i="2" s="1"/>
  <c r="W103" i="2" s="1"/>
  <c r="O104" i="2"/>
  <c r="S104" i="2" s="1"/>
  <c r="W104" i="2" s="1"/>
  <c r="O105" i="2"/>
  <c r="S105" i="2" s="1"/>
  <c r="W105" i="2" s="1"/>
  <c r="O106" i="2"/>
  <c r="S106" i="2" s="1"/>
  <c r="W106" i="2" s="1"/>
  <c r="O107" i="2"/>
  <c r="S107" i="2" s="1"/>
  <c r="W107" i="2" s="1"/>
  <c r="O108" i="2"/>
  <c r="S108" i="2" s="1"/>
  <c r="W108" i="2" s="1"/>
  <c r="O109" i="2"/>
  <c r="S109" i="2" s="1"/>
  <c r="W109" i="2" s="1"/>
  <c r="O110" i="2"/>
  <c r="S110" i="2" s="1"/>
  <c r="W110" i="2" s="1"/>
  <c r="O111" i="2"/>
  <c r="S111" i="2" s="1"/>
  <c r="W111" i="2" s="1"/>
  <c r="O112" i="2"/>
  <c r="S112" i="2" s="1"/>
  <c r="W112" i="2" s="1"/>
  <c r="O113" i="2"/>
  <c r="S113" i="2" s="1"/>
  <c r="W113" i="2" s="1"/>
  <c r="O114" i="2"/>
  <c r="S114" i="2" s="1"/>
  <c r="W114" i="2" s="1"/>
  <c r="O115" i="2"/>
  <c r="S115" i="2" s="1"/>
  <c r="W115" i="2" s="1"/>
  <c r="O116" i="2"/>
  <c r="S116" i="2" s="1"/>
  <c r="W116" i="2" s="1"/>
  <c r="O117" i="2"/>
  <c r="S117" i="2" s="1"/>
  <c r="W117" i="2" s="1"/>
  <c r="O118" i="2"/>
  <c r="S118" i="2" s="1"/>
  <c r="W118" i="2" s="1"/>
  <c r="O119" i="2"/>
  <c r="S119" i="2" s="1"/>
  <c r="W119" i="2" s="1"/>
  <c r="O120" i="2"/>
  <c r="S120" i="2" s="1"/>
  <c r="W120" i="2" s="1"/>
  <c r="O121" i="2"/>
  <c r="S121" i="2" s="1"/>
  <c r="W121" i="2" s="1"/>
  <c r="O122" i="2"/>
  <c r="S122" i="2" s="1"/>
  <c r="W122" i="2" s="1"/>
  <c r="O123" i="2"/>
  <c r="S123" i="2" s="1"/>
  <c r="W123" i="2" s="1"/>
  <c r="O124" i="2"/>
  <c r="S124" i="2" s="1"/>
  <c r="W124" i="2" s="1"/>
  <c r="O125" i="2"/>
  <c r="S125" i="2" s="1"/>
  <c r="W125" i="2" s="1"/>
  <c r="O126" i="2"/>
  <c r="S126" i="2" s="1"/>
  <c r="W126" i="2" s="1"/>
  <c r="O127" i="2"/>
  <c r="S127" i="2" s="1"/>
  <c r="W127" i="2" s="1"/>
  <c r="O128" i="2"/>
  <c r="S128" i="2" s="1"/>
  <c r="W128" i="2" s="1"/>
  <c r="O129" i="2"/>
  <c r="S129" i="2" s="1"/>
  <c r="W129" i="2" s="1"/>
  <c r="O130" i="2"/>
  <c r="S130" i="2" s="1"/>
  <c r="W130" i="2" s="1"/>
  <c r="O131" i="2"/>
  <c r="S131" i="2" s="1"/>
  <c r="W131" i="2" s="1"/>
  <c r="O132" i="2"/>
  <c r="S132" i="2" s="1"/>
  <c r="W132" i="2" s="1"/>
  <c r="O133" i="2"/>
  <c r="S133" i="2" s="1"/>
  <c r="W133" i="2" s="1"/>
  <c r="O134" i="2"/>
  <c r="S134" i="2" s="1"/>
  <c r="W134" i="2" s="1"/>
  <c r="O135" i="2"/>
  <c r="S135" i="2" s="1"/>
  <c r="W135" i="2" s="1"/>
  <c r="O136" i="2"/>
  <c r="S136" i="2" s="1"/>
  <c r="W136" i="2" s="1"/>
  <c r="O137" i="2"/>
  <c r="S137" i="2" s="1"/>
  <c r="W137" i="2" s="1"/>
  <c r="O138" i="2"/>
  <c r="S138" i="2" s="1"/>
  <c r="W138" i="2" s="1"/>
  <c r="O139" i="2"/>
  <c r="S139" i="2" s="1"/>
  <c r="W139" i="2" s="1"/>
  <c r="O140" i="2"/>
  <c r="S140" i="2" s="1"/>
  <c r="W140" i="2" s="1"/>
  <c r="O141" i="2"/>
  <c r="S141" i="2" s="1"/>
  <c r="W141" i="2" s="1"/>
  <c r="O142" i="2"/>
  <c r="S142" i="2" s="1"/>
  <c r="W142" i="2" s="1"/>
  <c r="O143" i="2"/>
  <c r="S143" i="2" s="1"/>
  <c r="W143" i="2" s="1"/>
  <c r="O144" i="2"/>
  <c r="S144" i="2" s="1"/>
  <c r="W144" i="2" s="1"/>
  <c r="O145" i="2"/>
  <c r="S145" i="2" s="1"/>
  <c r="W145" i="2" s="1"/>
  <c r="O146" i="2"/>
  <c r="S146" i="2" s="1"/>
  <c r="W146" i="2" s="1"/>
  <c r="O147" i="2"/>
  <c r="S147" i="2" s="1"/>
  <c r="W147" i="2" s="1"/>
  <c r="O148" i="2"/>
  <c r="S148" i="2" s="1"/>
  <c r="W148" i="2" s="1"/>
  <c r="O149" i="2"/>
  <c r="S149" i="2" s="1"/>
  <c r="W149" i="2" s="1"/>
  <c r="O150" i="2"/>
  <c r="S150" i="2" s="1"/>
  <c r="W150" i="2" s="1"/>
  <c r="O151" i="2"/>
  <c r="S151" i="2" s="1"/>
  <c r="W151" i="2" s="1"/>
  <c r="O152" i="2"/>
  <c r="S152" i="2" s="1"/>
  <c r="W152" i="2" s="1"/>
  <c r="O153" i="2"/>
  <c r="S153" i="2" s="1"/>
  <c r="W153" i="2" s="1"/>
  <c r="O154" i="2"/>
  <c r="S154" i="2" s="1"/>
  <c r="W154" i="2" s="1"/>
  <c r="O155" i="2"/>
  <c r="S155" i="2" s="1"/>
  <c r="W155" i="2" s="1"/>
  <c r="O156" i="2"/>
  <c r="S156" i="2" s="1"/>
  <c r="W156" i="2" s="1"/>
  <c r="O157" i="2"/>
  <c r="S157" i="2" s="1"/>
  <c r="W157" i="2" s="1"/>
  <c r="O158" i="2"/>
  <c r="S158" i="2" s="1"/>
  <c r="W158" i="2" s="1"/>
  <c r="O159" i="2"/>
  <c r="S159" i="2" s="1"/>
  <c r="W159" i="2" s="1"/>
  <c r="O160" i="2"/>
  <c r="S160" i="2" s="1"/>
  <c r="W160" i="2" s="1"/>
  <c r="O161" i="2"/>
  <c r="S161" i="2" s="1"/>
  <c r="W161" i="2" s="1"/>
  <c r="O162" i="2"/>
  <c r="S162" i="2" s="1"/>
  <c r="W162" i="2" s="1"/>
  <c r="O163" i="2"/>
  <c r="S163" i="2" s="1"/>
  <c r="W163" i="2" s="1"/>
  <c r="O164" i="2"/>
  <c r="S164" i="2" s="1"/>
  <c r="W164" i="2" s="1"/>
  <c r="O165" i="2"/>
  <c r="S165" i="2" s="1"/>
  <c r="W165" i="2" s="1"/>
  <c r="O166" i="2"/>
  <c r="S166" i="2" s="1"/>
  <c r="W166" i="2" s="1"/>
  <c r="O167" i="2"/>
  <c r="S167" i="2" s="1"/>
  <c r="W167" i="2" s="1"/>
  <c r="O168" i="2"/>
  <c r="S168" i="2" s="1"/>
  <c r="W168" i="2" s="1"/>
  <c r="O169" i="2"/>
  <c r="S169" i="2" s="1"/>
  <c r="W169" i="2" s="1"/>
  <c r="O170" i="2"/>
  <c r="S170" i="2" s="1"/>
  <c r="W170" i="2" s="1"/>
  <c r="O171" i="2"/>
  <c r="S171" i="2" s="1"/>
  <c r="W171" i="2" s="1"/>
  <c r="O172" i="2"/>
  <c r="S172" i="2" s="1"/>
  <c r="W172" i="2" s="1"/>
  <c r="O173" i="2"/>
  <c r="S173" i="2" s="1"/>
  <c r="W173" i="2" s="1"/>
  <c r="O174" i="2"/>
  <c r="S174" i="2" s="1"/>
  <c r="W174" i="2" s="1"/>
  <c r="O175" i="2"/>
  <c r="S175" i="2" s="1"/>
  <c r="W175" i="2" s="1"/>
  <c r="O176" i="2"/>
  <c r="S176" i="2" s="1"/>
  <c r="W176" i="2" s="1"/>
  <c r="O177" i="2"/>
  <c r="S177" i="2" s="1"/>
  <c r="W177" i="2" s="1"/>
  <c r="O178" i="2"/>
  <c r="S178" i="2" s="1"/>
  <c r="W178" i="2" s="1"/>
  <c r="O179" i="2"/>
  <c r="S179" i="2" s="1"/>
  <c r="W179" i="2" s="1"/>
  <c r="O180" i="2"/>
  <c r="S180" i="2" s="1"/>
  <c r="W180" i="2" s="1"/>
  <c r="O181" i="2"/>
  <c r="S181" i="2" s="1"/>
  <c r="W181" i="2" s="1"/>
  <c r="O182" i="2"/>
  <c r="S182" i="2" s="1"/>
  <c r="W182" i="2" s="1"/>
  <c r="O183" i="2"/>
  <c r="S183" i="2" s="1"/>
  <c r="W183" i="2" s="1"/>
  <c r="O184" i="2"/>
  <c r="S184" i="2" s="1"/>
  <c r="W184" i="2" s="1"/>
  <c r="O185" i="2"/>
  <c r="S185" i="2" s="1"/>
  <c r="W185" i="2" s="1"/>
  <c r="O186" i="2"/>
  <c r="S186" i="2" s="1"/>
  <c r="W186" i="2" s="1"/>
  <c r="O187" i="2"/>
  <c r="S187" i="2" s="1"/>
  <c r="W187" i="2" s="1"/>
  <c r="O188" i="2"/>
  <c r="S188" i="2" s="1"/>
  <c r="W188" i="2" s="1"/>
  <c r="O189" i="2"/>
  <c r="S189" i="2" s="1"/>
  <c r="W189" i="2" s="1"/>
  <c r="O190" i="2"/>
  <c r="S190" i="2" s="1"/>
  <c r="W190" i="2" s="1"/>
  <c r="O191" i="2"/>
  <c r="S191" i="2" s="1"/>
  <c r="W191" i="2" s="1"/>
  <c r="O192" i="2"/>
  <c r="S192" i="2" s="1"/>
  <c r="W192" i="2" s="1"/>
  <c r="O193" i="2"/>
  <c r="S193" i="2" s="1"/>
  <c r="W193" i="2" s="1"/>
  <c r="O194" i="2"/>
  <c r="S194" i="2" s="1"/>
  <c r="W194" i="2" s="1"/>
  <c r="O195" i="2"/>
  <c r="S195" i="2" s="1"/>
  <c r="W195" i="2" s="1"/>
  <c r="O196" i="2"/>
  <c r="S196" i="2" s="1"/>
  <c r="W196" i="2" s="1"/>
  <c r="O197" i="2"/>
  <c r="S197" i="2" s="1"/>
  <c r="W197" i="2" s="1"/>
  <c r="O198" i="2"/>
  <c r="S198" i="2" s="1"/>
  <c r="W198" i="2" s="1"/>
  <c r="O199" i="2"/>
  <c r="S199" i="2" s="1"/>
  <c r="W199" i="2" s="1"/>
  <c r="O200" i="2"/>
  <c r="S200" i="2" s="1"/>
  <c r="W200" i="2" s="1"/>
  <c r="O201" i="2"/>
  <c r="S201" i="2" s="1"/>
  <c r="W201" i="2" s="1"/>
  <c r="O202" i="2"/>
  <c r="S202" i="2" s="1"/>
  <c r="W202" i="2" s="1"/>
  <c r="O203" i="2"/>
  <c r="S203" i="2" s="1"/>
  <c r="W203" i="2" s="1"/>
  <c r="O204" i="2"/>
  <c r="S204" i="2" s="1"/>
  <c r="W204" i="2" s="1"/>
  <c r="O205" i="2"/>
  <c r="S205" i="2" s="1"/>
  <c r="W205" i="2" s="1"/>
  <c r="O206" i="2"/>
  <c r="S206" i="2" s="1"/>
  <c r="W206" i="2" s="1"/>
  <c r="O207" i="2"/>
  <c r="S207" i="2" s="1"/>
  <c r="W207" i="2" s="1"/>
  <c r="O208" i="2"/>
  <c r="S208" i="2" s="1"/>
  <c r="W208" i="2" s="1"/>
  <c r="O209" i="2"/>
  <c r="S209" i="2" s="1"/>
  <c r="W209" i="2" s="1"/>
  <c r="O210" i="2"/>
  <c r="S210" i="2" s="1"/>
  <c r="W210" i="2" s="1"/>
  <c r="O211" i="2"/>
  <c r="S211" i="2" s="1"/>
  <c r="W211" i="2" s="1"/>
  <c r="O212" i="2"/>
  <c r="S212" i="2" s="1"/>
  <c r="W212" i="2" s="1"/>
  <c r="O213" i="2"/>
  <c r="S213" i="2" s="1"/>
  <c r="W213" i="2" s="1"/>
  <c r="O214" i="2"/>
  <c r="S214" i="2" s="1"/>
  <c r="W214" i="2" s="1"/>
  <c r="O215" i="2"/>
  <c r="S215" i="2" s="1"/>
  <c r="W215" i="2" s="1"/>
  <c r="O216" i="2"/>
  <c r="S216" i="2" s="1"/>
  <c r="W216" i="2" s="1"/>
  <c r="O217" i="2"/>
  <c r="S217" i="2" s="1"/>
  <c r="W217" i="2" s="1"/>
  <c r="O218" i="2"/>
  <c r="S218" i="2" s="1"/>
  <c r="W218" i="2" s="1"/>
  <c r="O219" i="2"/>
  <c r="S219" i="2" s="1"/>
  <c r="W219" i="2" s="1"/>
  <c r="O220" i="2"/>
  <c r="S220" i="2" s="1"/>
  <c r="W220" i="2" s="1"/>
  <c r="O221" i="2"/>
  <c r="S221" i="2" s="1"/>
  <c r="W221" i="2" s="1"/>
  <c r="O222" i="2"/>
  <c r="S222" i="2" s="1"/>
  <c r="W222" i="2" s="1"/>
  <c r="O223" i="2"/>
  <c r="S223" i="2" s="1"/>
  <c r="W223" i="2" s="1"/>
  <c r="O224" i="2"/>
  <c r="S224" i="2" s="1"/>
  <c r="W224" i="2" s="1"/>
  <c r="O225" i="2"/>
  <c r="S225" i="2" s="1"/>
  <c r="W225" i="2" s="1"/>
  <c r="O226" i="2"/>
  <c r="S226" i="2" s="1"/>
  <c r="W226" i="2" s="1"/>
  <c r="O227" i="2"/>
  <c r="S227" i="2" s="1"/>
  <c r="W227" i="2" s="1"/>
  <c r="O228" i="2"/>
  <c r="S228" i="2" s="1"/>
  <c r="W228" i="2" s="1"/>
  <c r="O229" i="2"/>
  <c r="S229" i="2" s="1"/>
  <c r="W229" i="2" s="1"/>
  <c r="O230" i="2"/>
  <c r="S230" i="2" s="1"/>
  <c r="W230" i="2" s="1"/>
  <c r="O231" i="2"/>
  <c r="S231" i="2" s="1"/>
  <c r="W231" i="2" s="1"/>
  <c r="O232" i="2"/>
  <c r="S232" i="2" s="1"/>
  <c r="W232" i="2" s="1"/>
  <c r="O233" i="2"/>
  <c r="S233" i="2" s="1"/>
  <c r="W233" i="2" s="1"/>
  <c r="O234" i="2"/>
  <c r="S234" i="2" s="1"/>
  <c r="W234" i="2" s="1"/>
  <c r="O235" i="2"/>
  <c r="S235" i="2" s="1"/>
  <c r="W235" i="2" s="1"/>
  <c r="O236" i="2"/>
  <c r="S236" i="2" s="1"/>
  <c r="W236" i="2" s="1"/>
  <c r="O237" i="2"/>
  <c r="S237" i="2" s="1"/>
  <c r="W237" i="2" s="1"/>
  <c r="O238" i="2"/>
  <c r="S238" i="2" s="1"/>
  <c r="W238" i="2" s="1"/>
  <c r="O239" i="2"/>
  <c r="S239" i="2" s="1"/>
  <c r="W239" i="2" s="1"/>
  <c r="O240" i="2"/>
  <c r="S240" i="2" s="1"/>
  <c r="W240" i="2" s="1"/>
  <c r="O241" i="2"/>
  <c r="S241" i="2" s="1"/>
  <c r="W241" i="2" s="1"/>
  <c r="O242" i="2"/>
  <c r="S242" i="2" s="1"/>
  <c r="W242" i="2" s="1"/>
  <c r="O243" i="2"/>
  <c r="S243" i="2" s="1"/>
  <c r="W243" i="2" s="1"/>
  <c r="O244" i="2"/>
  <c r="S244" i="2" s="1"/>
  <c r="W244" i="2" s="1"/>
  <c r="O245" i="2"/>
  <c r="S245" i="2" s="1"/>
  <c r="W245" i="2" s="1"/>
  <c r="O246" i="2"/>
  <c r="S246" i="2" s="1"/>
  <c r="W246" i="2" s="1"/>
  <c r="O247" i="2"/>
  <c r="S247" i="2" s="1"/>
  <c r="W247" i="2" s="1"/>
  <c r="O248" i="2"/>
  <c r="S248" i="2" s="1"/>
  <c r="W248" i="2" s="1"/>
  <c r="O249" i="2"/>
  <c r="S249" i="2" s="1"/>
  <c r="W249" i="2" s="1"/>
  <c r="O250" i="2"/>
  <c r="S250" i="2" s="1"/>
  <c r="W250" i="2" s="1"/>
  <c r="O251" i="2"/>
  <c r="S251" i="2" s="1"/>
  <c r="W251" i="2" s="1"/>
  <c r="O252" i="2"/>
  <c r="S252" i="2" s="1"/>
  <c r="W252" i="2" s="1"/>
  <c r="O253" i="2"/>
  <c r="S253" i="2" s="1"/>
  <c r="W253" i="2" s="1"/>
  <c r="O254" i="2"/>
  <c r="S254" i="2" s="1"/>
  <c r="W254" i="2" s="1"/>
  <c r="O255" i="2"/>
  <c r="S255" i="2" s="1"/>
  <c r="W255" i="2" s="1"/>
  <c r="O256" i="2"/>
  <c r="S256" i="2" s="1"/>
  <c r="W256" i="2" s="1"/>
  <c r="O257" i="2"/>
  <c r="S257" i="2" s="1"/>
  <c r="W257" i="2" s="1"/>
  <c r="O258" i="2"/>
  <c r="S258" i="2" s="1"/>
  <c r="W258" i="2" s="1"/>
  <c r="O259" i="2"/>
  <c r="S259" i="2" s="1"/>
  <c r="W259" i="2" s="1"/>
  <c r="O260" i="2"/>
  <c r="S260" i="2" s="1"/>
  <c r="W260" i="2" s="1"/>
  <c r="O261" i="2"/>
  <c r="S261" i="2" s="1"/>
  <c r="W261" i="2" s="1"/>
  <c r="O262" i="2"/>
  <c r="S262" i="2" s="1"/>
  <c r="W262" i="2" s="1"/>
  <c r="O263" i="2"/>
  <c r="S263" i="2" s="1"/>
  <c r="W263" i="2" s="1"/>
  <c r="O264" i="2"/>
  <c r="S264" i="2" s="1"/>
  <c r="W264" i="2" s="1"/>
  <c r="O265" i="2"/>
  <c r="S265" i="2" s="1"/>
  <c r="W265" i="2" s="1"/>
  <c r="O266" i="2"/>
  <c r="S266" i="2" s="1"/>
  <c r="W266" i="2" s="1"/>
  <c r="O267" i="2"/>
  <c r="S267" i="2" s="1"/>
  <c r="W267" i="2" s="1"/>
  <c r="O268" i="2"/>
  <c r="S268" i="2" s="1"/>
  <c r="W268" i="2" s="1"/>
  <c r="O269" i="2"/>
  <c r="S269" i="2" s="1"/>
  <c r="W269" i="2" s="1"/>
  <c r="O270" i="2"/>
  <c r="S270" i="2" s="1"/>
  <c r="W270" i="2" s="1"/>
  <c r="O271" i="2"/>
  <c r="S271" i="2" s="1"/>
  <c r="W271" i="2" s="1"/>
  <c r="O272" i="2"/>
  <c r="S272" i="2" s="1"/>
  <c r="W272" i="2" s="1"/>
  <c r="O273" i="2"/>
  <c r="S273" i="2" s="1"/>
  <c r="W273" i="2" s="1"/>
  <c r="O274" i="2"/>
  <c r="S274" i="2" s="1"/>
  <c r="W274" i="2" s="1"/>
  <c r="O275" i="2"/>
  <c r="S275" i="2" s="1"/>
  <c r="W275" i="2" s="1"/>
  <c r="O276" i="2"/>
  <c r="S276" i="2" s="1"/>
  <c r="W276" i="2" s="1"/>
  <c r="O277" i="2"/>
  <c r="S277" i="2" s="1"/>
  <c r="W277" i="2" s="1"/>
  <c r="O278" i="2"/>
  <c r="S278" i="2" s="1"/>
  <c r="W278" i="2" s="1"/>
  <c r="O279" i="2"/>
  <c r="S279" i="2" s="1"/>
  <c r="W279" i="2" s="1"/>
  <c r="O280" i="2"/>
  <c r="S280" i="2" s="1"/>
  <c r="W280" i="2" s="1"/>
  <c r="O281" i="2"/>
  <c r="S281" i="2" s="1"/>
  <c r="W281" i="2" s="1"/>
  <c r="O282" i="2"/>
  <c r="S282" i="2" s="1"/>
  <c r="W282" i="2" s="1"/>
  <c r="O283" i="2"/>
  <c r="S283" i="2" s="1"/>
  <c r="W283" i="2" s="1"/>
  <c r="O284" i="2"/>
  <c r="S284" i="2" s="1"/>
  <c r="W284" i="2" s="1"/>
  <c r="O285" i="2"/>
  <c r="S285" i="2" s="1"/>
  <c r="W285" i="2" s="1"/>
  <c r="O286" i="2"/>
  <c r="S286" i="2" s="1"/>
  <c r="W286" i="2" s="1"/>
  <c r="O287" i="2"/>
  <c r="S287" i="2" s="1"/>
  <c r="W287" i="2" s="1"/>
  <c r="O288" i="2"/>
  <c r="S288" i="2" s="1"/>
  <c r="W288" i="2" s="1"/>
  <c r="O289" i="2"/>
  <c r="S289" i="2" s="1"/>
  <c r="W289" i="2" s="1"/>
  <c r="O290" i="2"/>
  <c r="S290" i="2" s="1"/>
  <c r="W290" i="2" s="1"/>
  <c r="O291" i="2"/>
  <c r="S291" i="2" s="1"/>
  <c r="W291" i="2" s="1"/>
  <c r="O292" i="2"/>
  <c r="S292" i="2" s="1"/>
  <c r="W292" i="2" s="1"/>
  <c r="O293" i="2"/>
  <c r="S293" i="2" s="1"/>
  <c r="W293" i="2" s="1"/>
  <c r="O294" i="2"/>
  <c r="S294" i="2" s="1"/>
  <c r="W294" i="2" s="1"/>
  <c r="O295" i="2"/>
  <c r="S295" i="2" s="1"/>
  <c r="W295" i="2" s="1"/>
  <c r="O296" i="2"/>
  <c r="S296" i="2" s="1"/>
  <c r="W296" i="2" s="1"/>
  <c r="O297" i="2"/>
  <c r="S297" i="2" s="1"/>
  <c r="W297" i="2" s="1"/>
  <c r="O298" i="2"/>
  <c r="S298" i="2" s="1"/>
  <c r="W298" i="2" s="1"/>
  <c r="O299" i="2"/>
  <c r="S299" i="2" s="1"/>
  <c r="W299" i="2" s="1"/>
  <c r="O300" i="2"/>
  <c r="S300" i="2" s="1"/>
  <c r="W300" i="2" s="1"/>
  <c r="O301" i="2"/>
  <c r="S301" i="2" s="1"/>
  <c r="W301" i="2" s="1"/>
  <c r="O302" i="2"/>
  <c r="S302" i="2" s="1"/>
  <c r="W302" i="2" s="1"/>
  <c r="O303" i="2"/>
  <c r="S303" i="2" s="1"/>
  <c r="W303" i="2" s="1"/>
  <c r="O304" i="2"/>
  <c r="S304" i="2" s="1"/>
  <c r="W304" i="2" s="1"/>
  <c r="O305" i="2"/>
  <c r="S305" i="2" s="1"/>
  <c r="W305" i="2" s="1"/>
  <c r="O306" i="2"/>
  <c r="S306" i="2" s="1"/>
  <c r="W306" i="2" s="1"/>
  <c r="O307" i="2"/>
  <c r="S307" i="2" s="1"/>
  <c r="W307" i="2" s="1"/>
  <c r="O308" i="2"/>
  <c r="S308" i="2" s="1"/>
  <c r="W308" i="2" s="1"/>
  <c r="O309" i="2"/>
  <c r="S309" i="2" s="1"/>
  <c r="W309" i="2" s="1"/>
  <c r="O310" i="2"/>
  <c r="S310" i="2" s="1"/>
  <c r="W310" i="2" s="1"/>
  <c r="O311" i="2"/>
  <c r="S311" i="2" s="1"/>
  <c r="W311" i="2" s="1"/>
  <c r="O312" i="2"/>
  <c r="S312" i="2" s="1"/>
  <c r="W312" i="2" s="1"/>
  <c r="O313" i="2"/>
  <c r="S313" i="2" s="1"/>
  <c r="W313" i="2" s="1"/>
  <c r="O314" i="2"/>
  <c r="S314" i="2" s="1"/>
  <c r="W314" i="2" s="1"/>
  <c r="O315" i="2"/>
  <c r="S315" i="2" s="1"/>
  <c r="W315" i="2" s="1"/>
  <c r="O316" i="2"/>
  <c r="S316" i="2" s="1"/>
  <c r="W316" i="2" s="1"/>
  <c r="O317" i="2"/>
  <c r="S317" i="2" s="1"/>
  <c r="W317" i="2" s="1"/>
  <c r="O318" i="2"/>
  <c r="S318" i="2" s="1"/>
  <c r="W318" i="2" s="1"/>
  <c r="O319" i="2"/>
  <c r="S319" i="2" s="1"/>
  <c r="W319" i="2" s="1"/>
  <c r="O320" i="2"/>
  <c r="S320" i="2" s="1"/>
  <c r="W320" i="2" s="1"/>
  <c r="O321" i="2"/>
  <c r="S321" i="2" s="1"/>
  <c r="W321" i="2" s="1"/>
  <c r="O322" i="2"/>
  <c r="S322" i="2" s="1"/>
  <c r="W322" i="2" s="1"/>
  <c r="O323" i="2"/>
  <c r="S323" i="2" s="1"/>
  <c r="W323" i="2" s="1"/>
  <c r="O324" i="2"/>
  <c r="S324" i="2" s="1"/>
  <c r="W324" i="2" s="1"/>
  <c r="O325" i="2"/>
  <c r="S325" i="2" s="1"/>
  <c r="W325" i="2" s="1"/>
  <c r="O326" i="2"/>
  <c r="S326" i="2" s="1"/>
  <c r="W326" i="2" s="1"/>
  <c r="O327" i="2"/>
  <c r="S327" i="2" s="1"/>
  <c r="W327" i="2" s="1"/>
  <c r="O328" i="2"/>
  <c r="S328" i="2" s="1"/>
  <c r="W328" i="2" s="1"/>
  <c r="O329" i="2"/>
  <c r="S329" i="2" s="1"/>
  <c r="W329" i="2" s="1"/>
  <c r="O330" i="2"/>
  <c r="S330" i="2" s="1"/>
  <c r="W330" i="2" s="1"/>
  <c r="O331" i="2"/>
  <c r="S331" i="2" s="1"/>
  <c r="W331" i="2" s="1"/>
  <c r="O332" i="2"/>
  <c r="S332" i="2" s="1"/>
  <c r="W332" i="2" s="1"/>
  <c r="O333" i="2"/>
  <c r="S333" i="2" s="1"/>
  <c r="W333" i="2" s="1"/>
  <c r="O334" i="2"/>
  <c r="S334" i="2" s="1"/>
  <c r="W334" i="2" s="1"/>
  <c r="O335" i="2"/>
  <c r="S335" i="2" s="1"/>
  <c r="W335" i="2" s="1"/>
  <c r="O336" i="2"/>
  <c r="S336" i="2" s="1"/>
  <c r="W336" i="2" s="1"/>
  <c r="O337" i="2"/>
  <c r="S337" i="2" s="1"/>
  <c r="W337" i="2" s="1"/>
  <c r="O338" i="2"/>
  <c r="S338" i="2" s="1"/>
  <c r="W338" i="2" s="1"/>
  <c r="O339" i="2"/>
  <c r="S339" i="2" s="1"/>
  <c r="W339" i="2" s="1"/>
  <c r="O340" i="2"/>
  <c r="S340" i="2" s="1"/>
  <c r="W340" i="2" s="1"/>
  <c r="O341" i="2"/>
  <c r="S341" i="2" s="1"/>
  <c r="W341" i="2" s="1"/>
  <c r="O342" i="2"/>
  <c r="S342" i="2" s="1"/>
  <c r="W342" i="2" s="1"/>
  <c r="O343" i="2"/>
  <c r="S343" i="2" s="1"/>
  <c r="W343" i="2" s="1"/>
  <c r="O344" i="2"/>
  <c r="S344" i="2" s="1"/>
  <c r="W344" i="2" s="1"/>
  <c r="O345" i="2"/>
  <c r="S345" i="2" s="1"/>
  <c r="W345" i="2" s="1"/>
  <c r="O346" i="2"/>
  <c r="S346" i="2" s="1"/>
  <c r="W346" i="2" s="1"/>
  <c r="O347" i="2"/>
  <c r="S347" i="2" s="1"/>
  <c r="W347" i="2" s="1"/>
  <c r="O348" i="2"/>
  <c r="S348" i="2" s="1"/>
  <c r="W348" i="2" s="1"/>
  <c r="O349" i="2"/>
  <c r="S349" i="2" s="1"/>
  <c r="W349" i="2" s="1"/>
  <c r="O350" i="2"/>
  <c r="S350" i="2" s="1"/>
  <c r="W350" i="2" s="1"/>
  <c r="O351" i="2"/>
  <c r="S351" i="2" s="1"/>
  <c r="W351" i="2" s="1"/>
  <c r="O352" i="2"/>
  <c r="S352" i="2" s="1"/>
  <c r="W352" i="2" s="1"/>
  <c r="O353" i="2"/>
  <c r="S353" i="2" s="1"/>
  <c r="W353" i="2" s="1"/>
  <c r="O354" i="2"/>
  <c r="S354" i="2" s="1"/>
  <c r="W354" i="2" s="1"/>
  <c r="O355" i="2"/>
  <c r="S355" i="2" s="1"/>
  <c r="W355" i="2" s="1"/>
  <c r="O356" i="2"/>
  <c r="S356" i="2" s="1"/>
  <c r="W356" i="2" s="1"/>
  <c r="O357" i="2"/>
  <c r="S357" i="2" s="1"/>
  <c r="W357" i="2" s="1"/>
  <c r="O358" i="2"/>
  <c r="S358" i="2" s="1"/>
  <c r="W358" i="2" s="1"/>
  <c r="O359" i="2"/>
  <c r="S359" i="2" s="1"/>
  <c r="W359" i="2" s="1"/>
  <c r="O360" i="2"/>
  <c r="S360" i="2" s="1"/>
  <c r="W360" i="2" s="1"/>
  <c r="O361" i="2"/>
  <c r="S361" i="2" s="1"/>
  <c r="W361" i="2" s="1"/>
  <c r="O362" i="2"/>
  <c r="S362" i="2" s="1"/>
  <c r="W362" i="2" s="1"/>
  <c r="O363" i="2"/>
  <c r="S363" i="2" s="1"/>
  <c r="W363" i="2" s="1"/>
  <c r="O364" i="2"/>
  <c r="S364" i="2" s="1"/>
  <c r="W364" i="2" s="1"/>
  <c r="O365" i="2"/>
  <c r="S365" i="2" s="1"/>
  <c r="W365" i="2" s="1"/>
  <c r="O366" i="2"/>
  <c r="S366" i="2" s="1"/>
  <c r="W366" i="2" s="1"/>
  <c r="O367" i="2"/>
  <c r="S367" i="2" s="1"/>
  <c r="W367" i="2" s="1"/>
  <c r="O368" i="2"/>
  <c r="S368" i="2" s="1"/>
  <c r="W368" i="2" s="1"/>
  <c r="O369" i="2"/>
  <c r="S369" i="2" s="1"/>
  <c r="W369" i="2" s="1"/>
  <c r="O370" i="2"/>
  <c r="S370" i="2" s="1"/>
  <c r="W370" i="2" s="1"/>
  <c r="O371" i="2"/>
  <c r="S371" i="2" s="1"/>
  <c r="W371" i="2" s="1"/>
  <c r="O372" i="2"/>
  <c r="S372" i="2" s="1"/>
  <c r="W372" i="2" s="1"/>
  <c r="O373" i="2"/>
  <c r="S373" i="2" s="1"/>
  <c r="W373" i="2" s="1"/>
  <c r="O374" i="2"/>
  <c r="S374" i="2" s="1"/>
  <c r="W374" i="2" s="1"/>
  <c r="O375" i="2"/>
  <c r="S375" i="2" s="1"/>
  <c r="W375" i="2" s="1"/>
  <c r="O376" i="2"/>
  <c r="S376" i="2" s="1"/>
  <c r="W376" i="2" s="1"/>
  <c r="O377" i="2"/>
  <c r="S377" i="2" s="1"/>
  <c r="W377" i="2" s="1"/>
  <c r="O378" i="2"/>
  <c r="S378" i="2" s="1"/>
  <c r="W378" i="2" s="1"/>
  <c r="O379" i="2"/>
  <c r="S379" i="2" s="1"/>
  <c r="W379" i="2" s="1"/>
  <c r="O380" i="2"/>
  <c r="S380" i="2" s="1"/>
  <c r="W380" i="2" s="1"/>
  <c r="O381" i="2"/>
  <c r="S381" i="2" s="1"/>
  <c r="W381" i="2" s="1"/>
  <c r="O382" i="2"/>
  <c r="S382" i="2" s="1"/>
  <c r="W382" i="2" s="1"/>
  <c r="O383" i="2"/>
  <c r="S383" i="2" s="1"/>
  <c r="W383" i="2" s="1"/>
  <c r="O384" i="2"/>
  <c r="S384" i="2" s="1"/>
  <c r="W384" i="2" s="1"/>
  <c r="O385" i="2"/>
  <c r="S385" i="2" s="1"/>
  <c r="W385" i="2" s="1"/>
  <c r="O386" i="2"/>
  <c r="S386" i="2" s="1"/>
  <c r="W386" i="2" s="1"/>
  <c r="O387" i="2"/>
  <c r="S387" i="2" s="1"/>
  <c r="W387" i="2" s="1"/>
  <c r="O388" i="2"/>
  <c r="S388" i="2" s="1"/>
  <c r="W388" i="2" s="1"/>
  <c r="O389" i="2"/>
  <c r="S389" i="2" s="1"/>
  <c r="W389" i="2" s="1"/>
  <c r="O390" i="2"/>
  <c r="S390" i="2" s="1"/>
  <c r="W390" i="2" s="1"/>
  <c r="O391" i="2"/>
  <c r="S391" i="2" s="1"/>
  <c r="W391" i="2" s="1"/>
  <c r="O392" i="2"/>
  <c r="S392" i="2" s="1"/>
  <c r="W392" i="2" s="1"/>
  <c r="O393" i="2"/>
  <c r="S393" i="2" s="1"/>
  <c r="W393" i="2" s="1"/>
  <c r="O394" i="2"/>
  <c r="S394" i="2" s="1"/>
  <c r="W394" i="2" s="1"/>
  <c r="O395" i="2"/>
  <c r="S395" i="2" s="1"/>
  <c r="W395" i="2" s="1"/>
  <c r="O396" i="2"/>
  <c r="S396" i="2" s="1"/>
  <c r="W396" i="2" s="1"/>
  <c r="O397" i="2"/>
  <c r="S397" i="2" s="1"/>
  <c r="W397" i="2" s="1"/>
  <c r="O398" i="2"/>
  <c r="S398" i="2" s="1"/>
  <c r="W398" i="2" s="1"/>
  <c r="O399" i="2"/>
  <c r="S399" i="2" s="1"/>
  <c r="W399" i="2" s="1"/>
  <c r="O400" i="2"/>
  <c r="S400" i="2" s="1"/>
  <c r="W400" i="2" s="1"/>
  <c r="O401" i="2"/>
  <c r="S401" i="2" s="1"/>
  <c r="W401" i="2" s="1"/>
  <c r="O402" i="2"/>
  <c r="S402" i="2" s="1"/>
  <c r="W402" i="2" s="1"/>
  <c r="O403" i="2"/>
  <c r="S403" i="2" s="1"/>
  <c r="W403" i="2" s="1"/>
  <c r="O404" i="2"/>
  <c r="S404" i="2" s="1"/>
  <c r="W404" i="2" s="1"/>
  <c r="O405" i="2"/>
  <c r="S405" i="2" s="1"/>
  <c r="W405" i="2" s="1"/>
  <c r="O406" i="2"/>
  <c r="S406" i="2" s="1"/>
  <c r="W406" i="2" s="1"/>
  <c r="O407" i="2"/>
  <c r="S407" i="2" s="1"/>
  <c r="W407" i="2" s="1"/>
  <c r="O408" i="2"/>
  <c r="S408" i="2" s="1"/>
  <c r="W408" i="2" s="1"/>
  <c r="O409" i="2"/>
  <c r="S409" i="2" s="1"/>
  <c r="W409" i="2" s="1"/>
  <c r="O410" i="2"/>
  <c r="S410" i="2" s="1"/>
  <c r="W410" i="2" s="1"/>
  <c r="O411" i="2"/>
  <c r="S411" i="2" s="1"/>
  <c r="W411" i="2" s="1"/>
  <c r="O412" i="2"/>
  <c r="S412" i="2" s="1"/>
  <c r="W412" i="2" s="1"/>
  <c r="O413" i="2"/>
  <c r="S413" i="2" s="1"/>
  <c r="W413" i="2" s="1"/>
  <c r="O414" i="2"/>
  <c r="S414" i="2" s="1"/>
  <c r="W414" i="2" s="1"/>
  <c r="O2" i="2"/>
  <c r="N3" i="2"/>
  <c r="R3" i="2" s="1"/>
  <c r="V3" i="2" s="1"/>
  <c r="N4" i="2"/>
  <c r="R4" i="2" s="1"/>
  <c r="V4" i="2" s="1"/>
  <c r="N5" i="2"/>
  <c r="R5" i="2" s="1"/>
  <c r="V5" i="2" s="1"/>
  <c r="N6" i="2"/>
  <c r="R6" i="2" s="1"/>
  <c r="V6" i="2" s="1"/>
  <c r="N7" i="2"/>
  <c r="R7" i="2" s="1"/>
  <c r="V7" i="2" s="1"/>
  <c r="N8" i="2"/>
  <c r="R8" i="2" s="1"/>
  <c r="V8" i="2" s="1"/>
  <c r="N9" i="2"/>
  <c r="R9" i="2" s="1"/>
  <c r="V9" i="2" s="1"/>
  <c r="N10" i="2"/>
  <c r="R10" i="2" s="1"/>
  <c r="V10" i="2" s="1"/>
  <c r="N11" i="2"/>
  <c r="R11" i="2" s="1"/>
  <c r="V11" i="2" s="1"/>
  <c r="N12" i="2"/>
  <c r="R12" i="2" s="1"/>
  <c r="V12" i="2" s="1"/>
  <c r="N13" i="2"/>
  <c r="R13" i="2" s="1"/>
  <c r="V13" i="2" s="1"/>
  <c r="N14" i="2"/>
  <c r="R14" i="2" s="1"/>
  <c r="V14" i="2" s="1"/>
  <c r="N15" i="2"/>
  <c r="R15" i="2" s="1"/>
  <c r="V15" i="2" s="1"/>
  <c r="N16" i="2"/>
  <c r="R16" i="2" s="1"/>
  <c r="V16" i="2" s="1"/>
  <c r="N17" i="2"/>
  <c r="R17" i="2" s="1"/>
  <c r="V17" i="2" s="1"/>
  <c r="N18" i="2"/>
  <c r="R18" i="2" s="1"/>
  <c r="V18" i="2" s="1"/>
  <c r="N19" i="2"/>
  <c r="R19" i="2" s="1"/>
  <c r="V19" i="2" s="1"/>
  <c r="N20" i="2"/>
  <c r="R20" i="2" s="1"/>
  <c r="V20" i="2" s="1"/>
  <c r="N21" i="2"/>
  <c r="R21" i="2" s="1"/>
  <c r="V21" i="2" s="1"/>
  <c r="N22" i="2"/>
  <c r="R22" i="2" s="1"/>
  <c r="V22" i="2" s="1"/>
  <c r="N23" i="2"/>
  <c r="R23" i="2" s="1"/>
  <c r="V23" i="2" s="1"/>
  <c r="N24" i="2"/>
  <c r="R24" i="2" s="1"/>
  <c r="V24" i="2" s="1"/>
  <c r="N25" i="2"/>
  <c r="R25" i="2" s="1"/>
  <c r="V25" i="2" s="1"/>
  <c r="N26" i="2"/>
  <c r="R26" i="2" s="1"/>
  <c r="V26" i="2" s="1"/>
  <c r="N27" i="2"/>
  <c r="R27" i="2" s="1"/>
  <c r="V27" i="2" s="1"/>
  <c r="N28" i="2"/>
  <c r="R28" i="2" s="1"/>
  <c r="V28" i="2" s="1"/>
  <c r="N29" i="2"/>
  <c r="R29" i="2" s="1"/>
  <c r="V29" i="2" s="1"/>
  <c r="N30" i="2"/>
  <c r="R30" i="2" s="1"/>
  <c r="V30" i="2" s="1"/>
  <c r="N31" i="2"/>
  <c r="R31" i="2" s="1"/>
  <c r="V31" i="2" s="1"/>
  <c r="N32" i="2"/>
  <c r="R32" i="2" s="1"/>
  <c r="V32" i="2" s="1"/>
  <c r="N33" i="2"/>
  <c r="R33" i="2" s="1"/>
  <c r="V33" i="2" s="1"/>
  <c r="N34" i="2"/>
  <c r="R34" i="2" s="1"/>
  <c r="V34" i="2" s="1"/>
  <c r="N35" i="2"/>
  <c r="R35" i="2" s="1"/>
  <c r="V35" i="2" s="1"/>
  <c r="N36" i="2"/>
  <c r="R36" i="2" s="1"/>
  <c r="V36" i="2" s="1"/>
  <c r="N37" i="2"/>
  <c r="R37" i="2" s="1"/>
  <c r="V37" i="2" s="1"/>
  <c r="N38" i="2"/>
  <c r="R38" i="2" s="1"/>
  <c r="V38" i="2" s="1"/>
  <c r="N39" i="2"/>
  <c r="R39" i="2" s="1"/>
  <c r="V39" i="2" s="1"/>
  <c r="N40" i="2"/>
  <c r="R40" i="2" s="1"/>
  <c r="V40" i="2" s="1"/>
  <c r="N41" i="2"/>
  <c r="R41" i="2" s="1"/>
  <c r="V41" i="2" s="1"/>
  <c r="N42" i="2"/>
  <c r="R42" i="2" s="1"/>
  <c r="V42" i="2" s="1"/>
  <c r="N43" i="2"/>
  <c r="R43" i="2" s="1"/>
  <c r="V43" i="2" s="1"/>
  <c r="N44" i="2"/>
  <c r="R44" i="2" s="1"/>
  <c r="V44" i="2" s="1"/>
  <c r="N45" i="2"/>
  <c r="R45" i="2" s="1"/>
  <c r="V45" i="2" s="1"/>
  <c r="N46" i="2"/>
  <c r="R46" i="2" s="1"/>
  <c r="V46" i="2" s="1"/>
  <c r="N47" i="2"/>
  <c r="R47" i="2" s="1"/>
  <c r="V47" i="2" s="1"/>
  <c r="N48" i="2"/>
  <c r="R48" i="2" s="1"/>
  <c r="V48" i="2" s="1"/>
  <c r="N49" i="2"/>
  <c r="R49" i="2" s="1"/>
  <c r="V49" i="2" s="1"/>
  <c r="N50" i="2"/>
  <c r="R50" i="2" s="1"/>
  <c r="V50" i="2" s="1"/>
  <c r="N51" i="2"/>
  <c r="R51" i="2" s="1"/>
  <c r="V51" i="2" s="1"/>
  <c r="N52" i="2"/>
  <c r="R52" i="2" s="1"/>
  <c r="V52" i="2" s="1"/>
  <c r="N53" i="2"/>
  <c r="R53" i="2" s="1"/>
  <c r="V53" i="2" s="1"/>
  <c r="N54" i="2"/>
  <c r="R54" i="2" s="1"/>
  <c r="V54" i="2" s="1"/>
  <c r="N55" i="2"/>
  <c r="R55" i="2" s="1"/>
  <c r="V55" i="2" s="1"/>
  <c r="N56" i="2"/>
  <c r="R56" i="2" s="1"/>
  <c r="V56" i="2" s="1"/>
  <c r="N57" i="2"/>
  <c r="R57" i="2" s="1"/>
  <c r="V57" i="2" s="1"/>
  <c r="N58" i="2"/>
  <c r="R58" i="2" s="1"/>
  <c r="V58" i="2" s="1"/>
  <c r="N59" i="2"/>
  <c r="R59" i="2" s="1"/>
  <c r="V59" i="2" s="1"/>
  <c r="N60" i="2"/>
  <c r="R60" i="2" s="1"/>
  <c r="V60" i="2" s="1"/>
  <c r="N61" i="2"/>
  <c r="R61" i="2" s="1"/>
  <c r="V61" i="2" s="1"/>
  <c r="N62" i="2"/>
  <c r="R62" i="2" s="1"/>
  <c r="V62" i="2" s="1"/>
  <c r="N63" i="2"/>
  <c r="R63" i="2" s="1"/>
  <c r="V63" i="2" s="1"/>
  <c r="N64" i="2"/>
  <c r="R64" i="2" s="1"/>
  <c r="V64" i="2" s="1"/>
  <c r="N65" i="2"/>
  <c r="R65" i="2" s="1"/>
  <c r="V65" i="2" s="1"/>
  <c r="N66" i="2"/>
  <c r="R66" i="2" s="1"/>
  <c r="V66" i="2" s="1"/>
  <c r="N67" i="2"/>
  <c r="R67" i="2" s="1"/>
  <c r="V67" i="2" s="1"/>
  <c r="N68" i="2"/>
  <c r="R68" i="2" s="1"/>
  <c r="V68" i="2" s="1"/>
  <c r="N69" i="2"/>
  <c r="R69" i="2" s="1"/>
  <c r="V69" i="2" s="1"/>
  <c r="N70" i="2"/>
  <c r="R70" i="2" s="1"/>
  <c r="V70" i="2" s="1"/>
  <c r="N71" i="2"/>
  <c r="R71" i="2" s="1"/>
  <c r="V71" i="2" s="1"/>
  <c r="N72" i="2"/>
  <c r="R72" i="2" s="1"/>
  <c r="V72" i="2" s="1"/>
  <c r="N73" i="2"/>
  <c r="R73" i="2" s="1"/>
  <c r="V73" i="2" s="1"/>
  <c r="N74" i="2"/>
  <c r="R74" i="2" s="1"/>
  <c r="V74" i="2" s="1"/>
  <c r="N75" i="2"/>
  <c r="R75" i="2" s="1"/>
  <c r="V75" i="2" s="1"/>
  <c r="N76" i="2"/>
  <c r="R76" i="2" s="1"/>
  <c r="V76" i="2" s="1"/>
  <c r="N77" i="2"/>
  <c r="R77" i="2" s="1"/>
  <c r="V77" i="2" s="1"/>
  <c r="N78" i="2"/>
  <c r="R78" i="2" s="1"/>
  <c r="V78" i="2" s="1"/>
  <c r="N79" i="2"/>
  <c r="R79" i="2" s="1"/>
  <c r="V79" i="2" s="1"/>
  <c r="N80" i="2"/>
  <c r="R80" i="2" s="1"/>
  <c r="V80" i="2" s="1"/>
  <c r="N81" i="2"/>
  <c r="R81" i="2" s="1"/>
  <c r="V81" i="2" s="1"/>
  <c r="N82" i="2"/>
  <c r="R82" i="2" s="1"/>
  <c r="V82" i="2" s="1"/>
  <c r="N83" i="2"/>
  <c r="R83" i="2" s="1"/>
  <c r="V83" i="2" s="1"/>
  <c r="N84" i="2"/>
  <c r="R84" i="2" s="1"/>
  <c r="V84" i="2" s="1"/>
  <c r="N85" i="2"/>
  <c r="R85" i="2" s="1"/>
  <c r="V85" i="2" s="1"/>
  <c r="N86" i="2"/>
  <c r="R86" i="2" s="1"/>
  <c r="V86" i="2" s="1"/>
  <c r="N87" i="2"/>
  <c r="R87" i="2" s="1"/>
  <c r="V87" i="2" s="1"/>
  <c r="N88" i="2"/>
  <c r="R88" i="2" s="1"/>
  <c r="V88" i="2" s="1"/>
  <c r="N89" i="2"/>
  <c r="R89" i="2" s="1"/>
  <c r="V89" i="2" s="1"/>
  <c r="N90" i="2"/>
  <c r="R90" i="2" s="1"/>
  <c r="V90" i="2" s="1"/>
  <c r="N91" i="2"/>
  <c r="R91" i="2" s="1"/>
  <c r="V91" i="2" s="1"/>
  <c r="N92" i="2"/>
  <c r="R92" i="2" s="1"/>
  <c r="V92" i="2" s="1"/>
  <c r="N93" i="2"/>
  <c r="R93" i="2" s="1"/>
  <c r="V93" i="2" s="1"/>
  <c r="N94" i="2"/>
  <c r="R94" i="2" s="1"/>
  <c r="V94" i="2" s="1"/>
  <c r="N95" i="2"/>
  <c r="R95" i="2" s="1"/>
  <c r="V95" i="2" s="1"/>
  <c r="N96" i="2"/>
  <c r="R96" i="2" s="1"/>
  <c r="V96" i="2" s="1"/>
  <c r="N97" i="2"/>
  <c r="R97" i="2" s="1"/>
  <c r="V97" i="2" s="1"/>
  <c r="N98" i="2"/>
  <c r="R98" i="2" s="1"/>
  <c r="V98" i="2" s="1"/>
  <c r="N99" i="2"/>
  <c r="R99" i="2" s="1"/>
  <c r="V99" i="2" s="1"/>
  <c r="N100" i="2"/>
  <c r="R100" i="2" s="1"/>
  <c r="V100" i="2" s="1"/>
  <c r="N101" i="2"/>
  <c r="R101" i="2" s="1"/>
  <c r="V101" i="2" s="1"/>
  <c r="N102" i="2"/>
  <c r="R102" i="2" s="1"/>
  <c r="V102" i="2" s="1"/>
  <c r="N103" i="2"/>
  <c r="R103" i="2" s="1"/>
  <c r="V103" i="2" s="1"/>
  <c r="N104" i="2"/>
  <c r="R104" i="2" s="1"/>
  <c r="V104" i="2" s="1"/>
  <c r="N105" i="2"/>
  <c r="R105" i="2" s="1"/>
  <c r="V105" i="2" s="1"/>
  <c r="N106" i="2"/>
  <c r="R106" i="2" s="1"/>
  <c r="V106" i="2" s="1"/>
  <c r="N107" i="2"/>
  <c r="R107" i="2" s="1"/>
  <c r="V107" i="2" s="1"/>
  <c r="N108" i="2"/>
  <c r="R108" i="2" s="1"/>
  <c r="V108" i="2" s="1"/>
  <c r="N109" i="2"/>
  <c r="R109" i="2" s="1"/>
  <c r="V109" i="2" s="1"/>
  <c r="N110" i="2"/>
  <c r="R110" i="2" s="1"/>
  <c r="V110" i="2" s="1"/>
  <c r="N111" i="2"/>
  <c r="R111" i="2" s="1"/>
  <c r="V111" i="2" s="1"/>
  <c r="N112" i="2"/>
  <c r="R112" i="2" s="1"/>
  <c r="V112" i="2" s="1"/>
  <c r="N113" i="2"/>
  <c r="R113" i="2" s="1"/>
  <c r="V113" i="2" s="1"/>
  <c r="N114" i="2"/>
  <c r="R114" i="2" s="1"/>
  <c r="V114" i="2" s="1"/>
  <c r="N115" i="2"/>
  <c r="R115" i="2" s="1"/>
  <c r="V115" i="2" s="1"/>
  <c r="N116" i="2"/>
  <c r="R116" i="2" s="1"/>
  <c r="V116" i="2" s="1"/>
  <c r="N117" i="2"/>
  <c r="R117" i="2" s="1"/>
  <c r="V117" i="2" s="1"/>
  <c r="N118" i="2"/>
  <c r="R118" i="2" s="1"/>
  <c r="V118" i="2" s="1"/>
  <c r="N119" i="2"/>
  <c r="R119" i="2" s="1"/>
  <c r="V119" i="2" s="1"/>
  <c r="N120" i="2"/>
  <c r="R120" i="2" s="1"/>
  <c r="V120" i="2" s="1"/>
  <c r="N121" i="2"/>
  <c r="R121" i="2" s="1"/>
  <c r="V121" i="2" s="1"/>
  <c r="N122" i="2"/>
  <c r="R122" i="2" s="1"/>
  <c r="V122" i="2" s="1"/>
  <c r="N123" i="2"/>
  <c r="R123" i="2" s="1"/>
  <c r="V123" i="2" s="1"/>
  <c r="N124" i="2"/>
  <c r="R124" i="2" s="1"/>
  <c r="V124" i="2" s="1"/>
  <c r="N125" i="2"/>
  <c r="R125" i="2" s="1"/>
  <c r="V125" i="2" s="1"/>
  <c r="N126" i="2"/>
  <c r="R126" i="2" s="1"/>
  <c r="V126" i="2" s="1"/>
  <c r="N127" i="2"/>
  <c r="R127" i="2" s="1"/>
  <c r="V127" i="2" s="1"/>
  <c r="N128" i="2"/>
  <c r="R128" i="2" s="1"/>
  <c r="V128" i="2" s="1"/>
  <c r="N129" i="2"/>
  <c r="R129" i="2" s="1"/>
  <c r="V129" i="2" s="1"/>
  <c r="N130" i="2"/>
  <c r="R130" i="2" s="1"/>
  <c r="V130" i="2" s="1"/>
  <c r="N131" i="2"/>
  <c r="R131" i="2" s="1"/>
  <c r="V131" i="2" s="1"/>
  <c r="N132" i="2"/>
  <c r="R132" i="2" s="1"/>
  <c r="V132" i="2" s="1"/>
  <c r="N133" i="2"/>
  <c r="R133" i="2" s="1"/>
  <c r="V133" i="2" s="1"/>
  <c r="N134" i="2"/>
  <c r="R134" i="2" s="1"/>
  <c r="V134" i="2" s="1"/>
  <c r="N135" i="2"/>
  <c r="R135" i="2" s="1"/>
  <c r="V135" i="2" s="1"/>
  <c r="N136" i="2"/>
  <c r="R136" i="2" s="1"/>
  <c r="V136" i="2" s="1"/>
  <c r="N137" i="2"/>
  <c r="R137" i="2" s="1"/>
  <c r="V137" i="2" s="1"/>
  <c r="N138" i="2"/>
  <c r="R138" i="2" s="1"/>
  <c r="V138" i="2" s="1"/>
  <c r="N139" i="2"/>
  <c r="R139" i="2" s="1"/>
  <c r="V139" i="2" s="1"/>
  <c r="N140" i="2"/>
  <c r="R140" i="2" s="1"/>
  <c r="V140" i="2" s="1"/>
  <c r="N141" i="2"/>
  <c r="R141" i="2" s="1"/>
  <c r="V141" i="2" s="1"/>
  <c r="N142" i="2"/>
  <c r="R142" i="2" s="1"/>
  <c r="V142" i="2" s="1"/>
  <c r="N143" i="2"/>
  <c r="R143" i="2" s="1"/>
  <c r="V143" i="2" s="1"/>
  <c r="N144" i="2"/>
  <c r="R144" i="2" s="1"/>
  <c r="V144" i="2" s="1"/>
  <c r="N145" i="2"/>
  <c r="R145" i="2" s="1"/>
  <c r="V145" i="2" s="1"/>
  <c r="N146" i="2"/>
  <c r="R146" i="2" s="1"/>
  <c r="V146" i="2" s="1"/>
  <c r="N147" i="2"/>
  <c r="R147" i="2" s="1"/>
  <c r="V147" i="2" s="1"/>
  <c r="N148" i="2"/>
  <c r="R148" i="2" s="1"/>
  <c r="V148" i="2" s="1"/>
  <c r="N149" i="2"/>
  <c r="R149" i="2" s="1"/>
  <c r="V149" i="2" s="1"/>
  <c r="N150" i="2"/>
  <c r="R150" i="2" s="1"/>
  <c r="V150" i="2" s="1"/>
  <c r="N151" i="2"/>
  <c r="R151" i="2" s="1"/>
  <c r="V151" i="2" s="1"/>
  <c r="N152" i="2"/>
  <c r="R152" i="2" s="1"/>
  <c r="V152" i="2" s="1"/>
  <c r="N153" i="2"/>
  <c r="R153" i="2" s="1"/>
  <c r="V153" i="2" s="1"/>
  <c r="N154" i="2"/>
  <c r="R154" i="2" s="1"/>
  <c r="V154" i="2" s="1"/>
  <c r="N155" i="2"/>
  <c r="R155" i="2" s="1"/>
  <c r="V155" i="2" s="1"/>
  <c r="N156" i="2"/>
  <c r="R156" i="2" s="1"/>
  <c r="V156" i="2" s="1"/>
  <c r="N157" i="2"/>
  <c r="R157" i="2" s="1"/>
  <c r="V157" i="2" s="1"/>
  <c r="N158" i="2"/>
  <c r="R158" i="2" s="1"/>
  <c r="V158" i="2" s="1"/>
  <c r="N159" i="2"/>
  <c r="R159" i="2" s="1"/>
  <c r="V159" i="2" s="1"/>
  <c r="N160" i="2"/>
  <c r="R160" i="2" s="1"/>
  <c r="V160" i="2" s="1"/>
  <c r="N161" i="2"/>
  <c r="R161" i="2" s="1"/>
  <c r="V161" i="2" s="1"/>
  <c r="N162" i="2"/>
  <c r="R162" i="2" s="1"/>
  <c r="V162" i="2" s="1"/>
  <c r="N163" i="2"/>
  <c r="R163" i="2" s="1"/>
  <c r="V163" i="2" s="1"/>
  <c r="N164" i="2"/>
  <c r="R164" i="2" s="1"/>
  <c r="V164" i="2" s="1"/>
  <c r="N165" i="2"/>
  <c r="R165" i="2" s="1"/>
  <c r="V165" i="2" s="1"/>
  <c r="N166" i="2"/>
  <c r="R166" i="2" s="1"/>
  <c r="V166" i="2" s="1"/>
  <c r="N167" i="2"/>
  <c r="R167" i="2" s="1"/>
  <c r="V167" i="2" s="1"/>
  <c r="N168" i="2"/>
  <c r="R168" i="2" s="1"/>
  <c r="V168" i="2" s="1"/>
  <c r="N169" i="2"/>
  <c r="R169" i="2" s="1"/>
  <c r="V169" i="2" s="1"/>
  <c r="N170" i="2"/>
  <c r="R170" i="2" s="1"/>
  <c r="V170" i="2" s="1"/>
  <c r="N171" i="2"/>
  <c r="R171" i="2" s="1"/>
  <c r="V171" i="2" s="1"/>
  <c r="N172" i="2"/>
  <c r="R172" i="2" s="1"/>
  <c r="V172" i="2" s="1"/>
  <c r="N173" i="2"/>
  <c r="R173" i="2" s="1"/>
  <c r="V173" i="2" s="1"/>
  <c r="N174" i="2"/>
  <c r="R174" i="2" s="1"/>
  <c r="V174" i="2" s="1"/>
  <c r="N175" i="2"/>
  <c r="R175" i="2" s="1"/>
  <c r="V175" i="2" s="1"/>
  <c r="N176" i="2"/>
  <c r="R176" i="2" s="1"/>
  <c r="V176" i="2" s="1"/>
  <c r="N177" i="2"/>
  <c r="R177" i="2" s="1"/>
  <c r="V177" i="2" s="1"/>
  <c r="N178" i="2"/>
  <c r="R178" i="2" s="1"/>
  <c r="V178" i="2" s="1"/>
  <c r="N179" i="2"/>
  <c r="R179" i="2" s="1"/>
  <c r="V179" i="2" s="1"/>
  <c r="N180" i="2"/>
  <c r="R180" i="2" s="1"/>
  <c r="V180" i="2" s="1"/>
  <c r="N181" i="2"/>
  <c r="R181" i="2" s="1"/>
  <c r="V181" i="2" s="1"/>
  <c r="N182" i="2"/>
  <c r="R182" i="2" s="1"/>
  <c r="V182" i="2" s="1"/>
  <c r="N183" i="2"/>
  <c r="R183" i="2" s="1"/>
  <c r="V183" i="2" s="1"/>
  <c r="N184" i="2"/>
  <c r="R184" i="2" s="1"/>
  <c r="V184" i="2" s="1"/>
  <c r="N185" i="2"/>
  <c r="R185" i="2" s="1"/>
  <c r="V185" i="2" s="1"/>
  <c r="N186" i="2"/>
  <c r="R186" i="2" s="1"/>
  <c r="V186" i="2" s="1"/>
  <c r="N187" i="2"/>
  <c r="R187" i="2" s="1"/>
  <c r="V187" i="2" s="1"/>
  <c r="N188" i="2"/>
  <c r="R188" i="2" s="1"/>
  <c r="V188" i="2" s="1"/>
  <c r="N189" i="2"/>
  <c r="R189" i="2" s="1"/>
  <c r="V189" i="2" s="1"/>
  <c r="N190" i="2"/>
  <c r="R190" i="2" s="1"/>
  <c r="V190" i="2" s="1"/>
  <c r="N191" i="2"/>
  <c r="R191" i="2" s="1"/>
  <c r="V191" i="2" s="1"/>
  <c r="N192" i="2"/>
  <c r="R192" i="2" s="1"/>
  <c r="V192" i="2" s="1"/>
  <c r="N193" i="2"/>
  <c r="R193" i="2" s="1"/>
  <c r="V193" i="2" s="1"/>
  <c r="N194" i="2"/>
  <c r="R194" i="2" s="1"/>
  <c r="V194" i="2" s="1"/>
  <c r="N195" i="2"/>
  <c r="R195" i="2" s="1"/>
  <c r="V195" i="2" s="1"/>
  <c r="N196" i="2"/>
  <c r="R196" i="2" s="1"/>
  <c r="V196" i="2" s="1"/>
  <c r="N197" i="2"/>
  <c r="R197" i="2" s="1"/>
  <c r="V197" i="2" s="1"/>
  <c r="N198" i="2"/>
  <c r="R198" i="2" s="1"/>
  <c r="V198" i="2" s="1"/>
  <c r="N199" i="2"/>
  <c r="R199" i="2" s="1"/>
  <c r="V199" i="2" s="1"/>
  <c r="N200" i="2"/>
  <c r="R200" i="2" s="1"/>
  <c r="V200" i="2" s="1"/>
  <c r="N201" i="2"/>
  <c r="R201" i="2" s="1"/>
  <c r="V201" i="2" s="1"/>
  <c r="N202" i="2"/>
  <c r="R202" i="2" s="1"/>
  <c r="V202" i="2" s="1"/>
  <c r="N203" i="2"/>
  <c r="R203" i="2" s="1"/>
  <c r="V203" i="2" s="1"/>
  <c r="N204" i="2"/>
  <c r="R204" i="2" s="1"/>
  <c r="V204" i="2" s="1"/>
  <c r="N205" i="2"/>
  <c r="R205" i="2" s="1"/>
  <c r="V205" i="2" s="1"/>
  <c r="N206" i="2"/>
  <c r="R206" i="2" s="1"/>
  <c r="V206" i="2" s="1"/>
  <c r="N207" i="2"/>
  <c r="R207" i="2" s="1"/>
  <c r="V207" i="2" s="1"/>
  <c r="N208" i="2"/>
  <c r="R208" i="2" s="1"/>
  <c r="V208" i="2" s="1"/>
  <c r="N209" i="2"/>
  <c r="R209" i="2" s="1"/>
  <c r="V209" i="2" s="1"/>
  <c r="N210" i="2"/>
  <c r="R210" i="2" s="1"/>
  <c r="V210" i="2" s="1"/>
  <c r="N211" i="2"/>
  <c r="R211" i="2" s="1"/>
  <c r="V211" i="2" s="1"/>
  <c r="N212" i="2"/>
  <c r="R212" i="2" s="1"/>
  <c r="V212" i="2" s="1"/>
  <c r="N213" i="2"/>
  <c r="R213" i="2" s="1"/>
  <c r="V213" i="2" s="1"/>
  <c r="N214" i="2"/>
  <c r="R214" i="2" s="1"/>
  <c r="V214" i="2" s="1"/>
  <c r="N215" i="2"/>
  <c r="R215" i="2" s="1"/>
  <c r="V215" i="2" s="1"/>
  <c r="N216" i="2"/>
  <c r="R216" i="2" s="1"/>
  <c r="V216" i="2" s="1"/>
  <c r="N217" i="2"/>
  <c r="R217" i="2" s="1"/>
  <c r="V217" i="2" s="1"/>
  <c r="N218" i="2"/>
  <c r="R218" i="2" s="1"/>
  <c r="V218" i="2" s="1"/>
  <c r="N219" i="2"/>
  <c r="R219" i="2" s="1"/>
  <c r="V219" i="2" s="1"/>
  <c r="N220" i="2"/>
  <c r="R220" i="2" s="1"/>
  <c r="V220" i="2" s="1"/>
  <c r="N221" i="2"/>
  <c r="R221" i="2" s="1"/>
  <c r="V221" i="2" s="1"/>
  <c r="N222" i="2"/>
  <c r="R222" i="2" s="1"/>
  <c r="V222" i="2" s="1"/>
  <c r="N223" i="2"/>
  <c r="R223" i="2" s="1"/>
  <c r="V223" i="2" s="1"/>
  <c r="N224" i="2"/>
  <c r="R224" i="2" s="1"/>
  <c r="V224" i="2" s="1"/>
  <c r="N225" i="2"/>
  <c r="R225" i="2" s="1"/>
  <c r="V225" i="2" s="1"/>
  <c r="N226" i="2"/>
  <c r="R226" i="2" s="1"/>
  <c r="V226" i="2" s="1"/>
  <c r="N227" i="2"/>
  <c r="R227" i="2" s="1"/>
  <c r="V227" i="2" s="1"/>
  <c r="N228" i="2"/>
  <c r="R228" i="2" s="1"/>
  <c r="V228" i="2" s="1"/>
  <c r="N229" i="2"/>
  <c r="R229" i="2" s="1"/>
  <c r="V229" i="2" s="1"/>
  <c r="N230" i="2"/>
  <c r="R230" i="2" s="1"/>
  <c r="V230" i="2" s="1"/>
  <c r="N231" i="2"/>
  <c r="R231" i="2" s="1"/>
  <c r="V231" i="2" s="1"/>
  <c r="N232" i="2"/>
  <c r="R232" i="2" s="1"/>
  <c r="V232" i="2" s="1"/>
  <c r="N233" i="2"/>
  <c r="R233" i="2" s="1"/>
  <c r="V233" i="2" s="1"/>
  <c r="N234" i="2"/>
  <c r="R234" i="2" s="1"/>
  <c r="V234" i="2" s="1"/>
  <c r="N235" i="2"/>
  <c r="R235" i="2" s="1"/>
  <c r="V235" i="2" s="1"/>
  <c r="N236" i="2"/>
  <c r="R236" i="2" s="1"/>
  <c r="V236" i="2" s="1"/>
  <c r="N237" i="2"/>
  <c r="R237" i="2" s="1"/>
  <c r="V237" i="2" s="1"/>
  <c r="N238" i="2"/>
  <c r="R238" i="2" s="1"/>
  <c r="V238" i="2" s="1"/>
  <c r="N239" i="2"/>
  <c r="R239" i="2" s="1"/>
  <c r="V239" i="2" s="1"/>
  <c r="N240" i="2"/>
  <c r="R240" i="2" s="1"/>
  <c r="V240" i="2" s="1"/>
  <c r="N241" i="2"/>
  <c r="R241" i="2" s="1"/>
  <c r="V241" i="2" s="1"/>
  <c r="N242" i="2"/>
  <c r="R242" i="2" s="1"/>
  <c r="V242" i="2" s="1"/>
  <c r="N243" i="2"/>
  <c r="R243" i="2" s="1"/>
  <c r="V243" i="2" s="1"/>
  <c r="N244" i="2"/>
  <c r="R244" i="2" s="1"/>
  <c r="V244" i="2" s="1"/>
  <c r="N245" i="2"/>
  <c r="R245" i="2" s="1"/>
  <c r="V245" i="2" s="1"/>
  <c r="N246" i="2"/>
  <c r="R246" i="2" s="1"/>
  <c r="V246" i="2" s="1"/>
  <c r="N247" i="2"/>
  <c r="R247" i="2" s="1"/>
  <c r="V247" i="2" s="1"/>
  <c r="N248" i="2"/>
  <c r="R248" i="2" s="1"/>
  <c r="V248" i="2" s="1"/>
  <c r="N249" i="2"/>
  <c r="R249" i="2" s="1"/>
  <c r="V249" i="2" s="1"/>
  <c r="N250" i="2"/>
  <c r="R250" i="2" s="1"/>
  <c r="V250" i="2" s="1"/>
  <c r="N251" i="2"/>
  <c r="R251" i="2" s="1"/>
  <c r="V251" i="2" s="1"/>
  <c r="N252" i="2"/>
  <c r="R252" i="2" s="1"/>
  <c r="V252" i="2" s="1"/>
  <c r="N253" i="2"/>
  <c r="R253" i="2" s="1"/>
  <c r="V253" i="2" s="1"/>
  <c r="N254" i="2"/>
  <c r="R254" i="2" s="1"/>
  <c r="V254" i="2" s="1"/>
  <c r="N255" i="2"/>
  <c r="R255" i="2" s="1"/>
  <c r="V255" i="2" s="1"/>
  <c r="N256" i="2"/>
  <c r="R256" i="2" s="1"/>
  <c r="V256" i="2" s="1"/>
  <c r="N257" i="2"/>
  <c r="R257" i="2" s="1"/>
  <c r="V257" i="2" s="1"/>
  <c r="N258" i="2"/>
  <c r="R258" i="2" s="1"/>
  <c r="V258" i="2" s="1"/>
  <c r="N259" i="2"/>
  <c r="R259" i="2" s="1"/>
  <c r="V259" i="2" s="1"/>
  <c r="N260" i="2"/>
  <c r="R260" i="2" s="1"/>
  <c r="V260" i="2" s="1"/>
  <c r="N261" i="2"/>
  <c r="R261" i="2" s="1"/>
  <c r="V261" i="2" s="1"/>
  <c r="N262" i="2"/>
  <c r="R262" i="2" s="1"/>
  <c r="V262" i="2" s="1"/>
  <c r="N263" i="2"/>
  <c r="R263" i="2" s="1"/>
  <c r="V263" i="2" s="1"/>
  <c r="N264" i="2"/>
  <c r="R264" i="2" s="1"/>
  <c r="V264" i="2" s="1"/>
  <c r="N265" i="2"/>
  <c r="R265" i="2" s="1"/>
  <c r="V265" i="2" s="1"/>
  <c r="N266" i="2"/>
  <c r="R266" i="2" s="1"/>
  <c r="V266" i="2" s="1"/>
  <c r="N267" i="2"/>
  <c r="R267" i="2" s="1"/>
  <c r="V267" i="2" s="1"/>
  <c r="N268" i="2"/>
  <c r="R268" i="2" s="1"/>
  <c r="V268" i="2" s="1"/>
  <c r="N269" i="2"/>
  <c r="R269" i="2" s="1"/>
  <c r="V269" i="2" s="1"/>
  <c r="N270" i="2"/>
  <c r="R270" i="2" s="1"/>
  <c r="V270" i="2" s="1"/>
  <c r="N271" i="2"/>
  <c r="R271" i="2" s="1"/>
  <c r="V271" i="2" s="1"/>
  <c r="N272" i="2"/>
  <c r="R272" i="2" s="1"/>
  <c r="V272" i="2" s="1"/>
  <c r="N273" i="2"/>
  <c r="R273" i="2" s="1"/>
  <c r="V273" i="2" s="1"/>
  <c r="N274" i="2"/>
  <c r="R274" i="2" s="1"/>
  <c r="V274" i="2" s="1"/>
  <c r="N275" i="2"/>
  <c r="R275" i="2" s="1"/>
  <c r="V275" i="2" s="1"/>
  <c r="N276" i="2"/>
  <c r="R276" i="2" s="1"/>
  <c r="V276" i="2" s="1"/>
  <c r="N277" i="2"/>
  <c r="R277" i="2" s="1"/>
  <c r="V277" i="2" s="1"/>
  <c r="N278" i="2"/>
  <c r="R278" i="2" s="1"/>
  <c r="V278" i="2" s="1"/>
  <c r="N279" i="2"/>
  <c r="R279" i="2" s="1"/>
  <c r="V279" i="2" s="1"/>
  <c r="N280" i="2"/>
  <c r="R280" i="2" s="1"/>
  <c r="V280" i="2" s="1"/>
  <c r="N281" i="2"/>
  <c r="R281" i="2" s="1"/>
  <c r="V281" i="2" s="1"/>
  <c r="N282" i="2"/>
  <c r="R282" i="2" s="1"/>
  <c r="V282" i="2" s="1"/>
  <c r="N283" i="2"/>
  <c r="R283" i="2" s="1"/>
  <c r="V283" i="2" s="1"/>
  <c r="N284" i="2"/>
  <c r="R284" i="2" s="1"/>
  <c r="V284" i="2" s="1"/>
  <c r="N285" i="2"/>
  <c r="R285" i="2" s="1"/>
  <c r="V285" i="2" s="1"/>
  <c r="N286" i="2"/>
  <c r="R286" i="2" s="1"/>
  <c r="V286" i="2" s="1"/>
  <c r="N287" i="2"/>
  <c r="R287" i="2" s="1"/>
  <c r="V287" i="2" s="1"/>
  <c r="N288" i="2"/>
  <c r="R288" i="2" s="1"/>
  <c r="V288" i="2" s="1"/>
  <c r="N289" i="2"/>
  <c r="R289" i="2" s="1"/>
  <c r="V289" i="2" s="1"/>
  <c r="N290" i="2"/>
  <c r="R290" i="2" s="1"/>
  <c r="V290" i="2" s="1"/>
  <c r="N291" i="2"/>
  <c r="R291" i="2" s="1"/>
  <c r="V291" i="2" s="1"/>
  <c r="N292" i="2"/>
  <c r="R292" i="2" s="1"/>
  <c r="V292" i="2" s="1"/>
  <c r="N293" i="2"/>
  <c r="R293" i="2" s="1"/>
  <c r="V293" i="2" s="1"/>
  <c r="N294" i="2"/>
  <c r="R294" i="2" s="1"/>
  <c r="V294" i="2" s="1"/>
  <c r="N295" i="2"/>
  <c r="R295" i="2" s="1"/>
  <c r="V295" i="2" s="1"/>
  <c r="N296" i="2"/>
  <c r="R296" i="2" s="1"/>
  <c r="V296" i="2" s="1"/>
  <c r="N297" i="2"/>
  <c r="R297" i="2" s="1"/>
  <c r="V297" i="2" s="1"/>
  <c r="N298" i="2"/>
  <c r="R298" i="2" s="1"/>
  <c r="V298" i="2" s="1"/>
  <c r="N299" i="2"/>
  <c r="R299" i="2" s="1"/>
  <c r="V299" i="2" s="1"/>
  <c r="N300" i="2"/>
  <c r="R300" i="2" s="1"/>
  <c r="V300" i="2" s="1"/>
  <c r="N301" i="2"/>
  <c r="R301" i="2" s="1"/>
  <c r="V301" i="2" s="1"/>
  <c r="N302" i="2"/>
  <c r="R302" i="2" s="1"/>
  <c r="V302" i="2" s="1"/>
  <c r="N303" i="2"/>
  <c r="R303" i="2" s="1"/>
  <c r="V303" i="2" s="1"/>
  <c r="N304" i="2"/>
  <c r="R304" i="2" s="1"/>
  <c r="V304" i="2" s="1"/>
  <c r="N305" i="2"/>
  <c r="R305" i="2" s="1"/>
  <c r="V305" i="2" s="1"/>
  <c r="N306" i="2"/>
  <c r="R306" i="2" s="1"/>
  <c r="V306" i="2" s="1"/>
  <c r="N307" i="2"/>
  <c r="R307" i="2" s="1"/>
  <c r="V307" i="2" s="1"/>
  <c r="N308" i="2"/>
  <c r="R308" i="2" s="1"/>
  <c r="V308" i="2" s="1"/>
  <c r="N309" i="2"/>
  <c r="R309" i="2" s="1"/>
  <c r="V309" i="2" s="1"/>
  <c r="N310" i="2"/>
  <c r="R310" i="2" s="1"/>
  <c r="V310" i="2" s="1"/>
  <c r="N311" i="2"/>
  <c r="R311" i="2" s="1"/>
  <c r="V311" i="2" s="1"/>
  <c r="N312" i="2"/>
  <c r="R312" i="2" s="1"/>
  <c r="V312" i="2" s="1"/>
  <c r="N313" i="2"/>
  <c r="R313" i="2" s="1"/>
  <c r="V313" i="2" s="1"/>
  <c r="N314" i="2"/>
  <c r="R314" i="2" s="1"/>
  <c r="V314" i="2" s="1"/>
  <c r="N315" i="2"/>
  <c r="R315" i="2" s="1"/>
  <c r="V315" i="2" s="1"/>
  <c r="N316" i="2"/>
  <c r="R316" i="2" s="1"/>
  <c r="V316" i="2" s="1"/>
  <c r="N317" i="2"/>
  <c r="R317" i="2" s="1"/>
  <c r="V317" i="2" s="1"/>
  <c r="N318" i="2"/>
  <c r="R318" i="2" s="1"/>
  <c r="V318" i="2" s="1"/>
  <c r="N319" i="2"/>
  <c r="R319" i="2" s="1"/>
  <c r="V319" i="2" s="1"/>
  <c r="N320" i="2"/>
  <c r="R320" i="2" s="1"/>
  <c r="V320" i="2" s="1"/>
  <c r="N321" i="2"/>
  <c r="R321" i="2" s="1"/>
  <c r="V321" i="2" s="1"/>
  <c r="N322" i="2"/>
  <c r="R322" i="2" s="1"/>
  <c r="V322" i="2" s="1"/>
  <c r="N323" i="2"/>
  <c r="R323" i="2" s="1"/>
  <c r="V323" i="2" s="1"/>
  <c r="N324" i="2"/>
  <c r="R324" i="2" s="1"/>
  <c r="V324" i="2" s="1"/>
  <c r="N325" i="2"/>
  <c r="R325" i="2" s="1"/>
  <c r="V325" i="2" s="1"/>
  <c r="N326" i="2"/>
  <c r="R326" i="2" s="1"/>
  <c r="V326" i="2" s="1"/>
  <c r="N327" i="2"/>
  <c r="R327" i="2" s="1"/>
  <c r="V327" i="2" s="1"/>
  <c r="N328" i="2"/>
  <c r="R328" i="2" s="1"/>
  <c r="V328" i="2" s="1"/>
  <c r="N329" i="2"/>
  <c r="R329" i="2" s="1"/>
  <c r="V329" i="2" s="1"/>
  <c r="N330" i="2"/>
  <c r="R330" i="2" s="1"/>
  <c r="V330" i="2" s="1"/>
  <c r="N331" i="2"/>
  <c r="R331" i="2" s="1"/>
  <c r="V331" i="2" s="1"/>
  <c r="N332" i="2"/>
  <c r="R332" i="2" s="1"/>
  <c r="V332" i="2" s="1"/>
  <c r="N333" i="2"/>
  <c r="R333" i="2" s="1"/>
  <c r="V333" i="2" s="1"/>
  <c r="N334" i="2"/>
  <c r="R334" i="2" s="1"/>
  <c r="V334" i="2" s="1"/>
  <c r="N335" i="2"/>
  <c r="R335" i="2" s="1"/>
  <c r="V335" i="2" s="1"/>
  <c r="N336" i="2"/>
  <c r="R336" i="2" s="1"/>
  <c r="V336" i="2" s="1"/>
  <c r="N337" i="2"/>
  <c r="R337" i="2" s="1"/>
  <c r="V337" i="2" s="1"/>
  <c r="N338" i="2"/>
  <c r="R338" i="2" s="1"/>
  <c r="V338" i="2" s="1"/>
  <c r="N339" i="2"/>
  <c r="R339" i="2" s="1"/>
  <c r="V339" i="2" s="1"/>
  <c r="N340" i="2"/>
  <c r="R340" i="2" s="1"/>
  <c r="V340" i="2" s="1"/>
  <c r="N341" i="2"/>
  <c r="R341" i="2" s="1"/>
  <c r="V341" i="2" s="1"/>
  <c r="N342" i="2"/>
  <c r="R342" i="2" s="1"/>
  <c r="V342" i="2" s="1"/>
  <c r="N343" i="2"/>
  <c r="R343" i="2" s="1"/>
  <c r="V343" i="2" s="1"/>
  <c r="N344" i="2"/>
  <c r="R344" i="2" s="1"/>
  <c r="V344" i="2" s="1"/>
  <c r="N345" i="2"/>
  <c r="R345" i="2" s="1"/>
  <c r="V345" i="2" s="1"/>
  <c r="N346" i="2"/>
  <c r="R346" i="2" s="1"/>
  <c r="V346" i="2" s="1"/>
  <c r="N347" i="2"/>
  <c r="R347" i="2" s="1"/>
  <c r="V347" i="2" s="1"/>
  <c r="N348" i="2"/>
  <c r="R348" i="2" s="1"/>
  <c r="V348" i="2" s="1"/>
  <c r="N349" i="2"/>
  <c r="R349" i="2" s="1"/>
  <c r="V349" i="2" s="1"/>
  <c r="N350" i="2"/>
  <c r="R350" i="2" s="1"/>
  <c r="V350" i="2" s="1"/>
  <c r="N351" i="2"/>
  <c r="R351" i="2" s="1"/>
  <c r="V351" i="2" s="1"/>
  <c r="N352" i="2"/>
  <c r="R352" i="2" s="1"/>
  <c r="V352" i="2" s="1"/>
  <c r="N353" i="2"/>
  <c r="R353" i="2" s="1"/>
  <c r="V353" i="2" s="1"/>
  <c r="N354" i="2"/>
  <c r="R354" i="2" s="1"/>
  <c r="V354" i="2" s="1"/>
  <c r="N355" i="2"/>
  <c r="R355" i="2" s="1"/>
  <c r="V355" i="2" s="1"/>
  <c r="N356" i="2"/>
  <c r="R356" i="2" s="1"/>
  <c r="V356" i="2" s="1"/>
  <c r="N357" i="2"/>
  <c r="R357" i="2" s="1"/>
  <c r="V357" i="2" s="1"/>
  <c r="N358" i="2"/>
  <c r="R358" i="2" s="1"/>
  <c r="V358" i="2" s="1"/>
  <c r="N359" i="2"/>
  <c r="R359" i="2" s="1"/>
  <c r="V359" i="2" s="1"/>
  <c r="N360" i="2"/>
  <c r="R360" i="2" s="1"/>
  <c r="V360" i="2" s="1"/>
  <c r="N361" i="2"/>
  <c r="R361" i="2" s="1"/>
  <c r="V361" i="2" s="1"/>
  <c r="N362" i="2"/>
  <c r="R362" i="2" s="1"/>
  <c r="V362" i="2" s="1"/>
  <c r="N363" i="2"/>
  <c r="R363" i="2" s="1"/>
  <c r="V363" i="2" s="1"/>
  <c r="N364" i="2"/>
  <c r="R364" i="2" s="1"/>
  <c r="V364" i="2" s="1"/>
  <c r="N365" i="2"/>
  <c r="R365" i="2" s="1"/>
  <c r="V365" i="2" s="1"/>
  <c r="N366" i="2"/>
  <c r="R366" i="2" s="1"/>
  <c r="V366" i="2" s="1"/>
  <c r="N367" i="2"/>
  <c r="R367" i="2" s="1"/>
  <c r="V367" i="2" s="1"/>
  <c r="N368" i="2"/>
  <c r="R368" i="2" s="1"/>
  <c r="V368" i="2" s="1"/>
  <c r="N369" i="2"/>
  <c r="R369" i="2" s="1"/>
  <c r="V369" i="2" s="1"/>
  <c r="N370" i="2"/>
  <c r="R370" i="2" s="1"/>
  <c r="V370" i="2" s="1"/>
  <c r="N371" i="2"/>
  <c r="R371" i="2" s="1"/>
  <c r="V371" i="2" s="1"/>
  <c r="N372" i="2"/>
  <c r="R372" i="2" s="1"/>
  <c r="V372" i="2" s="1"/>
  <c r="N373" i="2"/>
  <c r="R373" i="2" s="1"/>
  <c r="V373" i="2" s="1"/>
  <c r="N374" i="2"/>
  <c r="R374" i="2" s="1"/>
  <c r="V374" i="2" s="1"/>
  <c r="N375" i="2"/>
  <c r="R375" i="2" s="1"/>
  <c r="V375" i="2" s="1"/>
  <c r="N376" i="2"/>
  <c r="R376" i="2" s="1"/>
  <c r="V376" i="2" s="1"/>
  <c r="N377" i="2"/>
  <c r="R377" i="2" s="1"/>
  <c r="V377" i="2" s="1"/>
  <c r="N378" i="2"/>
  <c r="R378" i="2" s="1"/>
  <c r="V378" i="2" s="1"/>
  <c r="N379" i="2"/>
  <c r="R379" i="2" s="1"/>
  <c r="V379" i="2" s="1"/>
  <c r="N380" i="2"/>
  <c r="R380" i="2" s="1"/>
  <c r="V380" i="2" s="1"/>
  <c r="N381" i="2"/>
  <c r="R381" i="2" s="1"/>
  <c r="V381" i="2" s="1"/>
  <c r="N382" i="2"/>
  <c r="R382" i="2" s="1"/>
  <c r="V382" i="2" s="1"/>
  <c r="N383" i="2"/>
  <c r="R383" i="2" s="1"/>
  <c r="V383" i="2" s="1"/>
  <c r="N384" i="2"/>
  <c r="R384" i="2" s="1"/>
  <c r="V384" i="2" s="1"/>
  <c r="N385" i="2"/>
  <c r="R385" i="2" s="1"/>
  <c r="V385" i="2" s="1"/>
  <c r="N386" i="2"/>
  <c r="R386" i="2" s="1"/>
  <c r="V386" i="2" s="1"/>
  <c r="N387" i="2"/>
  <c r="R387" i="2" s="1"/>
  <c r="V387" i="2" s="1"/>
  <c r="N388" i="2"/>
  <c r="R388" i="2" s="1"/>
  <c r="V388" i="2" s="1"/>
  <c r="N389" i="2"/>
  <c r="R389" i="2" s="1"/>
  <c r="V389" i="2" s="1"/>
  <c r="N390" i="2"/>
  <c r="R390" i="2" s="1"/>
  <c r="V390" i="2" s="1"/>
  <c r="N391" i="2"/>
  <c r="R391" i="2" s="1"/>
  <c r="V391" i="2" s="1"/>
  <c r="N392" i="2"/>
  <c r="R392" i="2" s="1"/>
  <c r="V392" i="2" s="1"/>
  <c r="N393" i="2"/>
  <c r="R393" i="2" s="1"/>
  <c r="V393" i="2" s="1"/>
  <c r="N394" i="2"/>
  <c r="R394" i="2" s="1"/>
  <c r="V394" i="2" s="1"/>
  <c r="N395" i="2"/>
  <c r="R395" i="2" s="1"/>
  <c r="V395" i="2" s="1"/>
  <c r="N396" i="2"/>
  <c r="R396" i="2" s="1"/>
  <c r="V396" i="2" s="1"/>
  <c r="N397" i="2"/>
  <c r="R397" i="2" s="1"/>
  <c r="V397" i="2" s="1"/>
  <c r="N398" i="2"/>
  <c r="R398" i="2" s="1"/>
  <c r="V398" i="2" s="1"/>
  <c r="N399" i="2"/>
  <c r="R399" i="2" s="1"/>
  <c r="V399" i="2" s="1"/>
  <c r="N400" i="2"/>
  <c r="R400" i="2" s="1"/>
  <c r="V400" i="2" s="1"/>
  <c r="N401" i="2"/>
  <c r="R401" i="2" s="1"/>
  <c r="V401" i="2" s="1"/>
  <c r="N402" i="2"/>
  <c r="R402" i="2" s="1"/>
  <c r="V402" i="2" s="1"/>
  <c r="N403" i="2"/>
  <c r="R403" i="2" s="1"/>
  <c r="V403" i="2" s="1"/>
  <c r="N404" i="2"/>
  <c r="R404" i="2" s="1"/>
  <c r="V404" i="2" s="1"/>
  <c r="N405" i="2"/>
  <c r="R405" i="2" s="1"/>
  <c r="V405" i="2" s="1"/>
  <c r="N406" i="2"/>
  <c r="R406" i="2" s="1"/>
  <c r="V406" i="2" s="1"/>
  <c r="N407" i="2"/>
  <c r="R407" i="2" s="1"/>
  <c r="V407" i="2" s="1"/>
  <c r="N408" i="2"/>
  <c r="R408" i="2" s="1"/>
  <c r="V408" i="2" s="1"/>
  <c r="N409" i="2"/>
  <c r="R409" i="2" s="1"/>
  <c r="V409" i="2" s="1"/>
  <c r="N410" i="2"/>
  <c r="R410" i="2" s="1"/>
  <c r="V410" i="2" s="1"/>
  <c r="N411" i="2"/>
  <c r="R411" i="2" s="1"/>
  <c r="V411" i="2" s="1"/>
  <c r="N412" i="2"/>
  <c r="R412" i="2" s="1"/>
  <c r="V412" i="2" s="1"/>
  <c r="N413" i="2"/>
  <c r="R413" i="2" s="1"/>
  <c r="V413" i="2" s="1"/>
  <c r="N414" i="2"/>
  <c r="R414" i="2" s="1"/>
  <c r="V414" i="2" s="1"/>
  <c r="N2" i="2"/>
  <c r="M3" i="2"/>
  <c r="Q3" i="2" s="1"/>
  <c r="U3" i="2" s="1"/>
  <c r="M4" i="2"/>
  <c r="Q4" i="2" s="1"/>
  <c r="U4" i="2" s="1"/>
  <c r="M5" i="2"/>
  <c r="Q5" i="2" s="1"/>
  <c r="U5" i="2" s="1"/>
  <c r="M6" i="2"/>
  <c r="Q6" i="2" s="1"/>
  <c r="U6" i="2" s="1"/>
  <c r="M7" i="2"/>
  <c r="Q7" i="2" s="1"/>
  <c r="U7" i="2" s="1"/>
  <c r="M8" i="2"/>
  <c r="Q8" i="2" s="1"/>
  <c r="U8" i="2" s="1"/>
  <c r="M9" i="2"/>
  <c r="Q9" i="2" s="1"/>
  <c r="U9" i="2" s="1"/>
  <c r="M10" i="2"/>
  <c r="Q10" i="2" s="1"/>
  <c r="U10" i="2" s="1"/>
  <c r="M11" i="2"/>
  <c r="Q11" i="2" s="1"/>
  <c r="U11" i="2" s="1"/>
  <c r="M12" i="2"/>
  <c r="Q12" i="2" s="1"/>
  <c r="U12" i="2" s="1"/>
  <c r="M13" i="2"/>
  <c r="Q13" i="2" s="1"/>
  <c r="U13" i="2" s="1"/>
  <c r="M14" i="2"/>
  <c r="Q14" i="2" s="1"/>
  <c r="U14" i="2" s="1"/>
  <c r="M15" i="2"/>
  <c r="Q15" i="2" s="1"/>
  <c r="U15" i="2" s="1"/>
  <c r="M16" i="2"/>
  <c r="Q16" i="2" s="1"/>
  <c r="U16" i="2" s="1"/>
  <c r="M17" i="2"/>
  <c r="Q17" i="2" s="1"/>
  <c r="U17" i="2" s="1"/>
  <c r="M18" i="2"/>
  <c r="Q18" i="2" s="1"/>
  <c r="U18" i="2" s="1"/>
  <c r="M19" i="2"/>
  <c r="Q19" i="2" s="1"/>
  <c r="U19" i="2" s="1"/>
  <c r="M20" i="2"/>
  <c r="Q20" i="2" s="1"/>
  <c r="U20" i="2" s="1"/>
  <c r="M21" i="2"/>
  <c r="Q21" i="2" s="1"/>
  <c r="U21" i="2" s="1"/>
  <c r="M22" i="2"/>
  <c r="Q22" i="2" s="1"/>
  <c r="U22" i="2" s="1"/>
  <c r="M23" i="2"/>
  <c r="Q23" i="2" s="1"/>
  <c r="U23" i="2" s="1"/>
  <c r="M24" i="2"/>
  <c r="Q24" i="2" s="1"/>
  <c r="U24" i="2" s="1"/>
  <c r="M25" i="2"/>
  <c r="Q25" i="2" s="1"/>
  <c r="U25" i="2" s="1"/>
  <c r="M26" i="2"/>
  <c r="Q26" i="2" s="1"/>
  <c r="U26" i="2" s="1"/>
  <c r="M27" i="2"/>
  <c r="Q27" i="2" s="1"/>
  <c r="U27" i="2" s="1"/>
  <c r="M28" i="2"/>
  <c r="Q28" i="2" s="1"/>
  <c r="U28" i="2" s="1"/>
  <c r="M29" i="2"/>
  <c r="Q29" i="2" s="1"/>
  <c r="U29" i="2" s="1"/>
  <c r="M30" i="2"/>
  <c r="Q30" i="2" s="1"/>
  <c r="U30" i="2" s="1"/>
  <c r="M31" i="2"/>
  <c r="Q31" i="2" s="1"/>
  <c r="U31" i="2" s="1"/>
  <c r="M32" i="2"/>
  <c r="Q32" i="2" s="1"/>
  <c r="U32" i="2" s="1"/>
  <c r="M33" i="2"/>
  <c r="Q33" i="2" s="1"/>
  <c r="U33" i="2" s="1"/>
  <c r="M34" i="2"/>
  <c r="Q34" i="2" s="1"/>
  <c r="U34" i="2" s="1"/>
  <c r="M35" i="2"/>
  <c r="Q35" i="2" s="1"/>
  <c r="U35" i="2" s="1"/>
  <c r="M36" i="2"/>
  <c r="Q36" i="2" s="1"/>
  <c r="U36" i="2" s="1"/>
  <c r="M37" i="2"/>
  <c r="Q37" i="2" s="1"/>
  <c r="U37" i="2" s="1"/>
  <c r="M38" i="2"/>
  <c r="Q38" i="2" s="1"/>
  <c r="U38" i="2" s="1"/>
  <c r="M39" i="2"/>
  <c r="Q39" i="2" s="1"/>
  <c r="U39" i="2" s="1"/>
  <c r="M40" i="2"/>
  <c r="Q40" i="2" s="1"/>
  <c r="U40" i="2" s="1"/>
  <c r="M41" i="2"/>
  <c r="Q41" i="2" s="1"/>
  <c r="U41" i="2" s="1"/>
  <c r="M42" i="2"/>
  <c r="Q42" i="2" s="1"/>
  <c r="U42" i="2" s="1"/>
  <c r="M43" i="2"/>
  <c r="Q43" i="2" s="1"/>
  <c r="U43" i="2" s="1"/>
  <c r="M44" i="2"/>
  <c r="Q44" i="2" s="1"/>
  <c r="U44" i="2" s="1"/>
  <c r="M45" i="2"/>
  <c r="Q45" i="2" s="1"/>
  <c r="U45" i="2" s="1"/>
  <c r="M46" i="2"/>
  <c r="Q46" i="2" s="1"/>
  <c r="U46" i="2" s="1"/>
  <c r="M47" i="2"/>
  <c r="Q47" i="2" s="1"/>
  <c r="U47" i="2" s="1"/>
  <c r="M48" i="2"/>
  <c r="Q48" i="2" s="1"/>
  <c r="U48" i="2" s="1"/>
  <c r="M49" i="2"/>
  <c r="Q49" i="2" s="1"/>
  <c r="U49" i="2" s="1"/>
  <c r="M50" i="2"/>
  <c r="Q50" i="2" s="1"/>
  <c r="U50" i="2" s="1"/>
  <c r="M51" i="2"/>
  <c r="Q51" i="2" s="1"/>
  <c r="U51" i="2" s="1"/>
  <c r="M52" i="2"/>
  <c r="Q52" i="2" s="1"/>
  <c r="U52" i="2" s="1"/>
  <c r="M53" i="2"/>
  <c r="Q53" i="2" s="1"/>
  <c r="U53" i="2" s="1"/>
  <c r="M54" i="2"/>
  <c r="Q54" i="2" s="1"/>
  <c r="U54" i="2" s="1"/>
  <c r="M55" i="2"/>
  <c r="Q55" i="2" s="1"/>
  <c r="U55" i="2" s="1"/>
  <c r="M56" i="2"/>
  <c r="Q56" i="2" s="1"/>
  <c r="U56" i="2" s="1"/>
  <c r="M57" i="2"/>
  <c r="Q57" i="2" s="1"/>
  <c r="U57" i="2" s="1"/>
  <c r="M58" i="2"/>
  <c r="Q58" i="2" s="1"/>
  <c r="U58" i="2" s="1"/>
  <c r="M59" i="2"/>
  <c r="Q59" i="2" s="1"/>
  <c r="U59" i="2" s="1"/>
  <c r="M60" i="2"/>
  <c r="Q60" i="2" s="1"/>
  <c r="U60" i="2" s="1"/>
  <c r="M61" i="2"/>
  <c r="Q61" i="2" s="1"/>
  <c r="U61" i="2" s="1"/>
  <c r="M62" i="2"/>
  <c r="Q62" i="2" s="1"/>
  <c r="U62" i="2" s="1"/>
  <c r="M63" i="2"/>
  <c r="Q63" i="2" s="1"/>
  <c r="U63" i="2" s="1"/>
  <c r="M64" i="2"/>
  <c r="Q64" i="2" s="1"/>
  <c r="U64" i="2" s="1"/>
  <c r="M65" i="2"/>
  <c r="Q65" i="2" s="1"/>
  <c r="U65" i="2" s="1"/>
  <c r="M66" i="2"/>
  <c r="Q66" i="2" s="1"/>
  <c r="U66" i="2" s="1"/>
  <c r="M67" i="2"/>
  <c r="Q67" i="2" s="1"/>
  <c r="U67" i="2" s="1"/>
  <c r="M68" i="2"/>
  <c r="Q68" i="2" s="1"/>
  <c r="U68" i="2" s="1"/>
  <c r="M69" i="2"/>
  <c r="Q69" i="2" s="1"/>
  <c r="U69" i="2" s="1"/>
  <c r="M70" i="2"/>
  <c r="Q70" i="2" s="1"/>
  <c r="U70" i="2" s="1"/>
  <c r="M71" i="2"/>
  <c r="Q71" i="2" s="1"/>
  <c r="U71" i="2" s="1"/>
  <c r="M72" i="2"/>
  <c r="Q72" i="2" s="1"/>
  <c r="U72" i="2" s="1"/>
  <c r="M73" i="2"/>
  <c r="Q73" i="2" s="1"/>
  <c r="U73" i="2" s="1"/>
  <c r="M74" i="2"/>
  <c r="Q74" i="2" s="1"/>
  <c r="U74" i="2" s="1"/>
  <c r="M75" i="2"/>
  <c r="Q75" i="2" s="1"/>
  <c r="U75" i="2" s="1"/>
  <c r="M76" i="2"/>
  <c r="Q76" i="2" s="1"/>
  <c r="U76" i="2" s="1"/>
  <c r="M77" i="2"/>
  <c r="Q77" i="2" s="1"/>
  <c r="U77" i="2" s="1"/>
  <c r="M78" i="2"/>
  <c r="Q78" i="2" s="1"/>
  <c r="U78" i="2" s="1"/>
  <c r="M79" i="2"/>
  <c r="Q79" i="2" s="1"/>
  <c r="U79" i="2" s="1"/>
  <c r="M80" i="2"/>
  <c r="Q80" i="2" s="1"/>
  <c r="U80" i="2" s="1"/>
  <c r="M81" i="2"/>
  <c r="Q81" i="2" s="1"/>
  <c r="U81" i="2" s="1"/>
  <c r="M82" i="2"/>
  <c r="Q82" i="2" s="1"/>
  <c r="U82" i="2" s="1"/>
  <c r="M83" i="2"/>
  <c r="Q83" i="2" s="1"/>
  <c r="U83" i="2" s="1"/>
  <c r="M84" i="2"/>
  <c r="Q84" i="2" s="1"/>
  <c r="U84" i="2" s="1"/>
  <c r="M85" i="2"/>
  <c r="Q85" i="2" s="1"/>
  <c r="U85" i="2" s="1"/>
  <c r="M86" i="2"/>
  <c r="Q86" i="2" s="1"/>
  <c r="U86" i="2" s="1"/>
  <c r="M87" i="2"/>
  <c r="Q87" i="2" s="1"/>
  <c r="U87" i="2" s="1"/>
  <c r="M88" i="2"/>
  <c r="Q88" i="2" s="1"/>
  <c r="U88" i="2" s="1"/>
  <c r="M89" i="2"/>
  <c r="Q89" i="2" s="1"/>
  <c r="U89" i="2" s="1"/>
  <c r="M90" i="2"/>
  <c r="Q90" i="2" s="1"/>
  <c r="U90" i="2" s="1"/>
  <c r="M91" i="2"/>
  <c r="Q91" i="2" s="1"/>
  <c r="U91" i="2" s="1"/>
  <c r="M92" i="2"/>
  <c r="Q92" i="2" s="1"/>
  <c r="U92" i="2" s="1"/>
  <c r="M93" i="2"/>
  <c r="Q93" i="2" s="1"/>
  <c r="U93" i="2" s="1"/>
  <c r="M94" i="2"/>
  <c r="Q94" i="2" s="1"/>
  <c r="U94" i="2" s="1"/>
  <c r="M95" i="2"/>
  <c r="Q95" i="2" s="1"/>
  <c r="U95" i="2" s="1"/>
  <c r="M96" i="2"/>
  <c r="Q96" i="2" s="1"/>
  <c r="U96" i="2" s="1"/>
  <c r="M97" i="2"/>
  <c r="Q97" i="2" s="1"/>
  <c r="U97" i="2" s="1"/>
  <c r="M98" i="2"/>
  <c r="Q98" i="2" s="1"/>
  <c r="U98" i="2" s="1"/>
  <c r="M99" i="2"/>
  <c r="Q99" i="2" s="1"/>
  <c r="U99" i="2" s="1"/>
  <c r="M100" i="2"/>
  <c r="Q100" i="2" s="1"/>
  <c r="U100" i="2" s="1"/>
  <c r="M101" i="2"/>
  <c r="Q101" i="2" s="1"/>
  <c r="U101" i="2" s="1"/>
  <c r="M102" i="2"/>
  <c r="Q102" i="2" s="1"/>
  <c r="U102" i="2" s="1"/>
  <c r="M103" i="2"/>
  <c r="Q103" i="2" s="1"/>
  <c r="U103" i="2" s="1"/>
  <c r="M104" i="2"/>
  <c r="Q104" i="2" s="1"/>
  <c r="U104" i="2" s="1"/>
  <c r="M105" i="2"/>
  <c r="Q105" i="2" s="1"/>
  <c r="U105" i="2" s="1"/>
  <c r="M106" i="2"/>
  <c r="Q106" i="2" s="1"/>
  <c r="U106" i="2" s="1"/>
  <c r="M107" i="2"/>
  <c r="Q107" i="2" s="1"/>
  <c r="U107" i="2" s="1"/>
  <c r="M108" i="2"/>
  <c r="Q108" i="2" s="1"/>
  <c r="U108" i="2" s="1"/>
  <c r="M109" i="2"/>
  <c r="Q109" i="2" s="1"/>
  <c r="U109" i="2" s="1"/>
  <c r="M110" i="2"/>
  <c r="Q110" i="2" s="1"/>
  <c r="U110" i="2" s="1"/>
  <c r="M111" i="2"/>
  <c r="Q111" i="2" s="1"/>
  <c r="U111" i="2" s="1"/>
  <c r="M112" i="2"/>
  <c r="Q112" i="2" s="1"/>
  <c r="U112" i="2" s="1"/>
  <c r="M113" i="2"/>
  <c r="Q113" i="2" s="1"/>
  <c r="U113" i="2" s="1"/>
  <c r="M114" i="2"/>
  <c r="Q114" i="2" s="1"/>
  <c r="U114" i="2" s="1"/>
  <c r="M115" i="2"/>
  <c r="Q115" i="2" s="1"/>
  <c r="U115" i="2" s="1"/>
  <c r="M116" i="2"/>
  <c r="Q116" i="2" s="1"/>
  <c r="U116" i="2" s="1"/>
  <c r="M117" i="2"/>
  <c r="Q117" i="2" s="1"/>
  <c r="U117" i="2" s="1"/>
  <c r="M118" i="2"/>
  <c r="Q118" i="2" s="1"/>
  <c r="U118" i="2" s="1"/>
  <c r="M119" i="2"/>
  <c r="Q119" i="2" s="1"/>
  <c r="U119" i="2" s="1"/>
  <c r="M120" i="2"/>
  <c r="Q120" i="2" s="1"/>
  <c r="U120" i="2" s="1"/>
  <c r="M121" i="2"/>
  <c r="Q121" i="2" s="1"/>
  <c r="U121" i="2" s="1"/>
  <c r="M122" i="2"/>
  <c r="Q122" i="2" s="1"/>
  <c r="U122" i="2" s="1"/>
  <c r="M123" i="2"/>
  <c r="Q123" i="2" s="1"/>
  <c r="U123" i="2" s="1"/>
  <c r="M124" i="2"/>
  <c r="Q124" i="2" s="1"/>
  <c r="U124" i="2" s="1"/>
  <c r="M125" i="2"/>
  <c r="Q125" i="2" s="1"/>
  <c r="U125" i="2" s="1"/>
  <c r="M126" i="2"/>
  <c r="Q126" i="2" s="1"/>
  <c r="U126" i="2" s="1"/>
  <c r="M127" i="2"/>
  <c r="Q127" i="2" s="1"/>
  <c r="U127" i="2" s="1"/>
  <c r="M128" i="2"/>
  <c r="Q128" i="2" s="1"/>
  <c r="U128" i="2" s="1"/>
  <c r="M129" i="2"/>
  <c r="Q129" i="2" s="1"/>
  <c r="U129" i="2" s="1"/>
  <c r="M130" i="2"/>
  <c r="Q130" i="2" s="1"/>
  <c r="U130" i="2" s="1"/>
  <c r="M131" i="2"/>
  <c r="Q131" i="2" s="1"/>
  <c r="U131" i="2" s="1"/>
  <c r="M132" i="2"/>
  <c r="Q132" i="2" s="1"/>
  <c r="U132" i="2" s="1"/>
  <c r="M133" i="2"/>
  <c r="Q133" i="2" s="1"/>
  <c r="U133" i="2" s="1"/>
  <c r="M134" i="2"/>
  <c r="Q134" i="2" s="1"/>
  <c r="U134" i="2" s="1"/>
  <c r="M135" i="2"/>
  <c r="Q135" i="2" s="1"/>
  <c r="U135" i="2" s="1"/>
  <c r="M136" i="2"/>
  <c r="Q136" i="2" s="1"/>
  <c r="U136" i="2" s="1"/>
  <c r="M137" i="2"/>
  <c r="Q137" i="2" s="1"/>
  <c r="U137" i="2" s="1"/>
  <c r="M138" i="2"/>
  <c r="Q138" i="2" s="1"/>
  <c r="U138" i="2" s="1"/>
  <c r="M139" i="2"/>
  <c r="Q139" i="2" s="1"/>
  <c r="U139" i="2" s="1"/>
  <c r="M140" i="2"/>
  <c r="Q140" i="2" s="1"/>
  <c r="U140" i="2" s="1"/>
  <c r="M141" i="2"/>
  <c r="Q141" i="2" s="1"/>
  <c r="U141" i="2" s="1"/>
  <c r="M142" i="2"/>
  <c r="Q142" i="2" s="1"/>
  <c r="U142" i="2" s="1"/>
  <c r="M143" i="2"/>
  <c r="Q143" i="2" s="1"/>
  <c r="U143" i="2" s="1"/>
  <c r="M144" i="2"/>
  <c r="Q144" i="2" s="1"/>
  <c r="U144" i="2" s="1"/>
  <c r="M145" i="2"/>
  <c r="Q145" i="2" s="1"/>
  <c r="U145" i="2" s="1"/>
  <c r="M146" i="2"/>
  <c r="Q146" i="2" s="1"/>
  <c r="U146" i="2" s="1"/>
  <c r="M147" i="2"/>
  <c r="Q147" i="2" s="1"/>
  <c r="U147" i="2" s="1"/>
  <c r="M148" i="2"/>
  <c r="Q148" i="2" s="1"/>
  <c r="U148" i="2" s="1"/>
  <c r="M149" i="2"/>
  <c r="Q149" i="2" s="1"/>
  <c r="U149" i="2" s="1"/>
  <c r="M150" i="2"/>
  <c r="Q150" i="2" s="1"/>
  <c r="U150" i="2" s="1"/>
  <c r="M151" i="2"/>
  <c r="Q151" i="2" s="1"/>
  <c r="U151" i="2" s="1"/>
  <c r="M152" i="2"/>
  <c r="Q152" i="2" s="1"/>
  <c r="U152" i="2" s="1"/>
  <c r="M153" i="2"/>
  <c r="Q153" i="2" s="1"/>
  <c r="U153" i="2" s="1"/>
  <c r="M154" i="2"/>
  <c r="Q154" i="2" s="1"/>
  <c r="U154" i="2" s="1"/>
  <c r="M155" i="2"/>
  <c r="Q155" i="2" s="1"/>
  <c r="U155" i="2" s="1"/>
  <c r="M156" i="2"/>
  <c r="Q156" i="2" s="1"/>
  <c r="U156" i="2" s="1"/>
  <c r="M157" i="2"/>
  <c r="Q157" i="2" s="1"/>
  <c r="U157" i="2" s="1"/>
  <c r="M158" i="2"/>
  <c r="Q158" i="2" s="1"/>
  <c r="U158" i="2" s="1"/>
  <c r="M159" i="2"/>
  <c r="Q159" i="2" s="1"/>
  <c r="U159" i="2" s="1"/>
  <c r="M160" i="2"/>
  <c r="Q160" i="2" s="1"/>
  <c r="U160" i="2" s="1"/>
  <c r="M161" i="2"/>
  <c r="Q161" i="2" s="1"/>
  <c r="U161" i="2" s="1"/>
  <c r="M162" i="2"/>
  <c r="Q162" i="2" s="1"/>
  <c r="U162" i="2" s="1"/>
  <c r="M163" i="2"/>
  <c r="Q163" i="2" s="1"/>
  <c r="U163" i="2" s="1"/>
  <c r="M164" i="2"/>
  <c r="Q164" i="2" s="1"/>
  <c r="U164" i="2" s="1"/>
  <c r="M165" i="2"/>
  <c r="Q165" i="2" s="1"/>
  <c r="U165" i="2" s="1"/>
  <c r="M166" i="2"/>
  <c r="Q166" i="2" s="1"/>
  <c r="U166" i="2" s="1"/>
  <c r="M167" i="2"/>
  <c r="Q167" i="2" s="1"/>
  <c r="U167" i="2" s="1"/>
  <c r="M168" i="2"/>
  <c r="Q168" i="2" s="1"/>
  <c r="U168" i="2" s="1"/>
  <c r="M169" i="2"/>
  <c r="Q169" i="2" s="1"/>
  <c r="U169" i="2" s="1"/>
  <c r="M170" i="2"/>
  <c r="Q170" i="2" s="1"/>
  <c r="U170" i="2" s="1"/>
  <c r="M171" i="2"/>
  <c r="Q171" i="2" s="1"/>
  <c r="U171" i="2" s="1"/>
  <c r="M172" i="2"/>
  <c r="Q172" i="2" s="1"/>
  <c r="U172" i="2" s="1"/>
  <c r="M173" i="2"/>
  <c r="Q173" i="2" s="1"/>
  <c r="U173" i="2" s="1"/>
  <c r="M174" i="2"/>
  <c r="Q174" i="2" s="1"/>
  <c r="U174" i="2" s="1"/>
  <c r="M175" i="2"/>
  <c r="Q175" i="2" s="1"/>
  <c r="U175" i="2" s="1"/>
  <c r="M176" i="2"/>
  <c r="Q176" i="2" s="1"/>
  <c r="U176" i="2" s="1"/>
  <c r="M177" i="2"/>
  <c r="Q177" i="2" s="1"/>
  <c r="U177" i="2" s="1"/>
  <c r="M178" i="2"/>
  <c r="Q178" i="2" s="1"/>
  <c r="U178" i="2" s="1"/>
  <c r="M179" i="2"/>
  <c r="Q179" i="2" s="1"/>
  <c r="U179" i="2" s="1"/>
  <c r="M180" i="2"/>
  <c r="Q180" i="2" s="1"/>
  <c r="U180" i="2" s="1"/>
  <c r="M181" i="2"/>
  <c r="Q181" i="2" s="1"/>
  <c r="U181" i="2" s="1"/>
  <c r="M182" i="2"/>
  <c r="Q182" i="2" s="1"/>
  <c r="U182" i="2" s="1"/>
  <c r="M183" i="2"/>
  <c r="Q183" i="2" s="1"/>
  <c r="U183" i="2" s="1"/>
  <c r="M184" i="2"/>
  <c r="Q184" i="2" s="1"/>
  <c r="U184" i="2" s="1"/>
  <c r="M185" i="2"/>
  <c r="Q185" i="2" s="1"/>
  <c r="U185" i="2" s="1"/>
  <c r="M186" i="2"/>
  <c r="Q186" i="2" s="1"/>
  <c r="U186" i="2" s="1"/>
  <c r="M187" i="2"/>
  <c r="Q187" i="2" s="1"/>
  <c r="U187" i="2" s="1"/>
  <c r="M188" i="2"/>
  <c r="Q188" i="2" s="1"/>
  <c r="U188" i="2" s="1"/>
  <c r="M189" i="2"/>
  <c r="Q189" i="2" s="1"/>
  <c r="U189" i="2" s="1"/>
  <c r="M190" i="2"/>
  <c r="Q190" i="2" s="1"/>
  <c r="U190" i="2" s="1"/>
  <c r="M191" i="2"/>
  <c r="Q191" i="2" s="1"/>
  <c r="U191" i="2" s="1"/>
  <c r="M192" i="2"/>
  <c r="Q192" i="2" s="1"/>
  <c r="U192" i="2" s="1"/>
  <c r="M193" i="2"/>
  <c r="Q193" i="2" s="1"/>
  <c r="U193" i="2" s="1"/>
  <c r="M194" i="2"/>
  <c r="Q194" i="2" s="1"/>
  <c r="U194" i="2" s="1"/>
  <c r="M195" i="2"/>
  <c r="Q195" i="2" s="1"/>
  <c r="U195" i="2" s="1"/>
  <c r="M196" i="2"/>
  <c r="Q196" i="2" s="1"/>
  <c r="U196" i="2" s="1"/>
  <c r="M197" i="2"/>
  <c r="Q197" i="2" s="1"/>
  <c r="U197" i="2" s="1"/>
  <c r="M198" i="2"/>
  <c r="Q198" i="2" s="1"/>
  <c r="U198" i="2" s="1"/>
  <c r="M199" i="2"/>
  <c r="Q199" i="2" s="1"/>
  <c r="U199" i="2" s="1"/>
  <c r="M200" i="2"/>
  <c r="Q200" i="2" s="1"/>
  <c r="U200" i="2" s="1"/>
  <c r="M201" i="2"/>
  <c r="Q201" i="2" s="1"/>
  <c r="U201" i="2" s="1"/>
  <c r="M202" i="2"/>
  <c r="Q202" i="2" s="1"/>
  <c r="U202" i="2" s="1"/>
  <c r="M203" i="2"/>
  <c r="Q203" i="2" s="1"/>
  <c r="U203" i="2" s="1"/>
  <c r="M204" i="2"/>
  <c r="Q204" i="2" s="1"/>
  <c r="U204" i="2" s="1"/>
  <c r="M205" i="2"/>
  <c r="Q205" i="2" s="1"/>
  <c r="U205" i="2" s="1"/>
  <c r="M206" i="2"/>
  <c r="Q206" i="2" s="1"/>
  <c r="U206" i="2" s="1"/>
  <c r="M207" i="2"/>
  <c r="Q207" i="2" s="1"/>
  <c r="U207" i="2" s="1"/>
  <c r="M208" i="2"/>
  <c r="Q208" i="2" s="1"/>
  <c r="U208" i="2" s="1"/>
  <c r="M209" i="2"/>
  <c r="Q209" i="2" s="1"/>
  <c r="U209" i="2" s="1"/>
  <c r="M210" i="2"/>
  <c r="Q210" i="2" s="1"/>
  <c r="U210" i="2" s="1"/>
  <c r="M211" i="2"/>
  <c r="Q211" i="2" s="1"/>
  <c r="U211" i="2" s="1"/>
  <c r="M212" i="2"/>
  <c r="Q212" i="2" s="1"/>
  <c r="U212" i="2" s="1"/>
  <c r="M213" i="2"/>
  <c r="Q213" i="2" s="1"/>
  <c r="U213" i="2" s="1"/>
  <c r="M214" i="2"/>
  <c r="Q214" i="2" s="1"/>
  <c r="U214" i="2" s="1"/>
  <c r="M215" i="2"/>
  <c r="Q215" i="2" s="1"/>
  <c r="U215" i="2" s="1"/>
  <c r="M216" i="2"/>
  <c r="Q216" i="2" s="1"/>
  <c r="U216" i="2" s="1"/>
  <c r="M217" i="2"/>
  <c r="Q217" i="2" s="1"/>
  <c r="U217" i="2" s="1"/>
  <c r="M218" i="2"/>
  <c r="Q218" i="2" s="1"/>
  <c r="U218" i="2" s="1"/>
  <c r="M219" i="2"/>
  <c r="Q219" i="2" s="1"/>
  <c r="U219" i="2" s="1"/>
  <c r="M220" i="2"/>
  <c r="Q220" i="2" s="1"/>
  <c r="U220" i="2" s="1"/>
  <c r="M221" i="2"/>
  <c r="Q221" i="2" s="1"/>
  <c r="U221" i="2" s="1"/>
  <c r="M222" i="2"/>
  <c r="Q222" i="2" s="1"/>
  <c r="U222" i="2" s="1"/>
  <c r="M223" i="2"/>
  <c r="Q223" i="2" s="1"/>
  <c r="U223" i="2" s="1"/>
  <c r="M224" i="2"/>
  <c r="Q224" i="2" s="1"/>
  <c r="U224" i="2" s="1"/>
  <c r="M225" i="2"/>
  <c r="Q225" i="2" s="1"/>
  <c r="U225" i="2" s="1"/>
  <c r="M226" i="2"/>
  <c r="Q226" i="2" s="1"/>
  <c r="U226" i="2" s="1"/>
  <c r="M227" i="2"/>
  <c r="Q227" i="2" s="1"/>
  <c r="U227" i="2" s="1"/>
  <c r="M228" i="2"/>
  <c r="Q228" i="2" s="1"/>
  <c r="U228" i="2" s="1"/>
  <c r="M229" i="2"/>
  <c r="Q229" i="2" s="1"/>
  <c r="U229" i="2" s="1"/>
  <c r="M230" i="2"/>
  <c r="Q230" i="2" s="1"/>
  <c r="U230" i="2" s="1"/>
  <c r="M231" i="2"/>
  <c r="Q231" i="2" s="1"/>
  <c r="U231" i="2" s="1"/>
  <c r="M232" i="2"/>
  <c r="Q232" i="2" s="1"/>
  <c r="U232" i="2" s="1"/>
  <c r="M233" i="2"/>
  <c r="Q233" i="2" s="1"/>
  <c r="U233" i="2" s="1"/>
  <c r="M234" i="2"/>
  <c r="Q234" i="2" s="1"/>
  <c r="U234" i="2" s="1"/>
  <c r="M235" i="2"/>
  <c r="Q235" i="2" s="1"/>
  <c r="U235" i="2" s="1"/>
  <c r="M236" i="2"/>
  <c r="Q236" i="2" s="1"/>
  <c r="U236" i="2" s="1"/>
  <c r="M237" i="2"/>
  <c r="Q237" i="2" s="1"/>
  <c r="U237" i="2" s="1"/>
  <c r="M238" i="2"/>
  <c r="Q238" i="2" s="1"/>
  <c r="U238" i="2" s="1"/>
  <c r="M239" i="2"/>
  <c r="Q239" i="2" s="1"/>
  <c r="U239" i="2" s="1"/>
  <c r="M240" i="2"/>
  <c r="Q240" i="2" s="1"/>
  <c r="U240" i="2" s="1"/>
  <c r="M241" i="2"/>
  <c r="Q241" i="2" s="1"/>
  <c r="U241" i="2" s="1"/>
  <c r="M242" i="2"/>
  <c r="Q242" i="2" s="1"/>
  <c r="U242" i="2" s="1"/>
  <c r="M243" i="2"/>
  <c r="Q243" i="2" s="1"/>
  <c r="U243" i="2" s="1"/>
  <c r="M244" i="2"/>
  <c r="Q244" i="2" s="1"/>
  <c r="U244" i="2" s="1"/>
  <c r="M245" i="2"/>
  <c r="Q245" i="2" s="1"/>
  <c r="U245" i="2" s="1"/>
  <c r="M246" i="2"/>
  <c r="Q246" i="2" s="1"/>
  <c r="U246" i="2" s="1"/>
  <c r="M247" i="2"/>
  <c r="Q247" i="2" s="1"/>
  <c r="U247" i="2" s="1"/>
  <c r="M248" i="2"/>
  <c r="Q248" i="2" s="1"/>
  <c r="U248" i="2" s="1"/>
  <c r="M249" i="2"/>
  <c r="Q249" i="2" s="1"/>
  <c r="U249" i="2" s="1"/>
  <c r="M250" i="2"/>
  <c r="Q250" i="2" s="1"/>
  <c r="U250" i="2" s="1"/>
  <c r="M251" i="2"/>
  <c r="Q251" i="2" s="1"/>
  <c r="U251" i="2" s="1"/>
  <c r="M252" i="2"/>
  <c r="Q252" i="2" s="1"/>
  <c r="U252" i="2" s="1"/>
  <c r="M253" i="2"/>
  <c r="Q253" i="2" s="1"/>
  <c r="U253" i="2" s="1"/>
  <c r="M254" i="2"/>
  <c r="Q254" i="2" s="1"/>
  <c r="U254" i="2" s="1"/>
  <c r="M255" i="2"/>
  <c r="Q255" i="2" s="1"/>
  <c r="U255" i="2" s="1"/>
  <c r="M256" i="2"/>
  <c r="Q256" i="2" s="1"/>
  <c r="U256" i="2" s="1"/>
  <c r="M257" i="2"/>
  <c r="Q257" i="2" s="1"/>
  <c r="U257" i="2" s="1"/>
  <c r="M258" i="2"/>
  <c r="Q258" i="2" s="1"/>
  <c r="U258" i="2" s="1"/>
  <c r="M259" i="2"/>
  <c r="Q259" i="2" s="1"/>
  <c r="U259" i="2" s="1"/>
  <c r="M260" i="2"/>
  <c r="Q260" i="2" s="1"/>
  <c r="U260" i="2" s="1"/>
  <c r="M261" i="2"/>
  <c r="Q261" i="2" s="1"/>
  <c r="U261" i="2" s="1"/>
  <c r="M262" i="2"/>
  <c r="Q262" i="2" s="1"/>
  <c r="U262" i="2" s="1"/>
  <c r="M263" i="2"/>
  <c r="Q263" i="2" s="1"/>
  <c r="U263" i="2" s="1"/>
  <c r="M264" i="2"/>
  <c r="Q264" i="2" s="1"/>
  <c r="U264" i="2" s="1"/>
  <c r="M265" i="2"/>
  <c r="Q265" i="2" s="1"/>
  <c r="U265" i="2" s="1"/>
  <c r="M266" i="2"/>
  <c r="Q266" i="2" s="1"/>
  <c r="U266" i="2" s="1"/>
  <c r="M267" i="2"/>
  <c r="Q267" i="2" s="1"/>
  <c r="U267" i="2" s="1"/>
  <c r="M268" i="2"/>
  <c r="Q268" i="2" s="1"/>
  <c r="U268" i="2" s="1"/>
  <c r="M269" i="2"/>
  <c r="Q269" i="2" s="1"/>
  <c r="U269" i="2" s="1"/>
  <c r="M270" i="2"/>
  <c r="Q270" i="2" s="1"/>
  <c r="U270" i="2" s="1"/>
  <c r="M271" i="2"/>
  <c r="Q271" i="2" s="1"/>
  <c r="U271" i="2" s="1"/>
  <c r="M272" i="2"/>
  <c r="Q272" i="2" s="1"/>
  <c r="U272" i="2" s="1"/>
  <c r="M273" i="2"/>
  <c r="Q273" i="2" s="1"/>
  <c r="U273" i="2" s="1"/>
  <c r="M274" i="2"/>
  <c r="Q274" i="2" s="1"/>
  <c r="U274" i="2" s="1"/>
  <c r="M275" i="2"/>
  <c r="Q275" i="2" s="1"/>
  <c r="U275" i="2" s="1"/>
  <c r="M276" i="2"/>
  <c r="Q276" i="2" s="1"/>
  <c r="U276" i="2" s="1"/>
  <c r="M277" i="2"/>
  <c r="Q277" i="2" s="1"/>
  <c r="U277" i="2" s="1"/>
  <c r="M278" i="2"/>
  <c r="Q278" i="2" s="1"/>
  <c r="U278" i="2" s="1"/>
  <c r="M279" i="2"/>
  <c r="Q279" i="2" s="1"/>
  <c r="U279" i="2" s="1"/>
  <c r="M280" i="2"/>
  <c r="Q280" i="2" s="1"/>
  <c r="U280" i="2" s="1"/>
  <c r="M281" i="2"/>
  <c r="Q281" i="2" s="1"/>
  <c r="U281" i="2" s="1"/>
  <c r="M282" i="2"/>
  <c r="Q282" i="2" s="1"/>
  <c r="U282" i="2" s="1"/>
  <c r="M283" i="2"/>
  <c r="Q283" i="2" s="1"/>
  <c r="U283" i="2" s="1"/>
  <c r="M284" i="2"/>
  <c r="Q284" i="2" s="1"/>
  <c r="U284" i="2" s="1"/>
  <c r="M285" i="2"/>
  <c r="Q285" i="2" s="1"/>
  <c r="U285" i="2" s="1"/>
  <c r="M286" i="2"/>
  <c r="Q286" i="2" s="1"/>
  <c r="U286" i="2" s="1"/>
  <c r="M287" i="2"/>
  <c r="Q287" i="2" s="1"/>
  <c r="U287" i="2" s="1"/>
  <c r="M288" i="2"/>
  <c r="Q288" i="2" s="1"/>
  <c r="U288" i="2" s="1"/>
  <c r="M289" i="2"/>
  <c r="Q289" i="2" s="1"/>
  <c r="U289" i="2" s="1"/>
  <c r="M290" i="2"/>
  <c r="Q290" i="2" s="1"/>
  <c r="U290" i="2" s="1"/>
  <c r="M291" i="2"/>
  <c r="Q291" i="2" s="1"/>
  <c r="U291" i="2" s="1"/>
  <c r="M292" i="2"/>
  <c r="Q292" i="2" s="1"/>
  <c r="U292" i="2" s="1"/>
  <c r="M293" i="2"/>
  <c r="Q293" i="2" s="1"/>
  <c r="U293" i="2" s="1"/>
  <c r="M294" i="2"/>
  <c r="Q294" i="2" s="1"/>
  <c r="U294" i="2" s="1"/>
  <c r="M295" i="2"/>
  <c r="Q295" i="2" s="1"/>
  <c r="U295" i="2" s="1"/>
  <c r="M296" i="2"/>
  <c r="Q296" i="2" s="1"/>
  <c r="U296" i="2" s="1"/>
  <c r="M297" i="2"/>
  <c r="Q297" i="2" s="1"/>
  <c r="U297" i="2" s="1"/>
  <c r="M298" i="2"/>
  <c r="Q298" i="2" s="1"/>
  <c r="U298" i="2" s="1"/>
  <c r="M299" i="2"/>
  <c r="Q299" i="2" s="1"/>
  <c r="U299" i="2" s="1"/>
  <c r="M300" i="2"/>
  <c r="Q300" i="2" s="1"/>
  <c r="U300" i="2" s="1"/>
  <c r="M301" i="2"/>
  <c r="Q301" i="2" s="1"/>
  <c r="U301" i="2" s="1"/>
  <c r="M302" i="2"/>
  <c r="Q302" i="2" s="1"/>
  <c r="U302" i="2" s="1"/>
  <c r="M303" i="2"/>
  <c r="Q303" i="2" s="1"/>
  <c r="U303" i="2" s="1"/>
  <c r="M304" i="2"/>
  <c r="Q304" i="2" s="1"/>
  <c r="U304" i="2" s="1"/>
  <c r="M305" i="2"/>
  <c r="Q305" i="2" s="1"/>
  <c r="U305" i="2" s="1"/>
  <c r="M306" i="2"/>
  <c r="Q306" i="2" s="1"/>
  <c r="U306" i="2" s="1"/>
  <c r="M307" i="2"/>
  <c r="Q307" i="2" s="1"/>
  <c r="U307" i="2" s="1"/>
  <c r="M308" i="2"/>
  <c r="Q308" i="2" s="1"/>
  <c r="U308" i="2" s="1"/>
  <c r="M309" i="2"/>
  <c r="Q309" i="2" s="1"/>
  <c r="U309" i="2" s="1"/>
  <c r="M310" i="2"/>
  <c r="Q310" i="2" s="1"/>
  <c r="U310" i="2" s="1"/>
  <c r="M311" i="2"/>
  <c r="Q311" i="2" s="1"/>
  <c r="U311" i="2" s="1"/>
  <c r="M312" i="2"/>
  <c r="Q312" i="2" s="1"/>
  <c r="U312" i="2" s="1"/>
  <c r="M313" i="2"/>
  <c r="Q313" i="2" s="1"/>
  <c r="U313" i="2" s="1"/>
  <c r="M314" i="2"/>
  <c r="Q314" i="2" s="1"/>
  <c r="U314" i="2" s="1"/>
  <c r="M315" i="2"/>
  <c r="Q315" i="2" s="1"/>
  <c r="U315" i="2" s="1"/>
  <c r="M316" i="2"/>
  <c r="Q316" i="2" s="1"/>
  <c r="U316" i="2" s="1"/>
  <c r="M317" i="2"/>
  <c r="Q317" i="2" s="1"/>
  <c r="U317" i="2" s="1"/>
  <c r="M318" i="2"/>
  <c r="Q318" i="2" s="1"/>
  <c r="U318" i="2" s="1"/>
  <c r="M319" i="2"/>
  <c r="Q319" i="2" s="1"/>
  <c r="U319" i="2" s="1"/>
  <c r="M320" i="2"/>
  <c r="Q320" i="2" s="1"/>
  <c r="U320" i="2" s="1"/>
  <c r="M321" i="2"/>
  <c r="Q321" i="2" s="1"/>
  <c r="U321" i="2" s="1"/>
  <c r="M322" i="2"/>
  <c r="Q322" i="2" s="1"/>
  <c r="U322" i="2" s="1"/>
  <c r="M323" i="2"/>
  <c r="Q323" i="2" s="1"/>
  <c r="U323" i="2" s="1"/>
  <c r="M324" i="2"/>
  <c r="Q324" i="2" s="1"/>
  <c r="U324" i="2" s="1"/>
  <c r="M325" i="2"/>
  <c r="Q325" i="2" s="1"/>
  <c r="U325" i="2" s="1"/>
  <c r="M326" i="2"/>
  <c r="Q326" i="2" s="1"/>
  <c r="U326" i="2" s="1"/>
  <c r="M327" i="2"/>
  <c r="Q327" i="2" s="1"/>
  <c r="U327" i="2" s="1"/>
  <c r="M328" i="2"/>
  <c r="Q328" i="2" s="1"/>
  <c r="U328" i="2" s="1"/>
  <c r="M329" i="2"/>
  <c r="Q329" i="2" s="1"/>
  <c r="U329" i="2" s="1"/>
  <c r="M330" i="2"/>
  <c r="Q330" i="2" s="1"/>
  <c r="U330" i="2" s="1"/>
  <c r="M331" i="2"/>
  <c r="Q331" i="2" s="1"/>
  <c r="U331" i="2" s="1"/>
  <c r="M332" i="2"/>
  <c r="Q332" i="2" s="1"/>
  <c r="U332" i="2" s="1"/>
  <c r="M333" i="2"/>
  <c r="Q333" i="2" s="1"/>
  <c r="U333" i="2" s="1"/>
  <c r="M334" i="2"/>
  <c r="Q334" i="2" s="1"/>
  <c r="U334" i="2" s="1"/>
  <c r="M335" i="2"/>
  <c r="Q335" i="2" s="1"/>
  <c r="U335" i="2" s="1"/>
  <c r="M336" i="2"/>
  <c r="Q336" i="2" s="1"/>
  <c r="U336" i="2" s="1"/>
  <c r="M337" i="2"/>
  <c r="Q337" i="2" s="1"/>
  <c r="U337" i="2" s="1"/>
  <c r="M338" i="2"/>
  <c r="Q338" i="2" s="1"/>
  <c r="U338" i="2" s="1"/>
  <c r="M339" i="2"/>
  <c r="Q339" i="2" s="1"/>
  <c r="U339" i="2" s="1"/>
  <c r="M340" i="2"/>
  <c r="Q340" i="2" s="1"/>
  <c r="U340" i="2" s="1"/>
  <c r="M341" i="2"/>
  <c r="Q341" i="2" s="1"/>
  <c r="U341" i="2" s="1"/>
  <c r="M342" i="2"/>
  <c r="Q342" i="2" s="1"/>
  <c r="U342" i="2" s="1"/>
  <c r="M343" i="2"/>
  <c r="Q343" i="2" s="1"/>
  <c r="U343" i="2" s="1"/>
  <c r="M344" i="2"/>
  <c r="Q344" i="2" s="1"/>
  <c r="U344" i="2" s="1"/>
  <c r="M345" i="2"/>
  <c r="Q345" i="2" s="1"/>
  <c r="U345" i="2" s="1"/>
  <c r="M346" i="2"/>
  <c r="Q346" i="2" s="1"/>
  <c r="U346" i="2" s="1"/>
  <c r="M347" i="2"/>
  <c r="Q347" i="2" s="1"/>
  <c r="U347" i="2" s="1"/>
  <c r="M348" i="2"/>
  <c r="Q348" i="2" s="1"/>
  <c r="U348" i="2" s="1"/>
  <c r="M349" i="2"/>
  <c r="Q349" i="2" s="1"/>
  <c r="U349" i="2" s="1"/>
  <c r="M350" i="2"/>
  <c r="Q350" i="2" s="1"/>
  <c r="U350" i="2" s="1"/>
  <c r="M351" i="2"/>
  <c r="Q351" i="2" s="1"/>
  <c r="U351" i="2" s="1"/>
  <c r="M352" i="2"/>
  <c r="Q352" i="2" s="1"/>
  <c r="U352" i="2" s="1"/>
  <c r="M353" i="2"/>
  <c r="Q353" i="2" s="1"/>
  <c r="U353" i="2" s="1"/>
  <c r="M354" i="2"/>
  <c r="Q354" i="2" s="1"/>
  <c r="U354" i="2" s="1"/>
  <c r="M355" i="2"/>
  <c r="Q355" i="2" s="1"/>
  <c r="U355" i="2" s="1"/>
  <c r="M356" i="2"/>
  <c r="Q356" i="2" s="1"/>
  <c r="U356" i="2" s="1"/>
  <c r="M357" i="2"/>
  <c r="Q357" i="2" s="1"/>
  <c r="U357" i="2" s="1"/>
  <c r="M358" i="2"/>
  <c r="Q358" i="2" s="1"/>
  <c r="U358" i="2" s="1"/>
  <c r="M359" i="2"/>
  <c r="Q359" i="2" s="1"/>
  <c r="U359" i="2" s="1"/>
  <c r="M360" i="2"/>
  <c r="Q360" i="2" s="1"/>
  <c r="U360" i="2" s="1"/>
  <c r="M361" i="2"/>
  <c r="Q361" i="2" s="1"/>
  <c r="U361" i="2" s="1"/>
  <c r="M362" i="2"/>
  <c r="Q362" i="2" s="1"/>
  <c r="U362" i="2" s="1"/>
  <c r="M363" i="2"/>
  <c r="Q363" i="2" s="1"/>
  <c r="U363" i="2" s="1"/>
  <c r="M364" i="2"/>
  <c r="Q364" i="2" s="1"/>
  <c r="U364" i="2" s="1"/>
  <c r="M365" i="2"/>
  <c r="Q365" i="2" s="1"/>
  <c r="U365" i="2" s="1"/>
  <c r="M366" i="2"/>
  <c r="Q366" i="2" s="1"/>
  <c r="U366" i="2" s="1"/>
  <c r="M367" i="2"/>
  <c r="Q367" i="2" s="1"/>
  <c r="U367" i="2" s="1"/>
  <c r="M368" i="2"/>
  <c r="Q368" i="2" s="1"/>
  <c r="U368" i="2" s="1"/>
  <c r="M369" i="2"/>
  <c r="Q369" i="2" s="1"/>
  <c r="U369" i="2" s="1"/>
  <c r="M370" i="2"/>
  <c r="Q370" i="2" s="1"/>
  <c r="U370" i="2" s="1"/>
  <c r="M371" i="2"/>
  <c r="Q371" i="2" s="1"/>
  <c r="U371" i="2" s="1"/>
  <c r="M372" i="2"/>
  <c r="Q372" i="2" s="1"/>
  <c r="U372" i="2" s="1"/>
  <c r="M373" i="2"/>
  <c r="Q373" i="2" s="1"/>
  <c r="U373" i="2" s="1"/>
  <c r="M374" i="2"/>
  <c r="Q374" i="2" s="1"/>
  <c r="U374" i="2" s="1"/>
  <c r="M375" i="2"/>
  <c r="Q375" i="2" s="1"/>
  <c r="U375" i="2" s="1"/>
  <c r="M376" i="2"/>
  <c r="Q376" i="2" s="1"/>
  <c r="U376" i="2" s="1"/>
  <c r="M377" i="2"/>
  <c r="Q377" i="2" s="1"/>
  <c r="U377" i="2" s="1"/>
  <c r="M378" i="2"/>
  <c r="Q378" i="2" s="1"/>
  <c r="U378" i="2" s="1"/>
  <c r="M379" i="2"/>
  <c r="Q379" i="2" s="1"/>
  <c r="U379" i="2" s="1"/>
  <c r="M380" i="2"/>
  <c r="Q380" i="2" s="1"/>
  <c r="U380" i="2" s="1"/>
  <c r="M381" i="2"/>
  <c r="Q381" i="2" s="1"/>
  <c r="U381" i="2" s="1"/>
  <c r="M382" i="2"/>
  <c r="Q382" i="2" s="1"/>
  <c r="U382" i="2" s="1"/>
  <c r="M383" i="2"/>
  <c r="Q383" i="2" s="1"/>
  <c r="U383" i="2" s="1"/>
  <c r="M384" i="2"/>
  <c r="Q384" i="2" s="1"/>
  <c r="U384" i="2" s="1"/>
  <c r="M385" i="2"/>
  <c r="Q385" i="2" s="1"/>
  <c r="U385" i="2" s="1"/>
  <c r="M386" i="2"/>
  <c r="Q386" i="2" s="1"/>
  <c r="U386" i="2" s="1"/>
  <c r="M387" i="2"/>
  <c r="Q387" i="2" s="1"/>
  <c r="U387" i="2" s="1"/>
  <c r="M388" i="2"/>
  <c r="Q388" i="2" s="1"/>
  <c r="U388" i="2" s="1"/>
  <c r="M389" i="2"/>
  <c r="Q389" i="2" s="1"/>
  <c r="U389" i="2" s="1"/>
  <c r="M390" i="2"/>
  <c r="Q390" i="2" s="1"/>
  <c r="U390" i="2" s="1"/>
  <c r="M391" i="2"/>
  <c r="Q391" i="2" s="1"/>
  <c r="U391" i="2" s="1"/>
  <c r="M392" i="2"/>
  <c r="Q392" i="2" s="1"/>
  <c r="U392" i="2" s="1"/>
  <c r="M393" i="2"/>
  <c r="Q393" i="2" s="1"/>
  <c r="U393" i="2" s="1"/>
  <c r="M394" i="2"/>
  <c r="Q394" i="2" s="1"/>
  <c r="U394" i="2" s="1"/>
  <c r="M395" i="2"/>
  <c r="Q395" i="2" s="1"/>
  <c r="U395" i="2" s="1"/>
  <c r="M396" i="2"/>
  <c r="Q396" i="2" s="1"/>
  <c r="U396" i="2" s="1"/>
  <c r="M397" i="2"/>
  <c r="Q397" i="2" s="1"/>
  <c r="U397" i="2" s="1"/>
  <c r="M398" i="2"/>
  <c r="Q398" i="2" s="1"/>
  <c r="U398" i="2" s="1"/>
  <c r="M399" i="2"/>
  <c r="Q399" i="2" s="1"/>
  <c r="U399" i="2" s="1"/>
  <c r="M400" i="2"/>
  <c r="Q400" i="2" s="1"/>
  <c r="U400" i="2" s="1"/>
  <c r="M401" i="2"/>
  <c r="Q401" i="2" s="1"/>
  <c r="U401" i="2" s="1"/>
  <c r="M402" i="2"/>
  <c r="Q402" i="2" s="1"/>
  <c r="U402" i="2" s="1"/>
  <c r="M403" i="2"/>
  <c r="Q403" i="2" s="1"/>
  <c r="U403" i="2" s="1"/>
  <c r="M404" i="2"/>
  <c r="Q404" i="2" s="1"/>
  <c r="U404" i="2" s="1"/>
  <c r="M405" i="2"/>
  <c r="Q405" i="2" s="1"/>
  <c r="U405" i="2" s="1"/>
  <c r="M406" i="2"/>
  <c r="Q406" i="2" s="1"/>
  <c r="U406" i="2" s="1"/>
  <c r="M407" i="2"/>
  <c r="Q407" i="2" s="1"/>
  <c r="U407" i="2" s="1"/>
  <c r="M408" i="2"/>
  <c r="Q408" i="2" s="1"/>
  <c r="U408" i="2" s="1"/>
  <c r="M409" i="2"/>
  <c r="Q409" i="2" s="1"/>
  <c r="U409" i="2" s="1"/>
  <c r="M410" i="2"/>
  <c r="Q410" i="2" s="1"/>
  <c r="U410" i="2" s="1"/>
  <c r="M411" i="2"/>
  <c r="Q411" i="2" s="1"/>
  <c r="U411" i="2" s="1"/>
  <c r="M412" i="2"/>
  <c r="Q412" i="2" s="1"/>
  <c r="U412" i="2" s="1"/>
  <c r="M413" i="2"/>
  <c r="Q413" i="2" s="1"/>
  <c r="U413" i="2" s="1"/>
  <c r="M414" i="2"/>
  <c r="Q414" i="2" s="1"/>
  <c r="U414" i="2" s="1"/>
  <c r="M2" i="2"/>
  <c r="Y374" i="2" l="1"/>
  <c r="AC374" i="2" s="1"/>
  <c r="Y266" i="2"/>
  <c r="AC266" i="2" s="1"/>
  <c r="Y245" i="2"/>
  <c r="AC245" i="2" s="1"/>
  <c r="Y202" i="2"/>
  <c r="AC202" i="2" s="1"/>
  <c r="Y138" i="2"/>
  <c r="AC138" i="2" s="1"/>
  <c r="Y30" i="2"/>
  <c r="AC30" i="2" s="1"/>
  <c r="Z369" i="2"/>
  <c r="AD369" i="2" s="1"/>
  <c r="Z316" i="2"/>
  <c r="AD316" i="2" s="1"/>
  <c r="Z215" i="2"/>
  <c r="AD215" i="2" s="1"/>
  <c r="AA40" i="2"/>
  <c r="AE40" i="2" s="1"/>
  <c r="AA24" i="2"/>
  <c r="AE24" i="2" s="1"/>
  <c r="AA16" i="2"/>
  <c r="AE16" i="2" s="1"/>
  <c r="Y24" i="2"/>
  <c r="AC24" i="2" s="1"/>
  <c r="Y397" i="2"/>
  <c r="AC397" i="2" s="1"/>
  <c r="Y362" i="2"/>
  <c r="AC362" i="2" s="1"/>
  <c r="Y321" i="2"/>
  <c r="AC321" i="2" s="1"/>
  <c r="Y298" i="2"/>
  <c r="AC298" i="2" s="1"/>
  <c r="Y121" i="2"/>
  <c r="AC121" i="2" s="1"/>
  <c r="Y49" i="2"/>
  <c r="AC49" i="2" s="1"/>
  <c r="Z386" i="2"/>
  <c r="AD386" i="2" s="1"/>
  <c r="Z261" i="2"/>
  <c r="AD261" i="2" s="1"/>
  <c r="AA367" i="2"/>
  <c r="AE367" i="2" s="1"/>
  <c r="AA303" i="2"/>
  <c r="AE303" i="2" s="1"/>
  <c r="Y188" i="2"/>
  <c r="AC188" i="2" s="1"/>
  <c r="Y172" i="2"/>
  <c r="AC172" i="2" s="1"/>
  <c r="Y104" i="2"/>
  <c r="AC104" i="2" s="1"/>
  <c r="Y88" i="2"/>
  <c r="AC88" i="2" s="1"/>
  <c r="Y60" i="2"/>
  <c r="AC60" i="2" s="1"/>
  <c r="Y40" i="2"/>
  <c r="AC40" i="2" s="1"/>
  <c r="Y16" i="2"/>
  <c r="AC16" i="2" s="1"/>
  <c r="Z337" i="2"/>
  <c r="AD337" i="2" s="1"/>
  <c r="Z281" i="2"/>
  <c r="AD281" i="2" s="1"/>
  <c r="AA381" i="2"/>
  <c r="AE381" i="2" s="1"/>
  <c r="AA276" i="2"/>
  <c r="AE276" i="2" s="1"/>
  <c r="AA250" i="2"/>
  <c r="AE250" i="2" s="1"/>
  <c r="AA210" i="2"/>
  <c r="AE210" i="2" s="1"/>
  <c r="AA30" i="2"/>
  <c r="AE30" i="2" s="1"/>
  <c r="Y155" i="2"/>
  <c r="AC155" i="2" s="1"/>
  <c r="Y71" i="2"/>
  <c r="AC71" i="2" s="1"/>
  <c r="Y66" i="2"/>
  <c r="AC66" i="2" s="1"/>
  <c r="AA293" i="2"/>
  <c r="AE293" i="2" s="1"/>
  <c r="AA49" i="2"/>
  <c r="AE49" i="2" s="1"/>
  <c r="Z293" i="2"/>
  <c r="AD293" i="2" s="1"/>
  <c r="Z298" i="2"/>
  <c r="AD298" i="2" s="1"/>
  <c r="Y303" i="2"/>
  <c r="AC303" i="2" s="1"/>
  <c r="Y316" i="2"/>
  <c r="AC316" i="2" s="1"/>
  <c r="Y215" i="2"/>
  <c r="AC215" i="2" s="1"/>
  <c r="Y229" i="2"/>
  <c r="AC229" i="2" s="1"/>
  <c r="Z197" i="2"/>
  <c r="AD197" i="2" s="1"/>
  <c r="Z188" i="2"/>
  <c r="AD188" i="2" s="1"/>
  <c r="Z183" i="2"/>
  <c r="AD183" i="2" s="1"/>
  <c r="Z172" i="2"/>
  <c r="AD172" i="2" s="1"/>
  <c r="AA337" i="2"/>
  <c r="AE337" i="2" s="1"/>
  <c r="AA348" i="2"/>
  <c r="AE348" i="2" s="1"/>
  <c r="AA321" i="2"/>
  <c r="AE321" i="2" s="1"/>
  <c r="AA133" i="2"/>
  <c r="AE133" i="2" s="1"/>
  <c r="AA121" i="2"/>
  <c r="AE121" i="2" s="1"/>
  <c r="Y386" i="2"/>
  <c r="AC386" i="2" s="1"/>
  <c r="Y392" i="2"/>
  <c r="AC392" i="2" s="1"/>
  <c r="Z83" i="2"/>
  <c r="AD83" i="2" s="1"/>
  <c r="Z71" i="2"/>
  <c r="AD71" i="2" s="1"/>
  <c r="Z66" i="2"/>
  <c r="AD66" i="2" s="1"/>
  <c r="AA408" i="2"/>
  <c r="AE408" i="2" s="1"/>
  <c r="AA197" i="2"/>
  <c r="AE197" i="2" s="1"/>
  <c r="AA188" i="2"/>
  <c r="AE188" i="2" s="1"/>
  <c r="AA183" i="2"/>
  <c r="AE183" i="2" s="1"/>
  <c r="AA172" i="2"/>
  <c r="AE172" i="2" s="1"/>
  <c r="AA116" i="2"/>
  <c r="AE116" i="2" s="1"/>
  <c r="AA104" i="2"/>
  <c r="AE104" i="2" s="1"/>
  <c r="AA99" i="2"/>
  <c r="AE99" i="2" s="1"/>
  <c r="AA88" i="2"/>
  <c r="AE88" i="2" s="1"/>
  <c r="AA62" i="2"/>
  <c r="AE62" i="2" s="1"/>
  <c r="Y19" i="2"/>
  <c r="AC19" i="2" s="1"/>
  <c r="AA25" i="2"/>
  <c r="AE25" i="2" s="1"/>
  <c r="Y35" i="2"/>
  <c r="AC35" i="2" s="1"/>
  <c r="AA44" i="2"/>
  <c r="AE44" i="2" s="1"/>
  <c r="Y55" i="2"/>
  <c r="AC55" i="2" s="1"/>
  <c r="Y83" i="2"/>
  <c r="AC83" i="2" s="1"/>
  <c r="Y99" i="2"/>
  <c r="AC99" i="2" s="1"/>
  <c r="Y116" i="2"/>
  <c r="AC116" i="2" s="1"/>
  <c r="Y133" i="2"/>
  <c r="AC133" i="2" s="1"/>
  <c r="Y150" i="2"/>
  <c r="AC150" i="2" s="1"/>
  <c r="Y167" i="2"/>
  <c r="AC167" i="2" s="1"/>
  <c r="Y183" i="2"/>
  <c r="AC183" i="2" s="1"/>
  <c r="Y197" i="2"/>
  <c r="AC197" i="2" s="1"/>
  <c r="Y210" i="2"/>
  <c r="AC210" i="2" s="1"/>
  <c r="Z229" i="2"/>
  <c r="AD229" i="2" s="1"/>
  <c r="Y276" i="2"/>
  <c r="AC276" i="2" s="1"/>
  <c r="Z288" i="2"/>
  <c r="AD288" i="2" s="1"/>
  <c r="Y332" i="2"/>
  <c r="AC332" i="2" s="1"/>
  <c r="Z348" i="2"/>
  <c r="AD348" i="2" s="1"/>
  <c r="Y381" i="2"/>
  <c r="AC381" i="2" s="1"/>
  <c r="Z392" i="2"/>
  <c r="AD392" i="2" s="1"/>
  <c r="AA60" i="2"/>
  <c r="AE60" i="2" s="1"/>
  <c r="Y234" i="2"/>
  <c r="AC234" i="2" s="1"/>
  <c r="Z250" i="2"/>
  <c r="AD250" i="2" s="1"/>
  <c r="Y293" i="2"/>
  <c r="AC293" i="2" s="1"/>
  <c r="Z303" i="2"/>
  <c r="AD303" i="2" s="1"/>
  <c r="AA332" i="2"/>
  <c r="AE332" i="2" s="1"/>
  <c r="Y353" i="2"/>
  <c r="AC353" i="2" s="1"/>
  <c r="Z367" i="2"/>
  <c r="AD367" i="2" s="1"/>
  <c r="AA414" i="2"/>
  <c r="AE414" i="2" s="1"/>
  <c r="Y367" i="2"/>
  <c r="AC367" i="2" s="1"/>
  <c r="Y369" i="2"/>
  <c r="AC369" i="2" s="1"/>
  <c r="Z408" i="2"/>
  <c r="AD408" i="2" s="1"/>
  <c r="Z414" i="2"/>
  <c r="AD414" i="2" s="1"/>
  <c r="Z116" i="2"/>
  <c r="AD116" i="2" s="1"/>
  <c r="Z104" i="2"/>
  <c r="AD104" i="2" s="1"/>
  <c r="Z99" i="2"/>
  <c r="AD99" i="2" s="1"/>
  <c r="Z88" i="2"/>
  <c r="AD88" i="2" s="1"/>
  <c r="Z62" i="2"/>
  <c r="AD62" i="2" s="1"/>
  <c r="Z60" i="2"/>
  <c r="AD60" i="2" s="1"/>
  <c r="Z44" i="2"/>
  <c r="AD44" i="2" s="1"/>
  <c r="Z40" i="2"/>
  <c r="AD40" i="2" s="1"/>
  <c r="Z25" i="2"/>
  <c r="AD25" i="2" s="1"/>
  <c r="Z24" i="2"/>
  <c r="AD24" i="2" s="1"/>
  <c r="Z19" i="2"/>
  <c r="AD19" i="2" s="1"/>
  <c r="Z16" i="2"/>
  <c r="AD16" i="2" s="1"/>
  <c r="AA403" i="2"/>
  <c r="AE403" i="2" s="1"/>
  <c r="AA397" i="2"/>
  <c r="AE397" i="2" s="1"/>
  <c r="AA353" i="2"/>
  <c r="AE353" i="2" s="1"/>
  <c r="AA288" i="2"/>
  <c r="AE288" i="2" s="1"/>
  <c r="Y250" i="2"/>
  <c r="AC250" i="2" s="1"/>
  <c r="Y261" i="2"/>
  <c r="AC261" i="2" s="1"/>
  <c r="Z167" i="2"/>
  <c r="AD167" i="2" s="1"/>
  <c r="Z155" i="2"/>
  <c r="AD155" i="2" s="1"/>
  <c r="Y403" i="2"/>
  <c r="AC403" i="2" s="1"/>
  <c r="Y337" i="2"/>
  <c r="AC337" i="2" s="1"/>
  <c r="Y348" i="2"/>
  <c r="AC348" i="2" s="1"/>
  <c r="Y281" i="2"/>
  <c r="AC281" i="2" s="1"/>
  <c r="Y288" i="2"/>
  <c r="AC288" i="2" s="1"/>
  <c r="Z374" i="2"/>
  <c r="AD374" i="2" s="1"/>
  <c r="Z381" i="2"/>
  <c r="AD381" i="2" s="1"/>
  <c r="Z266" i="2"/>
  <c r="AD266" i="2" s="1"/>
  <c r="Z276" i="2"/>
  <c r="AD276" i="2" s="1"/>
  <c r="Z234" i="2"/>
  <c r="AD234" i="2" s="1"/>
  <c r="Z245" i="2"/>
  <c r="AD245" i="2" s="1"/>
  <c r="Z202" i="2"/>
  <c r="AD202" i="2" s="1"/>
  <c r="Z210" i="2"/>
  <c r="AD210" i="2" s="1"/>
  <c r="Z150" i="2"/>
  <c r="AD150" i="2" s="1"/>
  <c r="Z138" i="2"/>
  <c r="AD138" i="2" s="1"/>
  <c r="Z35" i="2"/>
  <c r="AD35" i="2" s="1"/>
  <c r="Z30" i="2"/>
  <c r="AD30" i="2" s="1"/>
  <c r="AA369" i="2"/>
  <c r="AE369" i="2" s="1"/>
  <c r="AA316" i="2"/>
  <c r="AE316" i="2" s="1"/>
  <c r="AA229" i="2"/>
  <c r="AE229" i="2" s="1"/>
  <c r="AA167" i="2"/>
  <c r="AE167" i="2" s="1"/>
  <c r="AA155" i="2"/>
  <c r="AE155" i="2" s="1"/>
  <c r="AA83" i="2"/>
  <c r="AE83" i="2" s="1"/>
  <c r="AA71" i="2"/>
  <c r="AE71" i="2" s="1"/>
  <c r="AA66" i="2"/>
  <c r="AE66" i="2" s="1"/>
  <c r="Y414" i="2"/>
  <c r="AC414" i="2" s="1"/>
  <c r="Y408" i="2"/>
  <c r="AC408" i="2" s="1"/>
  <c r="Z397" i="2"/>
  <c r="AD397" i="2" s="1"/>
  <c r="Z353" i="2"/>
  <c r="AD353" i="2" s="1"/>
  <c r="Z362" i="2"/>
  <c r="AD362" i="2" s="1"/>
  <c r="Z321" i="2"/>
  <c r="AD321" i="2" s="1"/>
  <c r="Z332" i="2"/>
  <c r="AD332" i="2" s="1"/>
  <c r="Z133" i="2"/>
  <c r="AD133" i="2" s="1"/>
  <c r="Z121" i="2"/>
  <c r="AD121" i="2" s="1"/>
  <c r="Z55" i="2"/>
  <c r="AD55" i="2" s="1"/>
  <c r="Z49" i="2"/>
  <c r="AD49" i="2" s="1"/>
  <c r="AA392" i="2"/>
  <c r="AE392" i="2" s="1"/>
  <c r="AA374" i="2"/>
  <c r="AE374" i="2" s="1"/>
  <c r="AA266" i="2"/>
  <c r="AE266" i="2" s="1"/>
  <c r="AA261" i="2"/>
  <c r="AE261" i="2" s="1"/>
  <c r="AA234" i="2"/>
  <c r="AE234" i="2" s="1"/>
  <c r="AA202" i="2"/>
  <c r="AE202" i="2" s="1"/>
  <c r="AA150" i="2"/>
  <c r="AE150" i="2" s="1"/>
  <c r="AA138" i="2"/>
  <c r="AE138" i="2" s="1"/>
  <c r="AA19" i="2"/>
  <c r="AE19" i="2" s="1"/>
  <c r="Y25" i="2"/>
  <c r="AC25" i="2" s="1"/>
  <c r="AA35" i="2"/>
  <c r="AE35" i="2" s="1"/>
  <c r="Y44" i="2"/>
  <c r="AC44" i="2" s="1"/>
  <c r="AA55" i="2"/>
  <c r="AE55" i="2" s="1"/>
  <c r="Y62" i="2"/>
  <c r="AC62" i="2" s="1"/>
  <c r="AA215" i="2"/>
  <c r="AE215" i="2" s="1"/>
  <c r="AA281" i="2"/>
  <c r="AE281" i="2" s="1"/>
  <c r="AA386" i="2"/>
  <c r="AE386" i="2" s="1"/>
  <c r="AA245" i="2"/>
  <c r="AE245" i="2" s="1"/>
  <c r="AA298" i="2"/>
  <c r="AE298" i="2" s="1"/>
  <c r="AA362" i="2"/>
  <c r="AE362" i="2" s="1"/>
  <c r="Z403" i="2"/>
  <c r="AD403" i="2" s="1"/>
  <c r="N416" i="2"/>
  <c r="N418" i="2"/>
  <c r="N417" i="2"/>
  <c r="O417" i="2"/>
  <c r="O418" i="2"/>
  <c r="O416" i="2"/>
  <c r="S2" i="2"/>
  <c r="M418" i="2"/>
  <c r="M416" i="2"/>
  <c r="M417" i="2"/>
  <c r="Q2" i="2"/>
  <c r="R2" i="2"/>
  <c r="R416" i="2" l="1"/>
  <c r="R418" i="2"/>
  <c r="V2" i="2"/>
  <c r="R417" i="2"/>
  <c r="Q416" i="2"/>
  <c r="Q418" i="2"/>
  <c r="Q417" i="2"/>
  <c r="U2" i="2"/>
  <c r="S417" i="2"/>
  <c r="S416" i="2"/>
  <c r="W2" i="2"/>
  <c r="S418" i="2"/>
  <c r="Y6" i="2" l="1"/>
  <c r="AC6" i="2" s="1"/>
  <c r="Y11" i="2"/>
  <c r="AC11" i="2" s="1"/>
  <c r="AA6" i="2"/>
  <c r="AE6" i="2" s="1"/>
  <c r="AA11" i="2"/>
  <c r="AE11" i="2" s="1"/>
  <c r="Z11" i="2"/>
  <c r="AD11" i="2" s="1"/>
  <c r="Z6" i="2"/>
  <c r="AD6" i="2" s="1"/>
  <c r="U417" i="2"/>
  <c r="U418" i="2"/>
  <c r="U416" i="2"/>
  <c r="W417" i="2"/>
  <c r="W418" i="2"/>
  <c r="W416" i="2"/>
  <c r="V416" i="2"/>
  <c r="V417" i="2"/>
  <c r="V418" i="2"/>
  <c r="P230" i="2"/>
  <c r="P231" i="2"/>
  <c r="T231" i="2" s="1"/>
  <c r="X231" i="2" s="1"/>
  <c r="P232" i="2"/>
  <c r="T232" i="2" s="1"/>
  <c r="X232" i="2" s="1"/>
  <c r="P233" i="2"/>
  <c r="T233" i="2" s="1"/>
  <c r="X233" i="2" s="1"/>
  <c r="P234" i="2"/>
  <c r="T234" i="2" s="1"/>
  <c r="X234" i="2" s="1"/>
  <c r="P235" i="2"/>
  <c r="T235" i="2" s="1"/>
  <c r="X235" i="2" s="1"/>
  <c r="P236" i="2"/>
  <c r="T236" i="2" s="1"/>
  <c r="X236" i="2" s="1"/>
  <c r="P237" i="2"/>
  <c r="T237" i="2" s="1"/>
  <c r="X237" i="2" s="1"/>
  <c r="P238" i="2"/>
  <c r="T238" i="2" s="1"/>
  <c r="X238" i="2" s="1"/>
  <c r="P239" i="2"/>
  <c r="T239" i="2" s="1"/>
  <c r="X239" i="2" s="1"/>
  <c r="P240" i="2"/>
  <c r="T240" i="2" s="1"/>
  <c r="X240" i="2" s="1"/>
  <c r="P241" i="2"/>
  <c r="T241" i="2" s="1"/>
  <c r="X241" i="2" s="1"/>
  <c r="P242" i="2"/>
  <c r="T242" i="2" s="1"/>
  <c r="X242" i="2" s="1"/>
  <c r="P243" i="2"/>
  <c r="T243" i="2" s="1"/>
  <c r="X243" i="2" s="1"/>
  <c r="P244" i="2"/>
  <c r="T244" i="2" s="1"/>
  <c r="X244" i="2" s="1"/>
  <c r="P245" i="2"/>
  <c r="T245" i="2" s="1"/>
  <c r="X245" i="2" s="1"/>
  <c r="P246" i="2"/>
  <c r="P67" i="2"/>
  <c r="P68" i="2"/>
  <c r="T68" i="2" s="1"/>
  <c r="X68" i="2" s="1"/>
  <c r="P69" i="2"/>
  <c r="T69" i="2" s="1"/>
  <c r="X69" i="2" s="1"/>
  <c r="P70" i="2"/>
  <c r="T70" i="2" s="1"/>
  <c r="X70" i="2" s="1"/>
  <c r="P71" i="2"/>
  <c r="T71" i="2" s="1"/>
  <c r="X71" i="2" s="1"/>
  <c r="P72" i="2"/>
  <c r="T72" i="2" s="1"/>
  <c r="X72" i="2" s="1"/>
  <c r="P73" i="2"/>
  <c r="T73" i="2" s="1"/>
  <c r="X73" i="2" s="1"/>
  <c r="P74" i="2"/>
  <c r="T74" i="2" s="1"/>
  <c r="X74" i="2" s="1"/>
  <c r="P75" i="2"/>
  <c r="T75" i="2" s="1"/>
  <c r="X75" i="2" s="1"/>
  <c r="P76" i="2"/>
  <c r="T76" i="2" s="1"/>
  <c r="X76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2" i="2"/>
  <c r="AG414" i="2" l="1"/>
  <c r="AG229" i="2"/>
  <c r="AG167" i="2"/>
  <c r="AG55" i="2"/>
  <c r="T67" i="2"/>
  <c r="X67" i="2" s="1"/>
  <c r="AB71" i="2" s="1"/>
  <c r="AF71" i="2" s="1"/>
  <c r="AG83" i="2"/>
  <c r="AG11" i="2"/>
  <c r="AG369" i="2"/>
  <c r="AG316" i="2"/>
  <c r="AG210" i="2"/>
  <c r="AG150" i="2"/>
  <c r="AG62" i="2"/>
  <c r="AG44" i="2"/>
  <c r="AG25" i="2"/>
  <c r="AG19" i="2"/>
  <c r="T246" i="2"/>
  <c r="X246" i="2" s="1"/>
  <c r="AG261" i="2"/>
  <c r="T230" i="2"/>
  <c r="X230" i="2" s="1"/>
  <c r="AB234" i="2" s="1"/>
  <c r="AF234" i="2" s="1"/>
  <c r="AG245" i="2"/>
  <c r="AG392" i="2"/>
  <c r="AG381" i="2"/>
  <c r="AG276" i="2"/>
  <c r="AG133" i="2"/>
  <c r="AG66" i="2"/>
  <c r="AG403" i="2"/>
  <c r="AG362" i="2"/>
  <c r="AG348" i="2"/>
  <c r="AG332" i="2"/>
  <c r="AG298" i="2"/>
  <c r="AG288" i="2"/>
  <c r="AG197" i="2"/>
  <c r="AG183" i="2"/>
  <c r="AG116" i="2"/>
  <c r="AG99" i="2"/>
  <c r="AG35" i="2"/>
  <c r="P418" i="2"/>
  <c r="P417" i="2"/>
  <c r="P416" i="2"/>
  <c r="D418" i="2"/>
  <c r="D417" i="2"/>
  <c r="T3" i="2"/>
  <c r="X3" i="2" s="1"/>
  <c r="T4" i="2"/>
  <c r="X4" i="2" s="1"/>
  <c r="T5" i="2"/>
  <c r="X5" i="2" s="1"/>
  <c r="T6" i="2"/>
  <c r="X6" i="2" s="1"/>
  <c r="T7" i="2"/>
  <c r="X7" i="2" s="1"/>
  <c r="T8" i="2"/>
  <c r="X8" i="2" s="1"/>
  <c r="T9" i="2"/>
  <c r="X9" i="2" s="1"/>
  <c r="T10" i="2"/>
  <c r="X10" i="2" s="1"/>
  <c r="T11" i="2"/>
  <c r="X11" i="2" s="1"/>
  <c r="T12" i="2"/>
  <c r="X12" i="2" s="1"/>
  <c r="T13" i="2"/>
  <c r="X13" i="2" s="1"/>
  <c r="T14" i="2"/>
  <c r="X14" i="2" s="1"/>
  <c r="T15" i="2"/>
  <c r="X15" i="2" s="1"/>
  <c r="T16" i="2"/>
  <c r="X16" i="2" s="1"/>
  <c r="T17" i="2"/>
  <c r="X17" i="2" s="1"/>
  <c r="T18" i="2"/>
  <c r="X18" i="2" s="1"/>
  <c r="T19" i="2"/>
  <c r="X19" i="2" s="1"/>
  <c r="T20" i="2"/>
  <c r="X20" i="2" s="1"/>
  <c r="T21" i="2"/>
  <c r="X21" i="2" s="1"/>
  <c r="T22" i="2"/>
  <c r="X22" i="2" s="1"/>
  <c r="T23" i="2"/>
  <c r="X23" i="2" s="1"/>
  <c r="T24" i="2"/>
  <c r="X24" i="2" s="1"/>
  <c r="T25" i="2"/>
  <c r="X25" i="2" s="1"/>
  <c r="T26" i="2"/>
  <c r="X26" i="2" s="1"/>
  <c r="T27" i="2"/>
  <c r="X27" i="2" s="1"/>
  <c r="T28" i="2"/>
  <c r="X28" i="2" s="1"/>
  <c r="T29" i="2"/>
  <c r="X29" i="2" s="1"/>
  <c r="T30" i="2"/>
  <c r="X30" i="2" s="1"/>
  <c r="T31" i="2"/>
  <c r="X31" i="2" s="1"/>
  <c r="T32" i="2"/>
  <c r="X32" i="2" s="1"/>
  <c r="T33" i="2"/>
  <c r="X33" i="2" s="1"/>
  <c r="T34" i="2"/>
  <c r="X34" i="2" s="1"/>
  <c r="T35" i="2"/>
  <c r="X35" i="2" s="1"/>
  <c r="T36" i="2"/>
  <c r="X36" i="2" s="1"/>
  <c r="T37" i="2"/>
  <c r="X37" i="2" s="1"/>
  <c r="T38" i="2"/>
  <c r="X38" i="2" s="1"/>
  <c r="T39" i="2"/>
  <c r="X39" i="2" s="1"/>
  <c r="T40" i="2"/>
  <c r="X40" i="2" s="1"/>
  <c r="T41" i="2"/>
  <c r="X41" i="2" s="1"/>
  <c r="T42" i="2"/>
  <c r="X42" i="2" s="1"/>
  <c r="T43" i="2"/>
  <c r="X43" i="2" s="1"/>
  <c r="T44" i="2"/>
  <c r="X44" i="2" s="1"/>
  <c r="T45" i="2"/>
  <c r="X45" i="2" s="1"/>
  <c r="T46" i="2"/>
  <c r="X46" i="2" s="1"/>
  <c r="T47" i="2"/>
  <c r="X47" i="2" s="1"/>
  <c r="T48" i="2"/>
  <c r="X48" i="2" s="1"/>
  <c r="T49" i="2"/>
  <c r="X49" i="2" s="1"/>
  <c r="T50" i="2"/>
  <c r="X50" i="2" s="1"/>
  <c r="T51" i="2"/>
  <c r="X51" i="2" s="1"/>
  <c r="T52" i="2"/>
  <c r="X52" i="2" s="1"/>
  <c r="T53" i="2"/>
  <c r="X53" i="2" s="1"/>
  <c r="T54" i="2"/>
  <c r="X54" i="2" s="1"/>
  <c r="T55" i="2"/>
  <c r="X55" i="2" s="1"/>
  <c r="T56" i="2"/>
  <c r="X56" i="2" s="1"/>
  <c r="T57" i="2"/>
  <c r="X57" i="2" s="1"/>
  <c r="T58" i="2"/>
  <c r="X58" i="2" s="1"/>
  <c r="T59" i="2"/>
  <c r="X59" i="2" s="1"/>
  <c r="T60" i="2"/>
  <c r="X60" i="2" s="1"/>
  <c r="T61" i="2"/>
  <c r="X61" i="2" s="1"/>
  <c r="T62" i="2"/>
  <c r="X62" i="2" s="1"/>
  <c r="T63" i="2"/>
  <c r="X63" i="2" s="1"/>
  <c r="T64" i="2"/>
  <c r="X64" i="2" s="1"/>
  <c r="T65" i="2"/>
  <c r="X65" i="2" s="1"/>
  <c r="T66" i="2"/>
  <c r="X66" i="2" s="1"/>
  <c r="T77" i="2"/>
  <c r="X77" i="2" s="1"/>
  <c r="T78" i="2"/>
  <c r="X78" i="2" s="1"/>
  <c r="T79" i="2"/>
  <c r="X79" i="2" s="1"/>
  <c r="T80" i="2"/>
  <c r="X80" i="2" s="1"/>
  <c r="T81" i="2"/>
  <c r="X81" i="2" s="1"/>
  <c r="T82" i="2"/>
  <c r="X82" i="2" s="1"/>
  <c r="T83" i="2"/>
  <c r="X83" i="2" s="1"/>
  <c r="T84" i="2"/>
  <c r="X84" i="2" s="1"/>
  <c r="T85" i="2"/>
  <c r="X85" i="2" s="1"/>
  <c r="T86" i="2"/>
  <c r="X86" i="2" s="1"/>
  <c r="T87" i="2"/>
  <c r="X87" i="2" s="1"/>
  <c r="T88" i="2"/>
  <c r="X88" i="2" s="1"/>
  <c r="T89" i="2"/>
  <c r="X89" i="2" s="1"/>
  <c r="T90" i="2"/>
  <c r="X90" i="2" s="1"/>
  <c r="T91" i="2"/>
  <c r="X91" i="2" s="1"/>
  <c r="T92" i="2"/>
  <c r="X92" i="2" s="1"/>
  <c r="T93" i="2"/>
  <c r="X93" i="2" s="1"/>
  <c r="T94" i="2"/>
  <c r="X94" i="2" s="1"/>
  <c r="T95" i="2"/>
  <c r="X95" i="2" s="1"/>
  <c r="T96" i="2"/>
  <c r="X96" i="2" s="1"/>
  <c r="T97" i="2"/>
  <c r="X97" i="2" s="1"/>
  <c r="T98" i="2"/>
  <c r="X98" i="2" s="1"/>
  <c r="T99" i="2"/>
  <c r="X99" i="2" s="1"/>
  <c r="T100" i="2"/>
  <c r="X100" i="2" s="1"/>
  <c r="T101" i="2"/>
  <c r="X101" i="2" s="1"/>
  <c r="T102" i="2"/>
  <c r="X102" i="2" s="1"/>
  <c r="T103" i="2"/>
  <c r="X103" i="2" s="1"/>
  <c r="T104" i="2"/>
  <c r="X104" i="2" s="1"/>
  <c r="T105" i="2"/>
  <c r="X105" i="2" s="1"/>
  <c r="T106" i="2"/>
  <c r="X106" i="2" s="1"/>
  <c r="T107" i="2"/>
  <c r="X107" i="2" s="1"/>
  <c r="T108" i="2"/>
  <c r="X108" i="2" s="1"/>
  <c r="T109" i="2"/>
  <c r="X109" i="2" s="1"/>
  <c r="T110" i="2"/>
  <c r="X110" i="2" s="1"/>
  <c r="T111" i="2"/>
  <c r="X111" i="2" s="1"/>
  <c r="T112" i="2"/>
  <c r="X112" i="2" s="1"/>
  <c r="T113" i="2"/>
  <c r="X113" i="2" s="1"/>
  <c r="T114" i="2"/>
  <c r="X114" i="2" s="1"/>
  <c r="T115" i="2"/>
  <c r="X115" i="2" s="1"/>
  <c r="T116" i="2"/>
  <c r="X116" i="2" s="1"/>
  <c r="T117" i="2"/>
  <c r="X117" i="2" s="1"/>
  <c r="T118" i="2"/>
  <c r="X118" i="2" s="1"/>
  <c r="T119" i="2"/>
  <c r="X119" i="2" s="1"/>
  <c r="T120" i="2"/>
  <c r="X120" i="2" s="1"/>
  <c r="T121" i="2"/>
  <c r="X121" i="2" s="1"/>
  <c r="T122" i="2"/>
  <c r="X122" i="2" s="1"/>
  <c r="T123" i="2"/>
  <c r="X123" i="2" s="1"/>
  <c r="T124" i="2"/>
  <c r="X124" i="2" s="1"/>
  <c r="T125" i="2"/>
  <c r="X125" i="2" s="1"/>
  <c r="T126" i="2"/>
  <c r="X126" i="2" s="1"/>
  <c r="T127" i="2"/>
  <c r="X127" i="2" s="1"/>
  <c r="T128" i="2"/>
  <c r="X128" i="2" s="1"/>
  <c r="T129" i="2"/>
  <c r="X129" i="2" s="1"/>
  <c r="T130" i="2"/>
  <c r="X130" i="2" s="1"/>
  <c r="T131" i="2"/>
  <c r="X131" i="2" s="1"/>
  <c r="T132" i="2"/>
  <c r="X132" i="2" s="1"/>
  <c r="T133" i="2"/>
  <c r="X133" i="2" s="1"/>
  <c r="T134" i="2"/>
  <c r="X134" i="2" s="1"/>
  <c r="T135" i="2"/>
  <c r="X135" i="2" s="1"/>
  <c r="T136" i="2"/>
  <c r="X136" i="2" s="1"/>
  <c r="T137" i="2"/>
  <c r="X137" i="2" s="1"/>
  <c r="T138" i="2"/>
  <c r="X138" i="2" s="1"/>
  <c r="T139" i="2"/>
  <c r="X139" i="2" s="1"/>
  <c r="T140" i="2"/>
  <c r="X140" i="2" s="1"/>
  <c r="T141" i="2"/>
  <c r="X141" i="2" s="1"/>
  <c r="T142" i="2"/>
  <c r="X142" i="2" s="1"/>
  <c r="T143" i="2"/>
  <c r="X143" i="2" s="1"/>
  <c r="T144" i="2"/>
  <c r="X144" i="2" s="1"/>
  <c r="T145" i="2"/>
  <c r="X145" i="2" s="1"/>
  <c r="T146" i="2"/>
  <c r="X146" i="2" s="1"/>
  <c r="T147" i="2"/>
  <c r="X147" i="2" s="1"/>
  <c r="T148" i="2"/>
  <c r="X148" i="2" s="1"/>
  <c r="T149" i="2"/>
  <c r="X149" i="2" s="1"/>
  <c r="T150" i="2"/>
  <c r="X150" i="2" s="1"/>
  <c r="T151" i="2"/>
  <c r="X151" i="2" s="1"/>
  <c r="T152" i="2"/>
  <c r="X152" i="2" s="1"/>
  <c r="T153" i="2"/>
  <c r="X153" i="2" s="1"/>
  <c r="T154" i="2"/>
  <c r="X154" i="2" s="1"/>
  <c r="T155" i="2"/>
  <c r="X155" i="2" s="1"/>
  <c r="T156" i="2"/>
  <c r="X156" i="2" s="1"/>
  <c r="T157" i="2"/>
  <c r="X157" i="2" s="1"/>
  <c r="T158" i="2"/>
  <c r="X158" i="2" s="1"/>
  <c r="T159" i="2"/>
  <c r="X159" i="2" s="1"/>
  <c r="T160" i="2"/>
  <c r="X160" i="2" s="1"/>
  <c r="T161" i="2"/>
  <c r="X161" i="2" s="1"/>
  <c r="T162" i="2"/>
  <c r="X162" i="2" s="1"/>
  <c r="T163" i="2"/>
  <c r="X163" i="2" s="1"/>
  <c r="T164" i="2"/>
  <c r="X164" i="2" s="1"/>
  <c r="T166" i="2"/>
  <c r="X166" i="2" s="1"/>
  <c r="T167" i="2"/>
  <c r="X167" i="2" s="1"/>
  <c r="T168" i="2"/>
  <c r="X168" i="2" s="1"/>
  <c r="T169" i="2"/>
  <c r="X169" i="2" s="1"/>
  <c r="T170" i="2"/>
  <c r="X170" i="2" s="1"/>
  <c r="T171" i="2"/>
  <c r="X171" i="2" s="1"/>
  <c r="T172" i="2"/>
  <c r="X172" i="2" s="1"/>
  <c r="T173" i="2"/>
  <c r="X173" i="2" s="1"/>
  <c r="T174" i="2"/>
  <c r="X174" i="2" s="1"/>
  <c r="T175" i="2"/>
  <c r="X175" i="2" s="1"/>
  <c r="T176" i="2"/>
  <c r="X176" i="2" s="1"/>
  <c r="T177" i="2"/>
  <c r="X177" i="2" s="1"/>
  <c r="T178" i="2"/>
  <c r="X178" i="2" s="1"/>
  <c r="T179" i="2"/>
  <c r="X179" i="2" s="1"/>
  <c r="T180" i="2"/>
  <c r="X180" i="2" s="1"/>
  <c r="T181" i="2"/>
  <c r="X181" i="2" s="1"/>
  <c r="T182" i="2"/>
  <c r="X182" i="2" s="1"/>
  <c r="T183" i="2"/>
  <c r="X183" i="2" s="1"/>
  <c r="T184" i="2"/>
  <c r="X184" i="2" s="1"/>
  <c r="T185" i="2"/>
  <c r="X185" i="2" s="1"/>
  <c r="T186" i="2"/>
  <c r="X186" i="2" s="1"/>
  <c r="T187" i="2"/>
  <c r="X187" i="2" s="1"/>
  <c r="T188" i="2"/>
  <c r="X188" i="2" s="1"/>
  <c r="T189" i="2"/>
  <c r="X189" i="2" s="1"/>
  <c r="T190" i="2"/>
  <c r="X190" i="2" s="1"/>
  <c r="T191" i="2"/>
  <c r="X191" i="2" s="1"/>
  <c r="T192" i="2"/>
  <c r="X192" i="2" s="1"/>
  <c r="T193" i="2"/>
  <c r="X193" i="2" s="1"/>
  <c r="T194" i="2"/>
  <c r="X194" i="2" s="1"/>
  <c r="T195" i="2"/>
  <c r="X195" i="2" s="1"/>
  <c r="T196" i="2"/>
  <c r="X196" i="2" s="1"/>
  <c r="T197" i="2"/>
  <c r="X197" i="2" s="1"/>
  <c r="T198" i="2"/>
  <c r="X198" i="2" s="1"/>
  <c r="T199" i="2"/>
  <c r="X199" i="2" s="1"/>
  <c r="T200" i="2"/>
  <c r="X200" i="2" s="1"/>
  <c r="T201" i="2"/>
  <c r="X201" i="2" s="1"/>
  <c r="T202" i="2"/>
  <c r="X202" i="2" s="1"/>
  <c r="T203" i="2"/>
  <c r="X203" i="2" s="1"/>
  <c r="T204" i="2"/>
  <c r="X204" i="2" s="1"/>
  <c r="T205" i="2"/>
  <c r="X205" i="2" s="1"/>
  <c r="T206" i="2"/>
  <c r="X206" i="2" s="1"/>
  <c r="T207" i="2"/>
  <c r="X207" i="2" s="1"/>
  <c r="T208" i="2"/>
  <c r="X208" i="2" s="1"/>
  <c r="T209" i="2"/>
  <c r="X209" i="2" s="1"/>
  <c r="T210" i="2"/>
  <c r="X210" i="2" s="1"/>
  <c r="T211" i="2"/>
  <c r="X211" i="2" s="1"/>
  <c r="T212" i="2"/>
  <c r="X212" i="2" s="1"/>
  <c r="T213" i="2"/>
  <c r="X213" i="2" s="1"/>
  <c r="T214" i="2"/>
  <c r="X214" i="2" s="1"/>
  <c r="T215" i="2"/>
  <c r="X215" i="2" s="1"/>
  <c r="T216" i="2"/>
  <c r="X216" i="2" s="1"/>
  <c r="T217" i="2"/>
  <c r="X217" i="2" s="1"/>
  <c r="T218" i="2"/>
  <c r="X218" i="2" s="1"/>
  <c r="T219" i="2"/>
  <c r="X219" i="2" s="1"/>
  <c r="T220" i="2"/>
  <c r="X220" i="2" s="1"/>
  <c r="T221" i="2"/>
  <c r="X221" i="2" s="1"/>
  <c r="T222" i="2"/>
  <c r="X222" i="2" s="1"/>
  <c r="T223" i="2"/>
  <c r="X223" i="2" s="1"/>
  <c r="T224" i="2"/>
  <c r="X224" i="2" s="1"/>
  <c r="T225" i="2"/>
  <c r="X225" i="2" s="1"/>
  <c r="T226" i="2"/>
  <c r="X226" i="2" s="1"/>
  <c r="T227" i="2"/>
  <c r="X227" i="2" s="1"/>
  <c r="T228" i="2"/>
  <c r="X228" i="2" s="1"/>
  <c r="T229" i="2"/>
  <c r="X229" i="2" s="1"/>
  <c r="T247" i="2"/>
  <c r="X247" i="2" s="1"/>
  <c r="T248" i="2"/>
  <c r="X248" i="2" s="1"/>
  <c r="T249" i="2"/>
  <c r="X249" i="2" s="1"/>
  <c r="T250" i="2"/>
  <c r="X250" i="2" s="1"/>
  <c r="T251" i="2"/>
  <c r="X251" i="2" s="1"/>
  <c r="T252" i="2"/>
  <c r="X252" i="2" s="1"/>
  <c r="T253" i="2"/>
  <c r="X253" i="2" s="1"/>
  <c r="T254" i="2"/>
  <c r="X254" i="2" s="1"/>
  <c r="T255" i="2"/>
  <c r="X255" i="2" s="1"/>
  <c r="T256" i="2"/>
  <c r="X256" i="2" s="1"/>
  <c r="T257" i="2"/>
  <c r="X257" i="2" s="1"/>
  <c r="T258" i="2"/>
  <c r="X258" i="2" s="1"/>
  <c r="T259" i="2"/>
  <c r="X259" i="2" s="1"/>
  <c r="T260" i="2"/>
  <c r="X260" i="2" s="1"/>
  <c r="T261" i="2"/>
  <c r="X261" i="2" s="1"/>
  <c r="T262" i="2"/>
  <c r="X262" i="2" s="1"/>
  <c r="T263" i="2"/>
  <c r="X263" i="2" s="1"/>
  <c r="T264" i="2"/>
  <c r="X264" i="2" s="1"/>
  <c r="T265" i="2"/>
  <c r="X265" i="2" s="1"/>
  <c r="T266" i="2"/>
  <c r="X266" i="2" s="1"/>
  <c r="T267" i="2"/>
  <c r="X267" i="2" s="1"/>
  <c r="T268" i="2"/>
  <c r="X268" i="2" s="1"/>
  <c r="T269" i="2"/>
  <c r="X269" i="2" s="1"/>
  <c r="T270" i="2"/>
  <c r="X270" i="2" s="1"/>
  <c r="T271" i="2"/>
  <c r="X271" i="2" s="1"/>
  <c r="T272" i="2"/>
  <c r="X272" i="2" s="1"/>
  <c r="T273" i="2"/>
  <c r="X273" i="2" s="1"/>
  <c r="T274" i="2"/>
  <c r="X274" i="2" s="1"/>
  <c r="T275" i="2"/>
  <c r="X275" i="2" s="1"/>
  <c r="T276" i="2"/>
  <c r="X276" i="2" s="1"/>
  <c r="T277" i="2"/>
  <c r="X277" i="2" s="1"/>
  <c r="T278" i="2"/>
  <c r="X278" i="2" s="1"/>
  <c r="T279" i="2"/>
  <c r="X279" i="2" s="1"/>
  <c r="T280" i="2"/>
  <c r="X280" i="2" s="1"/>
  <c r="T281" i="2"/>
  <c r="X281" i="2" s="1"/>
  <c r="T282" i="2"/>
  <c r="X282" i="2" s="1"/>
  <c r="T283" i="2"/>
  <c r="X283" i="2" s="1"/>
  <c r="T284" i="2"/>
  <c r="X284" i="2" s="1"/>
  <c r="T285" i="2"/>
  <c r="X285" i="2" s="1"/>
  <c r="T286" i="2"/>
  <c r="X286" i="2" s="1"/>
  <c r="T287" i="2"/>
  <c r="X287" i="2" s="1"/>
  <c r="T288" i="2"/>
  <c r="X288" i="2" s="1"/>
  <c r="T289" i="2"/>
  <c r="X289" i="2" s="1"/>
  <c r="T290" i="2"/>
  <c r="X290" i="2" s="1"/>
  <c r="T291" i="2"/>
  <c r="X291" i="2" s="1"/>
  <c r="T292" i="2"/>
  <c r="X292" i="2" s="1"/>
  <c r="T293" i="2"/>
  <c r="X293" i="2" s="1"/>
  <c r="T294" i="2"/>
  <c r="X294" i="2" s="1"/>
  <c r="T295" i="2"/>
  <c r="X295" i="2" s="1"/>
  <c r="T296" i="2"/>
  <c r="X296" i="2" s="1"/>
  <c r="T297" i="2"/>
  <c r="X297" i="2" s="1"/>
  <c r="T298" i="2"/>
  <c r="X298" i="2" s="1"/>
  <c r="T299" i="2"/>
  <c r="X299" i="2" s="1"/>
  <c r="T300" i="2"/>
  <c r="X300" i="2" s="1"/>
  <c r="T301" i="2"/>
  <c r="X301" i="2" s="1"/>
  <c r="T302" i="2"/>
  <c r="X302" i="2" s="1"/>
  <c r="T303" i="2"/>
  <c r="X303" i="2" s="1"/>
  <c r="T304" i="2"/>
  <c r="X304" i="2" s="1"/>
  <c r="T305" i="2"/>
  <c r="X305" i="2" s="1"/>
  <c r="T306" i="2"/>
  <c r="X306" i="2" s="1"/>
  <c r="T307" i="2"/>
  <c r="X307" i="2" s="1"/>
  <c r="T308" i="2"/>
  <c r="X308" i="2" s="1"/>
  <c r="T309" i="2"/>
  <c r="X309" i="2" s="1"/>
  <c r="T310" i="2"/>
  <c r="X310" i="2" s="1"/>
  <c r="T311" i="2"/>
  <c r="X311" i="2" s="1"/>
  <c r="T312" i="2"/>
  <c r="X312" i="2" s="1"/>
  <c r="T313" i="2"/>
  <c r="X313" i="2" s="1"/>
  <c r="T314" i="2"/>
  <c r="X314" i="2" s="1"/>
  <c r="T315" i="2"/>
  <c r="X315" i="2" s="1"/>
  <c r="T316" i="2"/>
  <c r="X316" i="2" s="1"/>
  <c r="T317" i="2"/>
  <c r="X317" i="2" s="1"/>
  <c r="T318" i="2"/>
  <c r="X318" i="2" s="1"/>
  <c r="T319" i="2"/>
  <c r="X319" i="2" s="1"/>
  <c r="T320" i="2"/>
  <c r="X320" i="2" s="1"/>
  <c r="T321" i="2"/>
  <c r="X321" i="2" s="1"/>
  <c r="T322" i="2"/>
  <c r="X322" i="2" s="1"/>
  <c r="T323" i="2"/>
  <c r="X323" i="2" s="1"/>
  <c r="T324" i="2"/>
  <c r="X324" i="2" s="1"/>
  <c r="T325" i="2"/>
  <c r="X325" i="2" s="1"/>
  <c r="T326" i="2"/>
  <c r="X326" i="2" s="1"/>
  <c r="T327" i="2"/>
  <c r="X327" i="2" s="1"/>
  <c r="T328" i="2"/>
  <c r="X328" i="2" s="1"/>
  <c r="T329" i="2"/>
  <c r="X329" i="2" s="1"/>
  <c r="T330" i="2"/>
  <c r="X330" i="2" s="1"/>
  <c r="T331" i="2"/>
  <c r="X331" i="2" s="1"/>
  <c r="T332" i="2"/>
  <c r="X332" i="2" s="1"/>
  <c r="T333" i="2"/>
  <c r="X333" i="2" s="1"/>
  <c r="T334" i="2"/>
  <c r="X334" i="2" s="1"/>
  <c r="T335" i="2"/>
  <c r="X335" i="2" s="1"/>
  <c r="T336" i="2"/>
  <c r="X336" i="2" s="1"/>
  <c r="T337" i="2"/>
  <c r="X337" i="2" s="1"/>
  <c r="T338" i="2"/>
  <c r="X338" i="2" s="1"/>
  <c r="T339" i="2"/>
  <c r="X339" i="2" s="1"/>
  <c r="T340" i="2"/>
  <c r="X340" i="2" s="1"/>
  <c r="T341" i="2"/>
  <c r="X341" i="2" s="1"/>
  <c r="T342" i="2"/>
  <c r="X342" i="2" s="1"/>
  <c r="T343" i="2"/>
  <c r="X343" i="2" s="1"/>
  <c r="T344" i="2"/>
  <c r="X344" i="2" s="1"/>
  <c r="T345" i="2"/>
  <c r="X345" i="2" s="1"/>
  <c r="T346" i="2"/>
  <c r="X346" i="2" s="1"/>
  <c r="T347" i="2"/>
  <c r="X347" i="2" s="1"/>
  <c r="T348" i="2"/>
  <c r="X348" i="2" s="1"/>
  <c r="T349" i="2"/>
  <c r="X349" i="2" s="1"/>
  <c r="T350" i="2"/>
  <c r="X350" i="2" s="1"/>
  <c r="T351" i="2"/>
  <c r="X351" i="2" s="1"/>
  <c r="T352" i="2"/>
  <c r="X352" i="2" s="1"/>
  <c r="T353" i="2"/>
  <c r="X353" i="2" s="1"/>
  <c r="T354" i="2"/>
  <c r="X354" i="2" s="1"/>
  <c r="T355" i="2"/>
  <c r="X355" i="2" s="1"/>
  <c r="T356" i="2"/>
  <c r="X356" i="2" s="1"/>
  <c r="T357" i="2"/>
  <c r="X357" i="2" s="1"/>
  <c r="T358" i="2"/>
  <c r="X358" i="2" s="1"/>
  <c r="T359" i="2"/>
  <c r="X359" i="2" s="1"/>
  <c r="T360" i="2"/>
  <c r="X360" i="2" s="1"/>
  <c r="T361" i="2"/>
  <c r="X361" i="2" s="1"/>
  <c r="T362" i="2"/>
  <c r="X362" i="2" s="1"/>
  <c r="T363" i="2"/>
  <c r="X363" i="2" s="1"/>
  <c r="T364" i="2"/>
  <c r="X364" i="2" s="1"/>
  <c r="T365" i="2"/>
  <c r="X365" i="2" s="1"/>
  <c r="T366" i="2"/>
  <c r="X366" i="2" s="1"/>
  <c r="T367" i="2"/>
  <c r="X367" i="2" s="1"/>
  <c r="T368" i="2"/>
  <c r="X368" i="2" s="1"/>
  <c r="T369" i="2"/>
  <c r="X369" i="2" s="1"/>
  <c r="T370" i="2"/>
  <c r="X370" i="2" s="1"/>
  <c r="T371" i="2"/>
  <c r="X371" i="2" s="1"/>
  <c r="T372" i="2"/>
  <c r="X372" i="2" s="1"/>
  <c r="T373" i="2"/>
  <c r="X373" i="2" s="1"/>
  <c r="T374" i="2"/>
  <c r="X374" i="2" s="1"/>
  <c r="T375" i="2"/>
  <c r="X375" i="2" s="1"/>
  <c r="T376" i="2"/>
  <c r="X376" i="2" s="1"/>
  <c r="T377" i="2"/>
  <c r="X377" i="2" s="1"/>
  <c r="T378" i="2"/>
  <c r="X378" i="2" s="1"/>
  <c r="T379" i="2"/>
  <c r="X379" i="2" s="1"/>
  <c r="T380" i="2"/>
  <c r="X380" i="2" s="1"/>
  <c r="T381" i="2"/>
  <c r="X381" i="2" s="1"/>
  <c r="T382" i="2"/>
  <c r="X382" i="2" s="1"/>
  <c r="T383" i="2"/>
  <c r="X383" i="2" s="1"/>
  <c r="T384" i="2"/>
  <c r="X384" i="2" s="1"/>
  <c r="T385" i="2"/>
  <c r="X385" i="2" s="1"/>
  <c r="T386" i="2"/>
  <c r="X386" i="2" s="1"/>
  <c r="T387" i="2"/>
  <c r="X387" i="2" s="1"/>
  <c r="T388" i="2"/>
  <c r="X388" i="2" s="1"/>
  <c r="T389" i="2"/>
  <c r="X389" i="2" s="1"/>
  <c r="T390" i="2"/>
  <c r="X390" i="2" s="1"/>
  <c r="T391" i="2"/>
  <c r="X391" i="2" s="1"/>
  <c r="T392" i="2"/>
  <c r="X392" i="2" s="1"/>
  <c r="T393" i="2"/>
  <c r="X393" i="2" s="1"/>
  <c r="T394" i="2"/>
  <c r="X394" i="2" s="1"/>
  <c r="T395" i="2"/>
  <c r="X395" i="2" s="1"/>
  <c r="T396" i="2"/>
  <c r="X396" i="2" s="1"/>
  <c r="T397" i="2"/>
  <c r="X397" i="2" s="1"/>
  <c r="T398" i="2"/>
  <c r="X398" i="2" s="1"/>
  <c r="T399" i="2"/>
  <c r="X399" i="2" s="1"/>
  <c r="T400" i="2"/>
  <c r="X400" i="2" s="1"/>
  <c r="T401" i="2"/>
  <c r="X401" i="2" s="1"/>
  <c r="T402" i="2"/>
  <c r="X402" i="2" s="1"/>
  <c r="T403" i="2"/>
  <c r="X403" i="2" s="1"/>
  <c r="T404" i="2"/>
  <c r="X404" i="2" s="1"/>
  <c r="T405" i="2"/>
  <c r="X405" i="2" s="1"/>
  <c r="T406" i="2"/>
  <c r="X406" i="2" s="1"/>
  <c r="T407" i="2"/>
  <c r="X407" i="2" s="1"/>
  <c r="T408" i="2"/>
  <c r="X408" i="2" s="1"/>
  <c r="T409" i="2"/>
  <c r="X409" i="2" s="1"/>
  <c r="T410" i="2"/>
  <c r="X410" i="2" s="1"/>
  <c r="T411" i="2"/>
  <c r="X411" i="2" s="1"/>
  <c r="T412" i="2"/>
  <c r="X412" i="2" s="1"/>
  <c r="T413" i="2"/>
  <c r="X413" i="2" s="1"/>
  <c r="T414" i="2"/>
  <c r="X414" i="2" s="1"/>
  <c r="T2" i="2"/>
  <c r="AB245" i="2" l="1"/>
  <c r="AF245" i="2" s="1"/>
  <c r="AB261" i="2"/>
  <c r="AF261" i="2" s="1"/>
  <c r="AG417" i="2"/>
  <c r="AG418" i="2"/>
  <c r="AG416" i="2"/>
  <c r="AB250" i="2"/>
  <c r="AF250" i="2" s="1"/>
  <c r="AB83" i="2"/>
  <c r="AF83" i="2" s="1"/>
  <c r="AB381" i="2"/>
  <c r="AF381" i="2" s="1"/>
  <c r="AB374" i="2"/>
  <c r="AF374" i="2" s="1"/>
  <c r="AB408" i="2"/>
  <c r="AF408" i="2" s="1"/>
  <c r="AB414" i="2"/>
  <c r="AF414" i="2" s="1"/>
  <c r="AB229" i="2"/>
  <c r="AF229" i="2" s="1"/>
  <c r="AB215" i="2"/>
  <c r="AF215" i="2" s="1"/>
  <c r="AB138" i="2"/>
  <c r="AF138" i="2" s="1"/>
  <c r="AB150" i="2"/>
  <c r="AF150" i="2" s="1"/>
  <c r="AB62" i="2"/>
  <c r="AF62" i="2" s="1"/>
  <c r="AB60" i="2"/>
  <c r="AF60" i="2" s="1"/>
  <c r="AB44" i="2"/>
  <c r="AF44" i="2" s="1"/>
  <c r="AB40" i="2"/>
  <c r="AF40" i="2" s="1"/>
  <c r="AB25" i="2"/>
  <c r="AF25" i="2" s="1"/>
  <c r="AB24" i="2"/>
  <c r="AF24" i="2" s="1"/>
  <c r="AB16" i="2"/>
  <c r="AF16" i="2" s="1"/>
  <c r="AB19" i="2"/>
  <c r="AF19" i="2" s="1"/>
  <c r="AB369" i="2"/>
  <c r="AF369" i="2" s="1"/>
  <c r="AB367" i="2"/>
  <c r="AF367" i="2" s="1"/>
  <c r="AB316" i="2"/>
  <c r="AF316" i="2" s="1"/>
  <c r="AB303" i="2"/>
  <c r="AF303" i="2" s="1"/>
  <c r="AB210" i="2"/>
  <c r="AF210" i="2" s="1"/>
  <c r="AB202" i="2"/>
  <c r="AF202" i="2" s="1"/>
  <c r="AB121" i="2"/>
  <c r="AF121" i="2" s="1"/>
  <c r="AB133" i="2"/>
  <c r="AF133" i="2" s="1"/>
  <c r="AB66" i="2"/>
  <c r="AF66" i="2" s="1"/>
  <c r="AB392" i="2"/>
  <c r="AF392" i="2" s="1"/>
  <c r="AB386" i="2"/>
  <c r="AF386" i="2" s="1"/>
  <c r="AB276" i="2"/>
  <c r="AF276" i="2" s="1"/>
  <c r="AB266" i="2"/>
  <c r="AF266" i="2" s="1"/>
  <c r="AB104" i="2"/>
  <c r="AF104" i="2" s="1"/>
  <c r="AB116" i="2"/>
  <c r="AF116" i="2" s="1"/>
  <c r="AB88" i="2"/>
  <c r="AF88" i="2" s="1"/>
  <c r="AB99" i="2"/>
  <c r="AF99" i="2" s="1"/>
  <c r="AB30" i="2"/>
  <c r="AF30" i="2" s="1"/>
  <c r="AB35" i="2"/>
  <c r="AF35" i="2" s="1"/>
  <c r="AB397" i="2"/>
  <c r="AF397" i="2" s="1"/>
  <c r="AB403" i="2"/>
  <c r="AF403" i="2" s="1"/>
  <c r="AB362" i="2"/>
  <c r="AF362" i="2" s="1"/>
  <c r="AB353" i="2"/>
  <c r="AF353" i="2" s="1"/>
  <c r="AB348" i="2"/>
  <c r="AF348" i="2" s="1"/>
  <c r="AB337" i="2"/>
  <c r="AF337" i="2" s="1"/>
  <c r="AB332" i="2"/>
  <c r="AF332" i="2" s="1"/>
  <c r="AB321" i="2"/>
  <c r="AF321" i="2" s="1"/>
  <c r="AB298" i="2"/>
  <c r="AF298" i="2" s="1"/>
  <c r="AB293" i="2"/>
  <c r="AF293" i="2" s="1"/>
  <c r="AB288" i="2"/>
  <c r="AF288" i="2" s="1"/>
  <c r="AB281" i="2"/>
  <c r="AF281" i="2" s="1"/>
  <c r="AB188" i="2"/>
  <c r="AF188" i="2" s="1"/>
  <c r="AB197" i="2"/>
  <c r="AF197" i="2" s="1"/>
  <c r="AB172" i="2"/>
  <c r="AF172" i="2" s="1"/>
  <c r="AB183" i="2"/>
  <c r="AF183" i="2" s="1"/>
  <c r="AB155" i="2"/>
  <c r="AF155" i="2" s="1"/>
  <c r="AB49" i="2"/>
  <c r="AF49" i="2" s="1"/>
  <c r="AB55" i="2"/>
  <c r="AF55" i="2" s="1"/>
  <c r="X2" i="2"/>
  <c r="T165" i="2"/>
  <c r="T418" i="2" s="1"/>
  <c r="AB11" i="2" l="1"/>
  <c r="AF11" i="2" s="1"/>
  <c r="AB6" i="2"/>
  <c r="AF6" i="2" s="1"/>
  <c r="T416" i="2"/>
  <c r="T417" i="2"/>
  <c r="X165" i="2"/>
  <c r="X416" i="2" l="1"/>
  <c r="AB167" i="2"/>
  <c r="AF167" i="2" s="1"/>
  <c r="X418" i="2"/>
  <c r="X417" i="2"/>
</calcChain>
</file>

<file path=xl/sharedStrings.xml><?xml version="1.0" encoding="utf-8"?>
<sst xmlns="http://schemas.openxmlformats.org/spreadsheetml/2006/main" count="1038" uniqueCount="122">
  <si>
    <t>Depth</t>
  </si>
  <si>
    <t>KM11</t>
  </si>
  <si>
    <t>15-30</t>
  </si>
  <si>
    <t>30-50</t>
  </si>
  <si>
    <t>50-70</t>
  </si>
  <si>
    <t>70-100</t>
  </si>
  <si>
    <t>KM21</t>
  </si>
  <si>
    <t>KM22</t>
  </si>
  <si>
    <t>KM31</t>
  </si>
  <si>
    <t>KM32</t>
  </si>
  <si>
    <t>KM33</t>
  </si>
  <si>
    <t>QM41</t>
  </si>
  <si>
    <t>QM61</t>
  </si>
  <si>
    <t>QM71</t>
  </si>
  <si>
    <t>250-270</t>
  </si>
  <si>
    <t>QM72</t>
  </si>
  <si>
    <t>QM81</t>
  </si>
  <si>
    <t>QM91</t>
  </si>
  <si>
    <t>QM102</t>
  </si>
  <si>
    <t>370-400</t>
  </si>
  <si>
    <t>QM121</t>
  </si>
  <si>
    <t>430-450</t>
  </si>
  <si>
    <t>QM141</t>
  </si>
  <si>
    <t>Sand(%)</t>
  </si>
  <si>
    <t>0-15</t>
  </si>
  <si>
    <t>KM12</t>
  </si>
  <si>
    <t>KM13</t>
  </si>
  <si>
    <t>Cre</t>
  </si>
  <si>
    <t>100-130</t>
  </si>
  <si>
    <t>130-160</t>
  </si>
  <si>
    <t>160-190</t>
  </si>
  <si>
    <t>190-220</t>
  </si>
  <si>
    <t>100-120</t>
  </si>
  <si>
    <t>220-245</t>
  </si>
  <si>
    <t>190-210</t>
  </si>
  <si>
    <t>220-230</t>
  </si>
  <si>
    <t>220-250</t>
  </si>
  <si>
    <t>250-275</t>
  </si>
  <si>
    <t>130-140</t>
  </si>
  <si>
    <t>250-280</t>
  </si>
  <si>
    <t>280-310</t>
  </si>
  <si>
    <t>310-340</t>
  </si>
  <si>
    <t>340-370</t>
  </si>
  <si>
    <t>400-430</t>
  </si>
  <si>
    <t>430-460</t>
  </si>
  <si>
    <t>QM42</t>
  </si>
  <si>
    <t>400-410</t>
  </si>
  <si>
    <t>QM43</t>
  </si>
  <si>
    <t>430-440</t>
  </si>
  <si>
    <t>QM51</t>
  </si>
  <si>
    <t>QM52</t>
  </si>
  <si>
    <t>QM62</t>
  </si>
  <si>
    <t>400-420</t>
  </si>
  <si>
    <t>340-350</t>
  </si>
  <si>
    <t>460-490</t>
  </si>
  <si>
    <t>490-500</t>
  </si>
  <si>
    <t>QM92</t>
  </si>
  <si>
    <t>QM112</t>
  </si>
  <si>
    <t>QM111</t>
  </si>
  <si>
    <t>460-470</t>
  </si>
  <si>
    <t>QM131</t>
  </si>
  <si>
    <t>QM132</t>
  </si>
  <si>
    <t>QM151</t>
  </si>
  <si>
    <t>QM161</t>
  </si>
  <si>
    <t>280-300</t>
  </si>
  <si>
    <t>QM162</t>
  </si>
  <si>
    <t>QM171</t>
  </si>
  <si>
    <t>QM172</t>
  </si>
  <si>
    <t>max</t>
  </si>
  <si>
    <t>min</t>
  </si>
  <si>
    <t>average</t>
  </si>
  <si>
    <t>Elev.</t>
  </si>
  <si>
    <t>Drydensity (ave)</t>
  </si>
  <si>
    <t>Drydensity (1)</t>
  </si>
  <si>
    <t>Drydensity (2)</t>
  </si>
  <si>
    <t>Drydensity (3)</t>
  </si>
  <si>
    <t>increment</t>
  </si>
  <si>
    <t>LOI(1)</t>
  </si>
  <si>
    <t>LOI(2)</t>
  </si>
  <si>
    <t>LOI(3)</t>
  </si>
  <si>
    <t>LOI(ave)</t>
  </si>
  <si>
    <t>Carbon_ave(%)</t>
  </si>
  <si>
    <t>Carbon1(%)</t>
  </si>
  <si>
    <t>Carbon2(%)</t>
  </si>
  <si>
    <t>Carbon3(%)</t>
  </si>
  <si>
    <t>C_density_ave</t>
  </si>
  <si>
    <t>C_density1</t>
  </si>
  <si>
    <t>C_density2</t>
  </si>
  <si>
    <t>C_density3</t>
  </si>
  <si>
    <t>C_section_ave</t>
  </si>
  <si>
    <t>C_section1</t>
  </si>
  <si>
    <t>C_section2</t>
  </si>
  <si>
    <t>C_section3</t>
  </si>
  <si>
    <t>C_core_ave</t>
  </si>
  <si>
    <t>C_core1</t>
  </si>
  <si>
    <t>C_core2</t>
  </si>
  <si>
    <t>C_core3</t>
  </si>
  <si>
    <t>TotC_core1(mgha)</t>
  </si>
  <si>
    <t>TotC_core_ave(mgha)</t>
  </si>
  <si>
    <t>TotC_core3(mgha)</t>
  </si>
  <si>
    <t>TotC_core2(mgha)</t>
  </si>
  <si>
    <t>%C_ave</t>
  </si>
  <si>
    <t>Den_Ave</t>
  </si>
  <si>
    <t>Name</t>
  </si>
  <si>
    <t>X</t>
  </si>
  <si>
    <t>Y</t>
  </si>
  <si>
    <t>length</t>
  </si>
  <si>
    <t>Habitat</t>
  </si>
  <si>
    <t>date</t>
  </si>
  <si>
    <t>HD mangrove</t>
  </si>
  <si>
    <t>16.12.2020</t>
  </si>
  <si>
    <t>MD mangrove</t>
  </si>
  <si>
    <t>LD mangrove</t>
  </si>
  <si>
    <t>17.12.2020</t>
  </si>
  <si>
    <t>MD dwarf</t>
  </si>
  <si>
    <t>18.12.2020</t>
  </si>
  <si>
    <t>Core</t>
  </si>
  <si>
    <t>Mangrove</t>
  </si>
  <si>
    <t>treeC_1 (Mg/ha)</t>
  </si>
  <si>
    <t>treeC_2 (Mg/ha)</t>
  </si>
  <si>
    <t>treeC_3 (Mg/ha)</t>
  </si>
  <si>
    <t>treeC_ave (Mg/ha)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</si>
</sst>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Fill="1"/>
    <xf numFmtId="165" fontId="3" fillId="0" borderId="0" xfId="0" applyNumberFormat="1" applyFont="1" applyFill="1"/>
    <xf numFmtId="165" fontId="4" fillId="0" borderId="0" xfId="0" applyNumberFormat="1" applyFont="1" applyFill="1"/>
    <xf numFmtId="2" fontId="4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2" fontId="7" fillId="0" borderId="0" xfId="0" applyNumberFormat="1" applyFont="1" applyFill="1"/>
    <xf numFmtId="2" fontId="8" fillId="0" borderId="0" xfId="0" applyNumberFormat="1" applyFont="1" applyFill="1"/>
    <xf numFmtId="2" fontId="10" fillId="0" borderId="0" xfId="0" applyNumberFormat="1" applyFont="1" applyFill="1"/>
    <xf numFmtId="2" fontId="0" fillId="0" borderId="0" xfId="0" applyNumberFormat="1" applyFill="1"/>
    <xf numFmtId="164" fontId="3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10" fillId="0" borderId="0" xfId="0" applyFont="1" applyFill="1"/>
    <xf numFmtId="165" fontId="10" fillId="0" borderId="0" xfId="0" applyNumberFormat="1" applyFont="1" applyFill="1"/>
    <xf numFmtId="165" fontId="0" fillId="0" borderId="0" xfId="0" applyNumberFormat="1" applyFill="1"/>
    <xf numFmtId="2" fontId="9" fillId="0" borderId="0" xfId="0" applyNumberFormat="1" applyFont="1" applyFill="1"/>
    <xf numFmtId="2" fontId="11" fillId="0" borderId="0" xfId="0" applyNumberFormat="1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7D6F-39BF-4E7D-8939-F70534604CFC}">
  <dimension ref="A1:F33"/>
  <sheetViews>
    <sheetView topLeftCell="A16" workbookViewId="0">
      <selection activeCell="I18" sqref="I18"/>
    </sheetView>
  </sheetViews>
  <sheetFormatPr defaultRowHeight="15" x14ac:dyDescent="0.25"/>
  <cols>
    <col min="1" max="1" width="7.5703125" customWidth="1"/>
    <col min="3" max="3" width="9.42578125" style="1" bestFit="1" customWidth="1"/>
    <col min="4" max="4" width="7.85546875" customWidth="1"/>
    <col min="5" max="5" width="12.85546875" customWidth="1"/>
    <col min="6" max="6" width="12.140625" customWidth="1"/>
  </cols>
  <sheetData>
    <row r="1" spans="1:6" x14ac:dyDescent="0.25">
      <c r="A1" t="s">
        <v>103</v>
      </c>
      <c r="B1" t="s">
        <v>104</v>
      </c>
      <c r="C1" s="1" t="s">
        <v>105</v>
      </c>
      <c r="D1" t="s">
        <v>106</v>
      </c>
      <c r="E1" t="s">
        <v>107</v>
      </c>
      <c r="F1" t="s">
        <v>108</v>
      </c>
    </row>
    <row r="2" spans="1:6" x14ac:dyDescent="0.25">
      <c r="A2" t="s">
        <v>1</v>
      </c>
      <c r="B2">
        <v>55.581131999999997</v>
      </c>
      <c r="C2" s="1">
        <v>26.906689</v>
      </c>
      <c r="D2">
        <v>245</v>
      </c>
      <c r="E2" t="s">
        <v>109</v>
      </c>
      <c r="F2" t="s">
        <v>110</v>
      </c>
    </row>
    <row r="3" spans="1:6" x14ac:dyDescent="0.25">
      <c r="A3" t="s">
        <v>25</v>
      </c>
      <c r="B3">
        <v>55.580728000000001</v>
      </c>
      <c r="C3" s="1">
        <v>26.905028999999999</v>
      </c>
      <c r="D3">
        <v>190</v>
      </c>
      <c r="E3" t="s">
        <v>111</v>
      </c>
      <c r="F3" t="s">
        <v>110</v>
      </c>
    </row>
    <row r="4" spans="1:6" x14ac:dyDescent="0.25">
      <c r="A4" t="s">
        <v>26</v>
      </c>
      <c r="B4">
        <v>55.577002999999998</v>
      </c>
      <c r="C4" s="1">
        <v>26.907927000000001</v>
      </c>
      <c r="D4">
        <v>120</v>
      </c>
      <c r="E4" t="s">
        <v>112</v>
      </c>
      <c r="F4" t="s">
        <v>110</v>
      </c>
    </row>
    <row r="5" spans="1:6" x14ac:dyDescent="0.25">
      <c r="A5" t="s">
        <v>6</v>
      </c>
      <c r="B5">
        <v>55.566989999999997</v>
      </c>
      <c r="C5" s="1">
        <v>26.85322</v>
      </c>
      <c r="D5">
        <v>230</v>
      </c>
      <c r="E5" t="s">
        <v>109</v>
      </c>
      <c r="F5" t="s">
        <v>110</v>
      </c>
    </row>
    <row r="6" spans="1:6" x14ac:dyDescent="0.25">
      <c r="A6" t="s">
        <v>7</v>
      </c>
      <c r="B6">
        <v>55.567210000000003</v>
      </c>
      <c r="C6" s="1">
        <v>26.852508</v>
      </c>
      <c r="D6">
        <v>210</v>
      </c>
      <c r="E6" t="s">
        <v>111</v>
      </c>
      <c r="F6" t="s">
        <v>110</v>
      </c>
    </row>
    <row r="7" spans="1:6" x14ac:dyDescent="0.25">
      <c r="A7" t="s">
        <v>8</v>
      </c>
      <c r="B7">
        <v>55.558489999999999</v>
      </c>
      <c r="C7" s="1">
        <v>26.820070000000001</v>
      </c>
      <c r="D7">
        <v>275</v>
      </c>
      <c r="E7" t="s">
        <v>109</v>
      </c>
      <c r="F7" t="s">
        <v>110</v>
      </c>
    </row>
    <row r="8" spans="1:6" x14ac:dyDescent="0.25">
      <c r="A8" t="s">
        <v>9</v>
      </c>
      <c r="B8">
        <v>55.557304999999999</v>
      </c>
      <c r="C8" s="1">
        <v>26.821258</v>
      </c>
      <c r="D8">
        <v>140</v>
      </c>
      <c r="E8" t="s">
        <v>111</v>
      </c>
      <c r="F8" t="s">
        <v>110</v>
      </c>
    </row>
    <row r="9" spans="1:6" x14ac:dyDescent="0.25">
      <c r="A9" t="s">
        <v>10</v>
      </c>
      <c r="B9">
        <v>55.557499999999997</v>
      </c>
      <c r="C9" s="1">
        <v>26.82086</v>
      </c>
      <c r="D9">
        <v>70</v>
      </c>
      <c r="E9" t="s">
        <v>112</v>
      </c>
      <c r="F9" t="s">
        <v>110</v>
      </c>
    </row>
    <row r="10" spans="1:6" x14ac:dyDescent="0.25">
      <c r="A10" t="s">
        <v>11</v>
      </c>
      <c r="B10">
        <v>55.662863999999999</v>
      </c>
      <c r="C10" s="1">
        <v>26.895638999999999</v>
      </c>
      <c r="D10">
        <v>460</v>
      </c>
      <c r="E10" t="s">
        <v>109</v>
      </c>
      <c r="F10" t="s">
        <v>113</v>
      </c>
    </row>
    <row r="11" spans="1:6" x14ac:dyDescent="0.25">
      <c r="A11" t="s">
        <v>45</v>
      </c>
      <c r="B11">
        <v>55.660663</v>
      </c>
      <c r="C11" s="1">
        <v>26.895818999999999</v>
      </c>
      <c r="D11">
        <v>410</v>
      </c>
      <c r="E11" t="s">
        <v>111</v>
      </c>
      <c r="F11" t="s">
        <v>113</v>
      </c>
    </row>
    <row r="12" spans="1:6" x14ac:dyDescent="0.25">
      <c r="A12" t="s">
        <v>47</v>
      </c>
      <c r="B12">
        <v>55.658127</v>
      </c>
      <c r="C12" s="1">
        <v>26.894587000000001</v>
      </c>
      <c r="D12">
        <v>440</v>
      </c>
      <c r="E12" t="s">
        <v>112</v>
      </c>
      <c r="F12" t="s">
        <v>113</v>
      </c>
    </row>
    <row r="13" spans="1:6" x14ac:dyDescent="0.25">
      <c r="A13" t="s">
        <v>49</v>
      </c>
      <c r="B13">
        <v>55.687973</v>
      </c>
      <c r="C13" s="1">
        <v>26.880458000000001</v>
      </c>
      <c r="D13">
        <v>450</v>
      </c>
      <c r="E13" t="s">
        <v>109</v>
      </c>
      <c r="F13" t="s">
        <v>113</v>
      </c>
    </row>
    <row r="14" spans="1:6" x14ac:dyDescent="0.25">
      <c r="A14" t="s">
        <v>50</v>
      </c>
      <c r="B14">
        <v>55.686342000000003</v>
      </c>
      <c r="C14" s="1">
        <v>26.880303000000001</v>
      </c>
      <c r="D14">
        <v>450</v>
      </c>
      <c r="E14" t="s">
        <v>111</v>
      </c>
      <c r="F14" t="s">
        <v>113</v>
      </c>
    </row>
    <row r="15" spans="1:6" x14ac:dyDescent="0.25">
      <c r="A15" t="s">
        <v>12</v>
      </c>
      <c r="B15">
        <v>55.713842</v>
      </c>
      <c r="C15" s="1">
        <v>26.880709</v>
      </c>
      <c r="D15">
        <v>440</v>
      </c>
      <c r="E15" t="s">
        <v>109</v>
      </c>
      <c r="F15" t="s">
        <v>113</v>
      </c>
    </row>
    <row r="16" spans="1:6" x14ac:dyDescent="0.25">
      <c r="A16" t="s">
        <v>51</v>
      </c>
      <c r="B16">
        <v>55.713051</v>
      </c>
      <c r="C16" s="1">
        <v>26.880915999999999</v>
      </c>
      <c r="D16">
        <v>420</v>
      </c>
      <c r="E16" t="s">
        <v>111</v>
      </c>
      <c r="F16" t="s">
        <v>113</v>
      </c>
    </row>
    <row r="17" spans="1:6" x14ac:dyDescent="0.25">
      <c r="A17" t="s">
        <v>13</v>
      </c>
      <c r="B17">
        <v>55.743600999999998</v>
      </c>
      <c r="C17" s="1">
        <v>26.851838999999998</v>
      </c>
      <c r="D17">
        <v>350</v>
      </c>
      <c r="E17" t="s">
        <v>109</v>
      </c>
      <c r="F17" t="s">
        <v>113</v>
      </c>
    </row>
    <row r="18" spans="1:6" x14ac:dyDescent="0.25">
      <c r="A18" t="s">
        <v>15</v>
      </c>
      <c r="B18">
        <v>55.742249999999999</v>
      </c>
      <c r="C18" s="1">
        <v>26.852810000000002</v>
      </c>
      <c r="D18">
        <v>340</v>
      </c>
      <c r="E18" t="s">
        <v>114</v>
      </c>
      <c r="F18" t="s">
        <v>113</v>
      </c>
    </row>
    <row r="19" spans="1:6" x14ac:dyDescent="0.25">
      <c r="A19" t="s">
        <v>16</v>
      </c>
      <c r="B19">
        <v>55.649735</v>
      </c>
      <c r="C19" s="1">
        <v>26.845331999999999</v>
      </c>
      <c r="D19">
        <v>500</v>
      </c>
      <c r="E19" t="s">
        <v>111</v>
      </c>
      <c r="F19" t="s">
        <v>113</v>
      </c>
    </row>
    <row r="20" spans="1:6" x14ac:dyDescent="0.25">
      <c r="A20" t="s">
        <v>17</v>
      </c>
      <c r="B20">
        <v>55.676746999999999</v>
      </c>
      <c r="C20" s="1">
        <v>26.833950999999999</v>
      </c>
      <c r="D20">
        <v>420</v>
      </c>
      <c r="E20" t="s">
        <v>109</v>
      </c>
      <c r="F20" t="s">
        <v>115</v>
      </c>
    </row>
    <row r="21" spans="1:6" x14ac:dyDescent="0.25">
      <c r="A21" t="s">
        <v>56</v>
      </c>
      <c r="B21">
        <v>55.678576999999997</v>
      </c>
      <c r="C21" s="1">
        <v>26.833583000000001</v>
      </c>
      <c r="D21">
        <v>430</v>
      </c>
      <c r="E21" s="1" t="s">
        <v>111</v>
      </c>
      <c r="F21" t="s">
        <v>115</v>
      </c>
    </row>
    <row r="22" spans="1:6" x14ac:dyDescent="0.25">
      <c r="A22" t="s">
        <v>18</v>
      </c>
      <c r="B22">
        <v>55.727730000000001</v>
      </c>
      <c r="C22" s="1">
        <v>26.819800000000001</v>
      </c>
      <c r="D22" s="1">
        <v>400</v>
      </c>
      <c r="E22" t="s">
        <v>111</v>
      </c>
      <c r="F22" t="s">
        <v>113</v>
      </c>
    </row>
    <row r="23" spans="1:6" x14ac:dyDescent="0.25">
      <c r="A23" t="s">
        <v>58</v>
      </c>
      <c r="B23">
        <v>55.767111</v>
      </c>
      <c r="C23" s="1">
        <v>26.821351</v>
      </c>
      <c r="D23">
        <v>310</v>
      </c>
      <c r="E23" t="s">
        <v>109</v>
      </c>
      <c r="F23" t="s">
        <v>113</v>
      </c>
    </row>
    <row r="24" spans="1:6" x14ac:dyDescent="0.25">
      <c r="A24" t="s">
        <v>57</v>
      </c>
      <c r="B24">
        <v>55.766469999999998</v>
      </c>
      <c r="C24" s="1">
        <v>26.82124</v>
      </c>
      <c r="D24">
        <v>250</v>
      </c>
      <c r="E24" t="s">
        <v>111</v>
      </c>
      <c r="F24" t="s">
        <v>113</v>
      </c>
    </row>
    <row r="25" spans="1:6" x14ac:dyDescent="0.25">
      <c r="A25" t="s">
        <v>20</v>
      </c>
      <c r="B25">
        <v>55.633769999999998</v>
      </c>
      <c r="C25" s="1">
        <v>26.819880000000001</v>
      </c>
      <c r="D25">
        <v>470</v>
      </c>
      <c r="E25" t="s">
        <v>111</v>
      </c>
      <c r="F25" t="s">
        <v>115</v>
      </c>
    </row>
    <row r="26" spans="1:6" x14ac:dyDescent="0.25">
      <c r="A26" t="s">
        <v>60</v>
      </c>
      <c r="B26">
        <v>55.694468000000001</v>
      </c>
      <c r="C26" s="1">
        <v>26.816935000000001</v>
      </c>
      <c r="D26">
        <v>410</v>
      </c>
      <c r="E26" t="s">
        <v>109</v>
      </c>
      <c r="F26" t="s">
        <v>115</v>
      </c>
    </row>
    <row r="27" spans="1:6" x14ac:dyDescent="0.25">
      <c r="A27" t="s">
        <v>61</v>
      </c>
      <c r="B27">
        <v>55.691369000000002</v>
      </c>
      <c r="C27" s="1">
        <v>26.819376999999999</v>
      </c>
      <c r="D27">
        <v>430</v>
      </c>
      <c r="E27" t="s">
        <v>111</v>
      </c>
      <c r="F27" t="s">
        <v>115</v>
      </c>
    </row>
    <row r="28" spans="1:6" x14ac:dyDescent="0.25">
      <c r="A28" t="s">
        <v>22</v>
      </c>
      <c r="B28">
        <v>55.738914999999999</v>
      </c>
      <c r="C28" s="1">
        <v>26.800339999999998</v>
      </c>
      <c r="D28">
        <v>350</v>
      </c>
      <c r="E28" t="s">
        <v>109</v>
      </c>
      <c r="F28" t="s">
        <v>115</v>
      </c>
    </row>
    <row r="29" spans="1:6" x14ac:dyDescent="0.25">
      <c r="A29" t="s">
        <v>62</v>
      </c>
      <c r="B29">
        <v>55.775494999999999</v>
      </c>
      <c r="C29" s="1">
        <v>26.789017999999999</v>
      </c>
      <c r="D29">
        <v>160</v>
      </c>
      <c r="E29" t="s">
        <v>109</v>
      </c>
      <c r="F29" t="s">
        <v>115</v>
      </c>
    </row>
    <row r="30" spans="1:6" x14ac:dyDescent="0.25">
      <c r="A30" t="s">
        <v>63</v>
      </c>
      <c r="B30">
        <v>55.654955000000001</v>
      </c>
      <c r="C30" s="1">
        <v>26.780431</v>
      </c>
      <c r="D30">
        <v>300</v>
      </c>
      <c r="E30" t="s">
        <v>109</v>
      </c>
      <c r="F30" t="s">
        <v>115</v>
      </c>
    </row>
    <row r="31" spans="1:6" x14ac:dyDescent="0.25">
      <c r="A31" t="s">
        <v>65</v>
      </c>
      <c r="B31">
        <v>55.657387</v>
      </c>
      <c r="C31" s="1">
        <v>26.780612999999999</v>
      </c>
      <c r="D31">
        <v>270</v>
      </c>
      <c r="E31" t="s">
        <v>111</v>
      </c>
      <c r="F31" t="s">
        <v>115</v>
      </c>
    </row>
    <row r="32" spans="1:6" x14ac:dyDescent="0.25">
      <c r="A32" t="s">
        <v>66</v>
      </c>
      <c r="B32">
        <v>55.708983000000003</v>
      </c>
      <c r="C32" s="1">
        <v>26.788799000000001</v>
      </c>
      <c r="D32">
        <v>280</v>
      </c>
      <c r="E32" t="s">
        <v>109</v>
      </c>
      <c r="F32" t="s">
        <v>115</v>
      </c>
    </row>
    <row r="33" spans="1:6" x14ac:dyDescent="0.25">
      <c r="A33" t="s">
        <v>67</v>
      </c>
      <c r="B33">
        <v>55.710425000000001</v>
      </c>
      <c r="C33" s="1">
        <v>26.786517</v>
      </c>
      <c r="D33">
        <v>270</v>
      </c>
      <c r="E33" t="s">
        <v>111</v>
      </c>
      <c r="F33" t="s">
        <v>115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FF5-CFC6-4D13-B977-1260C959F3C4}">
  <dimension ref="A1:AI421"/>
  <sheetViews>
    <sheetView tabSelected="1" zoomScale="78" zoomScaleNormal="78" workbookViewId="0">
      <pane xSplit="1" topLeftCell="K1" activePane="topRight" state="frozen"/>
      <selection pane="topRight" activeCell="AM5" sqref="AM5"/>
    </sheetView>
  </sheetViews>
  <sheetFormatPr defaultRowHeight="15" x14ac:dyDescent="0.25"/>
  <cols>
    <col min="1" max="1" width="6.42578125" style="2" customWidth="1"/>
    <col min="2" max="2" width="7.7109375" style="2" customWidth="1"/>
    <col min="3" max="3" width="4.7109375" style="2" customWidth="1"/>
    <col min="4" max="4" width="4.42578125" style="2" customWidth="1"/>
    <col min="5" max="5" width="6" style="2" customWidth="1"/>
    <col min="6" max="6" width="6.28515625" style="2" customWidth="1"/>
    <col min="7" max="7" width="6.42578125" style="2" customWidth="1"/>
    <col min="8" max="8" width="7.5703125" style="19" customWidth="1"/>
    <col min="9" max="9" width="8" style="4" customWidth="1"/>
    <col min="10" max="10" width="9.28515625" style="4" customWidth="1"/>
    <col min="11" max="11" width="8.28515625" style="4" customWidth="1"/>
    <col min="12" max="12" width="7.140625" style="5" customWidth="1"/>
    <col min="13" max="15" width="5.7109375" style="5" customWidth="1"/>
    <col min="16" max="27" width="9.140625" style="2"/>
    <col min="28" max="28" width="6.28515625" style="11" customWidth="1"/>
    <col min="29" max="29" width="8.140625" style="11" customWidth="1"/>
    <col min="30" max="30" width="8" style="11" customWidth="1"/>
    <col min="31" max="31" width="8.140625" style="11" customWidth="1"/>
    <col min="32" max="32" width="8.7109375" style="11" customWidth="1"/>
    <col min="33" max="34" width="9.140625" style="2"/>
    <col min="35" max="35" width="6.28515625" style="11" customWidth="1"/>
    <col min="36" max="16384" width="9.140625" style="2"/>
  </cols>
  <sheetData>
    <row r="1" spans="1:35" x14ac:dyDescent="0.25">
      <c r="A1" s="2" t="s">
        <v>27</v>
      </c>
      <c r="B1" s="2" t="s">
        <v>0</v>
      </c>
      <c r="C1" s="2" t="s">
        <v>71</v>
      </c>
      <c r="D1" s="2" t="s">
        <v>76</v>
      </c>
      <c r="E1" s="3" t="s">
        <v>73</v>
      </c>
      <c r="F1" s="3" t="s">
        <v>74</v>
      </c>
      <c r="G1" s="3" t="s">
        <v>75</v>
      </c>
      <c r="H1" s="3" t="s">
        <v>72</v>
      </c>
      <c r="I1" s="4" t="s">
        <v>77</v>
      </c>
      <c r="J1" s="4" t="s">
        <v>78</v>
      </c>
      <c r="K1" s="4" t="s">
        <v>79</v>
      </c>
      <c r="L1" s="5" t="s">
        <v>80</v>
      </c>
      <c r="M1" s="6" t="s">
        <v>82</v>
      </c>
      <c r="N1" s="6" t="s">
        <v>83</v>
      </c>
      <c r="O1" s="6" t="s">
        <v>84</v>
      </c>
      <c r="P1" s="6" t="s">
        <v>81</v>
      </c>
      <c r="Q1" s="7" t="s">
        <v>86</v>
      </c>
      <c r="R1" s="7" t="s">
        <v>87</v>
      </c>
      <c r="S1" s="7" t="s">
        <v>88</v>
      </c>
      <c r="T1" s="7" t="s">
        <v>85</v>
      </c>
      <c r="U1" s="8" t="s">
        <v>90</v>
      </c>
      <c r="V1" s="8" t="s">
        <v>91</v>
      </c>
      <c r="W1" s="8" t="s">
        <v>92</v>
      </c>
      <c r="X1" s="8" t="s">
        <v>89</v>
      </c>
      <c r="Y1" s="9" t="s">
        <v>94</v>
      </c>
      <c r="Z1" s="9" t="s">
        <v>95</v>
      </c>
      <c r="AA1" s="9" t="s">
        <v>96</v>
      </c>
      <c r="AB1" s="9" t="s">
        <v>93</v>
      </c>
      <c r="AC1" s="10" t="s">
        <v>97</v>
      </c>
      <c r="AD1" s="10" t="s">
        <v>100</v>
      </c>
      <c r="AE1" s="10" t="s">
        <v>99</v>
      </c>
      <c r="AF1" s="10" t="s">
        <v>98</v>
      </c>
      <c r="AG1" s="10" t="s">
        <v>101</v>
      </c>
      <c r="AH1" s="9" t="s">
        <v>102</v>
      </c>
      <c r="AI1" s="11" t="s">
        <v>23</v>
      </c>
    </row>
    <row r="2" spans="1:35" x14ac:dyDescent="0.25">
      <c r="A2" s="2" t="s">
        <v>1</v>
      </c>
      <c r="B2" s="2" t="s">
        <v>24</v>
      </c>
      <c r="C2" s="2">
        <v>-7.5</v>
      </c>
      <c r="D2" s="2">
        <v>15</v>
      </c>
      <c r="E2" s="12">
        <v>1.2936211</v>
      </c>
      <c r="F2" s="12">
        <v>1.2674589000000003</v>
      </c>
      <c r="G2" s="12">
        <v>1.4605399999999999</v>
      </c>
      <c r="H2" s="3">
        <v>1.3405400000000001</v>
      </c>
      <c r="I2" s="4">
        <v>2.8198000000000003</v>
      </c>
      <c r="J2" s="4">
        <v>2.8348000000000004</v>
      </c>
      <c r="K2" s="4">
        <v>2.7118000000000002</v>
      </c>
      <c r="L2" s="5">
        <v>2.7888000000000002</v>
      </c>
      <c r="M2" s="6">
        <f>(0.415*I2)+2.89</f>
        <v>4.0602169999999997</v>
      </c>
      <c r="N2" s="6">
        <f>(J2*0.415)+2.89</f>
        <v>4.0664420000000003</v>
      </c>
      <c r="O2" s="6">
        <f>(K2*0.415)+2.89</f>
        <v>4.0153970000000001</v>
      </c>
      <c r="P2" s="13">
        <f t="shared" ref="P2:P65" si="0">(0.415*L2)+2.89</f>
        <v>4.0473520000000001</v>
      </c>
      <c r="Q2" s="14">
        <f>M2*E2/100</f>
        <v>5.2523823817786995E-2</v>
      </c>
      <c r="R2" s="14">
        <f>N2*F2/100</f>
        <v>5.1540481042338014E-2</v>
      </c>
      <c r="S2" s="14">
        <f>O2*G2/100</f>
        <v>5.8646479343799997E-2</v>
      </c>
      <c r="T2" s="14">
        <f t="shared" ref="T2:T65" si="1">H2*(P2/100)</f>
        <v>5.4256372500800003E-2</v>
      </c>
      <c r="U2" s="15">
        <f>Q2*D2</f>
        <v>0.78785735726680495</v>
      </c>
      <c r="V2" s="15">
        <f>R2*D2</f>
        <v>0.77310721563507023</v>
      </c>
      <c r="W2" s="15">
        <f>S2*D2</f>
        <v>0.87969719015699999</v>
      </c>
      <c r="X2" s="15">
        <f t="shared" ref="X2:X65" si="2">T2*D2</f>
        <v>0.81384558751200009</v>
      </c>
      <c r="Y2" s="16"/>
      <c r="Z2" s="16"/>
      <c r="AA2" s="16"/>
      <c r="AB2" s="9"/>
      <c r="AC2" s="10"/>
      <c r="AD2" s="10"/>
      <c r="AE2" s="10"/>
      <c r="AF2" s="10"/>
      <c r="AI2" s="11">
        <v>20.6579043954418</v>
      </c>
    </row>
    <row r="3" spans="1:35" x14ac:dyDescent="0.25">
      <c r="A3" s="2" t="s">
        <v>1</v>
      </c>
      <c r="B3" s="2" t="s">
        <v>2</v>
      </c>
      <c r="C3" s="2">
        <v>-22.5</v>
      </c>
      <c r="D3" s="2">
        <v>15</v>
      </c>
      <c r="E3" s="12">
        <v>1.23764531</v>
      </c>
      <c r="F3" s="12">
        <v>1.3974226900000002</v>
      </c>
      <c r="G3" s="12">
        <v>1.212534</v>
      </c>
      <c r="H3" s="3">
        <v>1.2825340000000001</v>
      </c>
      <c r="I3" s="4">
        <v>2.9941595694899394</v>
      </c>
      <c r="J3" s="4">
        <v>2.8939595694899394</v>
      </c>
      <c r="K3" s="4">
        <v>3.0013595694899395</v>
      </c>
      <c r="L3" s="5">
        <v>2.9631595694899393</v>
      </c>
      <c r="M3" s="6">
        <f t="shared" ref="M3:M66" si="3">(0.415*I3)+2.89</f>
        <v>4.1325762213383248</v>
      </c>
      <c r="N3" s="6">
        <f t="shared" ref="N3:N66" si="4">(J3*0.415)+2.89</f>
        <v>4.0909932213383247</v>
      </c>
      <c r="O3" s="6">
        <f t="shared" ref="O3:O66" si="5">(K3*0.415)+2.89</f>
        <v>4.135564221338325</v>
      </c>
      <c r="P3" s="13">
        <f t="shared" si="0"/>
        <v>4.1197112213383251</v>
      </c>
      <c r="Q3" s="14">
        <f t="shared" ref="Q3:Q66" si="6">M3*E3/100</f>
        <v>5.1146635785568995E-2</v>
      </c>
      <c r="R3" s="14">
        <f t="shared" ref="R3:R66" si="7">N3*F3/100</f>
        <v>5.7168467521343677E-2</v>
      </c>
      <c r="S3" s="14">
        <f t="shared" ref="S3:S66" si="8">O3*G3/100</f>
        <v>5.0145122275562448E-2</v>
      </c>
      <c r="T3" s="14">
        <f t="shared" si="1"/>
        <v>5.2836697115479274E-2</v>
      </c>
      <c r="U3" s="15">
        <f t="shared" ref="U3:U66" si="9">Q3*D3</f>
        <v>0.76719953678353492</v>
      </c>
      <c r="V3" s="15">
        <f t="shared" ref="V3:V66" si="10">R3*D3</f>
        <v>0.8575270128201552</v>
      </c>
      <c r="W3" s="15">
        <f t="shared" ref="W3:W66" si="11">S3*D3</f>
        <v>0.75217683413343672</v>
      </c>
      <c r="X3" s="15">
        <f t="shared" si="2"/>
        <v>0.79255045673218916</v>
      </c>
      <c r="Y3" s="16"/>
      <c r="Z3" s="16"/>
      <c r="AA3" s="16"/>
      <c r="AB3" s="9"/>
      <c r="AC3" s="10"/>
      <c r="AD3" s="10"/>
      <c r="AE3" s="10"/>
      <c r="AF3" s="10"/>
      <c r="AI3" s="11">
        <v>27.852</v>
      </c>
    </row>
    <row r="4" spans="1:35" x14ac:dyDescent="0.25">
      <c r="A4" s="2" t="s">
        <v>1</v>
      </c>
      <c r="B4" s="2" t="s">
        <v>3</v>
      </c>
      <c r="C4" s="2">
        <v>-40</v>
      </c>
      <c r="D4" s="2">
        <v>20</v>
      </c>
      <c r="E4" s="12">
        <v>1.3432317499999999</v>
      </c>
      <c r="F4" s="12">
        <v>1.58066825</v>
      </c>
      <c r="G4" s="12">
        <v>1.2519499999999999</v>
      </c>
      <c r="H4" s="3">
        <v>1.39195</v>
      </c>
      <c r="I4" s="4">
        <v>3.3086449438202084</v>
      </c>
      <c r="J4" s="4">
        <v>3.3164449438202084</v>
      </c>
      <c r="K4" s="4">
        <v>3.2078449438202083</v>
      </c>
      <c r="L4" s="5">
        <v>3.2776449438202082</v>
      </c>
      <c r="M4" s="6">
        <f t="shared" si="3"/>
        <v>4.2630876516853871</v>
      </c>
      <c r="N4" s="6">
        <f t="shared" si="4"/>
        <v>4.2663246516853865</v>
      </c>
      <c r="O4" s="6">
        <f t="shared" si="5"/>
        <v>4.2212556516853867</v>
      </c>
      <c r="P4" s="13">
        <f t="shared" si="0"/>
        <v>4.2502226516853865</v>
      </c>
      <c r="Q4" s="14">
        <f t="shared" si="6"/>
        <v>5.7263146867767525E-2</v>
      </c>
      <c r="R4" s="14">
        <f t="shared" si="7"/>
        <v>6.7436439211113988E-2</v>
      </c>
      <c r="S4" s="14">
        <f t="shared" si="8"/>
        <v>5.2848010131275193E-2</v>
      </c>
      <c r="T4" s="14">
        <f t="shared" si="1"/>
        <v>5.9160974200134733E-2</v>
      </c>
      <c r="U4" s="15">
        <f t="shared" si="9"/>
        <v>1.1452629373553505</v>
      </c>
      <c r="V4" s="15">
        <f t="shared" si="10"/>
        <v>1.3487287842222797</v>
      </c>
      <c r="W4" s="15">
        <f t="shared" si="11"/>
        <v>1.0569602026255038</v>
      </c>
      <c r="X4" s="15">
        <f t="shared" si="2"/>
        <v>1.1832194840026946</v>
      </c>
      <c r="Y4" s="16"/>
      <c r="Z4" s="16"/>
      <c r="AA4" s="16"/>
      <c r="AB4" s="9"/>
      <c r="AC4" s="10"/>
      <c r="AD4" s="10"/>
      <c r="AE4" s="10"/>
      <c r="AF4" s="10"/>
      <c r="AI4" s="11">
        <v>41.875</v>
      </c>
    </row>
    <row r="5" spans="1:35" x14ac:dyDescent="0.25">
      <c r="A5" s="2" t="s">
        <v>1</v>
      </c>
      <c r="B5" s="2" t="s">
        <v>4</v>
      </c>
      <c r="C5" s="2">
        <v>-60</v>
      </c>
      <c r="D5" s="2">
        <v>20</v>
      </c>
      <c r="E5" s="12">
        <v>1.4312204500000001</v>
      </c>
      <c r="F5" s="12">
        <v>1.3850395500000001</v>
      </c>
      <c r="G5" s="12">
        <v>1.63313</v>
      </c>
      <c r="H5" s="3">
        <v>1.4831300000000001</v>
      </c>
      <c r="I5" s="4">
        <v>2.3188674033149099</v>
      </c>
      <c r="J5" s="4">
        <v>2.3410674033149101</v>
      </c>
      <c r="K5" s="4">
        <v>2.2036674033149097</v>
      </c>
      <c r="L5" s="5">
        <v>2.2878674033149098</v>
      </c>
      <c r="M5" s="6">
        <f t="shared" si="3"/>
        <v>3.8523299723756876</v>
      </c>
      <c r="N5" s="6">
        <f t="shared" si="4"/>
        <v>3.8615429723756876</v>
      </c>
      <c r="O5" s="6">
        <f t="shared" si="5"/>
        <v>3.8045219723756878</v>
      </c>
      <c r="P5" s="13">
        <f t="shared" si="0"/>
        <v>3.8394649723756875</v>
      </c>
      <c r="Q5" s="14">
        <f t="shared" si="6"/>
        <v>5.5135334366120191E-2</v>
      </c>
      <c r="R5" s="14">
        <f t="shared" si="7"/>
        <v>5.3483897407648848E-2</v>
      </c>
      <c r="S5" s="14">
        <f t="shared" si="8"/>
        <v>6.2132789687459063E-2</v>
      </c>
      <c r="T5" s="14">
        <f t="shared" si="1"/>
        <v>5.6944256844795538E-2</v>
      </c>
      <c r="U5" s="15">
        <f t="shared" si="9"/>
        <v>1.1027066873224038</v>
      </c>
      <c r="V5" s="15">
        <f t="shared" si="10"/>
        <v>1.069677948152977</v>
      </c>
      <c r="W5" s="15">
        <f t="shared" si="11"/>
        <v>1.2426557937491813</v>
      </c>
      <c r="X5" s="15">
        <f t="shared" si="2"/>
        <v>1.1388851368959108</v>
      </c>
      <c r="Y5" s="16"/>
      <c r="Z5" s="16"/>
      <c r="AA5" s="16"/>
      <c r="AB5" s="9"/>
      <c r="AC5" s="10"/>
      <c r="AD5" s="10"/>
      <c r="AE5" s="10"/>
      <c r="AF5" s="10"/>
      <c r="AI5" s="11">
        <v>45.574800000000003</v>
      </c>
    </row>
    <row r="6" spans="1:35" x14ac:dyDescent="0.25">
      <c r="A6" s="2" t="s">
        <v>1</v>
      </c>
      <c r="B6" s="2" t="s">
        <v>5</v>
      </c>
      <c r="C6" s="2">
        <v>-85</v>
      </c>
      <c r="D6" s="2">
        <v>30</v>
      </c>
      <c r="E6" s="12">
        <v>1.51303122</v>
      </c>
      <c r="F6" s="12">
        <v>1.5327847800000001</v>
      </c>
      <c r="G6" s="12">
        <v>1.6579080000000002</v>
      </c>
      <c r="H6" s="3">
        <v>1.5679080000000001</v>
      </c>
      <c r="I6" s="4">
        <v>2.5268353996307011</v>
      </c>
      <c r="J6" s="4">
        <v>2.4842353996307014</v>
      </c>
      <c r="K6" s="4">
        <v>2.4764353996307009</v>
      </c>
      <c r="L6" s="5">
        <v>2.495835399630701</v>
      </c>
      <c r="M6" s="6">
        <f t="shared" si="3"/>
        <v>3.938636690846741</v>
      </c>
      <c r="N6" s="6">
        <f t="shared" si="4"/>
        <v>3.9209576908467412</v>
      </c>
      <c r="O6" s="6">
        <f t="shared" si="5"/>
        <v>3.9177206908467408</v>
      </c>
      <c r="P6" s="13">
        <f t="shared" si="0"/>
        <v>3.9257716908467408</v>
      </c>
      <c r="Q6" s="14">
        <f t="shared" si="6"/>
        <v>5.9592802774886072E-2</v>
      </c>
      <c r="R6" s="14">
        <f t="shared" si="7"/>
        <v>6.0099842715538303E-2</v>
      </c>
      <c r="S6" s="14">
        <f t="shared" si="8"/>
        <v>6.4952204751203391E-2</v>
      </c>
      <c r="T6" s="14">
        <f t="shared" si="1"/>
        <v>6.1552488402521324E-2</v>
      </c>
      <c r="U6" s="15">
        <f t="shared" si="9"/>
        <v>1.7877840832465821</v>
      </c>
      <c r="V6" s="15">
        <f t="shared" si="10"/>
        <v>1.8029952814661492</v>
      </c>
      <c r="W6" s="15">
        <f t="shared" si="11"/>
        <v>1.9485661425361016</v>
      </c>
      <c r="X6" s="15">
        <f t="shared" si="2"/>
        <v>1.8465746520756396</v>
      </c>
      <c r="Y6" s="16">
        <f>SUM(U2:U6)</f>
        <v>5.5908106019746766</v>
      </c>
      <c r="Z6" s="16">
        <f t="shared" ref="Z6:AB6" si="12">SUM(V2:V6)</f>
        <v>5.8520362422966317</v>
      </c>
      <c r="AA6" s="16">
        <f t="shared" si="12"/>
        <v>5.8800561632012229</v>
      </c>
      <c r="AB6" s="16">
        <f t="shared" si="12"/>
        <v>5.7750753172184339</v>
      </c>
      <c r="AC6" s="17">
        <f>Y6*100</f>
        <v>559.08106019746765</v>
      </c>
      <c r="AD6" s="17">
        <f t="shared" ref="AD6:AF6" si="13">Z6*100</f>
        <v>585.20362422966321</v>
      </c>
      <c r="AE6" s="17">
        <f t="shared" si="13"/>
        <v>588.00561632012227</v>
      </c>
      <c r="AF6" s="17">
        <f t="shared" si="13"/>
        <v>577.50753172184341</v>
      </c>
      <c r="AI6" s="11">
        <v>43.448</v>
      </c>
    </row>
    <row r="7" spans="1:35" x14ac:dyDescent="0.25">
      <c r="A7" s="2" t="s">
        <v>1</v>
      </c>
      <c r="B7" s="2" t="s">
        <v>28</v>
      </c>
      <c r="C7" s="2">
        <v>-115</v>
      </c>
      <c r="D7" s="2">
        <v>30</v>
      </c>
      <c r="E7" s="12">
        <v>1.4911276499999999</v>
      </c>
      <c r="F7" s="12">
        <v>1.6792923500000001</v>
      </c>
      <c r="G7" s="12">
        <v>1.4652099999999999</v>
      </c>
      <c r="H7" s="3">
        <v>1.54521</v>
      </c>
      <c r="I7" s="4">
        <v>2.80748</v>
      </c>
      <c r="J7" s="4">
        <v>2.6712799999999999</v>
      </c>
      <c r="K7" s="4">
        <v>2.8506800000000001</v>
      </c>
      <c r="L7" s="5">
        <v>2.7764799999999998</v>
      </c>
      <c r="M7" s="6">
        <f t="shared" si="3"/>
        <v>4.0551042000000006</v>
      </c>
      <c r="N7" s="6">
        <f t="shared" si="4"/>
        <v>3.9985812000000003</v>
      </c>
      <c r="O7" s="6">
        <f t="shared" si="5"/>
        <v>4.0730322000000001</v>
      </c>
      <c r="P7" s="13">
        <f t="shared" si="0"/>
        <v>4.0422392</v>
      </c>
      <c r="Q7" s="14">
        <f t="shared" si="6"/>
        <v>6.0466779962511305E-2</v>
      </c>
      <c r="R7" s="14">
        <f t="shared" si="7"/>
        <v>6.7147868200138211E-2</v>
      </c>
      <c r="S7" s="14">
        <f t="shared" si="8"/>
        <v>5.9678475097619997E-2</v>
      </c>
      <c r="T7" s="14">
        <f t="shared" si="1"/>
        <v>6.2461084342319999E-2</v>
      </c>
      <c r="U7" s="15">
        <f t="shared" si="9"/>
        <v>1.8140033988753392</v>
      </c>
      <c r="V7" s="15">
        <f t="shared" si="10"/>
        <v>2.0144360460041462</v>
      </c>
      <c r="W7" s="15">
        <f t="shared" si="11"/>
        <v>1.7903542529285998</v>
      </c>
      <c r="X7" s="15">
        <f t="shared" si="2"/>
        <v>1.8738325302695999</v>
      </c>
      <c r="Y7" s="16"/>
      <c r="Z7" s="16"/>
      <c r="AA7" s="16"/>
      <c r="AB7" s="9"/>
      <c r="AC7" s="17"/>
      <c r="AD7" s="10"/>
      <c r="AE7" s="10"/>
      <c r="AF7" s="10"/>
      <c r="AI7" s="11">
        <v>48.457000000000001</v>
      </c>
    </row>
    <row r="8" spans="1:35" x14ac:dyDescent="0.25">
      <c r="A8" s="2" t="s">
        <v>1</v>
      </c>
      <c r="B8" s="2" t="s">
        <v>29</v>
      </c>
      <c r="C8" s="2">
        <v>-145</v>
      </c>
      <c r="D8" s="2">
        <v>30</v>
      </c>
      <c r="E8" s="12">
        <v>1.5052620050000001</v>
      </c>
      <c r="F8" s="12">
        <v>1.7144519950000001</v>
      </c>
      <c r="G8" s="12">
        <v>1.459857</v>
      </c>
      <c r="H8" s="3">
        <v>1.559857</v>
      </c>
      <c r="I8" s="4">
        <v>2.8524400000000001</v>
      </c>
      <c r="J8" s="4">
        <v>2.7594400000000001</v>
      </c>
      <c r="K8" s="4">
        <v>2.8524400000000001</v>
      </c>
      <c r="L8" s="5">
        <v>2.8214399999999999</v>
      </c>
      <c r="M8" s="6">
        <f t="shared" si="3"/>
        <v>4.0737626000000002</v>
      </c>
      <c r="N8" s="6">
        <f t="shared" si="4"/>
        <v>4.0351676000000003</v>
      </c>
      <c r="O8" s="6">
        <f t="shared" si="5"/>
        <v>4.0737626000000002</v>
      </c>
      <c r="P8" s="13">
        <f t="shared" si="0"/>
        <v>4.0608976000000006</v>
      </c>
      <c r="Q8" s="14">
        <f t="shared" si="6"/>
        <v>6.1320800591700142E-2</v>
      </c>
      <c r="R8" s="14">
        <f t="shared" si="7"/>
        <v>6.9181011419793631E-2</v>
      </c>
      <c r="S8" s="14">
        <f t="shared" si="8"/>
        <v>5.9471108479481997E-2</v>
      </c>
      <c r="T8" s="14">
        <f t="shared" si="1"/>
        <v>6.3344195476432011E-2</v>
      </c>
      <c r="U8" s="15">
        <f t="shared" si="9"/>
        <v>1.8396240177510044</v>
      </c>
      <c r="V8" s="15">
        <f t="shared" si="10"/>
        <v>2.0754303425938088</v>
      </c>
      <c r="W8" s="15">
        <f t="shared" si="11"/>
        <v>1.7841332543844599</v>
      </c>
      <c r="X8" s="15">
        <f t="shared" si="2"/>
        <v>1.9003258642929604</v>
      </c>
      <c r="Y8" s="16"/>
      <c r="Z8" s="16"/>
      <c r="AA8" s="16"/>
      <c r="AB8" s="9"/>
      <c r="AC8" s="17"/>
      <c r="AD8" s="10"/>
      <c r="AE8" s="10"/>
      <c r="AF8" s="10"/>
      <c r="AI8" s="11">
        <v>47.335700000000003</v>
      </c>
    </row>
    <row r="9" spans="1:35" x14ac:dyDescent="0.25">
      <c r="A9" s="2" t="s">
        <v>1</v>
      </c>
      <c r="B9" s="2" t="s">
        <v>30</v>
      </c>
      <c r="C9" s="2">
        <v>-175</v>
      </c>
      <c r="D9" s="2">
        <v>30</v>
      </c>
      <c r="E9" s="12">
        <v>1.4372766934999999</v>
      </c>
      <c r="F9" s="12">
        <v>1.5315351065</v>
      </c>
      <c r="G9" s="12">
        <v>1.4994059</v>
      </c>
      <c r="H9" s="3">
        <v>1.4894058999999999</v>
      </c>
      <c r="I9" s="4">
        <v>2.4068400000000003</v>
      </c>
      <c r="J9" s="4">
        <v>2.3570400000000005</v>
      </c>
      <c r="K9" s="4">
        <v>2.3636400000000002</v>
      </c>
      <c r="L9" s="5">
        <v>2.3758400000000002</v>
      </c>
      <c r="M9" s="6">
        <f t="shared" si="3"/>
        <v>3.8888386000000001</v>
      </c>
      <c r="N9" s="6">
        <f t="shared" si="4"/>
        <v>3.8681716000000002</v>
      </c>
      <c r="O9" s="6">
        <f t="shared" si="5"/>
        <v>3.8709106000000002</v>
      </c>
      <c r="P9" s="13">
        <f t="shared" si="0"/>
        <v>3.8759736</v>
      </c>
      <c r="Q9" s="14">
        <f t="shared" si="6"/>
        <v>5.5893370845631687E-2</v>
      </c>
      <c r="R9" s="14">
        <f t="shared" si="7"/>
        <v>5.9242406033662751E-2</v>
      </c>
      <c r="S9" s="14">
        <f t="shared" si="8"/>
        <v>5.80406619201254E-2</v>
      </c>
      <c r="T9" s="14">
        <f t="shared" si="1"/>
        <v>5.77289794808424E-2</v>
      </c>
      <c r="U9" s="15">
        <f t="shared" si="9"/>
        <v>1.6768011253689505</v>
      </c>
      <c r="V9" s="15">
        <f t="shared" si="10"/>
        <v>1.7772721810098826</v>
      </c>
      <c r="W9" s="15">
        <f t="shared" si="11"/>
        <v>1.7412198576037621</v>
      </c>
      <c r="X9" s="15">
        <f t="shared" si="2"/>
        <v>1.7318693844252719</v>
      </c>
      <c r="Y9" s="16"/>
      <c r="Z9" s="16"/>
      <c r="AA9" s="16"/>
      <c r="AB9" s="9"/>
      <c r="AC9" s="17"/>
      <c r="AD9" s="10"/>
      <c r="AE9" s="10"/>
      <c r="AF9" s="10"/>
      <c r="AI9" s="11">
        <v>46.47</v>
      </c>
    </row>
    <row r="10" spans="1:35" x14ac:dyDescent="0.25">
      <c r="A10" s="2" t="s">
        <v>1</v>
      </c>
      <c r="B10" s="2" t="s">
        <v>31</v>
      </c>
      <c r="C10" s="2">
        <v>-205</v>
      </c>
      <c r="D10" s="2">
        <v>30</v>
      </c>
      <c r="E10" s="12">
        <v>1.5092870200000001</v>
      </c>
      <c r="F10" s="12">
        <v>1.5687689800000002</v>
      </c>
      <c r="G10" s="12">
        <v>1.6140280000000002</v>
      </c>
      <c r="H10" s="3">
        <v>1.5640280000000002</v>
      </c>
      <c r="I10" s="4">
        <v>2.31996</v>
      </c>
      <c r="J10" s="4">
        <v>2.35656</v>
      </c>
      <c r="K10" s="4">
        <v>2.1903600000000001</v>
      </c>
      <c r="L10" s="5">
        <v>2.2889599999999999</v>
      </c>
      <c r="M10" s="6">
        <f t="shared" si="3"/>
        <v>3.8527833999999999</v>
      </c>
      <c r="N10" s="6">
        <f t="shared" si="4"/>
        <v>3.8679724000000002</v>
      </c>
      <c r="O10" s="6">
        <f t="shared" si="5"/>
        <v>3.7989994</v>
      </c>
      <c r="P10" s="13">
        <f t="shared" si="0"/>
        <v>3.8399184000000002</v>
      </c>
      <c r="Q10" s="14">
        <f t="shared" si="6"/>
        <v>5.8149559764914684E-2</v>
      </c>
      <c r="R10" s="14">
        <f t="shared" si="7"/>
        <v>6.0679551166161527E-2</v>
      </c>
      <c r="S10" s="14">
        <f t="shared" si="8"/>
        <v>6.1316914035832004E-2</v>
      </c>
      <c r="T10" s="14">
        <f t="shared" si="1"/>
        <v>6.0057398953152014E-2</v>
      </c>
      <c r="U10" s="15">
        <f t="shared" si="9"/>
        <v>1.7444867929474406</v>
      </c>
      <c r="V10" s="15">
        <f t="shared" si="10"/>
        <v>1.8203865349848458</v>
      </c>
      <c r="W10" s="15">
        <f t="shared" si="11"/>
        <v>1.83950742107496</v>
      </c>
      <c r="X10" s="15">
        <f t="shared" si="2"/>
        <v>1.8017219685945605</v>
      </c>
      <c r="Y10" s="16"/>
      <c r="Z10" s="16"/>
      <c r="AA10" s="16"/>
      <c r="AB10" s="9"/>
      <c r="AC10" s="17"/>
      <c r="AD10" s="10"/>
      <c r="AE10" s="10"/>
      <c r="AF10" s="10"/>
      <c r="AI10" s="11">
        <v>41.572000000000003</v>
      </c>
    </row>
    <row r="11" spans="1:35" x14ac:dyDescent="0.25">
      <c r="A11" s="2" t="s">
        <v>1</v>
      </c>
      <c r="B11" s="2" t="s">
        <v>33</v>
      </c>
      <c r="C11" s="2">
        <v>-232.5</v>
      </c>
      <c r="D11" s="2">
        <v>25</v>
      </c>
      <c r="E11" s="12">
        <v>1.4960362961999998</v>
      </c>
      <c r="F11" s="12">
        <v>1.7245570637999998</v>
      </c>
      <c r="G11" s="12">
        <v>1.4302966799999997</v>
      </c>
      <c r="H11" s="3">
        <v>1.5502966799999998</v>
      </c>
      <c r="I11" s="4">
        <v>2.1803120000000002</v>
      </c>
      <c r="J11" s="4">
        <v>2.1593120000000003</v>
      </c>
      <c r="K11" s="4">
        <v>2.1083120000000002</v>
      </c>
      <c r="L11" s="5">
        <v>2.1493120000000001</v>
      </c>
      <c r="M11" s="6">
        <f t="shared" si="3"/>
        <v>3.7948294800000002</v>
      </c>
      <c r="N11" s="6">
        <f t="shared" si="4"/>
        <v>3.7861144800000002</v>
      </c>
      <c r="O11" s="6">
        <f t="shared" si="5"/>
        <v>3.7649494800000003</v>
      </c>
      <c r="P11" s="13">
        <f t="shared" si="0"/>
        <v>3.7819644800000001</v>
      </c>
      <c r="Q11" s="14">
        <f t="shared" si="6"/>
        <v>5.6772026399697716E-2</v>
      </c>
      <c r="R11" s="14">
        <f t="shared" si="7"/>
        <v>6.5293704708394629E-2</v>
      </c>
      <c r="S11" s="14">
        <f t="shared" si="8"/>
        <v>5.3849947416117254E-2</v>
      </c>
      <c r="T11" s="14">
        <f t="shared" si="1"/>
        <v>5.8631669772219258E-2</v>
      </c>
      <c r="U11" s="15">
        <f t="shared" si="9"/>
        <v>1.4193006599924429</v>
      </c>
      <c r="V11" s="15">
        <f t="shared" si="10"/>
        <v>1.6323426177098657</v>
      </c>
      <c r="W11" s="15">
        <f t="shared" si="11"/>
        <v>1.3462486854029314</v>
      </c>
      <c r="X11" s="15">
        <f t="shared" si="2"/>
        <v>1.4657917443054815</v>
      </c>
      <c r="Y11" s="16">
        <f>SUM(U2:U11)</f>
        <v>14.085026596909854</v>
      </c>
      <c r="Z11" s="16">
        <f t="shared" ref="Z11:AB11" si="14">SUM(V2:V11)</f>
        <v>15.17190396459918</v>
      </c>
      <c r="AA11" s="16">
        <f t="shared" si="14"/>
        <v>14.381519634595938</v>
      </c>
      <c r="AB11" s="16">
        <f t="shared" si="14"/>
        <v>14.548616809106306</v>
      </c>
      <c r="AC11" s="17">
        <f t="shared" ref="AC11" si="15">Y11*100</f>
        <v>1408.5026596909854</v>
      </c>
      <c r="AD11" s="17">
        <f t="shared" ref="AD11" si="16">Z11*100</f>
        <v>1517.190396459918</v>
      </c>
      <c r="AE11" s="17">
        <f t="shared" ref="AE11" si="17">AA11*100</f>
        <v>1438.1519634595938</v>
      </c>
      <c r="AF11" s="17">
        <f t="shared" ref="AF11" si="18">AB11*100</f>
        <v>1454.8616809106306</v>
      </c>
      <c r="AG11" s="17">
        <f>AVERAGE(P2:P11)</f>
        <v>3.9783515816246142</v>
      </c>
      <c r="AH11" s="18">
        <f>AVERAGE(H2:H11)</f>
        <v>1.4774859580000002</v>
      </c>
      <c r="AI11" s="11">
        <v>49.07</v>
      </c>
    </row>
    <row r="12" spans="1:35" x14ac:dyDescent="0.25">
      <c r="A12" s="2" t="s">
        <v>25</v>
      </c>
      <c r="B12" s="2" t="s">
        <v>24</v>
      </c>
      <c r="C12" s="2">
        <v>-7.5</v>
      </c>
      <c r="D12" s="2">
        <v>15</v>
      </c>
      <c r="E12" s="12">
        <v>1.3421084900000002</v>
      </c>
      <c r="F12" s="12">
        <v>1.5094635100000005</v>
      </c>
      <c r="G12" s="12">
        <v>1.3207860000000002</v>
      </c>
      <c r="H12" s="3">
        <v>1.3907860000000003</v>
      </c>
      <c r="I12" s="4">
        <v>2.66886964684794</v>
      </c>
      <c r="J12" s="4">
        <v>2.53986964684794</v>
      </c>
      <c r="K12" s="4">
        <v>2.7048696468479401</v>
      </c>
      <c r="L12" s="5">
        <v>2.6378696468479399</v>
      </c>
      <c r="M12" s="6">
        <f t="shared" si="3"/>
        <v>3.9975809034418952</v>
      </c>
      <c r="N12" s="6">
        <f t="shared" si="4"/>
        <v>3.9440459034418951</v>
      </c>
      <c r="O12" s="6">
        <f t="shared" si="5"/>
        <v>4.0125209034418949</v>
      </c>
      <c r="P12" s="13">
        <f t="shared" si="0"/>
        <v>3.9847159034418951</v>
      </c>
      <c r="Q12" s="14">
        <f t="shared" si="6"/>
        <v>5.3651872699712388E-2</v>
      </c>
      <c r="R12" s="14">
        <f t="shared" si="7"/>
        <v>5.9533933730105258E-2</v>
      </c>
      <c r="S12" s="14">
        <f t="shared" si="8"/>
        <v>5.2996814339734077E-2</v>
      </c>
      <c r="T12" s="14">
        <f t="shared" si="1"/>
        <v>5.5418870924843412E-2</v>
      </c>
      <c r="U12" s="15">
        <f t="shared" si="9"/>
        <v>0.80477809049568583</v>
      </c>
      <c r="V12" s="15">
        <f t="shared" si="10"/>
        <v>0.89300900595157884</v>
      </c>
      <c r="W12" s="15">
        <f t="shared" si="11"/>
        <v>0.79495221509601111</v>
      </c>
      <c r="X12" s="15">
        <f t="shared" si="2"/>
        <v>0.83128306387265116</v>
      </c>
      <c r="Y12" s="16"/>
      <c r="Z12" s="16"/>
      <c r="AA12" s="16"/>
      <c r="AB12" s="9"/>
      <c r="AC12" s="10"/>
      <c r="AD12" s="10"/>
      <c r="AE12" s="10"/>
      <c r="AF12" s="10"/>
      <c r="AI12" s="11">
        <v>24.87790439544176</v>
      </c>
    </row>
    <row r="13" spans="1:35" x14ac:dyDescent="0.25">
      <c r="A13" s="2" t="s">
        <v>25</v>
      </c>
      <c r="B13" s="2" t="s">
        <v>2</v>
      </c>
      <c r="C13" s="2">
        <v>-22.5</v>
      </c>
      <c r="D13" s="2">
        <v>15</v>
      </c>
      <c r="E13" s="12">
        <v>1.143734</v>
      </c>
      <c r="F13" s="12">
        <v>1.3872646900000003</v>
      </c>
      <c r="G13" s="12">
        <v>1.20020331</v>
      </c>
      <c r="H13" s="3">
        <v>1.2437340000000001</v>
      </c>
      <c r="I13" s="4">
        <v>3.3953579515693657</v>
      </c>
      <c r="J13" s="4">
        <v>3.4391579515693658</v>
      </c>
      <c r="K13" s="4">
        <v>3.2585579515693657</v>
      </c>
      <c r="L13" s="5">
        <v>3.3643579515693656</v>
      </c>
      <c r="M13" s="6">
        <f t="shared" si="3"/>
        <v>4.2990735499012871</v>
      </c>
      <c r="N13" s="6">
        <f t="shared" si="4"/>
        <v>4.3172505499012868</v>
      </c>
      <c r="O13" s="6">
        <f t="shared" si="5"/>
        <v>4.2423015499012866</v>
      </c>
      <c r="P13" s="13">
        <f t="shared" si="0"/>
        <v>4.2862085499012865</v>
      </c>
      <c r="Q13" s="14">
        <f t="shared" si="6"/>
        <v>4.9169965875227983E-2</v>
      </c>
      <c r="R13" s="14">
        <f t="shared" si="7"/>
        <v>5.989169245761139E-2</v>
      </c>
      <c r="S13" s="14">
        <f t="shared" si="8"/>
        <v>5.0916243622096548E-2</v>
      </c>
      <c r="T13" s="14">
        <f t="shared" si="1"/>
        <v>5.3309033046029276E-2</v>
      </c>
      <c r="U13" s="15">
        <f t="shared" si="9"/>
        <v>0.73754948812841969</v>
      </c>
      <c r="V13" s="15">
        <f t="shared" si="10"/>
        <v>0.89837538686417084</v>
      </c>
      <c r="W13" s="15">
        <f t="shared" si="11"/>
        <v>0.7637436543314482</v>
      </c>
      <c r="X13" s="15">
        <f t="shared" si="2"/>
        <v>0.79963549569043912</v>
      </c>
      <c r="Y13" s="16"/>
      <c r="Z13" s="16"/>
      <c r="AA13" s="16"/>
      <c r="AB13" s="9"/>
      <c r="AC13" s="10"/>
      <c r="AD13" s="10"/>
      <c r="AE13" s="10"/>
      <c r="AF13" s="10"/>
      <c r="AI13" s="11">
        <v>31.07</v>
      </c>
    </row>
    <row r="14" spans="1:35" x14ac:dyDescent="0.25">
      <c r="A14" s="2" t="s">
        <v>25</v>
      </c>
      <c r="B14" s="2" t="s">
        <v>3</v>
      </c>
      <c r="C14" s="2">
        <v>-40</v>
      </c>
      <c r="D14" s="2">
        <v>20</v>
      </c>
      <c r="E14" s="12">
        <v>1.3549500000000001</v>
      </c>
      <c r="F14" s="12">
        <v>1.28027325</v>
      </c>
      <c r="G14" s="12">
        <v>1.24962675</v>
      </c>
      <c r="H14" s="3">
        <v>1.29495</v>
      </c>
      <c r="I14" s="4">
        <v>4.2865661319155919</v>
      </c>
      <c r="J14" s="4">
        <v>4.337566131915592</v>
      </c>
      <c r="K14" s="4">
        <v>4.1425661319155926</v>
      </c>
      <c r="L14" s="5">
        <v>4.2555661319155922</v>
      </c>
      <c r="M14" s="6">
        <f t="shared" si="3"/>
        <v>4.6689249447449708</v>
      </c>
      <c r="N14" s="6">
        <f t="shared" si="4"/>
        <v>4.6900899447449707</v>
      </c>
      <c r="O14" s="6">
        <f t="shared" si="5"/>
        <v>4.609164944744971</v>
      </c>
      <c r="P14" s="13">
        <f t="shared" si="0"/>
        <v>4.6560599447449711</v>
      </c>
      <c r="Q14" s="14">
        <f t="shared" si="6"/>
        <v>6.3261598538821989E-2</v>
      </c>
      <c r="R14" s="14">
        <f t="shared" si="7"/>
        <v>6.0045966963509639E-2</v>
      </c>
      <c r="S14" s="14">
        <f t="shared" si="8"/>
        <v>5.7597358101155877E-2</v>
      </c>
      <c r="T14" s="14">
        <f t="shared" si="1"/>
        <v>6.0293648254475002E-2</v>
      </c>
      <c r="U14" s="15">
        <f t="shared" si="9"/>
        <v>1.2652319707764397</v>
      </c>
      <c r="V14" s="15">
        <f t="shared" si="10"/>
        <v>1.2009193392701927</v>
      </c>
      <c r="W14" s="15">
        <f t="shared" si="11"/>
        <v>1.1519471620231174</v>
      </c>
      <c r="X14" s="15">
        <f t="shared" si="2"/>
        <v>1.2058729650895001</v>
      </c>
      <c r="Y14" s="16"/>
      <c r="Z14" s="16"/>
      <c r="AA14" s="16"/>
      <c r="AB14" s="9"/>
      <c r="AC14" s="10"/>
      <c r="AD14" s="10"/>
      <c r="AE14" s="10"/>
      <c r="AF14" s="10"/>
      <c r="AI14" s="11">
        <v>41.8</v>
      </c>
    </row>
    <row r="15" spans="1:35" x14ac:dyDescent="0.25">
      <c r="A15" s="2" t="s">
        <v>25</v>
      </c>
      <c r="B15" s="2" t="s">
        <v>4</v>
      </c>
      <c r="C15" s="2">
        <v>-60</v>
      </c>
      <c r="D15" s="2">
        <v>20</v>
      </c>
      <c r="E15" s="12">
        <v>1.49013</v>
      </c>
      <c r="F15" s="12">
        <v>1.7254345500000001</v>
      </c>
      <c r="G15" s="12">
        <v>1.52482545</v>
      </c>
      <c r="H15" s="3">
        <v>1.58013</v>
      </c>
      <c r="I15" s="4">
        <v>1.2316095196067893</v>
      </c>
      <c r="J15" s="4">
        <v>1.2742095196067893</v>
      </c>
      <c r="K15" s="4">
        <v>1.2238095196067895</v>
      </c>
      <c r="L15" s="5">
        <v>1.2432095196067894</v>
      </c>
      <c r="M15" s="6">
        <f t="shared" si="3"/>
        <v>3.4011179506368174</v>
      </c>
      <c r="N15" s="6">
        <f t="shared" si="4"/>
        <v>3.4187969506368177</v>
      </c>
      <c r="O15" s="6">
        <f t="shared" si="5"/>
        <v>3.3978809506368179</v>
      </c>
      <c r="P15" s="13">
        <f t="shared" si="0"/>
        <v>3.4059319506368175</v>
      </c>
      <c r="Q15" s="14">
        <f t="shared" si="6"/>
        <v>5.0681078917824404E-2</v>
      </c>
      <c r="R15" s="14">
        <f t="shared" si="7"/>
        <v>5.89891037806341E-2</v>
      </c>
      <c r="S15" s="14">
        <f t="shared" si="8"/>
        <v>5.1811753496012136E-2</v>
      </c>
      <c r="T15" s="14">
        <f t="shared" si="1"/>
        <v>5.3818152531597545E-2</v>
      </c>
      <c r="U15" s="15">
        <f t="shared" si="9"/>
        <v>1.0136215783564881</v>
      </c>
      <c r="V15" s="15">
        <f t="shared" si="10"/>
        <v>1.179782075612682</v>
      </c>
      <c r="W15" s="15">
        <f t="shared" si="11"/>
        <v>1.0362350699202427</v>
      </c>
      <c r="X15" s="15">
        <f t="shared" si="2"/>
        <v>1.0763630506319508</v>
      </c>
      <c r="Y15" s="16"/>
      <c r="Z15" s="16"/>
      <c r="AA15" s="16"/>
      <c r="AB15" s="9"/>
      <c r="AC15" s="10"/>
      <c r="AD15" s="10"/>
      <c r="AE15" s="10"/>
      <c r="AF15" s="10"/>
      <c r="AI15" s="11">
        <v>46.456086286594768</v>
      </c>
    </row>
    <row r="16" spans="1:35" x14ac:dyDescent="0.25">
      <c r="A16" s="2" t="s">
        <v>25</v>
      </c>
      <c r="B16" s="2" t="s">
        <v>5</v>
      </c>
      <c r="C16" s="2">
        <v>-85</v>
      </c>
      <c r="D16" s="2">
        <v>30</v>
      </c>
      <c r="E16" s="12">
        <v>1.360908</v>
      </c>
      <c r="F16" s="12">
        <v>1.6323897800000002</v>
      </c>
      <c r="G16" s="12">
        <v>1.4194262200000001</v>
      </c>
      <c r="H16" s="3">
        <v>1.4709080000000001</v>
      </c>
      <c r="I16" s="4">
        <v>1.0823517271913488</v>
      </c>
      <c r="J16" s="4">
        <v>1.1825517271913486</v>
      </c>
      <c r="K16" s="4">
        <v>1.1897517271913487</v>
      </c>
      <c r="L16" s="5">
        <v>1.1515517271913487</v>
      </c>
      <c r="M16" s="6">
        <f t="shared" si="3"/>
        <v>3.3391759667844099</v>
      </c>
      <c r="N16" s="6">
        <f t="shared" si="4"/>
        <v>3.38075896678441</v>
      </c>
      <c r="O16" s="6">
        <f t="shared" si="5"/>
        <v>3.3837469667844098</v>
      </c>
      <c r="P16" s="13">
        <f t="shared" si="0"/>
        <v>3.3678939667844099</v>
      </c>
      <c r="Q16" s="14">
        <f t="shared" si="6"/>
        <v>4.5443112866046374E-2</v>
      </c>
      <c r="R16" s="14">
        <f t="shared" si="7"/>
        <v>5.5187163860222314E-2</v>
      </c>
      <c r="S16" s="14">
        <f t="shared" si="8"/>
        <v>4.8029791664992605E-2</v>
      </c>
      <c r="T16" s="14">
        <f t="shared" si="1"/>
        <v>4.953862178894923E-2</v>
      </c>
      <c r="U16" s="15">
        <f t="shared" si="9"/>
        <v>1.3632933859813912</v>
      </c>
      <c r="V16" s="15">
        <f t="shared" si="10"/>
        <v>1.6556149158066695</v>
      </c>
      <c r="W16" s="15">
        <f t="shared" si="11"/>
        <v>1.4408937499497783</v>
      </c>
      <c r="X16" s="15">
        <f t="shared" si="2"/>
        <v>1.486158653668477</v>
      </c>
      <c r="Y16" s="16">
        <f>SUM(U12:U16)</f>
        <v>5.1844745137384241</v>
      </c>
      <c r="Z16" s="16">
        <f t="shared" ref="Z16:AB16" si="19">SUM(V12:V16)</f>
        <v>5.827700723505294</v>
      </c>
      <c r="AA16" s="16">
        <f t="shared" si="19"/>
        <v>5.1877718513205977</v>
      </c>
      <c r="AB16" s="16">
        <f t="shared" si="19"/>
        <v>5.3993132289530186</v>
      </c>
      <c r="AC16" s="10">
        <f>Y16*100</f>
        <v>518.44745137384245</v>
      </c>
      <c r="AD16" s="10">
        <f t="shared" ref="AD16:AF16" si="20">Z16*100</f>
        <v>582.7700723505294</v>
      </c>
      <c r="AE16" s="10">
        <f t="shared" si="20"/>
        <v>518.7771851320598</v>
      </c>
      <c r="AF16" s="10">
        <f t="shared" si="20"/>
        <v>539.93132289530183</v>
      </c>
      <c r="AI16" s="11">
        <v>47.41</v>
      </c>
    </row>
    <row r="17" spans="1:35" x14ac:dyDescent="0.25">
      <c r="A17" s="2" t="s">
        <v>25</v>
      </c>
      <c r="B17" s="2" t="s">
        <v>28</v>
      </c>
      <c r="C17" s="2">
        <v>-115</v>
      </c>
      <c r="D17" s="2">
        <v>30</v>
      </c>
      <c r="E17" s="12">
        <v>1.54461</v>
      </c>
      <c r="F17" s="12">
        <v>1.63937135</v>
      </c>
      <c r="G17" s="12">
        <v>1.5098486500000001</v>
      </c>
      <c r="H17" s="3">
        <v>1.5646100000000001</v>
      </c>
      <c r="I17" s="4">
        <v>1.8043</v>
      </c>
      <c r="J17" s="4">
        <v>1.7965</v>
      </c>
      <c r="K17" s="4">
        <v>1.6957000000000002</v>
      </c>
      <c r="L17" s="5">
        <v>1.7655000000000001</v>
      </c>
      <c r="M17" s="6">
        <f t="shared" si="3"/>
        <v>3.6387844999999999</v>
      </c>
      <c r="N17" s="6">
        <f t="shared" si="4"/>
        <v>3.6355474999999999</v>
      </c>
      <c r="O17" s="6">
        <f t="shared" si="5"/>
        <v>3.5937155000000001</v>
      </c>
      <c r="P17" s="13">
        <f t="shared" si="0"/>
        <v>3.6226825000000002</v>
      </c>
      <c r="Q17" s="14">
        <f t="shared" si="6"/>
        <v>5.6205029265449999E-2</v>
      </c>
      <c r="R17" s="14">
        <f t="shared" si="7"/>
        <v>5.9600124130641252E-2</v>
      </c>
      <c r="S17" s="14">
        <f t="shared" si="8"/>
        <v>5.4259664961590758E-2</v>
      </c>
      <c r="T17" s="14">
        <f t="shared" si="1"/>
        <v>5.6680852663250007E-2</v>
      </c>
      <c r="U17" s="15">
        <f t="shared" si="9"/>
        <v>1.6861508779634999</v>
      </c>
      <c r="V17" s="15">
        <f t="shared" si="10"/>
        <v>1.7880037239192377</v>
      </c>
      <c r="W17" s="15">
        <f t="shared" si="11"/>
        <v>1.6277899488477228</v>
      </c>
      <c r="X17" s="15">
        <f t="shared" si="2"/>
        <v>1.7004255798975003</v>
      </c>
      <c r="Y17" s="16"/>
      <c r="Z17" s="16"/>
      <c r="AA17" s="16"/>
      <c r="AB17" s="9"/>
      <c r="AC17" s="10"/>
      <c r="AD17" s="10"/>
      <c r="AE17" s="10"/>
      <c r="AF17" s="10"/>
      <c r="AI17" s="11">
        <v>46.145000000000003</v>
      </c>
    </row>
    <row r="18" spans="1:35" x14ac:dyDescent="0.25">
      <c r="A18" s="2" t="s">
        <v>25</v>
      </c>
      <c r="B18" s="2" t="s">
        <v>29</v>
      </c>
      <c r="C18" s="2">
        <v>-145</v>
      </c>
      <c r="D18" s="2">
        <v>30</v>
      </c>
      <c r="E18" s="12">
        <v>1.6601570000000001</v>
      </c>
      <c r="F18" s="12">
        <v>1.494412495</v>
      </c>
      <c r="G18" s="12">
        <v>1.495901505</v>
      </c>
      <c r="H18" s="3">
        <v>1.550157</v>
      </c>
      <c r="I18" s="4">
        <v>1.4831399999999999</v>
      </c>
      <c r="J18" s="4">
        <v>1.4897399999999998</v>
      </c>
      <c r="K18" s="4">
        <v>1.40334</v>
      </c>
      <c r="L18" s="5">
        <v>1.4587399999999999</v>
      </c>
      <c r="M18" s="6">
        <f t="shared" si="3"/>
        <v>3.5055031000000003</v>
      </c>
      <c r="N18" s="6">
        <f t="shared" si="4"/>
        <v>3.5082420999999999</v>
      </c>
      <c r="O18" s="6">
        <f t="shared" si="5"/>
        <v>3.4723861</v>
      </c>
      <c r="P18" s="13">
        <f t="shared" si="0"/>
        <v>3.4953770999999998</v>
      </c>
      <c r="Q18" s="14">
        <f t="shared" si="6"/>
        <v>5.8196855099867009E-2</v>
      </c>
      <c r="R18" s="14">
        <f t="shared" si="7"/>
        <v>5.2427608297250392E-2</v>
      </c>
      <c r="S18" s="14">
        <f t="shared" si="8"/>
        <v>5.1943475929310805E-2</v>
      </c>
      <c r="T18" s="14">
        <f t="shared" si="1"/>
        <v>5.4183832792046992E-2</v>
      </c>
      <c r="U18" s="15">
        <f t="shared" si="9"/>
        <v>1.7459056529960102</v>
      </c>
      <c r="V18" s="15">
        <f t="shared" si="10"/>
        <v>1.5728282489175118</v>
      </c>
      <c r="W18" s="15">
        <f t="shared" si="11"/>
        <v>1.5583042778793241</v>
      </c>
      <c r="X18" s="15">
        <f t="shared" si="2"/>
        <v>1.6255149837614098</v>
      </c>
      <c r="Y18" s="16"/>
      <c r="Z18" s="16"/>
      <c r="AA18" s="16"/>
      <c r="AB18" s="9"/>
      <c r="AC18" s="10"/>
      <c r="AD18" s="10"/>
      <c r="AE18" s="10"/>
      <c r="AF18" s="10"/>
      <c r="AI18" s="11">
        <v>50.47</v>
      </c>
    </row>
    <row r="19" spans="1:35" x14ac:dyDescent="0.25">
      <c r="A19" s="2" t="s">
        <v>25</v>
      </c>
      <c r="B19" s="2" t="s">
        <v>30</v>
      </c>
      <c r="C19" s="2">
        <v>-175</v>
      </c>
      <c r="D19" s="2">
        <v>30</v>
      </c>
      <c r="E19" s="12">
        <v>1.6384235000000003</v>
      </c>
      <c r="F19" s="12">
        <v>1.5940183225000002</v>
      </c>
      <c r="G19" s="12">
        <v>1.5328286775000002</v>
      </c>
      <c r="H19" s="3">
        <v>1.5884235000000002</v>
      </c>
      <c r="I19" s="4">
        <v>2.1360000000000001</v>
      </c>
      <c r="J19" s="4">
        <v>2.1858</v>
      </c>
      <c r="K19" s="4">
        <v>2.1425999999999998</v>
      </c>
      <c r="L19" s="5">
        <v>2.1547999999999998</v>
      </c>
      <c r="M19" s="6">
        <f t="shared" si="3"/>
        <v>3.77644</v>
      </c>
      <c r="N19" s="6">
        <f t="shared" si="4"/>
        <v>3.797107</v>
      </c>
      <c r="O19" s="6">
        <f t="shared" si="5"/>
        <v>3.7791790000000001</v>
      </c>
      <c r="P19" s="13">
        <f t="shared" si="0"/>
        <v>3.7842419999999999</v>
      </c>
      <c r="Q19" s="14">
        <f t="shared" si="6"/>
        <v>6.1874080423400014E-2</v>
      </c>
      <c r="R19" s="14">
        <f t="shared" si="7"/>
        <v>6.0526581304930084E-2</v>
      </c>
      <c r="S19" s="14">
        <f t="shared" si="8"/>
        <v>5.7928339486057731E-2</v>
      </c>
      <c r="T19" s="14">
        <f t="shared" si="1"/>
        <v>6.0109789224870008E-2</v>
      </c>
      <c r="U19" s="15">
        <f t="shared" si="9"/>
        <v>1.8562224127020004</v>
      </c>
      <c r="V19" s="15">
        <f t="shared" si="10"/>
        <v>1.8157974391479026</v>
      </c>
      <c r="W19" s="15">
        <f t="shared" si="11"/>
        <v>1.737850184581732</v>
      </c>
      <c r="X19" s="15">
        <f t="shared" si="2"/>
        <v>1.8032936767461003</v>
      </c>
      <c r="Y19" s="16">
        <f>SUM(U12:U19)</f>
        <v>10.472753457399936</v>
      </c>
      <c r="Z19" s="16">
        <f t="shared" ref="Z19:AB19" si="21">SUM(V12:V19)</f>
        <v>11.004330135489946</v>
      </c>
      <c r="AA19" s="16">
        <f t="shared" si="21"/>
        <v>10.111716262629376</v>
      </c>
      <c r="AB19" s="16">
        <f t="shared" si="21"/>
        <v>10.528547469358029</v>
      </c>
      <c r="AC19" s="10">
        <f>Y19*100</f>
        <v>1047.2753457399936</v>
      </c>
      <c r="AD19" s="10">
        <f t="shared" ref="AD19:AF19" si="22">Z19*100</f>
        <v>1100.4330135489945</v>
      </c>
      <c r="AE19" s="10">
        <f t="shared" si="22"/>
        <v>1011.1716262629376</v>
      </c>
      <c r="AF19" s="10">
        <f t="shared" si="22"/>
        <v>1052.854746935803</v>
      </c>
      <c r="AG19" s="10">
        <f>AVERAGE(P12:P19)</f>
        <v>3.8253889894386721</v>
      </c>
      <c r="AH19" s="19">
        <f>AVERAGE(H12:H19)</f>
        <v>1.4604623125000002</v>
      </c>
      <c r="AI19" s="11">
        <v>48.058</v>
      </c>
    </row>
    <row r="20" spans="1:35" x14ac:dyDescent="0.25">
      <c r="A20" s="2" t="s">
        <v>26</v>
      </c>
      <c r="B20" s="2" t="s">
        <v>24</v>
      </c>
      <c r="C20" s="2">
        <v>-7.5</v>
      </c>
      <c r="D20" s="2">
        <v>15</v>
      </c>
      <c r="E20" s="12">
        <v>1.3369943800000001</v>
      </c>
      <c r="F20" s="12">
        <v>1.4041391833000001</v>
      </c>
      <c r="G20" s="12">
        <v>1.2998495767000002</v>
      </c>
      <c r="H20" s="3">
        <v>1.3469943800000002</v>
      </c>
      <c r="I20" s="4">
        <v>3.5216223741107502</v>
      </c>
      <c r="J20" s="4">
        <v>3.49942237411075</v>
      </c>
      <c r="K20" s="4">
        <v>3.3842223741107498</v>
      </c>
      <c r="L20" s="5">
        <v>3.4684223741107498</v>
      </c>
      <c r="M20" s="6">
        <f t="shared" si="3"/>
        <v>4.3514732852559614</v>
      </c>
      <c r="N20" s="6">
        <f t="shared" si="4"/>
        <v>4.3422602852559615</v>
      </c>
      <c r="O20" s="6">
        <f t="shared" si="5"/>
        <v>4.2944522852559608</v>
      </c>
      <c r="P20" s="13">
        <f t="shared" si="0"/>
        <v>4.329395285255961</v>
      </c>
      <c r="Q20" s="14">
        <f t="shared" si="6"/>
        <v>5.8178953271073579E-2</v>
      </c>
      <c r="R20" s="14">
        <f t="shared" si="7"/>
        <v>6.0971378106153315E-2</v>
      </c>
      <c r="S20" s="14">
        <f t="shared" si="8"/>
        <v>5.5821419851483096E-2</v>
      </c>
      <c r="T20" s="14">
        <f t="shared" si="1"/>
        <v>5.8316711180382771E-2</v>
      </c>
      <c r="U20" s="15">
        <f t="shared" si="9"/>
        <v>0.87268429906610367</v>
      </c>
      <c r="V20" s="15">
        <f t="shared" si="10"/>
        <v>0.91457067159229977</v>
      </c>
      <c r="W20" s="15">
        <f t="shared" si="11"/>
        <v>0.8373212977722464</v>
      </c>
      <c r="X20" s="15">
        <f t="shared" si="2"/>
        <v>0.87475066770574161</v>
      </c>
      <c r="Y20" s="16"/>
      <c r="Z20" s="16"/>
      <c r="AA20" s="16"/>
      <c r="AB20" s="9"/>
      <c r="AC20" s="10"/>
      <c r="AD20" s="10"/>
      <c r="AE20" s="10"/>
      <c r="AF20" s="10"/>
      <c r="AI20" s="11">
        <v>27.439544179999999</v>
      </c>
    </row>
    <row r="21" spans="1:35" x14ac:dyDescent="0.25">
      <c r="A21" s="2" t="s">
        <v>26</v>
      </c>
      <c r="B21" s="2" t="s">
        <v>2</v>
      </c>
      <c r="C21" s="2">
        <v>-22.5</v>
      </c>
      <c r="D21" s="2">
        <v>15</v>
      </c>
      <c r="E21" s="12">
        <v>1.1428340000000001</v>
      </c>
      <c r="F21" s="12">
        <v>1.44738319</v>
      </c>
      <c r="G21" s="12">
        <v>1.2282848100000001</v>
      </c>
      <c r="H21" s="3">
        <v>1.272834</v>
      </c>
      <c r="I21" s="4">
        <v>2.9608613614100801</v>
      </c>
      <c r="J21" s="4">
        <v>3.0250613614100801</v>
      </c>
      <c r="K21" s="4">
        <v>2.9962613614100801</v>
      </c>
      <c r="L21" s="5">
        <v>2.9940613614100799</v>
      </c>
      <c r="M21" s="6">
        <f t="shared" si="3"/>
        <v>4.1187574649851832</v>
      </c>
      <c r="N21" s="6">
        <f t="shared" si="4"/>
        <v>4.1454004649851832</v>
      </c>
      <c r="O21" s="6">
        <f t="shared" si="5"/>
        <v>4.1334484649851833</v>
      </c>
      <c r="P21" s="13">
        <f t="shared" si="0"/>
        <v>4.1325354649851835</v>
      </c>
      <c r="Q21" s="14">
        <f t="shared" si="6"/>
        <v>4.7070560687388775E-2</v>
      </c>
      <c r="R21" s="14">
        <f t="shared" si="7"/>
        <v>5.9999829488377385E-2</v>
      </c>
      <c r="S21" s="14">
        <f t="shared" si="8"/>
        <v>5.0770519624591177E-2</v>
      </c>
      <c r="T21" s="14">
        <f t="shared" si="1"/>
        <v>5.2600316460389512E-2</v>
      </c>
      <c r="U21" s="15">
        <f t="shared" si="9"/>
        <v>0.70605841031083161</v>
      </c>
      <c r="V21" s="15">
        <f t="shared" si="10"/>
        <v>0.89999744232566081</v>
      </c>
      <c r="W21" s="15">
        <f t="shared" si="11"/>
        <v>0.76155779436886761</v>
      </c>
      <c r="X21" s="15">
        <f t="shared" si="2"/>
        <v>0.78900474690584266</v>
      </c>
      <c r="Y21" s="16"/>
      <c r="Z21" s="16"/>
      <c r="AA21" s="16"/>
      <c r="AB21" s="9"/>
      <c r="AC21" s="10"/>
      <c r="AD21" s="10"/>
      <c r="AE21" s="10"/>
      <c r="AF21" s="10"/>
      <c r="AI21" s="11">
        <v>33.727269999999997</v>
      </c>
    </row>
    <row r="22" spans="1:35" x14ac:dyDescent="0.25">
      <c r="A22" s="2" t="s">
        <v>26</v>
      </c>
      <c r="B22" s="2" t="s">
        <v>3</v>
      </c>
      <c r="C22" s="2">
        <v>-40</v>
      </c>
      <c r="D22" s="2">
        <v>20</v>
      </c>
      <c r="E22" s="12">
        <v>1.34195</v>
      </c>
      <c r="F22" s="12">
        <v>1.4906682500000001</v>
      </c>
      <c r="G22" s="12">
        <v>1.3432317499999999</v>
      </c>
      <c r="H22" s="3">
        <v>1.39195</v>
      </c>
      <c r="I22" s="4">
        <v>2.4907820224718904</v>
      </c>
      <c r="J22" s="4">
        <v>2.5693820224718902</v>
      </c>
      <c r="K22" s="4">
        <v>2.55498202247189</v>
      </c>
      <c r="L22" s="5">
        <v>2.53838202247189</v>
      </c>
      <c r="M22" s="6">
        <f t="shared" si="3"/>
        <v>3.9236745393258348</v>
      </c>
      <c r="N22" s="6">
        <f t="shared" si="4"/>
        <v>3.9562935393258343</v>
      </c>
      <c r="O22" s="6">
        <f t="shared" si="5"/>
        <v>3.9503175393258347</v>
      </c>
      <c r="P22" s="13">
        <f t="shared" si="0"/>
        <v>3.9434285393258346</v>
      </c>
      <c r="Q22" s="14">
        <f t="shared" si="6"/>
        <v>5.2653750480483034E-2</v>
      </c>
      <c r="R22" s="14">
        <f t="shared" si="7"/>
        <v>5.8975211667531481E-2</v>
      </c>
      <c r="S22" s="14">
        <f t="shared" si="8"/>
        <v>5.3061919414043347E-2</v>
      </c>
      <c r="T22" s="14">
        <f t="shared" si="1"/>
        <v>5.4890553553145961E-2</v>
      </c>
      <c r="U22" s="15">
        <f t="shared" si="9"/>
        <v>1.0530750096096606</v>
      </c>
      <c r="V22" s="15">
        <f t="shared" si="10"/>
        <v>1.1795042333506296</v>
      </c>
      <c r="W22" s="15">
        <f t="shared" si="11"/>
        <v>1.0612383882808669</v>
      </c>
      <c r="X22" s="15">
        <f t="shared" si="2"/>
        <v>1.0978110710629192</v>
      </c>
      <c r="Y22" s="16"/>
      <c r="Z22" s="16"/>
      <c r="AA22" s="16"/>
      <c r="AB22" s="9"/>
      <c r="AC22" s="10"/>
      <c r="AD22" s="10"/>
      <c r="AE22" s="10"/>
      <c r="AF22" s="10"/>
      <c r="AI22" s="11">
        <v>36.878</v>
      </c>
    </row>
    <row r="23" spans="1:35" x14ac:dyDescent="0.25">
      <c r="A23" s="2" t="s">
        <v>26</v>
      </c>
      <c r="B23" s="2" t="s">
        <v>4</v>
      </c>
      <c r="C23" s="2">
        <v>-60</v>
      </c>
      <c r="D23" s="2">
        <v>20</v>
      </c>
      <c r="E23" s="12">
        <v>1.6471500000000001</v>
      </c>
      <c r="F23" s="12">
        <v>1.5013002499999999</v>
      </c>
      <c r="G23" s="12">
        <v>1.4929997500000001</v>
      </c>
      <c r="H23" s="3">
        <v>1.54715</v>
      </c>
      <c r="I23" s="4">
        <v>2.3026924488000002</v>
      </c>
      <c r="J23" s="4">
        <v>2.3236924488000001</v>
      </c>
      <c r="K23" s="4">
        <v>2.2516924488000001</v>
      </c>
      <c r="L23" s="5">
        <v>2.2926924488</v>
      </c>
      <c r="M23" s="6">
        <f t="shared" si="3"/>
        <v>3.8456173662520001</v>
      </c>
      <c r="N23" s="6">
        <f t="shared" si="4"/>
        <v>3.8543323662520002</v>
      </c>
      <c r="O23" s="6">
        <f t="shared" si="5"/>
        <v>3.8244523662520002</v>
      </c>
      <c r="P23" s="13">
        <f t="shared" si="0"/>
        <v>3.841467366252</v>
      </c>
      <c r="Q23" s="14">
        <f t="shared" si="6"/>
        <v>6.3343086448219829E-2</v>
      </c>
      <c r="R23" s="14">
        <f t="shared" si="7"/>
        <v>5.7865101450372193E-2</v>
      </c>
      <c r="S23" s="14">
        <f t="shared" si="8"/>
        <v>5.7099064267011446E-2</v>
      </c>
      <c r="T23" s="14">
        <f t="shared" si="1"/>
        <v>5.9433262356967817E-2</v>
      </c>
      <c r="U23" s="15">
        <f t="shared" si="9"/>
        <v>1.2668617289643966</v>
      </c>
      <c r="V23" s="15">
        <f t="shared" si="10"/>
        <v>1.1573020290074438</v>
      </c>
      <c r="W23" s="15">
        <f t="shared" si="11"/>
        <v>1.1419812853402289</v>
      </c>
      <c r="X23" s="15">
        <f t="shared" si="2"/>
        <v>1.1886652471393564</v>
      </c>
      <c r="Y23" s="16"/>
      <c r="Z23" s="16"/>
      <c r="AA23" s="16"/>
      <c r="AB23" s="9"/>
      <c r="AC23" s="10"/>
      <c r="AD23" s="10"/>
      <c r="AE23" s="10"/>
      <c r="AF23" s="10"/>
      <c r="AI23" s="11">
        <v>47.286594800000003</v>
      </c>
    </row>
    <row r="24" spans="1:35" x14ac:dyDescent="0.25">
      <c r="A24" s="2" t="s">
        <v>26</v>
      </c>
      <c r="B24" s="2" t="s">
        <v>5</v>
      </c>
      <c r="C24" s="2">
        <v>-85</v>
      </c>
      <c r="D24" s="2">
        <v>30</v>
      </c>
      <c r="E24" s="12">
        <v>1.427908</v>
      </c>
      <c r="F24" s="12">
        <v>1.7627847800000001</v>
      </c>
      <c r="G24" s="12">
        <v>1.51303122</v>
      </c>
      <c r="H24" s="3">
        <v>1.5679080000000001</v>
      </c>
      <c r="I24" s="4">
        <v>3.1366933259200005</v>
      </c>
      <c r="J24" s="4">
        <v>3.1792933259200002</v>
      </c>
      <c r="K24" s="4">
        <v>3.12889332592</v>
      </c>
      <c r="L24" s="5">
        <v>3.1482933259200001</v>
      </c>
      <c r="M24" s="6">
        <f t="shared" si="3"/>
        <v>4.1917277302568001</v>
      </c>
      <c r="N24" s="6">
        <f t="shared" si="4"/>
        <v>4.2094067302568003</v>
      </c>
      <c r="O24" s="6">
        <f t="shared" si="5"/>
        <v>4.1884907302567997</v>
      </c>
      <c r="P24" s="13">
        <f t="shared" si="0"/>
        <v>4.1965417302567998</v>
      </c>
      <c r="Q24" s="14">
        <f t="shared" si="6"/>
        <v>5.9854015598555271E-2</v>
      </c>
      <c r="R24" s="14">
        <f t="shared" si="7"/>
        <v>7.420278116926253E-2</v>
      </c>
      <c r="S24" s="14">
        <f t="shared" si="8"/>
        <v>6.3373172395591371E-2</v>
      </c>
      <c r="T24" s="14">
        <f t="shared" si="1"/>
        <v>6.5797913512034789E-2</v>
      </c>
      <c r="U24" s="15">
        <f t="shared" si="9"/>
        <v>1.7956204679566581</v>
      </c>
      <c r="V24" s="15">
        <f t="shared" si="10"/>
        <v>2.226083435077876</v>
      </c>
      <c r="W24" s="15">
        <f t="shared" si="11"/>
        <v>1.9011951718677411</v>
      </c>
      <c r="X24" s="15">
        <f t="shared" si="2"/>
        <v>1.9739374053610437</v>
      </c>
      <c r="Y24" s="16">
        <f>SUM(U20:U24)</f>
        <v>5.6942999159076502</v>
      </c>
      <c r="Z24" s="16">
        <f t="shared" ref="Z24:AB24" si="23">SUM(V20:V24)</f>
        <v>6.37745781135391</v>
      </c>
      <c r="AA24" s="16">
        <f t="shared" si="23"/>
        <v>5.703293937629951</v>
      </c>
      <c r="AB24" s="16">
        <f t="shared" si="23"/>
        <v>5.9241691381749035</v>
      </c>
      <c r="AC24" s="10">
        <f>Y24*100</f>
        <v>569.42999159076498</v>
      </c>
      <c r="AD24" s="10">
        <f t="shared" ref="AD24:AF24" si="24">Z24*100</f>
        <v>637.74578113539098</v>
      </c>
      <c r="AE24" s="10">
        <f t="shared" si="24"/>
        <v>570.3293937629951</v>
      </c>
      <c r="AF24" s="10">
        <f t="shared" si="24"/>
        <v>592.41691381749035</v>
      </c>
      <c r="AI24" s="11">
        <v>49.572200000000002</v>
      </c>
    </row>
    <row r="25" spans="1:35" x14ac:dyDescent="0.25">
      <c r="A25" s="2" t="s">
        <v>26</v>
      </c>
      <c r="B25" s="2" t="s">
        <v>32</v>
      </c>
      <c r="C25" s="2">
        <v>-110</v>
      </c>
      <c r="D25" s="2">
        <v>20</v>
      </c>
      <c r="E25" s="12">
        <v>1.4004868000000004</v>
      </c>
      <c r="F25" s="12">
        <v>1.7547538380000003</v>
      </c>
      <c r="G25" s="12">
        <v>1.4962197620000002</v>
      </c>
      <c r="H25" s="3">
        <v>1.5504868000000003</v>
      </c>
      <c r="I25" s="4">
        <v>2.0953416000000002</v>
      </c>
      <c r="J25" s="4">
        <v>2.1019416</v>
      </c>
      <c r="K25" s="4">
        <v>2.0155415999999997</v>
      </c>
      <c r="L25" s="5">
        <v>2.0709415999999998</v>
      </c>
      <c r="M25" s="6">
        <f t="shared" si="3"/>
        <v>3.7595667640000001</v>
      </c>
      <c r="N25" s="6">
        <f t="shared" si="4"/>
        <v>3.7623057640000002</v>
      </c>
      <c r="O25" s="6">
        <f t="shared" si="5"/>
        <v>3.7264497639999998</v>
      </c>
      <c r="P25" s="13">
        <f t="shared" si="0"/>
        <v>3.749440764</v>
      </c>
      <c r="Q25" s="14">
        <f t="shared" si="6"/>
        <v>5.2652236267007171E-2</v>
      </c>
      <c r="R25" s="14">
        <f t="shared" si="7"/>
        <v>6.6019204791085237E-2</v>
      </c>
      <c r="S25" s="14">
        <f t="shared" si="8"/>
        <v>5.5755877789970362E-2</v>
      </c>
      <c r="T25" s="14">
        <f t="shared" si="1"/>
        <v>5.8134584119639156E-2</v>
      </c>
      <c r="U25" s="15">
        <f t="shared" si="9"/>
        <v>1.0530447253401434</v>
      </c>
      <c r="V25" s="15">
        <f t="shared" si="10"/>
        <v>1.3203840958217048</v>
      </c>
      <c r="W25" s="15">
        <f t="shared" si="11"/>
        <v>1.1151175557994073</v>
      </c>
      <c r="X25" s="15">
        <f t="shared" si="2"/>
        <v>1.1626916823927831</v>
      </c>
      <c r="Y25" s="16">
        <f>SUM(U20:U25)</f>
        <v>6.7473446412477935</v>
      </c>
      <c r="Z25" s="16">
        <f t="shared" ref="Z25:AB25" si="25">SUM(V20:V25)</f>
        <v>7.697841907175615</v>
      </c>
      <c r="AA25" s="16">
        <f t="shared" si="25"/>
        <v>6.818411493429358</v>
      </c>
      <c r="AB25" s="16">
        <f t="shared" si="25"/>
        <v>7.0868608205676864</v>
      </c>
      <c r="AC25" s="10">
        <f>Y25*100</f>
        <v>674.73446412477938</v>
      </c>
      <c r="AD25" s="10">
        <f t="shared" ref="AD25" si="26">Z25*100</f>
        <v>769.7841907175615</v>
      </c>
      <c r="AE25" s="10">
        <f t="shared" ref="AE25" si="27">AA25*100</f>
        <v>681.84114934293575</v>
      </c>
      <c r="AF25" s="10">
        <f t="shared" ref="AF25" si="28">AB25*100</f>
        <v>708.68608205676867</v>
      </c>
      <c r="AG25" s="10">
        <f>AVERAGE(P20:P25)</f>
        <v>4.0321348583459633</v>
      </c>
      <c r="AH25" s="19">
        <f>AVERAGE(H20:H25)</f>
        <v>1.4462205300000004</v>
      </c>
      <c r="AI25" s="11">
        <v>46.055</v>
      </c>
    </row>
    <row r="26" spans="1:35" x14ac:dyDescent="0.25">
      <c r="A26" s="2" t="s">
        <v>6</v>
      </c>
      <c r="B26" s="2" t="s">
        <v>24</v>
      </c>
      <c r="C26" s="2">
        <v>-7.5</v>
      </c>
      <c r="D26" s="2">
        <v>15</v>
      </c>
      <c r="E26" s="12">
        <v>0.957372</v>
      </c>
      <c r="F26" s="12">
        <v>1.03158002</v>
      </c>
      <c r="G26" s="12">
        <v>0.94316398000000001</v>
      </c>
      <c r="H26" s="3">
        <v>0.97737200000000002</v>
      </c>
      <c r="I26" s="4">
        <v>5.4243709419248987</v>
      </c>
      <c r="J26" s="4">
        <v>5.5101709419248985</v>
      </c>
      <c r="K26" s="4">
        <v>5.5029709419248993</v>
      </c>
      <c r="L26" s="5">
        <v>5.4791709419248988</v>
      </c>
      <c r="M26" s="6">
        <f t="shared" si="3"/>
        <v>5.1411139408988333</v>
      </c>
      <c r="N26" s="6">
        <f t="shared" si="4"/>
        <v>5.1767209408988331</v>
      </c>
      <c r="O26" s="6">
        <f t="shared" si="5"/>
        <v>5.1737329408988337</v>
      </c>
      <c r="P26" s="13">
        <f t="shared" si="0"/>
        <v>5.1638559408988325</v>
      </c>
      <c r="Q26" s="14">
        <f t="shared" si="6"/>
        <v>4.9219585358261979E-2</v>
      </c>
      <c r="R26" s="14">
        <f t="shared" si="7"/>
        <v>5.3402018917468375E-2</v>
      </c>
      <c r="S26" s="14">
        <f t="shared" si="8"/>
        <v>4.8796785519952486E-2</v>
      </c>
      <c r="T26" s="14">
        <f t="shared" si="1"/>
        <v>5.0470082086681738E-2</v>
      </c>
      <c r="U26" s="15">
        <f t="shared" si="9"/>
        <v>0.73829378037392968</v>
      </c>
      <c r="V26" s="15">
        <f t="shared" si="10"/>
        <v>0.80103028376202556</v>
      </c>
      <c r="W26" s="15">
        <f t="shared" si="11"/>
        <v>0.7319517827992873</v>
      </c>
      <c r="X26" s="15">
        <f t="shared" si="2"/>
        <v>0.75705123130022611</v>
      </c>
      <c r="Y26" s="16"/>
      <c r="Z26" s="16"/>
      <c r="AA26" s="16"/>
      <c r="AB26" s="9"/>
      <c r="AC26" s="10"/>
      <c r="AD26" s="10"/>
      <c r="AE26" s="10"/>
      <c r="AF26" s="10"/>
      <c r="AI26" s="11">
        <v>13.200173686495878</v>
      </c>
    </row>
    <row r="27" spans="1:35" x14ac:dyDescent="0.25">
      <c r="A27" s="2" t="s">
        <v>6</v>
      </c>
      <c r="B27" s="2" t="s">
        <v>2</v>
      </c>
      <c r="C27" s="2">
        <v>-22.5</v>
      </c>
      <c r="D27" s="2">
        <v>15</v>
      </c>
      <c r="E27" s="12">
        <v>1.5811539999999999</v>
      </c>
      <c r="F27" s="12">
        <v>1.5143943899999999</v>
      </c>
      <c r="G27" s="12">
        <v>1.4679136099999999</v>
      </c>
      <c r="H27" s="3">
        <v>1.5211539999999999</v>
      </c>
      <c r="I27" s="4">
        <v>3.5323656693966963</v>
      </c>
      <c r="J27" s="4">
        <v>3.574965669396696</v>
      </c>
      <c r="K27" s="4">
        <v>3.5245656693966958</v>
      </c>
      <c r="L27" s="5">
        <v>3.5439656693966959</v>
      </c>
      <c r="M27" s="6">
        <f t="shared" si="3"/>
        <v>4.3559317527996289</v>
      </c>
      <c r="N27" s="6">
        <f t="shared" si="4"/>
        <v>4.3736107527996291</v>
      </c>
      <c r="O27" s="6">
        <f t="shared" si="5"/>
        <v>4.3526947527996285</v>
      </c>
      <c r="P27" s="13">
        <f t="shared" si="0"/>
        <v>4.3607457527996285</v>
      </c>
      <c r="Q27" s="14">
        <f t="shared" si="6"/>
        <v>6.8873989146661443E-2</v>
      </c>
      <c r="R27" s="14">
        <f t="shared" si="7"/>
        <v>6.6233715880834335E-2</v>
      </c>
      <c r="S27" s="14">
        <f t="shared" si="8"/>
        <v>6.389379867810159E-2</v>
      </c>
      <c r="T27" s="14">
        <f t="shared" si="1"/>
        <v>6.6333658448541666E-2</v>
      </c>
      <c r="U27" s="15">
        <f t="shared" si="9"/>
        <v>1.0331098371999217</v>
      </c>
      <c r="V27" s="15">
        <f t="shared" si="10"/>
        <v>0.99350573821251498</v>
      </c>
      <c r="W27" s="15">
        <f t="shared" si="11"/>
        <v>0.95840698017152381</v>
      </c>
      <c r="X27" s="15">
        <f t="shared" si="2"/>
        <v>0.99500487672812499</v>
      </c>
      <c r="Y27" s="16"/>
      <c r="Z27" s="16"/>
      <c r="AA27" s="16"/>
      <c r="AB27" s="9"/>
      <c r="AC27" s="10"/>
      <c r="AD27" s="10"/>
      <c r="AE27" s="10"/>
      <c r="AF27" s="10"/>
      <c r="AI27" s="11">
        <v>15.8</v>
      </c>
    </row>
    <row r="28" spans="1:35" x14ac:dyDescent="0.25">
      <c r="A28" s="2" t="s">
        <v>6</v>
      </c>
      <c r="B28" s="2" t="s">
        <v>3</v>
      </c>
      <c r="C28" s="2">
        <v>-40</v>
      </c>
      <c r="D28" s="2">
        <v>20</v>
      </c>
      <c r="E28" s="12">
        <v>1.3520019999999999</v>
      </c>
      <c r="F28" s="12">
        <v>1.5824720700000001</v>
      </c>
      <c r="G28" s="12">
        <v>1.39153193</v>
      </c>
      <c r="H28" s="3">
        <v>1.442002</v>
      </c>
      <c r="I28" s="4">
        <v>2.7522890714217327</v>
      </c>
      <c r="J28" s="4">
        <v>2.7444890714217327</v>
      </c>
      <c r="K28" s="4">
        <v>2.6436890714217327</v>
      </c>
      <c r="L28" s="5">
        <v>2.7134890714217326</v>
      </c>
      <c r="M28" s="6">
        <f t="shared" si="3"/>
        <v>4.0321999646400188</v>
      </c>
      <c r="N28" s="6">
        <f t="shared" si="4"/>
        <v>4.0289629646400194</v>
      </c>
      <c r="O28" s="6">
        <f t="shared" si="5"/>
        <v>3.987130964640019</v>
      </c>
      <c r="P28" s="13">
        <f t="shared" si="0"/>
        <v>4.0160979646400188</v>
      </c>
      <c r="Q28" s="14">
        <f t="shared" si="6"/>
        <v>5.4515424165932344E-2</v>
      </c>
      <c r="R28" s="14">
        <f t="shared" si="7"/>
        <v>6.3757213626072284E-2</v>
      </c>
      <c r="S28" s="14">
        <f t="shared" si="8"/>
        <v>5.5482200463882879E-2</v>
      </c>
      <c r="T28" s="14">
        <f t="shared" si="1"/>
        <v>5.7912212972068368E-2</v>
      </c>
      <c r="U28" s="15">
        <f t="shared" si="9"/>
        <v>1.0903084833186469</v>
      </c>
      <c r="V28" s="15">
        <f t="shared" si="10"/>
        <v>1.2751442725214457</v>
      </c>
      <c r="W28" s="15">
        <f t="shared" si="11"/>
        <v>1.1096440092776576</v>
      </c>
      <c r="X28" s="15">
        <f t="shared" si="2"/>
        <v>1.1582442594413673</v>
      </c>
      <c r="Y28" s="16"/>
      <c r="Z28" s="16"/>
      <c r="AA28" s="16"/>
      <c r="AB28" s="9"/>
      <c r="AC28" s="10"/>
      <c r="AD28" s="10"/>
      <c r="AE28" s="10"/>
      <c r="AF28" s="10"/>
      <c r="AI28" s="11">
        <v>16.769032995286388</v>
      </c>
    </row>
    <row r="29" spans="1:35" x14ac:dyDescent="0.25">
      <c r="A29" s="2" t="s">
        <v>6</v>
      </c>
      <c r="B29" s="2" t="s">
        <v>4</v>
      </c>
      <c r="C29" s="2">
        <v>-60</v>
      </c>
      <c r="D29" s="2">
        <v>20</v>
      </c>
      <c r="E29" s="12">
        <v>1.4593019999999999</v>
      </c>
      <c r="F29" s="12">
        <v>1.6528275699999999</v>
      </c>
      <c r="G29" s="12">
        <v>1.47577643</v>
      </c>
      <c r="H29" s="3">
        <v>1.5293019999999999</v>
      </c>
      <c r="I29" s="4">
        <v>2.5591631771951602</v>
      </c>
      <c r="J29" s="4">
        <v>2.60896317719516</v>
      </c>
      <c r="K29" s="4">
        <v>2.5657631771951599</v>
      </c>
      <c r="L29" s="5">
        <v>2.5779631771951599</v>
      </c>
      <c r="M29" s="6">
        <f t="shared" si="3"/>
        <v>3.9520527185359917</v>
      </c>
      <c r="N29" s="6">
        <f t="shared" si="4"/>
        <v>3.9727197185359913</v>
      </c>
      <c r="O29" s="6">
        <f t="shared" si="5"/>
        <v>3.9547917185359913</v>
      </c>
      <c r="P29" s="13">
        <f t="shared" si="0"/>
        <v>3.9598547185359916</v>
      </c>
      <c r="Q29" s="14">
        <f t="shared" si="6"/>
        <v>5.7672384362650091E-2</v>
      </c>
      <c r="R29" s="14">
        <f t="shared" si="7"/>
        <v>6.5662206786789259E-2</v>
      </c>
      <c r="S29" s="14">
        <f t="shared" si="8"/>
        <v>5.8363884037746103E-2</v>
      </c>
      <c r="T29" s="14">
        <f t="shared" si="1"/>
        <v>6.0558137407665281E-2</v>
      </c>
      <c r="U29" s="15">
        <f t="shared" si="9"/>
        <v>1.1534476872530017</v>
      </c>
      <c r="V29" s="15">
        <f t="shared" si="10"/>
        <v>1.3132441357357851</v>
      </c>
      <c r="W29" s="15">
        <f t="shared" si="11"/>
        <v>1.1672776807549221</v>
      </c>
      <c r="X29" s="15">
        <f t="shared" si="2"/>
        <v>1.2111627481533056</v>
      </c>
      <c r="Y29" s="16"/>
      <c r="Z29" s="16"/>
      <c r="AA29" s="16"/>
      <c r="AB29" s="9"/>
      <c r="AC29" s="10"/>
      <c r="AD29" s="10"/>
      <c r="AE29" s="10"/>
      <c r="AF29" s="10"/>
      <c r="AI29" s="11">
        <v>17.8</v>
      </c>
    </row>
    <row r="30" spans="1:35" x14ac:dyDescent="0.25">
      <c r="A30" s="2" t="s">
        <v>6</v>
      </c>
      <c r="B30" s="2" t="s">
        <v>5</v>
      </c>
      <c r="C30" s="2">
        <v>-85</v>
      </c>
      <c r="D30" s="2">
        <v>30</v>
      </c>
      <c r="E30" s="12">
        <v>1.3741214000000002</v>
      </c>
      <c r="F30" s="12">
        <v>1.4139600000000001</v>
      </c>
      <c r="G30" s="12">
        <v>1.4837986000000001</v>
      </c>
      <c r="H30" s="3">
        <v>1.4239600000000001</v>
      </c>
      <c r="I30" s="4">
        <v>3.1686159864687506</v>
      </c>
      <c r="J30" s="4">
        <v>3.1188159864687504</v>
      </c>
      <c r="K30" s="4">
        <v>3.1902159864687505</v>
      </c>
      <c r="L30" s="5">
        <v>3.1592159864687503</v>
      </c>
      <c r="M30" s="6">
        <f t="shared" si="3"/>
        <v>4.2049756343845317</v>
      </c>
      <c r="N30" s="6">
        <f t="shared" si="4"/>
        <v>4.1843086343845313</v>
      </c>
      <c r="O30" s="6">
        <f t="shared" si="5"/>
        <v>4.2139396343845315</v>
      </c>
      <c r="P30" s="13">
        <f t="shared" si="0"/>
        <v>4.2010746343845318</v>
      </c>
      <c r="Q30" s="14">
        <f t="shared" si="6"/>
        <v>5.7781470056863612E-2</v>
      </c>
      <c r="R30" s="14">
        <f t="shared" si="7"/>
        <v>5.9164450366743518E-2</v>
      </c>
      <c r="S30" s="14">
        <f t="shared" si="8"/>
        <v>6.2526377299842797E-2</v>
      </c>
      <c r="T30" s="14">
        <f t="shared" si="1"/>
        <v>5.9821622363781982E-2</v>
      </c>
      <c r="U30" s="15">
        <f t="shared" si="9"/>
        <v>1.7334441017059083</v>
      </c>
      <c r="V30" s="15">
        <f t="shared" si="10"/>
        <v>1.7749335110023055</v>
      </c>
      <c r="W30" s="15">
        <f t="shared" si="11"/>
        <v>1.875791318995284</v>
      </c>
      <c r="X30" s="15">
        <f t="shared" si="2"/>
        <v>1.7946486709134595</v>
      </c>
      <c r="Y30" s="16">
        <f>SUM(U26:U30)</f>
        <v>5.7486038898514087</v>
      </c>
      <c r="Z30" s="16">
        <f t="shared" ref="Z30:AB30" si="29">SUM(V26:V30)</f>
        <v>6.1578579412340764</v>
      </c>
      <c r="AA30" s="16">
        <f t="shared" si="29"/>
        <v>5.8430717719986749</v>
      </c>
      <c r="AB30" s="16">
        <f t="shared" si="29"/>
        <v>5.9161117865364838</v>
      </c>
      <c r="AC30" s="10">
        <f>Y30*100</f>
        <v>574.86038898514084</v>
      </c>
      <c r="AD30" s="10">
        <f t="shared" ref="AD30:AF30" si="30">Z30*100</f>
        <v>615.78579412340764</v>
      </c>
      <c r="AE30" s="10">
        <f t="shared" si="30"/>
        <v>584.30717719986751</v>
      </c>
      <c r="AF30" s="10">
        <f t="shared" si="30"/>
        <v>591.61117865364838</v>
      </c>
      <c r="AI30" s="11">
        <v>14.617843650101713</v>
      </c>
    </row>
    <row r="31" spans="1:35" x14ac:dyDescent="0.25">
      <c r="A31" s="2" t="s">
        <v>6</v>
      </c>
      <c r="B31" s="2" t="s">
        <v>28</v>
      </c>
      <c r="C31" s="2">
        <v>-115</v>
      </c>
      <c r="D31" s="2">
        <v>30</v>
      </c>
      <c r="E31" s="12">
        <v>1.4437635199999999</v>
      </c>
      <c r="F31" s="12">
        <v>1.3861279999999998</v>
      </c>
      <c r="G31" s="12">
        <v>1.65849248</v>
      </c>
      <c r="H31" s="3">
        <v>1.4961279999999999</v>
      </c>
      <c r="I31" s="4">
        <v>3.3067894391180244</v>
      </c>
      <c r="J31" s="4">
        <v>3.1705894391180247</v>
      </c>
      <c r="K31" s="4">
        <v>3.2851894391180245</v>
      </c>
      <c r="L31" s="5">
        <v>3.2541894391180244</v>
      </c>
      <c r="M31" s="6">
        <f t="shared" si="3"/>
        <v>4.2623176172339798</v>
      </c>
      <c r="N31" s="6">
        <f t="shared" si="4"/>
        <v>4.2057946172339804</v>
      </c>
      <c r="O31" s="6">
        <f t="shared" si="5"/>
        <v>4.2533536172339801</v>
      </c>
      <c r="P31" s="13">
        <f t="shared" si="0"/>
        <v>4.2404886172339804</v>
      </c>
      <c r="Q31" s="14">
        <f t="shared" si="6"/>
        <v>6.153778686415743E-2</v>
      </c>
      <c r="R31" s="14">
        <f t="shared" si="7"/>
        <v>5.829769681197302E-2</v>
      </c>
      <c r="S31" s="14">
        <f t="shared" si="8"/>
        <v>7.0541549889633542E-2</v>
      </c>
      <c r="T31" s="14">
        <f t="shared" si="1"/>
        <v>6.3443137539250405E-2</v>
      </c>
      <c r="U31" s="15">
        <f t="shared" si="9"/>
        <v>1.8461336059247229</v>
      </c>
      <c r="V31" s="15">
        <f t="shared" si="10"/>
        <v>1.7489309043591905</v>
      </c>
      <c r="W31" s="15">
        <f t="shared" si="11"/>
        <v>2.1162464966890062</v>
      </c>
      <c r="X31" s="15">
        <f t="shared" si="2"/>
        <v>1.9032941261775123</v>
      </c>
      <c r="Y31" s="16"/>
      <c r="Z31" s="16"/>
      <c r="AA31" s="16"/>
      <c r="AB31" s="9"/>
      <c r="AC31" s="10"/>
      <c r="AD31" s="10"/>
      <c r="AE31" s="10"/>
      <c r="AF31" s="10"/>
      <c r="AI31" s="11">
        <v>20.8</v>
      </c>
    </row>
    <row r="32" spans="1:35" x14ac:dyDescent="0.25">
      <c r="A32" s="2" t="s">
        <v>6</v>
      </c>
      <c r="B32" s="2" t="s">
        <v>29</v>
      </c>
      <c r="C32" s="2">
        <v>-145</v>
      </c>
      <c r="D32" s="2">
        <v>30</v>
      </c>
      <c r="E32" s="12">
        <v>1.4254169400000001</v>
      </c>
      <c r="F32" s="12">
        <v>1.4871160000000001</v>
      </c>
      <c r="G32" s="12">
        <v>1.5188150600000001</v>
      </c>
      <c r="H32" s="3">
        <v>1.4771160000000001</v>
      </c>
      <c r="I32" s="4">
        <v>3.5869954313928849</v>
      </c>
      <c r="J32" s="4">
        <v>3.6811954313928847</v>
      </c>
      <c r="K32" s="4">
        <v>3.6805954313928848</v>
      </c>
      <c r="L32" s="5">
        <v>3.6495954313928847</v>
      </c>
      <c r="M32" s="6">
        <f t="shared" si="3"/>
        <v>4.3786031040280475</v>
      </c>
      <c r="N32" s="6">
        <f t="shared" si="4"/>
        <v>4.4176961040280469</v>
      </c>
      <c r="O32" s="6">
        <f t="shared" si="5"/>
        <v>4.4174471040280476</v>
      </c>
      <c r="P32" s="13">
        <f t="shared" si="0"/>
        <v>4.4045821040280471</v>
      </c>
      <c r="Q32" s="14">
        <f t="shared" si="6"/>
        <v>6.2413350380181615E-2</v>
      </c>
      <c r="R32" s="14">
        <f t="shared" si="7"/>
        <v>6.5696265594377745E-2</v>
      </c>
      <c r="S32" s="14">
        <f t="shared" si="8"/>
        <v>6.7092851883511856E-2</v>
      </c>
      <c r="T32" s="14">
        <f t="shared" si="1"/>
        <v>6.506078699173494E-2</v>
      </c>
      <c r="U32" s="15">
        <f t="shared" si="9"/>
        <v>1.8724005114054485</v>
      </c>
      <c r="V32" s="15">
        <f t="shared" si="10"/>
        <v>1.9708879678313322</v>
      </c>
      <c r="W32" s="15">
        <f t="shared" si="11"/>
        <v>2.0127855565053556</v>
      </c>
      <c r="X32" s="15">
        <f t="shared" si="2"/>
        <v>1.9518236097520483</v>
      </c>
      <c r="Y32" s="16"/>
      <c r="Z32" s="16"/>
      <c r="AA32" s="16"/>
      <c r="AB32" s="9"/>
      <c r="AC32" s="10"/>
      <c r="AD32" s="10"/>
      <c r="AE32" s="10"/>
      <c r="AF32" s="10"/>
      <c r="AI32" s="11">
        <v>25.228776573278893</v>
      </c>
    </row>
    <row r="33" spans="1:35" x14ac:dyDescent="0.25">
      <c r="A33" s="2" t="s">
        <v>6</v>
      </c>
      <c r="B33" s="2" t="s">
        <v>30</v>
      </c>
      <c r="C33" s="2">
        <v>-175</v>
      </c>
      <c r="D33" s="2">
        <v>30</v>
      </c>
      <c r="E33" s="12">
        <v>1.2833245499999999</v>
      </c>
      <c r="F33" s="12">
        <v>1.3598699999999999</v>
      </c>
      <c r="G33" s="12">
        <v>1.3464154499999998</v>
      </c>
      <c r="H33" s="3">
        <v>1.3298699999999999</v>
      </c>
      <c r="I33" s="4">
        <v>4.0657912964587242</v>
      </c>
      <c r="J33" s="4">
        <v>4.1455912964587238</v>
      </c>
      <c r="K33" s="4">
        <v>4.1521912964587235</v>
      </c>
      <c r="L33" s="5">
        <v>4.1211912964587238</v>
      </c>
      <c r="M33" s="6">
        <f t="shared" si="3"/>
        <v>4.5773033880303711</v>
      </c>
      <c r="N33" s="6">
        <f t="shared" si="4"/>
        <v>4.61042038803037</v>
      </c>
      <c r="O33" s="6">
        <f t="shared" si="5"/>
        <v>4.6131593880303701</v>
      </c>
      <c r="P33" s="13">
        <f t="shared" si="0"/>
        <v>4.6002943880303704</v>
      </c>
      <c r="Q33" s="14">
        <f t="shared" si="6"/>
        <v>5.8741658106575508E-2</v>
      </c>
      <c r="R33" s="14">
        <f t="shared" si="7"/>
        <v>6.2695723730708586E-2</v>
      </c>
      <c r="S33" s="14">
        <f t="shared" si="8"/>
        <v>6.2112290733566347E-2</v>
      </c>
      <c r="T33" s="14">
        <f t="shared" si="1"/>
        <v>6.117793497809948E-2</v>
      </c>
      <c r="U33" s="15">
        <f t="shared" si="9"/>
        <v>1.7622497431972652</v>
      </c>
      <c r="V33" s="15">
        <f t="shared" si="10"/>
        <v>1.8808717119212575</v>
      </c>
      <c r="W33" s="15">
        <f t="shared" si="11"/>
        <v>1.8633687220069903</v>
      </c>
      <c r="X33" s="15">
        <f t="shared" si="2"/>
        <v>1.8353380493429845</v>
      </c>
      <c r="Y33" s="16"/>
      <c r="Z33" s="16"/>
      <c r="AA33" s="16"/>
      <c r="AB33" s="9"/>
      <c r="AC33" s="10"/>
      <c r="AD33" s="10"/>
      <c r="AE33" s="10"/>
      <c r="AF33" s="10"/>
      <c r="AI33" s="11">
        <v>29.5</v>
      </c>
    </row>
    <row r="34" spans="1:35" x14ac:dyDescent="0.25">
      <c r="A34" s="2" t="s">
        <v>6</v>
      </c>
      <c r="B34" s="2" t="s">
        <v>31</v>
      </c>
      <c r="C34" s="2">
        <v>-205</v>
      </c>
      <c r="D34" s="2">
        <v>30</v>
      </c>
      <c r="E34" s="12">
        <v>1.35483877</v>
      </c>
      <c r="F34" s="12">
        <v>1.3539779999999999</v>
      </c>
      <c r="G34" s="12">
        <v>1.50311723</v>
      </c>
      <c r="H34" s="3">
        <v>1.4039779999999999</v>
      </c>
      <c r="I34" s="4">
        <v>3.5563130147056587</v>
      </c>
      <c r="J34" s="4">
        <v>3.4489130147056586</v>
      </c>
      <c r="K34" s="4">
        <v>3.5491130147056587</v>
      </c>
      <c r="L34" s="5">
        <v>3.5181130147056585</v>
      </c>
      <c r="M34" s="6">
        <f t="shared" si="3"/>
        <v>4.3658699011028483</v>
      </c>
      <c r="N34" s="6">
        <f t="shared" si="4"/>
        <v>4.321298901102848</v>
      </c>
      <c r="O34" s="6">
        <f t="shared" si="5"/>
        <v>4.3628819011028481</v>
      </c>
      <c r="P34" s="13">
        <f t="shared" si="0"/>
        <v>4.3500169011028484</v>
      </c>
      <c r="Q34" s="14">
        <f t="shared" si="6"/>
        <v>5.9150498067902041E-2</v>
      </c>
      <c r="R34" s="14">
        <f t="shared" si="7"/>
        <v>5.8509436435174311E-2</v>
      </c>
      <c r="S34" s="14">
        <f t="shared" si="8"/>
        <v>6.5579229580028472E-2</v>
      </c>
      <c r="T34" s="14">
        <f t="shared" si="1"/>
        <v>6.1073280287765742E-2</v>
      </c>
      <c r="U34" s="15">
        <f t="shared" si="9"/>
        <v>1.7745149420370612</v>
      </c>
      <c r="V34" s="15">
        <f t="shared" si="10"/>
        <v>1.7552830930552292</v>
      </c>
      <c r="W34" s="15">
        <f t="shared" si="11"/>
        <v>1.9673768874008541</v>
      </c>
      <c r="X34" s="15">
        <f t="shared" si="2"/>
        <v>1.8321984086329723</v>
      </c>
      <c r="Y34" s="16"/>
      <c r="Z34" s="16"/>
      <c r="AA34" s="16"/>
      <c r="AB34" s="9"/>
      <c r="AC34" s="10"/>
      <c r="AD34" s="10"/>
      <c r="AE34" s="10"/>
      <c r="AF34" s="10"/>
      <c r="AI34" s="11">
        <v>41.3</v>
      </c>
    </row>
    <row r="35" spans="1:35" x14ac:dyDescent="0.25">
      <c r="A35" s="2" t="s">
        <v>6</v>
      </c>
      <c r="B35" s="2" t="s">
        <v>35</v>
      </c>
      <c r="C35" s="2">
        <v>-225</v>
      </c>
      <c r="D35" s="2">
        <v>10</v>
      </c>
      <c r="E35" s="12">
        <v>1.5222045100000001</v>
      </c>
      <c r="F35" s="12">
        <v>1.5574140000000001</v>
      </c>
      <c r="G35" s="12">
        <v>1.6526234900000001</v>
      </c>
      <c r="H35" s="3">
        <v>1.5774140000000001</v>
      </c>
      <c r="I35" s="4">
        <v>3.3994506417673982</v>
      </c>
      <c r="J35" s="4">
        <v>3.220050641767398</v>
      </c>
      <c r="K35" s="4">
        <v>3.3562506417673981</v>
      </c>
      <c r="L35" s="5">
        <v>3.3252506417673979</v>
      </c>
      <c r="M35" s="6">
        <f t="shared" si="3"/>
        <v>4.3007720163334699</v>
      </c>
      <c r="N35" s="6">
        <f t="shared" si="4"/>
        <v>4.2263210163334701</v>
      </c>
      <c r="O35" s="6">
        <f t="shared" si="5"/>
        <v>4.2828440163334704</v>
      </c>
      <c r="P35" s="13">
        <f t="shared" si="0"/>
        <v>4.2699790163334699</v>
      </c>
      <c r="Q35" s="14">
        <f t="shared" si="6"/>
        <v>6.5466545597446024E-2</v>
      </c>
      <c r="R35" s="14">
        <f t="shared" si="7"/>
        <v>6.5821315193319754E-2</v>
      </c>
      <c r="S35" s="14">
        <f t="shared" si="8"/>
        <v>7.077928625398637E-2</v>
      </c>
      <c r="T35" s="14">
        <f t="shared" si="1"/>
        <v>6.7355246800706453E-2</v>
      </c>
      <c r="U35" s="15">
        <f t="shared" si="9"/>
        <v>0.65466545597446024</v>
      </c>
      <c r="V35" s="15">
        <f t="shared" si="10"/>
        <v>0.65821315193319752</v>
      </c>
      <c r="W35" s="15">
        <f t="shared" si="11"/>
        <v>0.70779286253986373</v>
      </c>
      <c r="X35" s="15">
        <f t="shared" si="2"/>
        <v>0.67355246800706459</v>
      </c>
      <c r="Y35" s="16">
        <f>SUM(U26:U35)</f>
        <v>13.658568148390366</v>
      </c>
      <c r="Z35" s="16">
        <f t="shared" ref="Z35:AB35" si="31">SUM(V26:V35)</f>
        <v>14.172044770334285</v>
      </c>
      <c r="AA35" s="16">
        <f t="shared" si="31"/>
        <v>14.510642297140746</v>
      </c>
      <c r="AB35" s="16">
        <f t="shared" si="31"/>
        <v>14.112318448449068</v>
      </c>
      <c r="AC35" s="10">
        <f>Y35*100</f>
        <v>1365.8568148390366</v>
      </c>
      <c r="AD35" s="10">
        <f t="shared" ref="AD35:AF35" si="32">Z35*100</f>
        <v>1417.2044770334285</v>
      </c>
      <c r="AE35" s="10">
        <f t="shared" si="32"/>
        <v>1451.0642297140746</v>
      </c>
      <c r="AF35" s="10">
        <f t="shared" si="32"/>
        <v>1411.2318448449068</v>
      </c>
      <c r="AG35" s="10">
        <f>AVERAGE(P26:P35)</f>
        <v>4.3566990037987718</v>
      </c>
      <c r="AH35" s="19">
        <f>AVERAGE(H26:H35)</f>
        <v>1.4178295999999999</v>
      </c>
      <c r="AI35" s="11">
        <v>33.700000000000003</v>
      </c>
    </row>
    <row r="36" spans="1:35" x14ac:dyDescent="0.25">
      <c r="A36" s="2" t="s">
        <v>7</v>
      </c>
      <c r="B36" s="2" t="s">
        <v>24</v>
      </c>
      <c r="C36" s="2">
        <v>-7.5</v>
      </c>
      <c r="D36" s="2">
        <v>15</v>
      </c>
      <c r="E36" s="12">
        <v>1.2342755300000001</v>
      </c>
      <c r="F36" s="12">
        <v>1.209042</v>
      </c>
      <c r="G36" s="12">
        <v>1.39380847</v>
      </c>
      <c r="H36" s="3">
        <v>1.279042</v>
      </c>
      <c r="I36" s="4">
        <v>8.7858142412997715</v>
      </c>
      <c r="J36" s="4">
        <v>8.7792142412997709</v>
      </c>
      <c r="K36" s="4">
        <v>8.8290142412997721</v>
      </c>
      <c r="L36" s="5">
        <v>8.7980142412997715</v>
      </c>
      <c r="M36" s="6">
        <f t="shared" si="3"/>
        <v>6.5361129101394049</v>
      </c>
      <c r="N36" s="6">
        <f t="shared" si="4"/>
        <v>6.5333739101394048</v>
      </c>
      <c r="O36" s="6">
        <f t="shared" si="5"/>
        <v>6.5540409101394053</v>
      </c>
      <c r="P36" s="13">
        <f t="shared" si="0"/>
        <v>6.5411759101394047</v>
      </c>
      <c r="Q36" s="14">
        <f t="shared" si="6"/>
        <v>8.0673642263021567E-2</v>
      </c>
      <c r="R36" s="14">
        <f t="shared" si="7"/>
        <v>7.8991234590627665E-2</v>
      </c>
      <c r="S36" s="14">
        <f t="shared" si="8"/>
        <v>9.1350777332788111E-2</v>
      </c>
      <c r="T36" s="14">
        <f t="shared" si="1"/>
        <v>8.3664387184565245E-2</v>
      </c>
      <c r="U36" s="15">
        <f t="shared" si="9"/>
        <v>1.2101046339453234</v>
      </c>
      <c r="V36" s="15">
        <f t="shared" si="10"/>
        <v>1.184868518859415</v>
      </c>
      <c r="W36" s="15">
        <f t="shared" si="11"/>
        <v>1.3702616599918216</v>
      </c>
      <c r="X36" s="15">
        <f t="shared" si="2"/>
        <v>1.2549658077684787</v>
      </c>
      <c r="Y36" s="16"/>
      <c r="Z36" s="16"/>
      <c r="AA36" s="16"/>
      <c r="AB36" s="20"/>
      <c r="AC36" s="21"/>
      <c r="AD36" s="21"/>
      <c r="AE36" s="21"/>
      <c r="AF36" s="21"/>
      <c r="AI36" s="22">
        <v>14.7</v>
      </c>
    </row>
    <row r="37" spans="1:35" x14ac:dyDescent="0.25">
      <c r="A37" s="2" t="s">
        <v>7</v>
      </c>
      <c r="B37" s="2" t="s">
        <v>2</v>
      </c>
      <c r="C37" s="2">
        <v>-22.5</v>
      </c>
      <c r="D37" s="2">
        <v>15</v>
      </c>
      <c r="E37" s="12">
        <v>1.2185498900000002</v>
      </c>
      <c r="F37" s="12">
        <v>1.3027460000000002</v>
      </c>
      <c r="G37" s="12">
        <v>1.26694211</v>
      </c>
      <c r="H37" s="3">
        <v>1.2627460000000001</v>
      </c>
      <c r="I37" s="4">
        <v>4.6459632084709463</v>
      </c>
      <c r="J37" s="4">
        <v>4.4665632084709461</v>
      </c>
      <c r="K37" s="4">
        <v>4.6027632084709458</v>
      </c>
      <c r="L37" s="5">
        <v>4.5717632084709461</v>
      </c>
      <c r="M37" s="6">
        <f t="shared" si="3"/>
        <v>4.8180747315154431</v>
      </c>
      <c r="N37" s="6">
        <f t="shared" si="4"/>
        <v>4.7436237315154424</v>
      </c>
      <c r="O37" s="6">
        <f t="shared" si="5"/>
        <v>4.8001467315154427</v>
      </c>
      <c r="P37" s="13">
        <f t="shared" si="0"/>
        <v>4.7872817315154421</v>
      </c>
      <c r="Q37" s="14">
        <f t="shared" si="6"/>
        <v>5.8710644340999235E-2</v>
      </c>
      <c r="R37" s="14">
        <f t="shared" si="7"/>
        <v>6.1797368417368173E-2</v>
      </c>
      <c r="S37" s="14">
        <f t="shared" si="8"/>
        <v>6.0815080283357782E-2</v>
      </c>
      <c r="T37" s="14">
        <f t="shared" si="1"/>
        <v>6.0451208573441995E-2</v>
      </c>
      <c r="U37" s="15">
        <f t="shared" si="9"/>
        <v>0.8806596651149885</v>
      </c>
      <c r="V37" s="15">
        <f t="shared" si="10"/>
        <v>0.92696052626052261</v>
      </c>
      <c r="W37" s="15">
        <f t="shared" si="11"/>
        <v>0.91222620425036671</v>
      </c>
      <c r="X37" s="15">
        <f t="shared" si="2"/>
        <v>0.90676812860162992</v>
      </c>
      <c r="Y37" s="16"/>
      <c r="Z37" s="16"/>
      <c r="AA37" s="16"/>
      <c r="AB37" s="20"/>
      <c r="AC37" s="21"/>
      <c r="AD37" s="21"/>
      <c r="AE37" s="21"/>
      <c r="AF37" s="21"/>
      <c r="AI37" s="22">
        <v>16.8</v>
      </c>
    </row>
    <row r="38" spans="1:35" x14ac:dyDescent="0.25">
      <c r="A38" s="2" t="s">
        <v>7</v>
      </c>
      <c r="B38" s="2" t="s">
        <v>3</v>
      </c>
      <c r="C38" s="2">
        <v>-40</v>
      </c>
      <c r="D38" s="2">
        <v>20</v>
      </c>
      <c r="E38" s="12">
        <v>1.4484437699999997</v>
      </c>
      <c r="F38" s="12">
        <v>1.4809779999999997</v>
      </c>
      <c r="G38" s="12">
        <v>1.5735122299999997</v>
      </c>
      <c r="H38" s="3">
        <v>1.5009779999999997</v>
      </c>
      <c r="I38" s="4">
        <v>6.8354145134703934</v>
      </c>
      <c r="J38" s="4">
        <v>6.7568145134703927</v>
      </c>
      <c r="K38" s="4">
        <v>6.8426145134703926</v>
      </c>
      <c r="L38" s="5">
        <v>6.8116145134703929</v>
      </c>
      <c r="M38" s="6">
        <f t="shared" si="3"/>
        <v>5.7266970230902139</v>
      </c>
      <c r="N38" s="6">
        <f t="shared" si="4"/>
        <v>5.6940780230902135</v>
      </c>
      <c r="O38" s="6">
        <f t="shared" si="5"/>
        <v>5.7296850230902123</v>
      </c>
      <c r="P38" s="13">
        <f t="shared" si="0"/>
        <v>5.7168200230902126</v>
      </c>
      <c r="Q38" s="14">
        <f t="shared" si="6"/>
        <v>8.2947986257725648E-2</v>
      </c>
      <c r="R38" s="14">
        <f t="shared" si="7"/>
        <v>8.4328042824800969E-2</v>
      </c>
      <c r="S38" s="14">
        <f t="shared" si="8"/>
        <v>9.0157294578802796E-2</v>
      </c>
      <c r="T38" s="14">
        <f t="shared" si="1"/>
        <v>8.5808210846178998E-2</v>
      </c>
      <c r="U38" s="15">
        <f t="shared" si="9"/>
        <v>1.658959725154513</v>
      </c>
      <c r="V38" s="15">
        <f t="shared" si="10"/>
        <v>1.6865608564960195</v>
      </c>
      <c r="W38" s="15">
        <f t="shared" si="11"/>
        <v>1.8031458915760559</v>
      </c>
      <c r="X38" s="15">
        <f t="shared" si="2"/>
        <v>1.71616421692358</v>
      </c>
      <c r="Y38" s="16"/>
      <c r="Z38" s="16"/>
      <c r="AA38" s="16"/>
      <c r="AB38" s="20"/>
      <c r="AC38" s="21"/>
      <c r="AD38" s="21"/>
      <c r="AE38" s="21"/>
      <c r="AF38" s="21"/>
      <c r="AI38" s="22">
        <v>15.8</v>
      </c>
    </row>
    <row r="39" spans="1:35" x14ac:dyDescent="0.25">
      <c r="A39" s="2" t="s">
        <v>7</v>
      </c>
      <c r="B39" s="2" t="s">
        <v>4</v>
      </c>
      <c r="C39" s="2">
        <v>-60</v>
      </c>
      <c r="D39" s="2">
        <v>20</v>
      </c>
      <c r="E39" s="12">
        <v>1.4973055799999999</v>
      </c>
      <c r="F39" s="12">
        <v>1.4616119999999999</v>
      </c>
      <c r="G39" s="12">
        <v>1.6959184200000001</v>
      </c>
      <c r="H39" s="3">
        <v>1.551612</v>
      </c>
      <c r="I39" s="4">
        <v>2.5641990842568796</v>
      </c>
      <c r="J39" s="4">
        <v>2.5575990842568799</v>
      </c>
      <c r="K39" s="4">
        <v>2.6073990842568797</v>
      </c>
      <c r="L39" s="5">
        <v>2.5763990842568796</v>
      </c>
      <c r="M39" s="6">
        <f t="shared" si="3"/>
        <v>3.9541426199666052</v>
      </c>
      <c r="N39" s="6">
        <f t="shared" si="4"/>
        <v>3.9514036199666052</v>
      </c>
      <c r="O39" s="6">
        <f t="shared" si="5"/>
        <v>3.9720706199666052</v>
      </c>
      <c r="P39" s="13">
        <f t="shared" si="0"/>
        <v>3.959205619966605</v>
      </c>
      <c r="Q39" s="14">
        <f t="shared" si="6"/>
        <v>5.9205598089918175E-2</v>
      </c>
      <c r="R39" s="14">
        <f t="shared" si="7"/>
        <v>5.77541894778663E-2</v>
      </c>
      <c r="S39" s="14">
        <f t="shared" si="8"/>
        <v>6.7363077299421856E-2</v>
      </c>
      <c r="T39" s="14">
        <f t="shared" si="1"/>
        <v>6.1431509504076234E-2</v>
      </c>
      <c r="U39" s="15">
        <f t="shared" si="9"/>
        <v>1.1841119617983635</v>
      </c>
      <c r="V39" s="15">
        <f t="shared" si="10"/>
        <v>1.155083789557326</v>
      </c>
      <c r="W39" s="15">
        <f t="shared" si="11"/>
        <v>1.3472615459884372</v>
      </c>
      <c r="X39" s="15">
        <f t="shared" si="2"/>
        <v>1.2286301900815246</v>
      </c>
      <c r="Y39" s="16"/>
      <c r="Z39" s="16"/>
      <c r="AA39" s="16"/>
      <c r="AB39" s="20"/>
      <c r="AC39" s="21"/>
      <c r="AD39" s="21"/>
      <c r="AE39" s="21"/>
      <c r="AF39" s="21"/>
      <c r="AI39" s="22">
        <v>12.1</v>
      </c>
    </row>
    <row r="40" spans="1:35" x14ac:dyDescent="0.25">
      <c r="A40" s="2" t="s">
        <v>7</v>
      </c>
      <c r="B40" s="2" t="s">
        <v>5</v>
      </c>
      <c r="C40" s="2">
        <v>-85</v>
      </c>
      <c r="D40" s="2">
        <v>30</v>
      </c>
      <c r="E40" s="12">
        <v>1.3606422800000004</v>
      </c>
      <c r="F40" s="12">
        <v>1.3999920000000003</v>
      </c>
      <c r="G40" s="12">
        <v>1.4693417200000003</v>
      </c>
      <c r="H40" s="3">
        <v>1.4099920000000004</v>
      </c>
      <c r="I40" s="4">
        <v>2.1883176304702507</v>
      </c>
      <c r="J40" s="4">
        <v>2.1961176304702512</v>
      </c>
      <c r="K40" s="4">
        <v>2.238717630470251</v>
      </c>
      <c r="L40" s="5">
        <v>2.2077176304702508</v>
      </c>
      <c r="M40" s="6">
        <f t="shared" si="3"/>
        <v>3.798151816645154</v>
      </c>
      <c r="N40" s="6">
        <f t="shared" si="4"/>
        <v>3.8013888166451544</v>
      </c>
      <c r="O40" s="6">
        <f t="shared" si="5"/>
        <v>3.8190678166451542</v>
      </c>
      <c r="P40" s="13">
        <f t="shared" si="0"/>
        <v>3.806202816645154</v>
      </c>
      <c r="Q40" s="14">
        <f t="shared" si="6"/>
        <v>5.1679259475862063E-2</v>
      </c>
      <c r="R40" s="14">
        <f t="shared" si="7"/>
        <v>5.3219139321926845E-2</v>
      </c>
      <c r="S40" s="14">
        <f t="shared" si="8"/>
        <v>5.6115156745060367E-2</v>
      </c>
      <c r="T40" s="14">
        <f t="shared" si="1"/>
        <v>5.3667155218471353E-2</v>
      </c>
      <c r="U40" s="15">
        <f t="shared" si="9"/>
        <v>1.5503777842758619</v>
      </c>
      <c r="V40" s="15">
        <f t="shared" si="10"/>
        <v>1.5965741796578055</v>
      </c>
      <c r="W40" s="15">
        <f t="shared" si="11"/>
        <v>1.6834547023518109</v>
      </c>
      <c r="X40" s="15">
        <f t="shared" si="2"/>
        <v>1.6100146565541407</v>
      </c>
      <c r="Y40" s="16">
        <f>SUM(U36:U40)</f>
        <v>6.4842137702890499</v>
      </c>
      <c r="Z40" s="16">
        <f t="shared" ref="Z40:AB40" si="33">SUM(V36:V40)</f>
        <v>6.5500478708310883</v>
      </c>
      <c r="AA40" s="16">
        <f t="shared" si="33"/>
        <v>7.1163500041584919</v>
      </c>
      <c r="AB40" s="16">
        <f t="shared" si="33"/>
        <v>6.716542999929354</v>
      </c>
      <c r="AC40" s="21">
        <f>Y40*100</f>
        <v>648.421377028905</v>
      </c>
      <c r="AD40" s="21">
        <f t="shared" ref="AD40:AF40" si="34">Z40*100</f>
        <v>655.00478708310879</v>
      </c>
      <c r="AE40" s="21">
        <f t="shared" si="34"/>
        <v>711.63500041584916</v>
      </c>
      <c r="AF40" s="21">
        <f t="shared" si="34"/>
        <v>671.65429999293542</v>
      </c>
      <c r="AI40" s="22">
        <v>14.8</v>
      </c>
    </row>
    <row r="41" spans="1:35" x14ac:dyDescent="0.25">
      <c r="A41" s="2" t="s">
        <v>7</v>
      </c>
      <c r="B41" s="2" t="s">
        <v>28</v>
      </c>
      <c r="C41" s="2">
        <v>-115</v>
      </c>
      <c r="D41" s="2">
        <v>30</v>
      </c>
      <c r="E41" s="12">
        <v>1.5456057600000002</v>
      </c>
      <c r="F41" s="12">
        <v>1.6216640000000002</v>
      </c>
      <c r="G41" s="12">
        <v>1.6377222400000002</v>
      </c>
      <c r="H41" s="3">
        <v>1.6016640000000002</v>
      </c>
      <c r="I41" s="4">
        <v>2.5635680987995282</v>
      </c>
      <c r="J41" s="4">
        <v>2.6433680987995287</v>
      </c>
      <c r="K41" s="4">
        <v>2.6499680987995284</v>
      </c>
      <c r="L41" s="5">
        <v>2.6189680987995283</v>
      </c>
      <c r="M41" s="6">
        <f t="shared" si="3"/>
        <v>3.9538807610018045</v>
      </c>
      <c r="N41" s="6">
        <f t="shared" si="4"/>
        <v>3.9869977610018044</v>
      </c>
      <c r="O41" s="6">
        <f t="shared" si="5"/>
        <v>3.9897367610018044</v>
      </c>
      <c r="P41" s="13">
        <f t="shared" si="0"/>
        <v>3.9768717610018043</v>
      </c>
      <c r="Q41" s="14">
        <f t="shared" si="6"/>
        <v>6.1111408785575728E-2</v>
      </c>
      <c r="R41" s="14">
        <f t="shared" si="7"/>
        <v>6.4655707370972315E-2</v>
      </c>
      <c r="S41" s="14">
        <f t="shared" si="8"/>
        <v>6.53408062523822E-2</v>
      </c>
      <c r="T41" s="14">
        <f t="shared" si="1"/>
        <v>6.3696123322131953E-2</v>
      </c>
      <c r="U41" s="15">
        <f t="shared" si="9"/>
        <v>1.8333422635672718</v>
      </c>
      <c r="V41" s="15">
        <f t="shared" si="10"/>
        <v>1.9396712211291693</v>
      </c>
      <c r="W41" s="15">
        <f t="shared" si="11"/>
        <v>1.9602241875714661</v>
      </c>
      <c r="X41" s="15">
        <f t="shared" si="2"/>
        <v>1.9108836996639587</v>
      </c>
      <c r="Y41" s="16"/>
      <c r="Z41" s="16"/>
      <c r="AA41" s="16"/>
      <c r="AB41" s="20"/>
      <c r="AC41" s="21"/>
      <c r="AD41" s="21"/>
      <c r="AE41" s="21"/>
      <c r="AF41" s="21"/>
      <c r="AI41" s="22">
        <v>19.100000000000001</v>
      </c>
    </row>
    <row r="42" spans="1:35" x14ac:dyDescent="0.25">
      <c r="A42" s="2" t="s">
        <v>7</v>
      </c>
      <c r="B42" s="2" t="s">
        <v>29</v>
      </c>
      <c r="C42" s="2">
        <v>-145</v>
      </c>
      <c r="D42" s="2">
        <v>30</v>
      </c>
      <c r="E42" s="12">
        <v>1.4628589400000001</v>
      </c>
      <c r="F42" s="12">
        <v>1.5959160000000001</v>
      </c>
      <c r="G42" s="12">
        <v>1.48897306</v>
      </c>
      <c r="H42" s="3">
        <v>1.515916</v>
      </c>
      <c r="I42" s="4">
        <v>2.3599861018405339</v>
      </c>
      <c r="J42" s="4">
        <v>2.2813861018405341</v>
      </c>
      <c r="K42" s="4">
        <v>2.367186101840534</v>
      </c>
      <c r="L42" s="5">
        <v>2.3361861018405339</v>
      </c>
      <c r="M42" s="6">
        <f t="shared" si="3"/>
        <v>3.8693942322638217</v>
      </c>
      <c r="N42" s="6">
        <f t="shared" si="4"/>
        <v>3.8367752322638218</v>
      </c>
      <c r="O42" s="6">
        <f t="shared" si="5"/>
        <v>3.8723822322638215</v>
      </c>
      <c r="P42" s="13">
        <f t="shared" si="0"/>
        <v>3.8595172322638218</v>
      </c>
      <c r="Q42" s="14">
        <f t="shared" si="6"/>
        <v>5.660377945051568E-2</v>
      </c>
      <c r="R42" s="14">
        <f t="shared" si="7"/>
        <v>6.1231709815735495E-2</v>
      </c>
      <c r="S42" s="14">
        <f t="shared" si="8"/>
        <v>5.7658728218634929E-2</v>
      </c>
      <c r="T42" s="14">
        <f t="shared" si="1"/>
        <v>5.8507039246644438E-2</v>
      </c>
      <c r="U42" s="15">
        <f t="shared" si="9"/>
        <v>1.6981133835154705</v>
      </c>
      <c r="V42" s="15">
        <f t="shared" si="10"/>
        <v>1.836951294472065</v>
      </c>
      <c r="W42" s="15">
        <f t="shared" si="11"/>
        <v>1.7297618465590479</v>
      </c>
      <c r="X42" s="15">
        <f t="shared" si="2"/>
        <v>1.7552111773993331</v>
      </c>
      <c r="Y42" s="16"/>
      <c r="Z42" s="16"/>
      <c r="AA42" s="16"/>
      <c r="AB42" s="20"/>
      <c r="AC42" s="21"/>
      <c r="AD42" s="21"/>
      <c r="AE42" s="21"/>
      <c r="AF42" s="21"/>
      <c r="AI42" s="22">
        <v>18.899999999999999</v>
      </c>
    </row>
    <row r="43" spans="1:35" x14ac:dyDescent="0.25">
      <c r="A43" s="2" t="s">
        <v>7</v>
      </c>
      <c r="B43" s="2" t="s">
        <v>30</v>
      </c>
      <c r="C43" s="2">
        <v>-175</v>
      </c>
      <c r="D43" s="2">
        <v>30</v>
      </c>
      <c r="E43" s="12">
        <v>1.4418914199999999</v>
      </c>
      <c r="F43" s="12">
        <v>1.4141879999999998</v>
      </c>
      <c r="G43" s="12">
        <v>1.6264845799999998</v>
      </c>
      <c r="H43" s="3">
        <v>1.4941879999999998</v>
      </c>
      <c r="I43" s="4">
        <v>1.8800809332113906</v>
      </c>
      <c r="J43" s="4">
        <v>1.9310809332113905</v>
      </c>
      <c r="K43" s="4">
        <v>1.9520809332113904</v>
      </c>
      <c r="L43" s="5">
        <v>1.9210809332113905</v>
      </c>
      <c r="M43" s="6">
        <f t="shared" si="3"/>
        <v>3.670233587282727</v>
      </c>
      <c r="N43" s="6">
        <f t="shared" si="4"/>
        <v>3.6913985872827273</v>
      </c>
      <c r="O43" s="6">
        <f t="shared" si="5"/>
        <v>3.7001135872827273</v>
      </c>
      <c r="P43" s="13">
        <f t="shared" si="0"/>
        <v>3.6872485872827272</v>
      </c>
      <c r="Q43" s="14">
        <f t="shared" si="6"/>
        <v>5.2920783188987845E-2</v>
      </c>
      <c r="R43" s="14">
        <f t="shared" si="7"/>
        <v>5.2203315853521844E-2</v>
      </c>
      <c r="S43" s="14">
        <f t="shared" si="8"/>
        <v>6.0181776939638401E-2</v>
      </c>
      <c r="T43" s="14">
        <f t="shared" si="1"/>
        <v>5.5094425921348028E-2</v>
      </c>
      <c r="U43" s="15">
        <f t="shared" si="9"/>
        <v>1.5876234956696353</v>
      </c>
      <c r="V43" s="15">
        <f t="shared" si="10"/>
        <v>1.5660994756056552</v>
      </c>
      <c r="W43" s="15">
        <f t="shared" si="11"/>
        <v>1.805453308189152</v>
      </c>
      <c r="X43" s="15">
        <f t="shared" si="2"/>
        <v>1.6528327776404408</v>
      </c>
      <c r="Y43" s="16"/>
      <c r="Z43" s="16"/>
      <c r="AA43" s="16"/>
      <c r="AB43" s="20"/>
      <c r="AC43" s="21"/>
      <c r="AD43" s="21"/>
      <c r="AE43" s="21"/>
      <c r="AF43" s="21"/>
      <c r="AI43" s="22">
        <v>23.5</v>
      </c>
    </row>
    <row r="44" spans="1:35" x14ac:dyDescent="0.25">
      <c r="A44" s="2" t="s">
        <v>7</v>
      </c>
      <c r="B44" s="2" t="s">
        <v>34</v>
      </c>
      <c r="C44" s="2">
        <v>-200</v>
      </c>
      <c r="D44" s="2">
        <v>20</v>
      </c>
      <c r="E44" s="12">
        <v>1.43908327</v>
      </c>
      <c r="F44" s="12">
        <v>1.421278</v>
      </c>
      <c r="G44" s="12">
        <v>1.6134727300000002</v>
      </c>
      <c r="H44" s="3">
        <v>1.4912780000000001</v>
      </c>
      <c r="I44" s="4">
        <v>1.9373229382454542</v>
      </c>
      <c r="J44" s="4">
        <v>1.7867229382454541</v>
      </c>
      <c r="K44" s="4">
        <v>1.908522938245454</v>
      </c>
      <c r="L44" s="5">
        <v>1.8775229382454541</v>
      </c>
      <c r="M44" s="6">
        <f t="shared" si="3"/>
        <v>3.6939890193718634</v>
      </c>
      <c r="N44" s="6">
        <f t="shared" si="4"/>
        <v>3.6314900193718636</v>
      </c>
      <c r="O44" s="6">
        <f t="shared" si="5"/>
        <v>3.6820370193718635</v>
      </c>
      <c r="P44" s="13">
        <f t="shared" si="0"/>
        <v>3.6691720193718638</v>
      </c>
      <c r="Q44" s="14">
        <f t="shared" si="6"/>
        <v>5.3159577973417547E-2</v>
      </c>
      <c r="R44" s="14">
        <f t="shared" si="7"/>
        <v>5.1613568717528036E-2</v>
      </c>
      <c r="S44" s="14">
        <f t="shared" si="8"/>
        <v>5.9408663216069843E-2</v>
      </c>
      <c r="T44" s="14">
        <f t="shared" si="1"/>
        <v>5.4717555107048343E-2</v>
      </c>
      <c r="U44" s="15">
        <f t="shared" si="9"/>
        <v>1.063191559468351</v>
      </c>
      <c r="V44" s="15">
        <f t="shared" si="10"/>
        <v>1.0322713743505607</v>
      </c>
      <c r="W44" s="15">
        <f t="shared" si="11"/>
        <v>1.1881732643213969</v>
      </c>
      <c r="X44" s="15">
        <f t="shared" si="2"/>
        <v>1.0943511021409669</v>
      </c>
      <c r="Y44" s="16">
        <f>SUM(U36:U44)</f>
        <v>12.666484472509779</v>
      </c>
      <c r="Z44" s="16">
        <f t="shared" ref="Z44:AB44" si="35">SUM(V36:V44)</f>
        <v>12.925041236388539</v>
      </c>
      <c r="AA44" s="16">
        <f t="shared" si="35"/>
        <v>13.799962610799556</v>
      </c>
      <c r="AB44" s="16">
        <f t="shared" si="35"/>
        <v>13.129821756774055</v>
      </c>
      <c r="AC44" s="21">
        <f>Y44*100</f>
        <v>1266.6484472509778</v>
      </c>
      <c r="AD44" s="21">
        <f t="shared" ref="AD44:AF44" si="36">Z44*100</f>
        <v>1292.504123638854</v>
      </c>
      <c r="AE44" s="21">
        <f t="shared" si="36"/>
        <v>1379.9962610799555</v>
      </c>
      <c r="AF44" s="21">
        <f t="shared" si="36"/>
        <v>1312.9821756774054</v>
      </c>
      <c r="AG44" s="21">
        <f>AVERAGE(P36:P44)</f>
        <v>4.444832855697447</v>
      </c>
      <c r="AH44" s="19">
        <f>AVERAGE(H36:H44)</f>
        <v>1.4563795555555556</v>
      </c>
      <c r="AI44" s="22">
        <v>20.199945220487535</v>
      </c>
    </row>
    <row r="45" spans="1:35" x14ac:dyDescent="0.25">
      <c r="A45" s="2" t="s">
        <v>8</v>
      </c>
      <c r="B45" s="2" t="s">
        <v>24</v>
      </c>
      <c r="C45" s="2">
        <v>-7.5</v>
      </c>
      <c r="D45" s="2">
        <v>15</v>
      </c>
      <c r="E45" s="12">
        <v>0.75220978000000005</v>
      </c>
      <c r="F45" s="12">
        <v>0.83949200000000013</v>
      </c>
      <c r="G45" s="12">
        <v>0.74677422000000004</v>
      </c>
      <c r="H45" s="3">
        <v>0.77949200000000007</v>
      </c>
      <c r="I45" s="4">
        <v>3.8841102202695534</v>
      </c>
      <c r="J45" s="4">
        <v>3.963910220269554</v>
      </c>
      <c r="K45" s="4">
        <v>3.9705102202695537</v>
      </c>
      <c r="L45" s="5">
        <v>3.9395102202695536</v>
      </c>
      <c r="M45" s="6">
        <f t="shared" si="3"/>
        <v>4.5019057414118642</v>
      </c>
      <c r="N45" s="6">
        <f t="shared" si="4"/>
        <v>4.5350227414118649</v>
      </c>
      <c r="O45" s="6">
        <f t="shared" si="5"/>
        <v>4.5377617414118649</v>
      </c>
      <c r="P45" s="13">
        <f t="shared" si="0"/>
        <v>4.5248967414118653</v>
      </c>
      <c r="Q45" s="14">
        <f t="shared" si="6"/>
        <v>3.3863775273281556E-2</v>
      </c>
      <c r="R45" s="14">
        <f t="shared" si="7"/>
        <v>3.8071153112333299E-2</v>
      </c>
      <c r="S45" s="14">
        <f t="shared" si="8"/>
        <v>3.3886834849886874E-2</v>
      </c>
      <c r="T45" s="14">
        <f t="shared" si="1"/>
        <v>3.5271208107566177E-2</v>
      </c>
      <c r="U45" s="15">
        <f t="shared" si="9"/>
        <v>0.50795662909922334</v>
      </c>
      <c r="V45" s="15">
        <f t="shared" si="10"/>
        <v>0.57106729668499945</v>
      </c>
      <c r="W45" s="15">
        <f t="shared" si="11"/>
        <v>0.50830252274830312</v>
      </c>
      <c r="X45" s="15">
        <f t="shared" si="2"/>
        <v>0.5290681216134927</v>
      </c>
      <c r="Y45" s="16"/>
      <c r="Z45" s="16"/>
      <c r="AA45" s="16"/>
      <c r="AB45" s="9"/>
      <c r="AC45" s="10"/>
      <c r="AD45" s="10"/>
      <c r="AE45" s="10"/>
      <c r="AF45" s="10"/>
      <c r="AI45" s="11">
        <v>22.1072386058981</v>
      </c>
    </row>
    <row r="46" spans="1:35" x14ac:dyDescent="0.25">
      <c r="A46" s="2" t="s">
        <v>8</v>
      </c>
      <c r="B46" s="2" t="s">
        <v>2</v>
      </c>
      <c r="C46" s="2">
        <v>-22.5</v>
      </c>
      <c r="D46" s="2">
        <v>15</v>
      </c>
      <c r="E46" s="12">
        <v>0.91302316999999988</v>
      </c>
      <c r="F46" s="12">
        <v>1.056138</v>
      </c>
      <c r="G46" s="12">
        <v>0.86925282999999998</v>
      </c>
      <c r="H46" s="3">
        <v>0.94613799999999992</v>
      </c>
      <c r="I46" s="4">
        <v>6.8014676113900894</v>
      </c>
      <c r="J46" s="4">
        <v>6.7948676113900897</v>
      </c>
      <c r="K46" s="4">
        <v>6.8446676113900891</v>
      </c>
      <c r="L46" s="5">
        <v>6.8136676113900894</v>
      </c>
      <c r="M46" s="6">
        <f t="shared" si="3"/>
        <v>5.712609058726887</v>
      </c>
      <c r="N46" s="6">
        <f t="shared" si="4"/>
        <v>5.7098700587268869</v>
      </c>
      <c r="O46" s="6">
        <f t="shared" si="5"/>
        <v>5.7305370587268865</v>
      </c>
      <c r="P46" s="13">
        <f t="shared" si="0"/>
        <v>5.7176720587268868</v>
      </c>
      <c r="Q46" s="14">
        <f t="shared" si="6"/>
        <v>5.2157444317695374E-2</v>
      </c>
      <c r="R46" s="14">
        <f t="shared" si="7"/>
        <v>6.0304107440836967E-2</v>
      </c>
      <c r="S46" s="14">
        <f t="shared" si="8"/>
        <v>4.981285555718222E-2</v>
      </c>
      <c r="T46" s="14">
        <f t="shared" si="1"/>
        <v>5.4097068062997383E-2</v>
      </c>
      <c r="U46" s="15">
        <f t="shared" si="9"/>
        <v>0.78236166476543056</v>
      </c>
      <c r="V46" s="15">
        <f t="shared" si="10"/>
        <v>0.90456161161255455</v>
      </c>
      <c r="W46" s="15">
        <f t="shared" si="11"/>
        <v>0.74719283335773334</v>
      </c>
      <c r="X46" s="15">
        <f t="shared" si="2"/>
        <v>0.81145602094496072</v>
      </c>
      <c r="Y46" s="16"/>
      <c r="Z46" s="16"/>
      <c r="AA46" s="16"/>
      <c r="AB46" s="9"/>
      <c r="AC46" s="10"/>
      <c r="AD46" s="10"/>
      <c r="AE46" s="10"/>
      <c r="AF46" s="10"/>
      <c r="AI46" s="11">
        <v>6.87</v>
      </c>
    </row>
    <row r="47" spans="1:35" x14ac:dyDescent="0.25">
      <c r="A47" s="2" t="s">
        <v>8</v>
      </c>
      <c r="B47" s="2" t="s">
        <v>3</v>
      </c>
      <c r="C47" s="2">
        <v>-40</v>
      </c>
      <c r="D47" s="2">
        <v>20</v>
      </c>
      <c r="E47" s="12">
        <v>0.97910830000000004</v>
      </c>
      <c r="F47" s="12">
        <v>1.0046200000000001</v>
      </c>
      <c r="G47" s="12">
        <v>1.0601317000000001</v>
      </c>
      <c r="H47" s="3">
        <v>1.0146200000000001</v>
      </c>
      <c r="I47" s="4">
        <v>6.3464044765617151</v>
      </c>
      <c r="J47" s="4">
        <v>6.2822044765617147</v>
      </c>
      <c r="K47" s="4">
        <v>6.3608044765617144</v>
      </c>
      <c r="L47" s="5">
        <v>6.3298044765617147</v>
      </c>
      <c r="M47" s="6">
        <f t="shared" si="3"/>
        <v>5.5237578577731119</v>
      </c>
      <c r="N47" s="6">
        <f t="shared" si="4"/>
        <v>5.497114857773111</v>
      </c>
      <c r="O47" s="6">
        <f t="shared" si="5"/>
        <v>5.5297338577731114</v>
      </c>
      <c r="P47" s="13">
        <f t="shared" si="0"/>
        <v>5.5168688577731118</v>
      </c>
      <c r="Q47" s="14">
        <f t="shared" si="6"/>
        <v>5.4083571657358734E-2</v>
      </c>
      <c r="R47" s="14">
        <f t="shared" si="7"/>
        <v>5.5225115284160235E-2</v>
      </c>
      <c r="S47" s="14">
        <f t="shared" si="8"/>
        <v>5.8622461551885677E-2</v>
      </c>
      <c r="T47" s="14">
        <f t="shared" si="1"/>
        <v>5.5975254804737556E-2</v>
      </c>
      <c r="U47" s="15">
        <f t="shared" si="9"/>
        <v>1.0816714331471746</v>
      </c>
      <c r="V47" s="15">
        <f t="shared" si="10"/>
        <v>1.1045023056832046</v>
      </c>
      <c r="W47" s="15">
        <f t="shared" si="11"/>
        <v>1.1724492310377135</v>
      </c>
      <c r="X47" s="15">
        <f t="shared" si="2"/>
        <v>1.119505096094751</v>
      </c>
      <c r="Y47" s="16"/>
      <c r="Z47" s="16"/>
      <c r="AA47" s="16"/>
      <c r="AB47" s="9"/>
      <c r="AC47" s="10"/>
      <c r="AD47" s="10"/>
      <c r="AE47" s="10"/>
      <c r="AF47" s="10"/>
      <c r="AI47" s="11">
        <v>4.2836041358936487</v>
      </c>
    </row>
    <row r="48" spans="1:35" x14ac:dyDescent="0.25">
      <c r="A48" s="2" t="s">
        <v>8</v>
      </c>
      <c r="B48" s="2" t="s">
        <v>4</v>
      </c>
      <c r="C48" s="2">
        <v>-60</v>
      </c>
      <c r="D48" s="2">
        <v>20</v>
      </c>
      <c r="E48" s="12">
        <v>1.2758361500000002</v>
      </c>
      <c r="F48" s="12">
        <v>1.4321100000000002</v>
      </c>
      <c r="G48" s="12">
        <v>1.25838385</v>
      </c>
      <c r="H48" s="3">
        <v>1.3221100000000001</v>
      </c>
      <c r="I48" s="4">
        <v>4.1622589431621524</v>
      </c>
      <c r="J48" s="4">
        <v>4.2552589431621515</v>
      </c>
      <c r="K48" s="4">
        <v>4.2552589431621515</v>
      </c>
      <c r="L48" s="5">
        <v>4.2242589431621518</v>
      </c>
      <c r="M48" s="6">
        <f t="shared" si="3"/>
        <v>4.6173374614122933</v>
      </c>
      <c r="N48" s="6">
        <f t="shared" si="4"/>
        <v>4.6559324614122932</v>
      </c>
      <c r="O48" s="6">
        <f t="shared" si="5"/>
        <v>4.6559324614122932</v>
      </c>
      <c r="P48" s="13">
        <f t="shared" si="0"/>
        <v>4.6430674614122935</v>
      </c>
      <c r="Q48" s="14">
        <f t="shared" si="6"/>
        <v>5.890966050019035E-2</v>
      </c>
      <c r="R48" s="14">
        <f t="shared" si="7"/>
        <v>6.6678074373131613E-2</v>
      </c>
      <c r="S48" s="14">
        <f t="shared" si="8"/>
        <v>5.8589502161319779E-2</v>
      </c>
      <c r="T48" s="14">
        <f t="shared" si="1"/>
        <v>6.1386459214078086E-2</v>
      </c>
      <c r="U48" s="15">
        <f t="shared" si="9"/>
        <v>1.1781932100038071</v>
      </c>
      <c r="V48" s="15">
        <f t="shared" si="10"/>
        <v>1.3335614874626323</v>
      </c>
      <c r="W48" s="15">
        <f t="shared" si="11"/>
        <v>1.1717900432263955</v>
      </c>
      <c r="X48" s="15">
        <f t="shared" si="2"/>
        <v>1.2277291842815616</v>
      </c>
      <c r="Y48" s="16"/>
      <c r="Z48" s="16"/>
      <c r="AA48" s="16"/>
      <c r="AB48" s="9"/>
      <c r="AC48" s="10"/>
      <c r="AD48" s="10"/>
      <c r="AE48" s="10"/>
      <c r="AF48" s="10"/>
      <c r="AI48" s="11">
        <v>5.7</v>
      </c>
    </row>
    <row r="49" spans="1:35" x14ac:dyDescent="0.25">
      <c r="A49" s="2" t="s">
        <v>8</v>
      </c>
      <c r="B49" s="2" t="s">
        <v>5</v>
      </c>
      <c r="C49" s="2">
        <v>-85</v>
      </c>
      <c r="D49" s="2">
        <v>30</v>
      </c>
      <c r="E49" s="12">
        <v>1.3091595299999998</v>
      </c>
      <c r="F49" s="12">
        <v>1.3966419999999999</v>
      </c>
      <c r="G49" s="12">
        <v>1.3641244699999999</v>
      </c>
      <c r="H49" s="3">
        <v>1.3566419999999999</v>
      </c>
      <c r="I49" s="4">
        <v>5.216958158087178</v>
      </c>
      <c r="J49" s="4">
        <v>5.1875581580871772</v>
      </c>
      <c r="K49" s="4">
        <v>5.0651581580871774</v>
      </c>
      <c r="L49" s="5">
        <v>5.1565581580871775</v>
      </c>
      <c r="M49" s="6">
        <f t="shared" si="3"/>
        <v>5.0550376356061788</v>
      </c>
      <c r="N49" s="6">
        <f t="shared" si="4"/>
        <v>5.0428366356061787</v>
      </c>
      <c r="O49" s="6">
        <f t="shared" si="5"/>
        <v>4.9920406356061786</v>
      </c>
      <c r="P49" s="13">
        <f t="shared" si="0"/>
        <v>5.029971635606179</v>
      </c>
      <c r="Q49" s="14">
        <f t="shared" si="6"/>
        <v>6.6178506951624957E-2</v>
      </c>
      <c r="R49" s="14">
        <f t="shared" si="7"/>
        <v>7.0430374444262839E-2</v>
      </c>
      <c r="S49" s="14">
        <f t="shared" si="8"/>
        <v>6.8097647862647409E-2</v>
      </c>
      <c r="T49" s="14">
        <f t="shared" si="1"/>
        <v>6.823870779672038E-2</v>
      </c>
      <c r="U49" s="15">
        <f t="shared" si="9"/>
        <v>1.9853552085487487</v>
      </c>
      <c r="V49" s="15">
        <f t="shared" si="10"/>
        <v>2.112911233327885</v>
      </c>
      <c r="W49" s="15">
        <f t="shared" si="11"/>
        <v>2.0429294358794223</v>
      </c>
      <c r="X49" s="15">
        <f t="shared" si="2"/>
        <v>2.0471612339016114</v>
      </c>
      <c r="Y49" s="16">
        <f>SUM(U45:U49)</f>
        <v>5.5355381455643844</v>
      </c>
      <c r="Z49" s="16">
        <f t="shared" ref="Z49:AB49" si="37">SUM(V45:V49)</f>
        <v>6.0266039347712752</v>
      </c>
      <c r="AA49" s="16">
        <f t="shared" si="37"/>
        <v>5.6426640662495675</v>
      </c>
      <c r="AB49" s="16">
        <f t="shared" si="37"/>
        <v>5.7349196568363769</v>
      </c>
      <c r="AC49" s="10">
        <f>Y49*100</f>
        <v>553.5538145564384</v>
      </c>
      <c r="AD49" s="10">
        <f t="shared" ref="AD49:AF49" si="38">Z49*100</f>
        <v>602.66039347712751</v>
      </c>
      <c r="AE49" s="10">
        <f t="shared" si="38"/>
        <v>564.26640662495674</v>
      </c>
      <c r="AF49" s="10">
        <f t="shared" si="38"/>
        <v>573.49196568363766</v>
      </c>
      <c r="AI49" s="11">
        <v>5.9</v>
      </c>
    </row>
    <row r="50" spans="1:35" x14ac:dyDescent="0.25">
      <c r="A50" s="2" t="s">
        <v>8</v>
      </c>
      <c r="B50" s="2" t="s">
        <v>28</v>
      </c>
      <c r="C50" s="2">
        <v>-115</v>
      </c>
      <c r="D50" s="2">
        <v>30</v>
      </c>
      <c r="E50" s="12">
        <v>1.25037559</v>
      </c>
      <c r="F50" s="12">
        <v>1.2857259999999999</v>
      </c>
      <c r="G50" s="12">
        <v>1.3510764099999999</v>
      </c>
      <c r="H50" s="3">
        <v>1.2957259999999999</v>
      </c>
      <c r="I50" s="4">
        <v>4.5288447700608758</v>
      </c>
      <c r="J50" s="4">
        <v>4.5066447700608752</v>
      </c>
      <c r="K50" s="4">
        <v>4.3914447700608754</v>
      </c>
      <c r="L50" s="5">
        <v>4.4756447700608755</v>
      </c>
      <c r="M50" s="6">
        <f t="shared" si="3"/>
        <v>4.7694705795752634</v>
      </c>
      <c r="N50" s="6">
        <f t="shared" si="4"/>
        <v>4.7602575795752635</v>
      </c>
      <c r="O50" s="6">
        <f t="shared" si="5"/>
        <v>4.7124495795752637</v>
      </c>
      <c r="P50" s="13">
        <f t="shared" si="0"/>
        <v>4.7473925795752638</v>
      </c>
      <c r="Q50" s="14">
        <f t="shared" si="6"/>
        <v>5.9636295899240618E-2</v>
      </c>
      <c r="R50" s="14">
        <f t="shared" si="7"/>
        <v>6.1203869367569851E-2</v>
      </c>
      <c r="S50" s="14">
        <f t="shared" si="8"/>
        <v>6.3668794602785558E-2</v>
      </c>
      <c r="T50" s="14">
        <f t="shared" si="1"/>
        <v>6.1513199975627382E-2</v>
      </c>
      <c r="U50" s="15">
        <f t="shared" si="9"/>
        <v>1.7890888769772186</v>
      </c>
      <c r="V50" s="15">
        <f t="shared" si="10"/>
        <v>1.8361160810270956</v>
      </c>
      <c r="W50" s="15">
        <f t="shared" si="11"/>
        <v>1.9100638380835668</v>
      </c>
      <c r="X50" s="15">
        <f t="shared" si="2"/>
        <v>1.8453959992688214</v>
      </c>
      <c r="Y50" s="16"/>
      <c r="Z50" s="16"/>
      <c r="AA50" s="16"/>
      <c r="AB50" s="9"/>
      <c r="AC50" s="10"/>
      <c r="AD50" s="10"/>
      <c r="AE50" s="10"/>
      <c r="AF50" s="10"/>
      <c r="AI50" s="11">
        <v>6.84</v>
      </c>
    </row>
    <row r="51" spans="1:35" x14ac:dyDescent="0.25">
      <c r="A51" s="2" t="s">
        <v>8</v>
      </c>
      <c r="B51" s="2" t="s">
        <v>29</v>
      </c>
      <c r="C51" s="2">
        <v>-145</v>
      </c>
      <c r="D51" s="2">
        <v>30</v>
      </c>
      <c r="E51" s="12">
        <v>1.2533709500000001</v>
      </c>
      <c r="F51" s="12">
        <v>1.2788300000000001</v>
      </c>
      <c r="G51" s="12">
        <v>1.3642890500000002</v>
      </c>
      <c r="H51" s="3">
        <v>1.2988300000000002</v>
      </c>
      <c r="I51" s="4">
        <v>4.7497051033069324</v>
      </c>
      <c r="J51" s="4">
        <v>4.749105103306932</v>
      </c>
      <c r="K51" s="4">
        <v>4.6555051033069326</v>
      </c>
      <c r="L51" s="5">
        <v>4.7181051033069323</v>
      </c>
      <c r="M51" s="6">
        <f t="shared" si="3"/>
        <v>4.861127617872377</v>
      </c>
      <c r="N51" s="6">
        <f t="shared" si="4"/>
        <v>4.8608786178723769</v>
      </c>
      <c r="O51" s="6">
        <f t="shared" si="5"/>
        <v>4.8220346178723767</v>
      </c>
      <c r="P51" s="13">
        <f t="shared" si="0"/>
        <v>4.8480136178723772</v>
      </c>
      <c r="Q51" s="14">
        <f t="shared" si="6"/>
        <v>6.0927961404839387E-2</v>
      </c>
      <c r="R51" s="14">
        <f t="shared" si="7"/>
        <v>6.2162374028937324E-2</v>
      </c>
      <c r="S51" s="14">
        <f t="shared" si="8"/>
        <v>6.5786490278842188E-2</v>
      </c>
      <c r="T51" s="14">
        <f t="shared" si="1"/>
        <v>6.2967455273011799E-2</v>
      </c>
      <c r="U51" s="15">
        <f t="shared" si="9"/>
        <v>1.8278388421451817</v>
      </c>
      <c r="V51" s="15">
        <f t="shared" si="10"/>
        <v>1.8648712208681197</v>
      </c>
      <c r="W51" s="15">
        <f t="shared" si="11"/>
        <v>1.9735947083652656</v>
      </c>
      <c r="X51" s="15">
        <f t="shared" si="2"/>
        <v>1.8890236581903539</v>
      </c>
      <c r="Y51" s="16"/>
      <c r="Z51" s="16"/>
      <c r="AA51" s="16"/>
      <c r="AB51" s="9"/>
      <c r="AC51" s="10"/>
      <c r="AD51" s="10"/>
      <c r="AE51" s="10"/>
      <c r="AF51" s="10"/>
      <c r="AI51" s="11">
        <v>7.3210236475542603</v>
      </c>
    </row>
    <row r="52" spans="1:35" x14ac:dyDescent="0.25">
      <c r="A52" s="2" t="s">
        <v>8</v>
      </c>
      <c r="B52" s="2" t="s">
        <v>30</v>
      </c>
      <c r="C52" s="2">
        <v>-175</v>
      </c>
      <c r="D52" s="2">
        <v>30</v>
      </c>
      <c r="E52" s="12">
        <v>1.40912967</v>
      </c>
      <c r="F52" s="12">
        <v>1.3902379999999999</v>
      </c>
      <c r="G52" s="12">
        <v>1.5813463299999999</v>
      </c>
      <c r="H52" s="3">
        <v>1.4602379999999999</v>
      </c>
      <c r="I52" s="4">
        <v>2.8380865308430052</v>
      </c>
      <c r="J52" s="4">
        <v>2.9454865308430054</v>
      </c>
      <c r="K52" s="4">
        <v>2.9598865308430056</v>
      </c>
      <c r="L52" s="5">
        <v>2.9144865308430052</v>
      </c>
      <c r="M52" s="6">
        <f t="shared" si="3"/>
        <v>4.0678059102998469</v>
      </c>
      <c r="N52" s="6">
        <f t="shared" si="4"/>
        <v>4.1123769102998473</v>
      </c>
      <c r="O52" s="6">
        <f t="shared" si="5"/>
        <v>4.1183529102998477</v>
      </c>
      <c r="P52" s="13">
        <f t="shared" si="0"/>
        <v>4.0995119102998476</v>
      </c>
      <c r="Q52" s="14">
        <f t="shared" si="6"/>
        <v>5.7320660000048734E-2</v>
      </c>
      <c r="R52" s="14">
        <f t="shared" si="7"/>
        <v>5.7171826510214387E-2</v>
      </c>
      <c r="S52" s="14">
        <f t="shared" si="8"/>
        <v>6.5125422603474828E-2</v>
      </c>
      <c r="T52" s="14">
        <f t="shared" si="1"/>
        <v>5.9862630728724282E-2</v>
      </c>
      <c r="U52" s="15">
        <f t="shared" si="9"/>
        <v>1.719619800001462</v>
      </c>
      <c r="V52" s="15">
        <f t="shared" si="10"/>
        <v>1.7151547953064317</v>
      </c>
      <c r="W52" s="15">
        <f t="shared" si="11"/>
        <v>1.9537626781042448</v>
      </c>
      <c r="X52" s="15">
        <f t="shared" si="2"/>
        <v>1.7958789218617284</v>
      </c>
      <c r="Y52" s="16"/>
      <c r="Z52" s="16"/>
      <c r="AA52" s="16"/>
      <c r="AB52" s="9"/>
      <c r="AC52" s="10"/>
      <c r="AD52" s="10"/>
      <c r="AE52" s="10"/>
      <c r="AF52" s="10"/>
      <c r="AI52" s="11">
        <v>16.8</v>
      </c>
    </row>
    <row r="53" spans="1:35" x14ac:dyDescent="0.25">
      <c r="A53" s="2" t="s">
        <v>8</v>
      </c>
      <c r="B53" s="2" t="s">
        <v>31</v>
      </c>
      <c r="C53" s="2">
        <v>-210</v>
      </c>
      <c r="D53" s="2">
        <v>30</v>
      </c>
      <c r="E53" s="12">
        <v>1.33649219</v>
      </c>
      <c r="F53" s="12">
        <v>1.424966</v>
      </c>
      <c r="G53" s="12">
        <v>1.3934398099999998</v>
      </c>
      <c r="H53" s="3">
        <v>1.3849659999999999</v>
      </c>
      <c r="I53" s="4">
        <v>3.79768541353471</v>
      </c>
      <c r="J53" s="4">
        <v>3.8402854135347098</v>
      </c>
      <c r="K53" s="4">
        <v>3.7898854135347095</v>
      </c>
      <c r="L53" s="5">
        <v>3.8092854135347096</v>
      </c>
      <c r="M53" s="6">
        <f t="shared" si="3"/>
        <v>4.4660394466169047</v>
      </c>
      <c r="N53" s="6">
        <f t="shared" si="4"/>
        <v>4.4837184466169049</v>
      </c>
      <c r="O53" s="6">
        <f t="shared" si="5"/>
        <v>4.4628024466169043</v>
      </c>
      <c r="P53" s="13">
        <f t="shared" si="0"/>
        <v>4.4708534466169043</v>
      </c>
      <c r="Q53" s="14">
        <f t="shared" si="6"/>
        <v>5.9688268406354147E-2</v>
      </c>
      <c r="R53" s="14">
        <f t="shared" si="7"/>
        <v>6.3891463400019041E-2</v>
      </c>
      <c r="S53" s="14">
        <f t="shared" si="8"/>
        <v>6.2186465932813934E-2</v>
      </c>
      <c r="T53" s="14">
        <f t="shared" si="1"/>
        <v>6.191980014547227E-2</v>
      </c>
      <c r="U53" s="15">
        <f t="shared" si="9"/>
        <v>1.7906480521906245</v>
      </c>
      <c r="V53" s="15">
        <f t="shared" si="10"/>
        <v>1.9167439020005712</v>
      </c>
      <c r="W53" s="15">
        <f t="shared" si="11"/>
        <v>1.865593977984418</v>
      </c>
      <c r="X53" s="15">
        <f t="shared" si="2"/>
        <v>1.8575940043641681</v>
      </c>
      <c r="Y53" s="16"/>
      <c r="Z53" s="16"/>
      <c r="AA53" s="16"/>
      <c r="AB53" s="9"/>
      <c r="AC53" s="10"/>
      <c r="AD53" s="10"/>
      <c r="AE53" s="10"/>
      <c r="AF53" s="10"/>
      <c r="AI53" s="11">
        <v>19.8</v>
      </c>
    </row>
    <row r="54" spans="1:35" x14ac:dyDescent="0.25">
      <c r="A54" s="2" t="s">
        <v>8</v>
      </c>
      <c r="B54" s="2" t="s">
        <v>36</v>
      </c>
      <c r="C54" s="2">
        <v>-235</v>
      </c>
      <c r="D54" s="2">
        <v>30</v>
      </c>
      <c r="E54" s="12">
        <v>1.4795206299999999</v>
      </c>
      <c r="F54" s="12">
        <v>1.4831819999999998</v>
      </c>
      <c r="G54" s="12">
        <v>1.6368433699999998</v>
      </c>
      <c r="H54" s="3">
        <v>1.5331819999999998</v>
      </c>
      <c r="I54" s="4">
        <v>1.6999457116307592</v>
      </c>
      <c r="J54" s="4">
        <v>1.7497457116307591</v>
      </c>
      <c r="K54" s="4">
        <v>1.7065457116307592</v>
      </c>
      <c r="L54" s="5">
        <v>1.7187457116307592</v>
      </c>
      <c r="M54" s="6">
        <f t="shared" si="3"/>
        <v>3.5954774703267649</v>
      </c>
      <c r="N54" s="6">
        <f t="shared" si="4"/>
        <v>3.6161444703267653</v>
      </c>
      <c r="O54" s="6">
        <f t="shared" si="5"/>
        <v>3.5982164703267649</v>
      </c>
      <c r="P54" s="13">
        <f t="shared" si="0"/>
        <v>3.6032794703267652</v>
      </c>
      <c r="Q54" s="14">
        <f t="shared" si="6"/>
        <v>5.319583092048661E-2</v>
      </c>
      <c r="R54" s="14">
        <f t="shared" si="7"/>
        <v>5.3634003877881913E-2</v>
      </c>
      <c r="S54" s="14">
        <f t="shared" si="8"/>
        <v>5.8897167732791661E-2</v>
      </c>
      <c r="T54" s="14">
        <f t="shared" si="1"/>
        <v>5.5244832248745303E-2</v>
      </c>
      <c r="U54" s="15">
        <f t="shared" si="9"/>
        <v>1.5958749276145983</v>
      </c>
      <c r="V54" s="15">
        <f t="shared" si="10"/>
        <v>1.6090201163364575</v>
      </c>
      <c r="W54" s="15">
        <f t="shared" si="11"/>
        <v>1.7669150319837499</v>
      </c>
      <c r="X54" s="15">
        <f t="shared" si="2"/>
        <v>1.657344967462359</v>
      </c>
      <c r="Y54" s="16"/>
      <c r="Z54" s="16"/>
      <c r="AA54" s="16"/>
      <c r="AB54" s="9"/>
      <c r="AC54" s="10"/>
      <c r="AD54" s="10"/>
      <c r="AE54" s="10"/>
      <c r="AF54" s="10"/>
      <c r="AI54" s="11">
        <v>21.8</v>
      </c>
    </row>
    <row r="55" spans="1:35" x14ac:dyDescent="0.25">
      <c r="A55" s="2" t="s">
        <v>8</v>
      </c>
      <c r="B55" s="2" t="s">
        <v>37</v>
      </c>
      <c r="C55" s="2">
        <v>-262.5</v>
      </c>
      <c r="D55" s="2">
        <v>25</v>
      </c>
      <c r="E55" s="12">
        <v>1.5032900000000002</v>
      </c>
      <c r="F55" s="12">
        <v>1.3727551500000001</v>
      </c>
      <c r="G55" s="12">
        <v>1.3638248500000001</v>
      </c>
      <c r="H55" s="3">
        <v>1.4132900000000002</v>
      </c>
      <c r="I55" s="4">
        <v>2.9608000000000003</v>
      </c>
      <c r="J55" s="4">
        <v>3.0898000000000003</v>
      </c>
      <c r="K55" s="4">
        <v>3.1258000000000004</v>
      </c>
      <c r="L55" s="5">
        <v>3.0588000000000002</v>
      </c>
      <c r="M55" s="6">
        <f t="shared" si="3"/>
        <v>4.1187320000000005</v>
      </c>
      <c r="N55" s="6">
        <f t="shared" si="4"/>
        <v>4.1722669999999997</v>
      </c>
      <c r="O55" s="6">
        <f t="shared" si="5"/>
        <v>4.1872069999999999</v>
      </c>
      <c r="P55" s="13">
        <f t="shared" si="0"/>
        <v>4.159402</v>
      </c>
      <c r="Q55" s="14">
        <f t="shared" si="6"/>
        <v>6.1916486282800019E-2</v>
      </c>
      <c r="R55" s="14">
        <f t="shared" si="7"/>
        <v>5.7275010114250506E-2</v>
      </c>
      <c r="S55" s="14">
        <f t="shared" si="8"/>
        <v>5.7106169586939502E-2</v>
      </c>
      <c r="T55" s="14">
        <f t="shared" si="1"/>
        <v>5.8784412525800009E-2</v>
      </c>
      <c r="U55" s="15">
        <f t="shared" si="9"/>
        <v>1.5479121570700005</v>
      </c>
      <c r="V55" s="15">
        <f t="shared" si="10"/>
        <v>1.4318752528562626</v>
      </c>
      <c r="W55" s="15">
        <f t="shared" si="11"/>
        <v>1.4276542396734875</v>
      </c>
      <c r="X55" s="15">
        <f t="shared" si="2"/>
        <v>1.4696103131450002</v>
      </c>
      <c r="Y55" s="16">
        <f>SUM(U45:U55)</f>
        <v>15.806520801563469</v>
      </c>
      <c r="Z55" s="16">
        <f t="shared" ref="Z55:AB55" si="39">SUM(V45:V55)</f>
        <v>16.400385303166214</v>
      </c>
      <c r="AA55" s="16">
        <f t="shared" si="39"/>
        <v>16.540248540444299</v>
      </c>
      <c r="AB55" s="16">
        <f t="shared" si="39"/>
        <v>16.24976752112881</v>
      </c>
      <c r="AC55" s="10">
        <f>Y55*100</f>
        <v>1580.652080156347</v>
      </c>
      <c r="AD55" s="10">
        <f t="shared" ref="AD55:AF55" si="40">Z55*100</f>
        <v>1640.0385303166213</v>
      </c>
      <c r="AE55" s="10">
        <f t="shared" si="40"/>
        <v>1654.02485404443</v>
      </c>
      <c r="AF55" s="10">
        <f t="shared" si="40"/>
        <v>1624.9767521128811</v>
      </c>
      <c r="AG55" s="10">
        <f>AVERAGE(P45:P55)</f>
        <v>4.669175434511045</v>
      </c>
      <c r="AH55" s="11">
        <f>AVERAGE(H45:H55)</f>
        <v>1.2550212727272727</v>
      </c>
      <c r="AI55" s="11">
        <v>20.047000000000001</v>
      </c>
    </row>
    <row r="56" spans="1:35" x14ac:dyDescent="0.25">
      <c r="A56" s="2" t="s">
        <v>9</v>
      </c>
      <c r="B56" s="2" t="s">
        <v>24</v>
      </c>
      <c r="C56" s="2">
        <v>-7.5</v>
      </c>
      <c r="D56" s="2">
        <v>15</v>
      </c>
      <c r="E56" s="12">
        <v>1.50722</v>
      </c>
      <c r="F56" s="12">
        <v>1.7024227000000001</v>
      </c>
      <c r="G56" s="12">
        <v>1.5220173000000001</v>
      </c>
      <c r="H56" s="3">
        <v>1.5772200000000001</v>
      </c>
      <c r="I56" s="4">
        <v>3.4573216325421146</v>
      </c>
      <c r="J56" s="4">
        <v>3.5575216325421146</v>
      </c>
      <c r="K56" s="4">
        <v>3.5647216325421147</v>
      </c>
      <c r="L56" s="5">
        <v>3.5265216325421145</v>
      </c>
      <c r="M56" s="6">
        <f t="shared" si="3"/>
        <v>4.3247884775049776</v>
      </c>
      <c r="N56" s="6">
        <f t="shared" si="4"/>
        <v>4.3663714775049778</v>
      </c>
      <c r="O56" s="6">
        <f t="shared" si="5"/>
        <v>4.3693594775049771</v>
      </c>
      <c r="P56" s="13">
        <f t="shared" si="0"/>
        <v>4.3535064775049772</v>
      </c>
      <c r="Q56" s="14">
        <f t="shared" si="6"/>
        <v>6.5184076890650519E-2</v>
      </c>
      <c r="R56" s="14">
        <f t="shared" si="7"/>
        <v>7.4334099199370132E-2</v>
      </c>
      <c r="S56" s="14">
        <f t="shared" si="8"/>
        <v>6.6502407146815365E-2</v>
      </c>
      <c r="T56" s="14">
        <f t="shared" si="1"/>
        <v>6.866437486450401E-2</v>
      </c>
      <c r="U56" s="15">
        <f t="shared" si="9"/>
        <v>0.97776115335975777</v>
      </c>
      <c r="V56" s="15">
        <f t="shared" si="10"/>
        <v>1.1150114879905519</v>
      </c>
      <c r="W56" s="15">
        <f t="shared" si="11"/>
        <v>0.99753610720223052</v>
      </c>
      <c r="X56" s="15">
        <f t="shared" si="2"/>
        <v>1.0299656229675602</v>
      </c>
      <c r="Y56" s="16"/>
      <c r="Z56" s="16"/>
      <c r="AA56" s="16"/>
      <c r="AB56" s="9"/>
      <c r="AC56" s="10"/>
      <c r="AD56" s="10"/>
      <c r="AE56" s="10"/>
      <c r="AF56" s="10"/>
      <c r="AI56" s="11">
        <v>2.8966425279789338</v>
      </c>
    </row>
    <row r="57" spans="1:35" x14ac:dyDescent="0.25">
      <c r="A57" s="2" t="s">
        <v>9</v>
      </c>
      <c r="B57" s="2" t="s">
        <v>2</v>
      </c>
      <c r="C57" s="2">
        <v>-22.5</v>
      </c>
      <c r="D57" s="2">
        <v>15</v>
      </c>
      <c r="E57" s="12">
        <v>1.3908739999999999</v>
      </c>
      <c r="F57" s="12">
        <v>1.4599045900000001</v>
      </c>
      <c r="G57" s="12">
        <v>1.3518434099999999</v>
      </c>
      <c r="H57" s="3">
        <v>1.400874</v>
      </c>
      <c r="I57" s="4">
        <v>3.4128676808465888</v>
      </c>
      <c r="J57" s="4">
        <v>3.3906676808465885</v>
      </c>
      <c r="K57" s="4">
        <v>3.2754676808465883</v>
      </c>
      <c r="L57" s="5">
        <v>3.3596676808465884</v>
      </c>
      <c r="M57" s="6">
        <f t="shared" si="3"/>
        <v>4.3063400875513347</v>
      </c>
      <c r="N57" s="6">
        <f t="shared" si="4"/>
        <v>4.2971270875513348</v>
      </c>
      <c r="O57" s="6">
        <f t="shared" si="5"/>
        <v>4.249319087551334</v>
      </c>
      <c r="P57" s="13">
        <f t="shared" si="0"/>
        <v>4.2842620875513342</v>
      </c>
      <c r="Q57" s="14">
        <f t="shared" si="6"/>
        <v>5.9895764629328746E-2</v>
      </c>
      <c r="R57" s="14">
        <f t="shared" si="7"/>
        <v>6.2733955589295259E-2</v>
      </c>
      <c r="S57" s="14">
        <f t="shared" si="8"/>
        <v>5.7444140054934832E-2</v>
      </c>
      <c r="T57" s="14">
        <f t="shared" si="1"/>
        <v>6.0017113676363872E-2</v>
      </c>
      <c r="U57" s="15">
        <f t="shared" si="9"/>
        <v>0.89843646943993116</v>
      </c>
      <c r="V57" s="15">
        <f t="shared" si="10"/>
        <v>0.94100933383942886</v>
      </c>
      <c r="W57" s="15">
        <f t="shared" si="11"/>
        <v>0.8616621008240225</v>
      </c>
      <c r="X57" s="15">
        <f t="shared" si="2"/>
        <v>0.90025670514545808</v>
      </c>
      <c r="Y57" s="16"/>
      <c r="Z57" s="16"/>
      <c r="AA57" s="16"/>
      <c r="AB57" s="9"/>
      <c r="AC57" s="10"/>
      <c r="AD57" s="10"/>
      <c r="AE57" s="10"/>
      <c r="AF57" s="10"/>
      <c r="AI57" s="11">
        <v>4.4000000000000004</v>
      </c>
    </row>
    <row r="58" spans="1:35" x14ac:dyDescent="0.25">
      <c r="A58" s="2" t="s">
        <v>9</v>
      </c>
      <c r="B58" s="2" t="s">
        <v>3</v>
      </c>
      <c r="C58" s="2">
        <v>-40</v>
      </c>
      <c r="D58" s="2">
        <v>20</v>
      </c>
      <c r="E58" s="12">
        <v>1.5400960000000001</v>
      </c>
      <c r="F58" s="12">
        <v>1.5329493600000001</v>
      </c>
      <c r="G58" s="12">
        <v>1.45724264</v>
      </c>
      <c r="H58" s="3">
        <v>1.5100960000000001</v>
      </c>
      <c r="I58" s="4">
        <v>2.2833062977258902</v>
      </c>
      <c r="J58" s="4">
        <v>2.2539062977258904</v>
      </c>
      <c r="K58" s="4">
        <v>2.1315062977258905</v>
      </c>
      <c r="L58" s="5">
        <v>2.2229062977258902</v>
      </c>
      <c r="M58" s="6">
        <f t="shared" si="3"/>
        <v>3.8375721135562446</v>
      </c>
      <c r="N58" s="6">
        <f t="shared" si="4"/>
        <v>3.8253711135562445</v>
      </c>
      <c r="O58" s="6">
        <f t="shared" si="5"/>
        <v>3.7745751135562449</v>
      </c>
      <c r="P58" s="13">
        <f t="shared" si="0"/>
        <v>3.8125061135562444</v>
      </c>
      <c r="Q58" s="14">
        <f t="shared" si="6"/>
        <v>5.9102294617995189E-2</v>
      </c>
      <c r="R58" s="14">
        <f t="shared" si="7"/>
        <v>5.8641002002885328E-2</v>
      </c>
      <c r="S58" s="14">
        <f t="shared" si="8"/>
        <v>5.5004718033570023E-2</v>
      </c>
      <c r="T58" s="14">
        <f t="shared" si="1"/>
        <v>5.7572502320568313E-2</v>
      </c>
      <c r="U58" s="15">
        <f t="shared" si="9"/>
        <v>1.1820458923599038</v>
      </c>
      <c r="V58" s="15">
        <f t="shared" si="10"/>
        <v>1.1728200400577067</v>
      </c>
      <c r="W58" s="15">
        <f t="shared" si="11"/>
        <v>1.1000943606714004</v>
      </c>
      <c r="X58" s="15">
        <f t="shared" si="2"/>
        <v>1.1514500464113662</v>
      </c>
      <c r="Y58" s="16"/>
      <c r="Z58" s="16"/>
      <c r="AA58" s="16"/>
      <c r="AB58" s="9"/>
      <c r="AC58" s="10"/>
      <c r="AD58" s="10"/>
      <c r="AE58" s="10"/>
      <c r="AF58" s="10"/>
      <c r="AI58" s="11">
        <v>5.7</v>
      </c>
    </row>
    <row r="59" spans="1:35" x14ac:dyDescent="0.25">
      <c r="A59" s="2" t="s">
        <v>9</v>
      </c>
      <c r="B59" s="2" t="s">
        <v>4</v>
      </c>
      <c r="C59" s="2">
        <v>-60</v>
      </c>
      <c r="D59" s="2">
        <v>20</v>
      </c>
      <c r="E59" s="12">
        <v>1.5410839999999999</v>
      </c>
      <c r="F59" s="12">
        <v>1.4932719399999999</v>
      </c>
      <c r="G59" s="12">
        <v>1.4388960599999998</v>
      </c>
      <c r="H59" s="3">
        <v>1.4910839999999999</v>
      </c>
      <c r="I59" s="4">
        <v>1.771624364194397</v>
      </c>
      <c r="J59" s="4">
        <v>1.9222243641943968</v>
      </c>
      <c r="K59" s="4">
        <v>1.9798243641943969</v>
      </c>
      <c r="L59" s="5">
        <v>1.8912243641943969</v>
      </c>
      <c r="M59" s="6">
        <f t="shared" si="3"/>
        <v>3.6252241111406747</v>
      </c>
      <c r="N59" s="6">
        <f t="shared" si="4"/>
        <v>3.6877231111406745</v>
      </c>
      <c r="O59" s="6">
        <f t="shared" si="5"/>
        <v>3.7116271111406749</v>
      </c>
      <c r="P59" s="13">
        <f t="shared" si="0"/>
        <v>3.6748581111406748</v>
      </c>
      <c r="Q59" s="14">
        <f t="shared" si="6"/>
        <v>5.5867748740931152E-2</v>
      </c>
      <c r="R59" s="14">
        <f t="shared" si="7"/>
        <v>5.5067734443558704E-2</v>
      </c>
      <c r="S59" s="14">
        <f t="shared" si="8"/>
        <v>5.3406456264094987E-2</v>
      </c>
      <c r="T59" s="14">
        <f t="shared" si="1"/>
        <v>5.4795221317920813E-2</v>
      </c>
      <c r="U59" s="15">
        <f t="shared" si="9"/>
        <v>1.1173549748186231</v>
      </c>
      <c r="V59" s="15">
        <f t="shared" si="10"/>
        <v>1.101354688871174</v>
      </c>
      <c r="W59" s="15">
        <f t="shared" si="11"/>
        <v>1.0681291252818998</v>
      </c>
      <c r="X59" s="15">
        <f t="shared" si="2"/>
        <v>1.0959044263584163</v>
      </c>
      <c r="Y59" s="16"/>
      <c r="Z59" s="16"/>
      <c r="AA59" s="16"/>
      <c r="AB59" s="9"/>
      <c r="AC59" s="10"/>
      <c r="AD59" s="10"/>
      <c r="AE59" s="10"/>
      <c r="AF59" s="10"/>
      <c r="AI59" s="11">
        <v>11.3</v>
      </c>
    </row>
    <row r="60" spans="1:35" x14ac:dyDescent="0.25">
      <c r="A60" s="2" t="s">
        <v>9</v>
      </c>
      <c r="B60" s="2" t="s">
        <v>5</v>
      </c>
      <c r="C60" s="2">
        <v>-85</v>
      </c>
      <c r="D60" s="2">
        <v>30</v>
      </c>
      <c r="E60" s="12">
        <v>1.4494600000000002</v>
      </c>
      <c r="F60" s="12">
        <v>1.7443911000000001</v>
      </c>
      <c r="G60" s="12">
        <v>1.5145289000000002</v>
      </c>
      <c r="H60" s="3">
        <v>1.5694600000000001</v>
      </c>
      <c r="I60" s="4">
        <v>2.923535168365929</v>
      </c>
      <c r="J60" s="4">
        <v>3.0669351683659287</v>
      </c>
      <c r="K60" s="4">
        <v>3.1173351683659285</v>
      </c>
      <c r="L60" s="5">
        <v>3.0359351683659286</v>
      </c>
      <c r="M60" s="6">
        <f t="shared" si="3"/>
        <v>4.1032670948718604</v>
      </c>
      <c r="N60" s="6">
        <f t="shared" si="4"/>
        <v>4.1627780948718609</v>
      </c>
      <c r="O60" s="6">
        <f t="shared" si="5"/>
        <v>4.1836940948718606</v>
      </c>
      <c r="P60" s="13">
        <f t="shared" si="0"/>
        <v>4.1499130948718603</v>
      </c>
      <c r="Q60" s="14">
        <f t="shared" si="6"/>
        <v>5.9475215233329673E-2</v>
      </c>
      <c r="R60" s="14">
        <f t="shared" si="7"/>
        <v>7.2615130599694308E-2</v>
      </c>
      <c r="S60" s="14">
        <f t="shared" si="8"/>
        <v>6.3363256154427755E-2</v>
      </c>
      <c r="T60" s="14">
        <f t="shared" si="1"/>
        <v>6.5131226058775901E-2</v>
      </c>
      <c r="U60" s="15">
        <f t="shared" si="9"/>
        <v>1.7842564569998902</v>
      </c>
      <c r="V60" s="15">
        <f t="shared" si="10"/>
        <v>2.1784539179908293</v>
      </c>
      <c r="W60" s="15">
        <f t="shared" si="11"/>
        <v>1.9008976846328327</v>
      </c>
      <c r="X60" s="15">
        <f t="shared" si="2"/>
        <v>1.9539367817632771</v>
      </c>
      <c r="Y60" s="16">
        <f>SUM(U56:U60)</f>
        <v>5.9598549469781066</v>
      </c>
      <c r="Z60" s="16">
        <f t="shared" ref="Z60:AB60" si="41">SUM(V56:V60)</f>
        <v>6.5086494687496907</v>
      </c>
      <c r="AA60" s="16">
        <f t="shared" si="41"/>
        <v>5.928319378612386</v>
      </c>
      <c r="AB60" s="16">
        <f t="shared" si="41"/>
        <v>6.1315135826460772</v>
      </c>
      <c r="AC60" s="10">
        <f>Y60*100</f>
        <v>595.98549469781062</v>
      </c>
      <c r="AD60" s="10">
        <f t="shared" ref="AD60:AF60" si="42">Z60*100</f>
        <v>650.86494687496906</v>
      </c>
      <c r="AE60" s="10">
        <f t="shared" si="42"/>
        <v>592.83193786123866</v>
      </c>
      <c r="AF60" s="10">
        <f t="shared" si="42"/>
        <v>613.15135826460767</v>
      </c>
      <c r="AI60" s="11">
        <v>9.5</v>
      </c>
    </row>
    <row r="61" spans="1:35" x14ac:dyDescent="0.25">
      <c r="A61" s="2" t="s">
        <v>9</v>
      </c>
      <c r="B61" s="2" t="s">
        <v>28</v>
      </c>
      <c r="C61" s="2">
        <v>-115</v>
      </c>
      <c r="D61" s="2">
        <v>30</v>
      </c>
      <c r="E61" s="12">
        <v>1.462758</v>
      </c>
      <c r="F61" s="12">
        <v>1.7378045300000002</v>
      </c>
      <c r="G61" s="12">
        <v>1.5177114700000001</v>
      </c>
      <c r="H61" s="3">
        <v>1.5727580000000001</v>
      </c>
      <c r="I61" s="4">
        <v>3.5836000000000001</v>
      </c>
      <c r="J61" s="4">
        <v>3.5830000000000002</v>
      </c>
      <c r="K61" s="4">
        <v>3.4894000000000003</v>
      </c>
      <c r="L61" s="5">
        <v>3.552</v>
      </c>
      <c r="M61" s="6">
        <f t="shared" si="3"/>
        <v>4.3771940000000003</v>
      </c>
      <c r="N61" s="6">
        <f t="shared" si="4"/>
        <v>4.3769450000000001</v>
      </c>
      <c r="O61" s="6">
        <f t="shared" si="5"/>
        <v>4.338101</v>
      </c>
      <c r="P61" s="13">
        <f t="shared" si="0"/>
        <v>4.3640800000000004</v>
      </c>
      <c r="Q61" s="14">
        <f t="shared" si="6"/>
        <v>6.4027755410520013E-2</v>
      </c>
      <c r="R61" s="14">
        <f t="shared" si="7"/>
        <v>7.6062748485608511E-2</v>
      </c>
      <c r="S61" s="14">
        <f t="shared" si="8"/>
        <v>6.5839856457184695E-2</v>
      </c>
      <c r="T61" s="14">
        <f t="shared" si="1"/>
        <v>6.8636417326400009E-2</v>
      </c>
      <c r="U61" s="15">
        <f t="shared" si="9"/>
        <v>1.9208326623156005</v>
      </c>
      <c r="V61" s="15">
        <f t="shared" si="10"/>
        <v>2.2818824545682554</v>
      </c>
      <c r="W61" s="15">
        <f t="shared" si="11"/>
        <v>1.9751956937155408</v>
      </c>
      <c r="X61" s="15">
        <f t="shared" si="2"/>
        <v>2.0590925197920003</v>
      </c>
      <c r="Y61" s="16"/>
      <c r="Z61" s="16"/>
      <c r="AA61" s="16"/>
      <c r="AB61" s="9"/>
      <c r="AC61" s="10"/>
      <c r="AD61" s="10"/>
      <c r="AE61" s="10"/>
      <c r="AF61" s="10"/>
      <c r="AI61" s="11">
        <v>10.457000000000001</v>
      </c>
    </row>
    <row r="62" spans="1:35" x14ac:dyDescent="0.25">
      <c r="A62" s="2" t="s">
        <v>9</v>
      </c>
      <c r="B62" s="2" t="s">
        <v>38</v>
      </c>
      <c r="C62" s="2">
        <v>-135</v>
      </c>
      <c r="D62" s="2">
        <v>30</v>
      </c>
      <c r="E62" s="12">
        <v>1.4568680000000001</v>
      </c>
      <c r="F62" s="12">
        <v>1.6706583800000001</v>
      </c>
      <c r="G62" s="12">
        <v>1.4830776200000002</v>
      </c>
      <c r="H62" s="3">
        <v>1.5368680000000001</v>
      </c>
      <c r="I62" s="4">
        <v>2.4860000000000002</v>
      </c>
      <c r="J62" s="4">
        <v>2.4932000000000003</v>
      </c>
      <c r="K62" s="4">
        <v>2.3858000000000001</v>
      </c>
      <c r="L62" s="5">
        <v>2.4550000000000001</v>
      </c>
      <c r="M62" s="6">
        <f t="shared" si="3"/>
        <v>3.9216899999999999</v>
      </c>
      <c r="N62" s="6">
        <f t="shared" si="4"/>
        <v>3.9246780000000001</v>
      </c>
      <c r="O62" s="6">
        <f t="shared" si="5"/>
        <v>3.8801070000000002</v>
      </c>
      <c r="P62" s="13">
        <f t="shared" si="0"/>
        <v>3.9088250000000002</v>
      </c>
      <c r="Q62" s="14">
        <f t="shared" si="6"/>
        <v>5.7133846669199996E-2</v>
      </c>
      <c r="R62" s="14">
        <f t="shared" si="7"/>
        <v>6.5567961895016402E-2</v>
      </c>
      <c r="S62" s="14">
        <f t="shared" si="8"/>
        <v>5.7544998549053414E-2</v>
      </c>
      <c r="T62" s="14">
        <f t="shared" si="1"/>
        <v>6.0073480601000012E-2</v>
      </c>
      <c r="U62" s="15">
        <f t="shared" si="9"/>
        <v>1.714015400076</v>
      </c>
      <c r="V62" s="15">
        <f t="shared" si="10"/>
        <v>1.967038856850492</v>
      </c>
      <c r="W62" s="15">
        <f t="shared" si="11"/>
        <v>1.7263499564716025</v>
      </c>
      <c r="X62" s="15">
        <f t="shared" si="2"/>
        <v>1.8022044180300003</v>
      </c>
      <c r="Y62" s="16">
        <f>SUM(U56:U62)</f>
        <v>9.5947030093697077</v>
      </c>
      <c r="Z62" s="16">
        <f t="shared" ref="Z62:AB62" si="43">SUM(V56:V62)</f>
        <v>10.757570780168438</v>
      </c>
      <c r="AA62" s="16">
        <f t="shared" si="43"/>
        <v>9.6298650287995304</v>
      </c>
      <c r="AB62" s="16">
        <f t="shared" si="43"/>
        <v>9.9928105204680779</v>
      </c>
      <c r="AC62" s="10">
        <f>Y62*100</f>
        <v>959.47030093697072</v>
      </c>
      <c r="AD62" s="10">
        <f t="shared" ref="AD62:AF62" si="44">Z62*100</f>
        <v>1075.7570780168437</v>
      </c>
      <c r="AE62" s="10">
        <f t="shared" si="44"/>
        <v>962.98650287995304</v>
      </c>
      <c r="AF62" s="10">
        <f t="shared" si="44"/>
        <v>999.28105204680776</v>
      </c>
      <c r="AG62" s="10">
        <f>AVERAGE(P56:P62)</f>
        <v>4.0782786978035848</v>
      </c>
      <c r="AH62" s="19">
        <f>AVERAGE(H56:H62)</f>
        <v>1.5226228571428571</v>
      </c>
      <c r="AI62" s="11">
        <v>12.45</v>
      </c>
    </row>
    <row r="63" spans="1:35" x14ac:dyDescent="0.25">
      <c r="A63" s="2" t="s">
        <v>10</v>
      </c>
      <c r="B63" s="2" t="s">
        <v>24</v>
      </c>
      <c r="C63" s="2">
        <v>-7.5</v>
      </c>
      <c r="D63" s="2">
        <v>15</v>
      </c>
      <c r="E63" s="12">
        <v>1.4167479999999999</v>
      </c>
      <c r="F63" s="12">
        <v>1.3238841799999999</v>
      </c>
      <c r="G63" s="12">
        <v>1.2996118199999998</v>
      </c>
      <c r="H63" s="3">
        <v>1.3467479999999998</v>
      </c>
      <c r="I63" s="4">
        <v>3.809473223599726</v>
      </c>
      <c r="J63" s="4">
        <v>3.8166732235997261</v>
      </c>
      <c r="K63" s="4">
        <v>3.7092732235997259</v>
      </c>
      <c r="L63" s="5">
        <v>3.7784732235997258</v>
      </c>
      <c r="M63" s="6">
        <f t="shared" si="3"/>
        <v>4.4709313877938861</v>
      </c>
      <c r="N63" s="6">
        <f t="shared" si="4"/>
        <v>4.4739193877938863</v>
      </c>
      <c r="O63" s="6">
        <f t="shared" si="5"/>
        <v>4.4293483877938868</v>
      </c>
      <c r="P63" s="13">
        <f t="shared" si="0"/>
        <v>4.4580663877938864</v>
      </c>
      <c r="Q63" s="14">
        <f t="shared" si="6"/>
        <v>6.3341831017942121E-2</v>
      </c>
      <c r="R63" s="14">
        <f t="shared" si="7"/>
        <v>5.9229511000956102E-2</v>
      </c>
      <c r="S63" s="14">
        <f t="shared" si="8"/>
        <v>5.7564335196748778E-2</v>
      </c>
      <c r="T63" s="14">
        <f t="shared" si="1"/>
        <v>6.0038919916286404E-2</v>
      </c>
      <c r="U63" s="15">
        <f t="shared" si="9"/>
        <v>0.95012746526913183</v>
      </c>
      <c r="V63" s="15">
        <f t="shared" si="10"/>
        <v>0.88844266501434155</v>
      </c>
      <c r="W63" s="15">
        <f t="shared" si="11"/>
        <v>0.8634650279512317</v>
      </c>
      <c r="X63" s="15">
        <f t="shared" si="2"/>
        <v>0.90058379874429606</v>
      </c>
      <c r="Y63" s="16"/>
      <c r="Z63" s="16"/>
      <c r="AA63" s="16"/>
      <c r="AB63" s="9"/>
      <c r="AC63" s="10"/>
      <c r="AD63" s="10"/>
      <c r="AE63" s="10"/>
      <c r="AF63" s="10"/>
      <c r="AI63" s="11">
        <v>7.8</v>
      </c>
    </row>
    <row r="64" spans="1:35" x14ac:dyDescent="0.25">
      <c r="A64" s="2" t="s">
        <v>10</v>
      </c>
      <c r="B64" s="2" t="s">
        <v>2</v>
      </c>
      <c r="C64" s="2">
        <v>-22.5</v>
      </c>
      <c r="D64" s="2">
        <v>15</v>
      </c>
      <c r="E64" s="12">
        <v>1.2846500000000001</v>
      </c>
      <c r="F64" s="12">
        <v>1.3703127500000001</v>
      </c>
      <c r="G64" s="12">
        <v>1.2589872500000001</v>
      </c>
      <c r="H64" s="3">
        <v>1.3046500000000001</v>
      </c>
      <c r="I64" s="4">
        <v>3.7573598056400139</v>
      </c>
      <c r="J64" s="4">
        <v>3.6349598056400141</v>
      </c>
      <c r="K64" s="4">
        <v>3.7867598056400138</v>
      </c>
      <c r="L64" s="5">
        <v>3.7263598056400138</v>
      </c>
      <c r="M64" s="6">
        <f t="shared" si="3"/>
        <v>4.4493043193406061</v>
      </c>
      <c r="N64" s="6">
        <f t="shared" si="4"/>
        <v>4.398508319340606</v>
      </c>
      <c r="O64" s="6">
        <f t="shared" si="5"/>
        <v>4.4615053193406062</v>
      </c>
      <c r="P64" s="13">
        <f t="shared" si="0"/>
        <v>4.4364393193406055</v>
      </c>
      <c r="Q64" s="14">
        <f t="shared" si="6"/>
        <v>5.7157987938409101E-2</v>
      </c>
      <c r="R64" s="14">
        <f t="shared" si="7"/>
        <v>6.0273320309735041E-2</v>
      </c>
      <c r="S64" s="14">
        <f t="shared" si="8"/>
        <v>5.6169783128570024E-2</v>
      </c>
      <c r="T64" s="14">
        <f t="shared" si="1"/>
        <v>5.7880005579777218E-2</v>
      </c>
      <c r="U64" s="15">
        <f t="shared" si="9"/>
        <v>0.85736981907613652</v>
      </c>
      <c r="V64" s="15">
        <f t="shared" si="10"/>
        <v>0.90409980464602557</v>
      </c>
      <c r="W64" s="15">
        <f t="shared" si="11"/>
        <v>0.84254674692855036</v>
      </c>
      <c r="X64" s="15">
        <f t="shared" si="2"/>
        <v>0.86820008369665824</v>
      </c>
      <c r="Y64" s="16"/>
      <c r="Z64" s="16"/>
      <c r="AA64" s="16"/>
      <c r="AB64" s="9"/>
      <c r="AC64" s="10"/>
      <c r="AD64" s="10"/>
      <c r="AE64" s="10"/>
      <c r="AF64" s="10"/>
      <c r="AI64" s="11">
        <v>4.9000000000000004</v>
      </c>
    </row>
    <row r="65" spans="1:35" x14ac:dyDescent="0.25">
      <c r="A65" s="2" t="s">
        <v>10</v>
      </c>
      <c r="B65" s="2" t="s">
        <v>3</v>
      </c>
      <c r="C65" s="2">
        <v>-40</v>
      </c>
      <c r="D65" s="2">
        <v>20</v>
      </c>
      <c r="E65" s="12">
        <v>1.4133780000000002</v>
      </c>
      <c r="F65" s="12">
        <v>1.4831962300000003</v>
      </c>
      <c r="G65" s="12">
        <v>1.3735597700000002</v>
      </c>
      <c r="H65" s="3">
        <v>1.4233780000000003</v>
      </c>
      <c r="I65" s="4">
        <v>2.8023063442884024</v>
      </c>
      <c r="J65" s="4">
        <v>2.6583063442884023</v>
      </c>
      <c r="K65" s="4">
        <v>2.8533063442884026</v>
      </c>
      <c r="L65" s="5">
        <v>2.7713063442884023</v>
      </c>
      <c r="M65" s="6">
        <f t="shared" si="3"/>
        <v>4.052957132879687</v>
      </c>
      <c r="N65" s="6">
        <f t="shared" si="4"/>
        <v>3.9931971328796871</v>
      </c>
      <c r="O65" s="6">
        <f t="shared" si="5"/>
        <v>4.0741221328796868</v>
      </c>
      <c r="P65" s="13">
        <f t="shared" si="0"/>
        <v>4.0400921328796873</v>
      </c>
      <c r="Q65" s="14">
        <f t="shared" si="6"/>
        <v>5.7283604465552272E-2</v>
      </c>
      <c r="R65" s="14">
        <f t="shared" si="7"/>
        <v>5.9226949331339623E-2</v>
      </c>
      <c r="S65" s="14">
        <f t="shared" si="8"/>
        <v>5.5960502597901328E-2</v>
      </c>
      <c r="T65" s="14">
        <f t="shared" si="1"/>
        <v>5.7505782599140243E-2</v>
      </c>
      <c r="U65" s="15">
        <f t="shared" si="9"/>
        <v>1.1456720893110455</v>
      </c>
      <c r="V65" s="15">
        <f t="shared" si="10"/>
        <v>1.1845389866267926</v>
      </c>
      <c r="W65" s="15">
        <f t="shared" si="11"/>
        <v>1.1192100519580266</v>
      </c>
      <c r="X65" s="15">
        <f t="shared" si="2"/>
        <v>1.1501156519828049</v>
      </c>
      <c r="Y65" s="16"/>
      <c r="Z65" s="16"/>
      <c r="AA65" s="16"/>
      <c r="AB65" s="9"/>
      <c r="AC65" s="10"/>
      <c r="AD65" s="10"/>
      <c r="AE65" s="10"/>
      <c r="AF65" s="10"/>
      <c r="AI65" s="11">
        <v>6.7</v>
      </c>
    </row>
    <row r="66" spans="1:35" x14ac:dyDescent="0.25">
      <c r="A66" s="2" t="s">
        <v>10</v>
      </c>
      <c r="B66" s="2" t="s">
        <v>4</v>
      </c>
      <c r="C66" s="2">
        <v>-60</v>
      </c>
      <c r="D66" s="2">
        <v>20</v>
      </c>
      <c r="E66" s="12">
        <v>1.7026340000000002</v>
      </c>
      <c r="F66" s="12">
        <v>1.55872619</v>
      </c>
      <c r="G66" s="12">
        <v>1.5465418100000001</v>
      </c>
      <c r="H66" s="3">
        <v>1.6026340000000001</v>
      </c>
      <c r="I66" s="4">
        <v>3.4065427234120125</v>
      </c>
      <c r="J66" s="4">
        <v>3.2985427234120124</v>
      </c>
      <c r="K66" s="4">
        <v>3.4215427234120126</v>
      </c>
      <c r="L66" s="5">
        <v>3.3755427234120123</v>
      </c>
      <c r="M66" s="6">
        <f t="shared" si="3"/>
        <v>4.3037152302159853</v>
      </c>
      <c r="N66" s="6">
        <f t="shared" si="4"/>
        <v>4.2588952302159857</v>
      </c>
      <c r="O66" s="6">
        <f t="shared" si="5"/>
        <v>4.309940230215985</v>
      </c>
      <c r="P66" s="13">
        <f t="shared" ref="P66:P129" si="45">(0.415*L66)+2.89</f>
        <v>4.2908502302159857</v>
      </c>
      <c r="Q66" s="14">
        <f t="shared" si="6"/>
        <v>7.3276518772835655E-2</v>
      </c>
      <c r="R66" s="14">
        <f t="shared" si="7"/>
        <v>6.6384515358037369E-2</v>
      </c>
      <c r="S66" s="14">
        <f t="shared" si="8"/>
        <v>6.6655027646300463E-2</v>
      </c>
      <c r="T66" s="14">
        <f t="shared" ref="T66:T129" si="46">H66*(P66/100)</f>
        <v>6.8766624678519656E-2</v>
      </c>
      <c r="U66" s="15">
        <f t="shared" si="9"/>
        <v>1.4655303754567131</v>
      </c>
      <c r="V66" s="15">
        <f t="shared" si="10"/>
        <v>1.3276903071607473</v>
      </c>
      <c r="W66" s="15">
        <f t="shared" si="11"/>
        <v>1.3331005529260094</v>
      </c>
      <c r="X66" s="15">
        <f t="shared" ref="X66:X129" si="47">T66*D66</f>
        <v>1.3753324935703932</v>
      </c>
      <c r="Y66" s="16">
        <f>SUM(U63:U66)</f>
        <v>4.4186997491130269</v>
      </c>
      <c r="Z66" s="16">
        <f t="shared" ref="Z66:AB66" si="48">SUM(V63:V66)</f>
        <v>4.3047717634479072</v>
      </c>
      <c r="AA66" s="16">
        <f t="shared" si="48"/>
        <v>4.1583223797638187</v>
      </c>
      <c r="AB66" s="16">
        <f t="shared" si="48"/>
        <v>4.2942320279941519</v>
      </c>
      <c r="AC66" s="10">
        <f>Y66*100</f>
        <v>441.86997491130268</v>
      </c>
      <c r="AD66" s="10">
        <f t="shared" ref="AD66:AF66" si="49">Z66*100</f>
        <v>430.47717634479073</v>
      </c>
      <c r="AE66" s="10">
        <f t="shared" si="49"/>
        <v>415.83223797638186</v>
      </c>
      <c r="AF66" s="10">
        <f t="shared" si="49"/>
        <v>429.42320279941521</v>
      </c>
      <c r="AG66" s="10">
        <f>AVERAGE(P63:P66)</f>
        <v>4.3063620175575412</v>
      </c>
      <c r="AH66" s="19">
        <f>AVERAGE(H63:H66)</f>
        <v>1.4193525</v>
      </c>
      <c r="AI66" s="11">
        <v>4.5672143873722337</v>
      </c>
    </row>
    <row r="67" spans="1:35" x14ac:dyDescent="0.25">
      <c r="A67" s="2" t="s">
        <v>11</v>
      </c>
      <c r="B67" s="2" t="s">
        <v>24</v>
      </c>
      <c r="C67" s="2">
        <v>-7.5</v>
      </c>
      <c r="D67" s="2">
        <v>15</v>
      </c>
      <c r="E67" s="12">
        <v>1.2486380000000001</v>
      </c>
      <c r="F67" s="12">
        <v>1.1702403299999999</v>
      </c>
      <c r="G67" s="12">
        <v>1.1470356700000002</v>
      </c>
      <c r="H67" s="3">
        <v>1.1886380000000001</v>
      </c>
      <c r="I67" s="4">
        <v>3.4189154791817855</v>
      </c>
      <c r="J67" s="4">
        <v>3.4981154791817857</v>
      </c>
      <c r="K67" s="4">
        <v>3.2467154791817854</v>
      </c>
      <c r="L67" s="5">
        <v>3.3879154791817854</v>
      </c>
      <c r="M67" s="6">
        <f t="shared" ref="M67:M130" si="50">(0.415*I67)+2.89</f>
        <v>4.308849923860441</v>
      </c>
      <c r="N67" s="6">
        <f t="shared" ref="N67:N130" si="51">(J67*0.415)+2.89</f>
        <v>4.3417179238604415</v>
      </c>
      <c r="O67" s="6">
        <f t="shared" ref="O67:O130" si="52">(K67*0.415)+2.89</f>
        <v>4.2373869238604414</v>
      </c>
      <c r="P67" s="13">
        <f t="shared" si="45"/>
        <v>4.2959849238604413</v>
      </c>
      <c r="Q67" s="14">
        <f t="shared" ref="Q67:Q130" si="53">M67*E67/100</f>
        <v>5.3801937512292543E-2</v>
      </c>
      <c r="R67" s="14">
        <f t="shared" ref="R67:R130" si="54">N67*F67/100</f>
        <v>5.0808534159853577E-2</v>
      </c>
      <c r="S67" s="14">
        <f t="shared" ref="S67:S130" si="55">O67*G67/100</f>
        <v>4.860433949259501E-2</v>
      </c>
      <c r="T67" s="14">
        <f t="shared" si="46"/>
        <v>5.1063709279276281E-2</v>
      </c>
      <c r="U67" s="15">
        <f t="shared" ref="U67:U130" si="56">Q67*D67</f>
        <v>0.80702906268438812</v>
      </c>
      <c r="V67" s="15">
        <f t="shared" ref="V67:V130" si="57">R67*D67</f>
        <v>0.7621280123978037</v>
      </c>
      <c r="W67" s="15">
        <f t="shared" ref="W67:W130" si="58">S67*D67</f>
        <v>0.72906509238892514</v>
      </c>
      <c r="X67" s="15">
        <f t="shared" si="47"/>
        <v>0.76595563918914422</v>
      </c>
      <c r="Y67" s="16"/>
      <c r="Z67" s="16"/>
      <c r="AA67" s="16"/>
      <c r="AB67" s="9"/>
      <c r="AC67" s="10"/>
      <c r="AD67" s="10"/>
      <c r="AE67" s="10"/>
      <c r="AF67" s="10"/>
      <c r="AI67" s="11">
        <v>6.14</v>
      </c>
    </row>
    <row r="68" spans="1:35" x14ac:dyDescent="0.25">
      <c r="A68" s="2" t="s">
        <v>11</v>
      </c>
      <c r="B68" s="2" t="s">
        <v>2</v>
      </c>
      <c r="C68" s="2">
        <v>-22.5</v>
      </c>
      <c r="D68" s="2">
        <v>15</v>
      </c>
      <c r="E68" s="12">
        <v>1.0475979999999998</v>
      </c>
      <c r="F68" s="12">
        <v>1.30811393</v>
      </c>
      <c r="G68" s="12">
        <v>1.1170820699999999</v>
      </c>
      <c r="H68" s="3">
        <v>1.1575979999999999</v>
      </c>
      <c r="I68" s="4">
        <v>3.5612390267811826</v>
      </c>
      <c r="J68" s="4">
        <v>3.4172390267811825</v>
      </c>
      <c r="K68" s="4">
        <v>3.6122390267811828</v>
      </c>
      <c r="L68" s="5">
        <v>3.5302390267811825</v>
      </c>
      <c r="M68" s="6">
        <f t="shared" si="50"/>
        <v>4.3679141961141905</v>
      </c>
      <c r="N68" s="6">
        <f t="shared" si="51"/>
        <v>4.3081541961141907</v>
      </c>
      <c r="O68" s="6">
        <f t="shared" si="52"/>
        <v>4.3890791961141904</v>
      </c>
      <c r="P68" s="13">
        <f t="shared" si="45"/>
        <v>4.3550491961141908</v>
      </c>
      <c r="Q68" s="14">
        <f t="shared" si="53"/>
        <v>4.5758181760208322E-2</v>
      </c>
      <c r="R68" s="14">
        <f t="shared" si="54"/>
        <v>5.6355565165249241E-2</v>
      </c>
      <c r="S68" s="14">
        <f t="shared" si="55"/>
        <v>4.9029616737891753E-2</v>
      </c>
      <c r="T68" s="14">
        <f t="shared" si="46"/>
        <v>5.0413962393233945E-2</v>
      </c>
      <c r="U68" s="15">
        <f t="shared" si="56"/>
        <v>0.68637272640312486</v>
      </c>
      <c r="V68" s="15">
        <f t="shared" si="57"/>
        <v>0.84533347747873866</v>
      </c>
      <c r="W68" s="15">
        <f t="shared" si="58"/>
        <v>0.7354442510683763</v>
      </c>
      <c r="X68" s="15">
        <f t="shared" si="47"/>
        <v>0.7562094358985092</v>
      </c>
      <c r="Y68" s="16"/>
      <c r="Z68" s="16"/>
      <c r="AA68" s="16"/>
      <c r="AB68" s="9"/>
      <c r="AC68" s="10"/>
      <c r="AD68" s="10"/>
      <c r="AE68" s="10"/>
      <c r="AF68" s="10"/>
      <c r="AI68" s="11">
        <v>5.8875000000000002</v>
      </c>
    </row>
    <row r="69" spans="1:35" x14ac:dyDescent="0.25">
      <c r="A69" s="2" t="s">
        <v>11</v>
      </c>
      <c r="B69" s="2" t="s">
        <v>3</v>
      </c>
      <c r="C69" s="2">
        <v>-40</v>
      </c>
      <c r="D69" s="2">
        <v>20</v>
      </c>
      <c r="E69" s="12">
        <v>1.1538040000000001</v>
      </c>
      <c r="F69" s="12">
        <v>1.4383871400000001</v>
      </c>
      <c r="G69" s="12">
        <v>1.2292208599999999</v>
      </c>
      <c r="H69" s="3">
        <v>1.2738039999999999</v>
      </c>
      <c r="I69" s="4">
        <v>2.4294917561189746</v>
      </c>
      <c r="J69" s="4">
        <v>2.4726917561189747</v>
      </c>
      <c r="K69" s="4">
        <v>2.2932917561189745</v>
      </c>
      <c r="L69" s="5">
        <v>2.3984917561189745</v>
      </c>
      <c r="M69" s="6">
        <f t="shared" si="50"/>
        <v>3.8982390787893744</v>
      </c>
      <c r="N69" s="6">
        <f t="shared" si="51"/>
        <v>3.9161670787893748</v>
      </c>
      <c r="O69" s="6">
        <f t="shared" si="52"/>
        <v>3.8417160787893745</v>
      </c>
      <c r="P69" s="13">
        <f t="shared" si="45"/>
        <v>3.8853740787893747</v>
      </c>
      <c r="Q69" s="14">
        <f t="shared" si="53"/>
        <v>4.4978038420634955E-2</v>
      </c>
      <c r="R69" s="14">
        <f t="shared" si="54"/>
        <v>5.632964364222004E-2</v>
      </c>
      <c r="S69" s="14">
        <f t="shared" si="55"/>
        <v>4.7223175422453023E-2</v>
      </c>
      <c r="T69" s="14">
        <f t="shared" si="46"/>
        <v>4.9492050430582205E-2</v>
      </c>
      <c r="U69" s="15">
        <f t="shared" si="56"/>
        <v>0.89956076841269916</v>
      </c>
      <c r="V69" s="15">
        <f t="shared" si="57"/>
        <v>1.1265928728444008</v>
      </c>
      <c r="W69" s="15">
        <f t="shared" si="58"/>
        <v>0.94446350844906046</v>
      </c>
      <c r="X69" s="15">
        <f t="shared" si="47"/>
        <v>0.98984100861164404</v>
      </c>
      <c r="Y69" s="16"/>
      <c r="Z69" s="16"/>
      <c r="AA69" s="16"/>
      <c r="AB69" s="9"/>
      <c r="AC69" s="10"/>
      <c r="AD69" s="10"/>
      <c r="AE69" s="10"/>
      <c r="AF69" s="10"/>
      <c r="AI69" s="11">
        <v>3.7850000000000001</v>
      </c>
    </row>
    <row r="70" spans="1:35" x14ac:dyDescent="0.25">
      <c r="A70" s="2" t="s">
        <v>11</v>
      </c>
      <c r="B70" s="2" t="s">
        <v>4</v>
      </c>
      <c r="C70" s="2">
        <v>-60</v>
      </c>
      <c r="D70" s="2">
        <v>20</v>
      </c>
      <c r="E70" s="12">
        <v>1.5836420000000002</v>
      </c>
      <c r="F70" s="12">
        <v>1.3745194700000001</v>
      </c>
      <c r="G70" s="12">
        <v>1.40276453</v>
      </c>
      <c r="H70" s="3">
        <v>1.4536420000000001</v>
      </c>
      <c r="I70" s="4">
        <v>2.0240920848529225</v>
      </c>
      <c r="J70" s="4">
        <v>1.9160920848529224</v>
      </c>
      <c r="K70" s="4">
        <v>2.0390920848529221</v>
      </c>
      <c r="L70" s="5">
        <v>1.9930920848529223</v>
      </c>
      <c r="M70" s="6">
        <f t="shared" si="50"/>
        <v>3.7299982152139628</v>
      </c>
      <c r="N70" s="6">
        <f t="shared" si="51"/>
        <v>3.6851782152139627</v>
      </c>
      <c r="O70" s="6">
        <f t="shared" si="52"/>
        <v>3.7362232152139629</v>
      </c>
      <c r="P70" s="13">
        <f t="shared" si="45"/>
        <v>3.7171332152139627</v>
      </c>
      <c r="Q70" s="14">
        <f t="shared" si="53"/>
        <v>5.9069818335378714E-2</v>
      </c>
      <c r="R70" s="14">
        <f t="shared" si="54"/>
        <v>5.065349207231442E-2</v>
      </c>
      <c r="S70" s="14">
        <f t="shared" si="55"/>
        <v>5.2410414024647037E-2</v>
      </c>
      <c r="T70" s="14">
        <f t="shared" si="46"/>
        <v>5.403380961230056E-2</v>
      </c>
      <c r="U70" s="15">
        <f t="shared" si="56"/>
        <v>1.1813963667075742</v>
      </c>
      <c r="V70" s="15">
        <f t="shared" si="57"/>
        <v>1.0130698414462884</v>
      </c>
      <c r="W70" s="15">
        <f t="shared" si="58"/>
        <v>1.0482082804929407</v>
      </c>
      <c r="X70" s="15">
        <f t="shared" si="47"/>
        <v>1.0806761922460111</v>
      </c>
      <c r="Y70" s="16"/>
      <c r="Z70" s="16"/>
      <c r="AA70" s="16"/>
      <c r="AB70" s="9"/>
      <c r="AC70" s="10"/>
      <c r="AD70" s="10"/>
      <c r="AE70" s="10"/>
      <c r="AF70" s="10"/>
      <c r="AI70" s="11">
        <v>2.307259425998875</v>
      </c>
    </row>
    <row r="71" spans="1:35" x14ac:dyDescent="0.25">
      <c r="A71" s="2" t="s">
        <v>11</v>
      </c>
      <c r="B71" s="2" t="s">
        <v>5</v>
      </c>
      <c r="C71" s="2">
        <v>-85</v>
      </c>
      <c r="D71" s="2">
        <v>30</v>
      </c>
      <c r="E71" s="12">
        <v>1.382552</v>
      </c>
      <c r="F71" s="12">
        <v>1.1867413200000003</v>
      </c>
      <c r="G71" s="12">
        <v>1.21836268</v>
      </c>
      <c r="H71" s="3">
        <v>1.2625520000000001</v>
      </c>
      <c r="I71" s="4">
        <v>2.4257969297312467</v>
      </c>
      <c r="J71" s="4">
        <v>2.3249969297312467</v>
      </c>
      <c r="K71" s="4">
        <v>2.4335969297312467</v>
      </c>
      <c r="L71" s="5">
        <v>2.3947969297312466</v>
      </c>
      <c r="M71" s="6">
        <f t="shared" si="50"/>
        <v>3.8967057258384674</v>
      </c>
      <c r="N71" s="6">
        <f t="shared" si="51"/>
        <v>3.8548737258384675</v>
      </c>
      <c r="O71" s="6">
        <f t="shared" si="52"/>
        <v>3.8999427258384678</v>
      </c>
      <c r="P71" s="13">
        <f t="shared" si="45"/>
        <v>3.8838407258384673</v>
      </c>
      <c r="Q71" s="14">
        <f t="shared" si="53"/>
        <v>5.3873982946694252E-2</v>
      </c>
      <c r="R71" s="14">
        <f t="shared" si="54"/>
        <v>4.5747379338348625E-2</v>
      </c>
      <c r="S71" s="14">
        <f t="shared" si="55"/>
        <v>4.7515446712990607E-2</v>
      </c>
      <c r="T71" s="14">
        <f t="shared" si="46"/>
        <v>4.9035508760888087E-2</v>
      </c>
      <c r="U71" s="15">
        <f t="shared" si="56"/>
        <v>1.6162194884008276</v>
      </c>
      <c r="V71" s="15">
        <f t="shared" si="57"/>
        <v>1.3724213801504588</v>
      </c>
      <c r="W71" s="15">
        <f t="shared" si="58"/>
        <v>1.4254634013897183</v>
      </c>
      <c r="X71" s="15">
        <f t="shared" si="47"/>
        <v>1.4710652628266425</v>
      </c>
      <c r="Y71" s="16">
        <f>SUM(U67:U71)</f>
        <v>5.1905784126086134</v>
      </c>
      <c r="Z71" s="16">
        <f t="shared" ref="Z71:AB71" si="59">SUM(V67:V71)</f>
        <v>5.1195455843176898</v>
      </c>
      <c r="AA71" s="16">
        <f t="shared" si="59"/>
        <v>4.882644533789021</v>
      </c>
      <c r="AB71" s="16">
        <f t="shared" si="59"/>
        <v>5.0637475387719508</v>
      </c>
      <c r="AC71" s="10">
        <f>Y71*100</f>
        <v>519.05784126086132</v>
      </c>
      <c r="AD71" s="10">
        <f t="shared" ref="AD71:AF71" si="60">Z71*100</f>
        <v>511.95455843176899</v>
      </c>
      <c r="AE71" s="10">
        <f t="shared" si="60"/>
        <v>488.26445337890209</v>
      </c>
      <c r="AF71" s="10">
        <f t="shared" si="60"/>
        <v>506.37475387719508</v>
      </c>
      <c r="AI71" s="11">
        <v>3.1</v>
      </c>
    </row>
    <row r="72" spans="1:35" x14ac:dyDescent="0.25">
      <c r="A72" s="2" t="s">
        <v>11</v>
      </c>
      <c r="B72" s="2" t="s">
        <v>28</v>
      </c>
      <c r="C72" s="2">
        <v>-115</v>
      </c>
      <c r="D72" s="2">
        <v>30</v>
      </c>
      <c r="E72" s="12">
        <v>1.3455119999999998</v>
      </c>
      <c r="F72" s="12">
        <v>1.55540492</v>
      </c>
      <c r="G72" s="12">
        <v>1.3756190799999999</v>
      </c>
      <c r="H72" s="3">
        <v>1.4255119999999999</v>
      </c>
      <c r="I72" s="4">
        <v>2.2127532483053698</v>
      </c>
      <c r="J72" s="4">
        <v>2.2559532483053699</v>
      </c>
      <c r="K72" s="4">
        <v>2.0765532483053697</v>
      </c>
      <c r="L72" s="5">
        <v>2.1817532483053697</v>
      </c>
      <c r="M72" s="6">
        <f t="shared" si="50"/>
        <v>3.8082925980467284</v>
      </c>
      <c r="N72" s="6">
        <f t="shared" si="51"/>
        <v>3.8262205980467288</v>
      </c>
      <c r="O72" s="6">
        <f t="shared" si="52"/>
        <v>3.7517695980467285</v>
      </c>
      <c r="P72" s="13">
        <f t="shared" si="45"/>
        <v>3.7954275980467287</v>
      </c>
      <c r="Q72" s="14">
        <f t="shared" si="53"/>
        <v>5.1241033901830491E-2</v>
      </c>
      <c r="R72" s="14">
        <f t="shared" si="54"/>
        <v>5.9513223432072236E-2</v>
      </c>
      <c r="S72" s="14">
        <f t="shared" si="55"/>
        <v>5.1610058428370104E-2</v>
      </c>
      <c r="T72" s="14">
        <f t="shared" si="46"/>
        <v>5.4104275861467876E-2</v>
      </c>
      <c r="U72" s="15">
        <f t="shared" si="56"/>
        <v>1.5372310170549146</v>
      </c>
      <c r="V72" s="15">
        <f t="shared" si="57"/>
        <v>1.7853967029621671</v>
      </c>
      <c r="W72" s="15">
        <f t="shared" si="58"/>
        <v>1.5483017528511032</v>
      </c>
      <c r="X72" s="15">
        <f t="shared" si="47"/>
        <v>1.6231282758440364</v>
      </c>
      <c r="Y72" s="16"/>
      <c r="Z72" s="16"/>
      <c r="AA72" s="16"/>
      <c r="AB72" s="9"/>
      <c r="AC72" s="10"/>
      <c r="AD72" s="10"/>
      <c r="AE72" s="10"/>
      <c r="AF72" s="10"/>
      <c r="AI72" s="11">
        <v>3.8</v>
      </c>
    </row>
    <row r="73" spans="1:35" x14ac:dyDescent="0.25">
      <c r="A73" s="2" t="s">
        <v>11</v>
      </c>
      <c r="B73" s="2" t="s">
        <v>29</v>
      </c>
      <c r="C73" s="2">
        <v>-145</v>
      </c>
      <c r="D73" s="2">
        <v>30</v>
      </c>
      <c r="E73" s="12">
        <v>1.4294460000000002</v>
      </c>
      <c r="F73" s="12">
        <v>1.3573766100000002</v>
      </c>
      <c r="G73" s="12">
        <v>1.3215153900000001</v>
      </c>
      <c r="H73" s="3">
        <v>1.3694460000000002</v>
      </c>
      <c r="I73" s="4">
        <v>1.9728441958353047</v>
      </c>
      <c r="J73" s="4">
        <v>2.0088441958353047</v>
      </c>
      <c r="K73" s="4">
        <v>1.8438441958353047</v>
      </c>
      <c r="L73" s="5">
        <v>1.9418441958353048</v>
      </c>
      <c r="M73" s="6">
        <f t="shared" si="50"/>
        <v>3.7087303412716515</v>
      </c>
      <c r="N73" s="6">
        <f t="shared" si="51"/>
        <v>3.7236703412716516</v>
      </c>
      <c r="O73" s="6">
        <f t="shared" si="52"/>
        <v>3.6551953412716518</v>
      </c>
      <c r="P73" s="13">
        <f t="shared" si="45"/>
        <v>3.6958653412716513</v>
      </c>
      <c r="Q73" s="14">
        <f t="shared" si="53"/>
        <v>5.3014297514093978E-2</v>
      </c>
      <c r="R73" s="14">
        <f t="shared" si="54"/>
        <v>5.0544230245928586E-2</v>
      </c>
      <c r="S73" s="14">
        <f t="shared" si="55"/>
        <v>4.8303968969467898E-2</v>
      </c>
      <c r="T73" s="14">
        <f t="shared" si="46"/>
        <v>5.0612880081430986E-2</v>
      </c>
      <c r="U73" s="15">
        <f t="shared" si="56"/>
        <v>1.5904289254228194</v>
      </c>
      <c r="V73" s="15">
        <f t="shared" si="57"/>
        <v>1.5163269073778576</v>
      </c>
      <c r="W73" s="15">
        <f t="shared" si="58"/>
        <v>1.449119069084037</v>
      </c>
      <c r="X73" s="15">
        <f t="shared" si="47"/>
        <v>1.5183864024429297</v>
      </c>
      <c r="Y73" s="16"/>
      <c r="Z73" s="16"/>
      <c r="AA73" s="16"/>
      <c r="AB73" s="9"/>
      <c r="AC73" s="10"/>
      <c r="AD73" s="10"/>
      <c r="AE73" s="10"/>
      <c r="AF73" s="10"/>
      <c r="AI73" s="11">
        <v>5.01</v>
      </c>
    </row>
    <row r="74" spans="1:35" x14ac:dyDescent="0.25">
      <c r="A74" s="2" t="s">
        <v>11</v>
      </c>
      <c r="B74" s="2" t="s">
        <v>30</v>
      </c>
      <c r="C74" s="2">
        <v>-175</v>
      </c>
      <c r="D74" s="2">
        <v>30</v>
      </c>
      <c r="E74" s="12">
        <v>1.3898699999999999</v>
      </c>
      <c r="F74" s="12">
        <v>1.3164154499999998</v>
      </c>
      <c r="G74" s="12">
        <v>1.2833245499999999</v>
      </c>
      <c r="H74" s="3">
        <v>1.3298699999999999</v>
      </c>
      <c r="I74" s="4">
        <v>2.4758322738356773</v>
      </c>
      <c r="J74" s="4">
        <v>2.2166322738356774</v>
      </c>
      <c r="K74" s="4">
        <v>2.6420322738356772</v>
      </c>
      <c r="L74" s="5">
        <v>2.4448322738356771</v>
      </c>
      <c r="M74" s="6">
        <f t="shared" si="50"/>
        <v>3.917470393641806</v>
      </c>
      <c r="N74" s="6">
        <f t="shared" si="51"/>
        <v>3.8099023936418064</v>
      </c>
      <c r="O74" s="6">
        <f t="shared" si="52"/>
        <v>3.9864433936418058</v>
      </c>
      <c r="P74" s="13">
        <f t="shared" si="45"/>
        <v>3.9046053936418064</v>
      </c>
      <c r="Q74" s="14">
        <f t="shared" si="53"/>
        <v>5.4447745760109363E-2</v>
      </c>
      <c r="R74" s="14">
        <f t="shared" si="54"/>
        <v>5.015414373982055E-2</v>
      </c>
      <c r="S74" s="14">
        <f t="shared" si="55"/>
        <v>5.1159006742458428E-2</v>
      </c>
      <c r="T74" s="14">
        <f t="shared" si="46"/>
        <v>5.1926175748424286E-2</v>
      </c>
      <c r="U74" s="15">
        <f t="shared" si="56"/>
        <v>1.6334323728032809</v>
      </c>
      <c r="V74" s="15">
        <f t="shared" si="57"/>
        <v>1.5046243121946166</v>
      </c>
      <c r="W74" s="15">
        <f t="shared" si="58"/>
        <v>1.5347702022737528</v>
      </c>
      <c r="X74" s="15">
        <f t="shared" si="47"/>
        <v>1.5577852724527286</v>
      </c>
      <c r="Y74" s="16"/>
      <c r="Z74" s="16"/>
      <c r="AA74" s="16"/>
      <c r="AB74" s="9"/>
      <c r="AC74" s="10"/>
      <c r="AD74" s="10"/>
      <c r="AE74" s="10"/>
      <c r="AF74" s="10"/>
      <c r="AI74" s="11">
        <v>5.7006025027035374</v>
      </c>
    </row>
    <row r="75" spans="1:35" x14ac:dyDescent="0.25">
      <c r="A75" s="2" t="s">
        <v>11</v>
      </c>
      <c r="B75" s="2" t="s">
        <v>31</v>
      </c>
      <c r="C75" s="2">
        <v>-205</v>
      </c>
      <c r="D75" s="2">
        <v>30</v>
      </c>
      <c r="E75" s="12">
        <v>0.99957399999999985</v>
      </c>
      <c r="F75" s="12">
        <v>1.2787590899999999</v>
      </c>
      <c r="G75" s="12">
        <v>1.0803889099999999</v>
      </c>
      <c r="H75" s="3">
        <v>1.1195739999999998</v>
      </c>
      <c r="I75" s="4">
        <v>1.6755701248068056</v>
      </c>
      <c r="J75" s="4">
        <v>1.6035701248068057</v>
      </c>
      <c r="K75" s="4">
        <v>1.6545701248068057</v>
      </c>
      <c r="L75" s="5">
        <v>1.6445701248068056</v>
      </c>
      <c r="M75" s="6">
        <f t="shared" si="50"/>
        <v>3.5853616017948244</v>
      </c>
      <c r="N75" s="6">
        <f t="shared" si="51"/>
        <v>3.5554816017948245</v>
      </c>
      <c r="O75" s="6">
        <f t="shared" si="52"/>
        <v>3.5766466017948244</v>
      </c>
      <c r="P75" s="13">
        <f t="shared" si="45"/>
        <v>3.5724966017948243</v>
      </c>
      <c r="Q75" s="14">
        <f t="shared" si="53"/>
        <v>3.5838342377524597E-2</v>
      </c>
      <c r="R75" s="14">
        <f t="shared" si="54"/>
        <v>4.5466044176228924E-2</v>
      </c>
      <c r="S75" s="14">
        <f t="shared" si="55"/>
        <v>3.8641693235683144E-2</v>
      </c>
      <c r="T75" s="14">
        <f t="shared" si="46"/>
        <v>3.9996743104578382E-2</v>
      </c>
      <c r="U75" s="15">
        <f t="shared" si="56"/>
        <v>1.0751502713257379</v>
      </c>
      <c r="V75" s="15">
        <f t="shared" si="57"/>
        <v>1.3639813252868678</v>
      </c>
      <c r="W75" s="15">
        <f t="shared" si="58"/>
        <v>1.1592507970704944</v>
      </c>
      <c r="X75" s="15">
        <f t="shared" si="47"/>
        <v>1.1999022931373515</v>
      </c>
      <c r="Y75" s="16"/>
      <c r="Z75" s="16"/>
      <c r="AA75" s="16"/>
      <c r="AB75" s="9"/>
      <c r="AC75" s="10"/>
      <c r="AD75" s="10"/>
      <c r="AE75" s="10"/>
      <c r="AF75" s="10"/>
      <c r="AI75" s="11">
        <v>4.8</v>
      </c>
    </row>
    <row r="76" spans="1:35" x14ac:dyDescent="0.25">
      <c r="A76" s="2" t="s">
        <v>11</v>
      </c>
      <c r="B76" s="2" t="s">
        <v>36</v>
      </c>
      <c r="C76" s="2">
        <v>-235</v>
      </c>
      <c r="D76" s="2">
        <v>30</v>
      </c>
      <c r="E76" s="12">
        <v>1.1951960000000001</v>
      </c>
      <c r="F76" s="12">
        <v>1.54227786</v>
      </c>
      <c r="G76" s="12">
        <v>1.29811414</v>
      </c>
      <c r="H76" s="3">
        <v>1.3451960000000001</v>
      </c>
      <c r="I76" s="4">
        <v>2.0125256257449475</v>
      </c>
      <c r="J76" s="4">
        <v>1.8901256257449475</v>
      </c>
      <c r="K76" s="4">
        <v>2.0419256257449474</v>
      </c>
      <c r="L76" s="5">
        <v>1.9815256257449474</v>
      </c>
      <c r="M76" s="6">
        <f t="shared" si="50"/>
        <v>3.7251981346841534</v>
      </c>
      <c r="N76" s="6">
        <f t="shared" si="51"/>
        <v>3.6744021346841533</v>
      </c>
      <c r="O76" s="6">
        <f t="shared" si="52"/>
        <v>3.7373991346841535</v>
      </c>
      <c r="P76" s="13">
        <f t="shared" si="45"/>
        <v>3.7123331346841533</v>
      </c>
      <c r="Q76" s="14">
        <f t="shared" si="53"/>
        <v>4.4523419097819622E-2</v>
      </c>
      <c r="R76" s="14">
        <f t="shared" si="54"/>
        <v>5.666949061060108E-2</v>
      </c>
      <c r="S76" s="14">
        <f t="shared" si="55"/>
        <v>4.8515706635572642E-2</v>
      </c>
      <c r="T76" s="14">
        <f t="shared" si="46"/>
        <v>4.9938156834445843E-2</v>
      </c>
      <c r="U76" s="15">
        <f t="shared" si="56"/>
        <v>1.3357025729345886</v>
      </c>
      <c r="V76" s="15">
        <f t="shared" si="57"/>
        <v>1.7000847183180323</v>
      </c>
      <c r="W76" s="15">
        <f t="shared" si="58"/>
        <v>1.4554711990671794</v>
      </c>
      <c r="X76" s="15">
        <f t="shared" si="47"/>
        <v>1.4981447050333754</v>
      </c>
      <c r="Y76" s="16"/>
      <c r="Z76" s="16"/>
      <c r="AA76" s="16"/>
      <c r="AB76" s="9"/>
      <c r="AC76" s="10"/>
      <c r="AD76" s="10"/>
      <c r="AE76" s="10"/>
      <c r="AF76" s="10"/>
      <c r="AI76" s="11">
        <v>6.1</v>
      </c>
    </row>
    <row r="77" spans="1:35" x14ac:dyDescent="0.25">
      <c r="A77" s="2" t="s">
        <v>11</v>
      </c>
      <c r="B77" s="2" t="s">
        <v>39</v>
      </c>
      <c r="C77" s="2">
        <v>-265</v>
      </c>
      <c r="D77" s="2">
        <v>30</v>
      </c>
      <c r="E77" s="12">
        <v>1.1190959999999999</v>
      </c>
      <c r="F77" s="12">
        <v>1.36176436</v>
      </c>
      <c r="G77" s="12">
        <v>1.17642764</v>
      </c>
      <c r="H77" s="3">
        <v>1.219096</v>
      </c>
      <c r="I77" s="4">
        <v>3.3198452157010303</v>
      </c>
      <c r="J77" s="4">
        <v>3.3342452157010305</v>
      </c>
      <c r="K77" s="4">
        <v>3.2124452157010301</v>
      </c>
      <c r="L77" s="5">
        <v>3.2888452157010302</v>
      </c>
      <c r="M77" s="6">
        <f t="shared" si="50"/>
        <v>4.267735764515928</v>
      </c>
      <c r="N77" s="6">
        <f t="shared" si="51"/>
        <v>4.2737117645159275</v>
      </c>
      <c r="O77" s="6">
        <f t="shared" si="52"/>
        <v>4.2231647645159276</v>
      </c>
      <c r="P77" s="13">
        <f t="shared" si="45"/>
        <v>4.2548707645159274</v>
      </c>
      <c r="Q77" s="14">
        <f t="shared" si="53"/>
        <v>4.7760060231267165E-2</v>
      </c>
      <c r="R77" s="14">
        <f t="shared" si="54"/>
        <v>5.8197883658305027E-2</v>
      </c>
      <c r="S77" s="14">
        <f t="shared" si="55"/>
        <v>4.9682477572506281E-2</v>
      </c>
      <c r="T77" s="14">
        <f t="shared" si="46"/>
        <v>5.1870959295383087E-2</v>
      </c>
      <c r="U77" s="15">
        <f t="shared" si="56"/>
        <v>1.4328018069380151</v>
      </c>
      <c r="V77" s="15">
        <f t="shared" si="57"/>
        <v>1.7459365097491508</v>
      </c>
      <c r="W77" s="15">
        <f t="shared" si="58"/>
        <v>1.4904743271751884</v>
      </c>
      <c r="X77" s="15">
        <f t="shared" si="47"/>
        <v>1.5561287788614926</v>
      </c>
      <c r="Y77" s="16"/>
      <c r="Z77" s="16"/>
      <c r="AA77" s="16"/>
      <c r="AB77" s="9"/>
      <c r="AC77" s="10"/>
      <c r="AD77" s="10"/>
      <c r="AE77" s="10"/>
      <c r="AF77" s="10"/>
      <c r="AI77" s="11">
        <v>7.44285</v>
      </c>
    </row>
    <row r="78" spans="1:35" x14ac:dyDescent="0.25">
      <c r="A78" s="2" t="s">
        <v>11</v>
      </c>
      <c r="B78" s="2" t="s">
        <v>40</v>
      </c>
      <c r="C78" s="2">
        <v>-295</v>
      </c>
      <c r="D78" s="2">
        <v>30</v>
      </c>
      <c r="E78" s="12">
        <v>1.50054</v>
      </c>
      <c r="F78" s="12">
        <v>1.2274589000000002</v>
      </c>
      <c r="G78" s="12">
        <v>1.2936211</v>
      </c>
      <c r="H78" s="3">
        <v>1.3405400000000001</v>
      </c>
      <c r="I78" s="4">
        <v>2.4229286390956286</v>
      </c>
      <c r="J78" s="4">
        <v>2.4229286390956286</v>
      </c>
      <c r="K78" s="4">
        <v>2.3299286390956286</v>
      </c>
      <c r="L78" s="5">
        <v>2.3919286390956285</v>
      </c>
      <c r="M78" s="6">
        <f t="shared" si="50"/>
        <v>3.895515385224686</v>
      </c>
      <c r="N78" s="6">
        <f t="shared" si="51"/>
        <v>3.895515385224686</v>
      </c>
      <c r="O78" s="6">
        <f t="shared" si="52"/>
        <v>3.8569203852246861</v>
      </c>
      <c r="P78" s="13">
        <f t="shared" si="45"/>
        <v>3.8826503852246859</v>
      </c>
      <c r="Q78" s="14">
        <f t="shared" si="53"/>
        <v>5.8453766561450501E-2</v>
      </c>
      <c r="R78" s="14">
        <f t="shared" si="54"/>
        <v>4.7815850296809702E-2</v>
      </c>
      <c r="S78" s="14">
        <f t="shared" si="55"/>
        <v>4.9893935913467823E-2</v>
      </c>
      <c r="T78" s="14">
        <f t="shared" si="46"/>
        <v>5.204848147409101E-2</v>
      </c>
      <c r="U78" s="15">
        <f t="shared" si="56"/>
        <v>1.753612996843515</v>
      </c>
      <c r="V78" s="15">
        <f t="shared" si="57"/>
        <v>1.4344755089042911</v>
      </c>
      <c r="W78" s="15">
        <f t="shared" si="58"/>
        <v>1.4968180774040347</v>
      </c>
      <c r="X78" s="15">
        <f t="shared" si="47"/>
        <v>1.5614544442227303</v>
      </c>
      <c r="Y78" s="16"/>
      <c r="Z78" s="16"/>
      <c r="AA78" s="16"/>
      <c r="AB78" s="9"/>
      <c r="AC78" s="10"/>
      <c r="AD78" s="10"/>
      <c r="AE78" s="10"/>
      <c r="AF78" s="10"/>
      <c r="AI78" s="11">
        <v>6.9577999999999998</v>
      </c>
    </row>
    <row r="79" spans="1:35" x14ac:dyDescent="0.25">
      <c r="A79" s="2" t="s">
        <v>11</v>
      </c>
      <c r="B79" s="2" t="s">
        <v>41</v>
      </c>
      <c r="C79" s="2">
        <v>-325</v>
      </c>
      <c r="D79" s="2">
        <v>30</v>
      </c>
      <c r="E79" s="12">
        <v>1.225169</v>
      </c>
      <c r="F79" s="12">
        <v>1.5732999149999998</v>
      </c>
      <c r="G79" s="12">
        <v>1.3270380849999999</v>
      </c>
      <c r="H79" s="3">
        <v>1.3751689999999999</v>
      </c>
      <c r="I79" s="4">
        <v>2.3540718932333138</v>
      </c>
      <c r="J79" s="4">
        <v>2.3324718932333139</v>
      </c>
      <c r="K79" s="4">
        <v>2.2826718932333137</v>
      </c>
      <c r="L79" s="5">
        <v>2.3230718932333136</v>
      </c>
      <c r="M79" s="6">
        <f t="shared" si="50"/>
        <v>3.8669398356918254</v>
      </c>
      <c r="N79" s="6">
        <f t="shared" si="51"/>
        <v>3.8579758356918252</v>
      </c>
      <c r="O79" s="6">
        <f t="shared" si="52"/>
        <v>3.8373088356918252</v>
      </c>
      <c r="P79" s="13">
        <f t="shared" si="45"/>
        <v>3.8540748356918253</v>
      </c>
      <c r="Q79" s="14">
        <f t="shared" si="53"/>
        <v>4.7376548115547173E-2</v>
      </c>
      <c r="R79" s="14">
        <f t="shared" si="54"/>
        <v>6.0697530543660019E-2</v>
      </c>
      <c r="S79" s="14">
        <f t="shared" si="55"/>
        <v>5.0922549688700587E-2</v>
      </c>
      <c r="T79" s="14">
        <f t="shared" si="46"/>
        <v>5.3000042377234907E-2</v>
      </c>
      <c r="U79" s="15">
        <f t="shared" si="56"/>
        <v>1.4212964434664153</v>
      </c>
      <c r="V79" s="15">
        <f t="shared" si="57"/>
        <v>1.8209259163098006</v>
      </c>
      <c r="W79" s="15">
        <f t="shared" si="58"/>
        <v>1.5276764906610176</v>
      </c>
      <c r="X79" s="15">
        <f t="shared" si="47"/>
        <v>1.5900012713170473</v>
      </c>
      <c r="Y79" s="16"/>
      <c r="Z79" s="16"/>
      <c r="AA79" s="16"/>
      <c r="AB79" s="9"/>
      <c r="AC79" s="10"/>
      <c r="AD79" s="10"/>
      <c r="AE79" s="10"/>
      <c r="AF79" s="10"/>
      <c r="AI79" s="11">
        <v>7.1520000000000001</v>
      </c>
    </row>
    <row r="80" spans="1:35" x14ac:dyDescent="0.25">
      <c r="A80" s="2" t="s">
        <v>11</v>
      </c>
      <c r="B80" s="2" t="s">
        <v>42</v>
      </c>
      <c r="C80" s="2">
        <v>-355</v>
      </c>
      <c r="D80" s="2">
        <v>30</v>
      </c>
      <c r="E80" s="12">
        <v>1.3334032250000001</v>
      </c>
      <c r="F80" s="12">
        <v>1.4917650000000002</v>
      </c>
      <c r="G80" s="12">
        <v>1.3201267750000001</v>
      </c>
      <c r="H80" s="3">
        <v>1.3817650000000001</v>
      </c>
      <c r="I80" s="4">
        <v>2.2644091425374868</v>
      </c>
      <c r="J80" s="4">
        <v>2.2566091425374868</v>
      </c>
      <c r="K80" s="4">
        <v>2.1558091425374868</v>
      </c>
      <c r="L80" s="5">
        <v>2.2256091425374867</v>
      </c>
      <c r="M80" s="6">
        <f t="shared" si="50"/>
        <v>3.829729794153057</v>
      </c>
      <c r="N80" s="6">
        <f t="shared" si="51"/>
        <v>3.8264927941530571</v>
      </c>
      <c r="O80" s="6">
        <f t="shared" si="52"/>
        <v>3.7846607941530572</v>
      </c>
      <c r="P80" s="13">
        <f t="shared" si="45"/>
        <v>3.813627794153057</v>
      </c>
      <c r="Q80" s="14">
        <f t="shared" si="53"/>
        <v>5.1065740584022724E-2</v>
      </c>
      <c r="R80" s="14">
        <f t="shared" si="54"/>
        <v>5.7082280230697363E-2</v>
      </c>
      <c r="S80" s="14">
        <f t="shared" si="55"/>
        <v>4.9962320486542151E-2</v>
      </c>
      <c r="T80" s="14">
        <f t="shared" si="46"/>
        <v>5.2695374089878996E-2</v>
      </c>
      <c r="U80" s="15">
        <f t="shared" si="56"/>
        <v>1.5319722175206818</v>
      </c>
      <c r="V80" s="15">
        <f t="shared" si="57"/>
        <v>1.7124684069209208</v>
      </c>
      <c r="W80" s="15">
        <f t="shared" si="58"/>
        <v>1.4988696145962646</v>
      </c>
      <c r="X80" s="15">
        <f t="shared" si="47"/>
        <v>1.5808612226963699</v>
      </c>
      <c r="Y80" s="16"/>
      <c r="Z80" s="16"/>
      <c r="AA80" s="16"/>
      <c r="AB80" s="9"/>
      <c r="AC80" s="10"/>
      <c r="AD80" s="10"/>
      <c r="AE80" s="10"/>
      <c r="AF80" s="10"/>
      <c r="AI80" s="11">
        <v>7.1245000000000003</v>
      </c>
    </row>
    <row r="81" spans="1:35" x14ac:dyDescent="0.25">
      <c r="A81" s="2" t="s">
        <v>11</v>
      </c>
      <c r="B81" s="2" t="s">
        <v>19</v>
      </c>
      <c r="C81" s="2">
        <v>-385</v>
      </c>
      <c r="D81" s="2">
        <v>30</v>
      </c>
      <c r="E81" s="12">
        <v>1.4019220850000003</v>
      </c>
      <c r="F81" s="12">
        <v>1.3527690000000001</v>
      </c>
      <c r="G81" s="12">
        <v>1.6036159150000002</v>
      </c>
      <c r="H81" s="3">
        <v>1.4527690000000002</v>
      </c>
      <c r="I81" s="4">
        <v>2.6566064266764147</v>
      </c>
      <c r="J81" s="4">
        <v>2.6344064266764144</v>
      </c>
      <c r="K81" s="4">
        <v>2.5192064266764143</v>
      </c>
      <c r="L81" s="5">
        <v>2.6034064266764143</v>
      </c>
      <c r="M81" s="6">
        <f t="shared" si="50"/>
        <v>3.9924916670707122</v>
      </c>
      <c r="N81" s="6">
        <f t="shared" si="51"/>
        <v>3.9832786670707119</v>
      </c>
      <c r="O81" s="6">
        <f t="shared" si="52"/>
        <v>3.935470667070712</v>
      </c>
      <c r="P81" s="13">
        <f t="shared" si="45"/>
        <v>3.9704136670707122</v>
      </c>
      <c r="Q81" s="14">
        <f t="shared" si="53"/>
        <v>5.5971622422448998E-2</v>
      </c>
      <c r="R81" s="14">
        <f t="shared" si="54"/>
        <v>5.3884558991745803E-2</v>
      </c>
      <c r="S81" s="14">
        <f t="shared" si="55"/>
        <v>6.3109833947302615E-2</v>
      </c>
      <c r="T81" s="14">
        <f t="shared" si="46"/>
        <v>5.7680938926966525E-2</v>
      </c>
      <c r="U81" s="15">
        <f t="shared" si="56"/>
        <v>1.6791486726734699</v>
      </c>
      <c r="V81" s="15">
        <f t="shared" si="57"/>
        <v>1.616536769752374</v>
      </c>
      <c r="W81" s="15">
        <f t="shared" si="58"/>
        <v>1.8932950184190784</v>
      </c>
      <c r="X81" s="15">
        <f t="shared" si="47"/>
        <v>1.7304281678089957</v>
      </c>
      <c r="Y81" s="16"/>
      <c r="Z81" s="16"/>
      <c r="AA81" s="16"/>
      <c r="AB81" s="9"/>
      <c r="AC81" s="10"/>
      <c r="AD81" s="10"/>
      <c r="AE81" s="10"/>
      <c r="AF81" s="10"/>
      <c r="AI81" s="11">
        <v>8.1709999999999994</v>
      </c>
    </row>
    <row r="82" spans="1:35" x14ac:dyDescent="0.25">
      <c r="A82" s="2" t="s">
        <v>11</v>
      </c>
      <c r="B82" s="2" t="s">
        <v>43</v>
      </c>
      <c r="C82" s="2">
        <v>-415</v>
      </c>
      <c r="D82" s="2">
        <v>30</v>
      </c>
      <c r="E82" s="12">
        <v>1.4298912589999999</v>
      </c>
      <c r="F82" s="12">
        <v>1.3917525999999998</v>
      </c>
      <c r="G82" s="12">
        <v>1.6236139409999999</v>
      </c>
      <c r="H82" s="3">
        <v>1.4817525999999999</v>
      </c>
      <c r="I82" s="4">
        <v>2.6461424128786728</v>
      </c>
      <c r="J82" s="4">
        <v>2.6239424128786726</v>
      </c>
      <c r="K82" s="4">
        <v>2.5087424128786724</v>
      </c>
      <c r="L82" s="5">
        <v>2.5929424128786724</v>
      </c>
      <c r="M82" s="6">
        <f t="shared" si="50"/>
        <v>3.9881491013446491</v>
      </c>
      <c r="N82" s="6">
        <f t="shared" si="51"/>
        <v>3.9789361013446491</v>
      </c>
      <c r="O82" s="6">
        <f t="shared" si="52"/>
        <v>3.9311281013446493</v>
      </c>
      <c r="P82" s="13">
        <f t="shared" si="45"/>
        <v>3.9660711013446495</v>
      </c>
      <c r="Q82" s="14">
        <f t="shared" si="53"/>
        <v>5.7026195396014182E-2</v>
      </c>
      <c r="R82" s="14">
        <f t="shared" si="54"/>
        <v>5.537694664280278E-2</v>
      </c>
      <c r="S82" s="14">
        <f t="shared" si="55"/>
        <v>6.3826343892000328E-2</v>
      </c>
      <c r="T82" s="14">
        <f t="shared" si="46"/>
        <v>5.8767361662022975E-2</v>
      </c>
      <c r="U82" s="15">
        <f t="shared" si="56"/>
        <v>1.7107858618804255</v>
      </c>
      <c r="V82" s="15">
        <f t="shared" si="57"/>
        <v>1.6613083992840834</v>
      </c>
      <c r="W82" s="15">
        <f t="shared" si="58"/>
        <v>1.9147903167600098</v>
      </c>
      <c r="X82" s="15">
        <f t="shared" si="47"/>
        <v>1.7630208498606892</v>
      </c>
      <c r="Y82" s="16"/>
      <c r="Z82" s="16"/>
      <c r="AA82" s="16"/>
      <c r="AB82" s="9"/>
      <c r="AC82" s="10"/>
      <c r="AD82" s="10"/>
      <c r="AE82" s="10"/>
      <c r="AF82" s="10"/>
      <c r="AI82" s="11">
        <v>9.5</v>
      </c>
    </row>
    <row r="83" spans="1:35" x14ac:dyDescent="0.25">
      <c r="A83" s="2" t="s">
        <v>11</v>
      </c>
      <c r="B83" s="2" t="s">
        <v>44</v>
      </c>
      <c r="C83" s="2">
        <v>-445</v>
      </c>
      <c r="D83" s="2">
        <v>30</v>
      </c>
      <c r="E83" s="12">
        <v>1.458833925</v>
      </c>
      <c r="F83" s="12">
        <v>1.621745</v>
      </c>
      <c r="G83" s="12">
        <v>1.4546560749999997</v>
      </c>
      <c r="H83" s="3">
        <v>1.5117449999999999</v>
      </c>
      <c r="I83" s="4">
        <v>2.7637083694879618</v>
      </c>
      <c r="J83" s="4">
        <v>2.7391083694879619</v>
      </c>
      <c r="K83" s="4">
        <v>2.621508369487962</v>
      </c>
      <c r="L83" s="5">
        <v>2.7081083694879617</v>
      </c>
      <c r="M83" s="6">
        <f t="shared" si="50"/>
        <v>4.0369389733375041</v>
      </c>
      <c r="N83" s="6">
        <f t="shared" si="51"/>
        <v>4.0267299733375044</v>
      </c>
      <c r="O83" s="6">
        <f t="shared" si="52"/>
        <v>3.9779259733375043</v>
      </c>
      <c r="P83" s="13">
        <f t="shared" si="45"/>
        <v>4.0138649733375047</v>
      </c>
      <c r="Q83" s="14">
        <f t="shared" si="53"/>
        <v>5.8892235274594217E-2</v>
      </c>
      <c r="R83" s="14">
        <f t="shared" si="54"/>
        <v>6.5303292006102312E-2</v>
      </c>
      <c r="S83" s="14">
        <f t="shared" si="55"/>
        <v>5.7865141830156876E-2</v>
      </c>
      <c r="T83" s="14">
        <f t="shared" si="46"/>
        <v>6.0679403041181058E-2</v>
      </c>
      <c r="U83" s="15">
        <f t="shared" si="56"/>
        <v>1.7667670582378265</v>
      </c>
      <c r="V83" s="15">
        <f t="shared" si="57"/>
        <v>1.9590987601830694</v>
      </c>
      <c r="W83" s="15">
        <f t="shared" si="58"/>
        <v>1.7359542549047062</v>
      </c>
      <c r="X83" s="15">
        <f t="shared" si="47"/>
        <v>1.8203820912354318</v>
      </c>
      <c r="Y83" s="16">
        <f>SUM(U67:U83)</f>
        <v>23.6589086297103</v>
      </c>
      <c r="Z83" s="16">
        <f t="shared" ref="Z83:AB83" si="61">SUM(V67:V83)</f>
        <v>24.940709821560922</v>
      </c>
      <c r="AA83" s="16">
        <f t="shared" si="61"/>
        <v>23.587435654055888</v>
      </c>
      <c r="AB83" s="16">
        <f t="shared" si="61"/>
        <v>24.063371313685128</v>
      </c>
      <c r="AC83" s="10">
        <f>Y83*100</f>
        <v>2365.8908629710299</v>
      </c>
      <c r="AD83" s="10">
        <f t="shared" ref="AD83:AF83" si="62">Z83*100</f>
        <v>2494.0709821560922</v>
      </c>
      <c r="AE83" s="10">
        <f t="shared" si="62"/>
        <v>2358.7435654055889</v>
      </c>
      <c r="AF83" s="10">
        <f t="shared" si="62"/>
        <v>2406.3371313685129</v>
      </c>
      <c r="AG83" s="10">
        <f>AVERAGE(P67:P83)</f>
        <v>3.916099042976116</v>
      </c>
      <c r="AH83" s="19">
        <f>AVERAGE(H67:H83)</f>
        <v>1.3346275647058825</v>
      </c>
      <c r="AI83" s="11">
        <v>6.47</v>
      </c>
    </row>
    <row r="84" spans="1:35" x14ac:dyDescent="0.25">
      <c r="A84" s="2" t="s">
        <v>45</v>
      </c>
      <c r="B84" s="2" t="s">
        <v>24</v>
      </c>
      <c r="C84" s="2">
        <v>-7.5</v>
      </c>
      <c r="D84" s="2">
        <v>15</v>
      </c>
      <c r="E84" s="12">
        <v>1.2056324</v>
      </c>
      <c r="F84" s="12">
        <v>1.3493600000000001</v>
      </c>
      <c r="G84" s="12">
        <v>1.1930875999999999</v>
      </c>
      <c r="H84" s="3">
        <v>1.24936</v>
      </c>
      <c r="I84" s="4">
        <v>3.4778377315847475</v>
      </c>
      <c r="J84" s="4">
        <v>3.5824377315847475</v>
      </c>
      <c r="K84" s="4">
        <v>3.5940377315847476</v>
      </c>
      <c r="L84" s="5">
        <v>3.5514377315847474</v>
      </c>
      <c r="M84" s="6">
        <f t="shared" si="50"/>
        <v>4.3333026586076704</v>
      </c>
      <c r="N84" s="6">
        <f t="shared" si="51"/>
        <v>4.37671165860767</v>
      </c>
      <c r="O84" s="6">
        <f t="shared" si="52"/>
        <v>4.3815256586076705</v>
      </c>
      <c r="P84" s="13">
        <f t="shared" si="45"/>
        <v>4.3638466586076703</v>
      </c>
      <c r="Q84" s="14">
        <f t="shared" si="53"/>
        <v>5.2243700842235466E-2</v>
      </c>
      <c r="R84" s="14">
        <f t="shared" si="54"/>
        <v>5.9057596436588457E-2</v>
      </c>
      <c r="S84" s="14">
        <f t="shared" si="55"/>
        <v>5.2275439323666441E-2</v>
      </c>
      <c r="T84" s="14">
        <f t="shared" si="46"/>
        <v>5.4520154613980791E-2</v>
      </c>
      <c r="U84" s="15">
        <f t="shared" si="56"/>
        <v>0.78365551263353195</v>
      </c>
      <c r="V84" s="15">
        <f t="shared" si="57"/>
        <v>0.88586394654882683</v>
      </c>
      <c r="W84" s="15">
        <f t="shared" si="58"/>
        <v>0.78413158985499665</v>
      </c>
      <c r="X84" s="15">
        <f t="shared" si="47"/>
        <v>0.81780231920971191</v>
      </c>
      <c r="Y84" s="16"/>
      <c r="Z84" s="16"/>
      <c r="AA84" s="16"/>
      <c r="AB84" s="9"/>
      <c r="AC84" s="10"/>
      <c r="AD84" s="10"/>
      <c r="AE84" s="10"/>
      <c r="AF84" s="10"/>
      <c r="AI84" s="11">
        <v>5.2</v>
      </c>
    </row>
    <row r="85" spans="1:35" x14ac:dyDescent="0.25">
      <c r="A85" s="2" t="s">
        <v>45</v>
      </c>
      <c r="B85" s="2" t="s">
        <v>2</v>
      </c>
      <c r="C85" s="2">
        <v>-22.5</v>
      </c>
      <c r="D85" s="2">
        <v>15</v>
      </c>
      <c r="E85" s="12">
        <v>1.1276594350000002</v>
      </c>
      <c r="F85" s="12">
        <v>0.85855900000000007</v>
      </c>
      <c r="G85" s="12">
        <v>1.5194585650000001</v>
      </c>
      <c r="H85" s="3">
        <v>1.1685590000000001</v>
      </c>
      <c r="I85" s="4">
        <v>3.5715011605950475</v>
      </c>
      <c r="J85" s="4">
        <v>3.7237011605950476</v>
      </c>
      <c r="K85" s="4">
        <v>3.7829011605950478</v>
      </c>
      <c r="L85" s="5">
        <v>3.6927011605950475</v>
      </c>
      <c r="M85" s="6">
        <f t="shared" si="50"/>
        <v>4.372172981646945</v>
      </c>
      <c r="N85" s="6">
        <f t="shared" si="51"/>
        <v>4.4353359816469453</v>
      </c>
      <c r="O85" s="6">
        <f t="shared" si="52"/>
        <v>4.4599039816469448</v>
      </c>
      <c r="P85" s="13">
        <f t="shared" si="45"/>
        <v>4.4224709816469447</v>
      </c>
      <c r="Q85" s="14">
        <f t="shared" si="53"/>
        <v>4.9303221142062599E-2</v>
      </c>
      <c r="R85" s="14">
        <f t="shared" si="54"/>
        <v>3.8079976250668196E-2</v>
      </c>
      <c r="S85" s="14">
        <f t="shared" si="55"/>
        <v>6.7766393039910527E-2</v>
      </c>
      <c r="T85" s="14">
        <f t="shared" si="46"/>
        <v>5.1679182678423731E-2</v>
      </c>
      <c r="U85" s="15">
        <f t="shared" si="56"/>
        <v>0.73954831713093894</v>
      </c>
      <c r="V85" s="15">
        <f t="shared" si="57"/>
        <v>0.57119964376002297</v>
      </c>
      <c r="W85" s="15">
        <f t="shared" si="58"/>
        <v>1.0164958955986578</v>
      </c>
      <c r="X85" s="15">
        <f t="shared" si="47"/>
        <v>0.77518774017635594</v>
      </c>
      <c r="Y85" s="16"/>
      <c r="Z85" s="16"/>
      <c r="AA85" s="16"/>
      <c r="AB85" s="9"/>
      <c r="AC85" s="10"/>
      <c r="AD85" s="10"/>
      <c r="AE85" s="10"/>
      <c r="AF85" s="10"/>
      <c r="AI85" s="11">
        <v>7.8875000000000002</v>
      </c>
    </row>
    <row r="86" spans="1:35" x14ac:dyDescent="0.25">
      <c r="A86" s="2" t="s">
        <v>45</v>
      </c>
      <c r="B86" s="2" t="s">
        <v>3</v>
      </c>
      <c r="C86" s="2">
        <v>-40</v>
      </c>
      <c r="D86" s="2">
        <v>20</v>
      </c>
      <c r="E86" s="12">
        <v>1.25730236</v>
      </c>
      <c r="F86" s="12">
        <v>1.252904</v>
      </c>
      <c r="G86" s="12">
        <v>1.3985056400000002</v>
      </c>
      <c r="H86" s="3">
        <v>1.3029040000000001</v>
      </c>
      <c r="I86" s="4">
        <v>2.623974064824762</v>
      </c>
      <c r="J86" s="4">
        <v>2.5789740648247621</v>
      </c>
      <c r="K86" s="4">
        <v>2.4409740648247622</v>
      </c>
      <c r="L86" s="5">
        <v>2.547974064824762</v>
      </c>
      <c r="M86" s="6">
        <f t="shared" si="50"/>
        <v>3.9789492369022765</v>
      </c>
      <c r="N86" s="6">
        <f t="shared" si="51"/>
        <v>3.9602742369022765</v>
      </c>
      <c r="O86" s="6">
        <f t="shared" si="52"/>
        <v>3.9030042369022766</v>
      </c>
      <c r="P86" s="13">
        <f t="shared" si="45"/>
        <v>3.947409236902276</v>
      </c>
      <c r="Q86" s="14">
        <f t="shared" si="53"/>
        <v>5.0027422658774308E-2</v>
      </c>
      <c r="R86" s="14">
        <f t="shared" si="54"/>
        <v>4.9618434325118102E-2</v>
      </c>
      <c r="S86" s="14">
        <f t="shared" si="55"/>
        <v>5.4583734382517311E-2</v>
      </c>
      <c r="T86" s="14">
        <f t="shared" si="46"/>
        <v>5.143095284396923E-2</v>
      </c>
      <c r="U86" s="15">
        <f t="shared" si="56"/>
        <v>1.0005484531754862</v>
      </c>
      <c r="V86" s="15">
        <f t="shared" si="57"/>
        <v>0.99236868650236199</v>
      </c>
      <c r="W86" s="15">
        <f t="shared" si="58"/>
        <v>1.0916746876503463</v>
      </c>
      <c r="X86" s="15">
        <f t="shared" si="47"/>
        <v>1.0286190568793847</v>
      </c>
      <c r="Y86" s="16"/>
      <c r="Z86" s="16"/>
      <c r="AA86" s="16"/>
      <c r="AB86" s="9"/>
      <c r="AC86" s="10"/>
      <c r="AD86" s="10"/>
      <c r="AE86" s="10"/>
      <c r="AF86" s="10"/>
      <c r="AI86" s="11">
        <v>4.7850000000000001</v>
      </c>
    </row>
    <row r="87" spans="1:35" x14ac:dyDescent="0.25">
      <c r="A87" s="2" t="s">
        <v>45</v>
      </c>
      <c r="B87" s="2" t="s">
        <v>4</v>
      </c>
      <c r="C87" s="2">
        <v>-60</v>
      </c>
      <c r="D87" s="2">
        <v>20</v>
      </c>
      <c r="E87" s="12">
        <v>1.2635364530000002</v>
      </c>
      <c r="F87" s="12">
        <v>1.1893642</v>
      </c>
      <c r="G87" s="12">
        <v>1.4751919469999999</v>
      </c>
      <c r="H87" s="3">
        <v>1.3093642000000001</v>
      </c>
      <c r="I87" s="4">
        <v>2.4161943963283243</v>
      </c>
      <c r="J87" s="4">
        <v>2.4119943963283244</v>
      </c>
      <c r="K87" s="4">
        <v>2.3147943963283244</v>
      </c>
      <c r="L87" s="5">
        <v>2.3809943963283242</v>
      </c>
      <c r="M87" s="6">
        <f t="shared" si="50"/>
        <v>3.8927206744762546</v>
      </c>
      <c r="N87" s="6">
        <f t="shared" si="51"/>
        <v>3.8909776744762548</v>
      </c>
      <c r="O87" s="6">
        <f t="shared" si="52"/>
        <v>3.8506396744762545</v>
      </c>
      <c r="P87" s="13">
        <f t="shared" si="45"/>
        <v>3.8781126744762546</v>
      </c>
      <c r="Q87" s="14">
        <f t="shared" si="53"/>
        <v>4.9185944735474954E-2</v>
      </c>
      <c r="R87" s="14">
        <f t="shared" si="54"/>
        <v>4.6277895490213113E-2</v>
      </c>
      <c r="S87" s="14">
        <f t="shared" si="55"/>
        <v>5.6804326385860721E-2</v>
      </c>
      <c r="T87" s="14">
        <f t="shared" si="46"/>
        <v>5.0778618995254626E-2</v>
      </c>
      <c r="U87" s="15">
        <f t="shared" si="56"/>
        <v>0.98371889470949903</v>
      </c>
      <c r="V87" s="15">
        <f t="shared" si="57"/>
        <v>0.92555790980426222</v>
      </c>
      <c r="W87" s="15">
        <f t="shared" si="58"/>
        <v>1.1360865277172145</v>
      </c>
      <c r="X87" s="15">
        <f t="shared" si="47"/>
        <v>1.0155723799050924</v>
      </c>
      <c r="Y87" s="16"/>
      <c r="Z87" s="16"/>
      <c r="AA87" s="16"/>
      <c r="AB87" s="9"/>
      <c r="AC87" s="10"/>
      <c r="AD87" s="10"/>
      <c r="AE87" s="10"/>
      <c r="AF87" s="10"/>
      <c r="AI87" s="11">
        <v>5.599888</v>
      </c>
    </row>
    <row r="88" spans="1:35" x14ac:dyDescent="0.25">
      <c r="A88" s="2" t="s">
        <v>45</v>
      </c>
      <c r="B88" s="2" t="s">
        <v>5</v>
      </c>
      <c r="C88" s="2">
        <v>-85</v>
      </c>
      <c r="D88" s="2">
        <v>30</v>
      </c>
      <c r="E88" s="12">
        <v>1.2591370179999999</v>
      </c>
      <c r="F88" s="12">
        <v>1.3748051999999999</v>
      </c>
      <c r="G88" s="12">
        <v>1.2804733819999998</v>
      </c>
      <c r="H88" s="3">
        <v>1.3048051999999999</v>
      </c>
      <c r="I88" s="4">
        <v>2.7461237557337661</v>
      </c>
      <c r="J88" s="4">
        <v>2.8575237557337663</v>
      </c>
      <c r="K88" s="4">
        <v>2.8759237557337665</v>
      </c>
      <c r="L88" s="5">
        <v>2.8265237557337661</v>
      </c>
      <c r="M88" s="6">
        <f t="shared" si="50"/>
        <v>4.0296413586295134</v>
      </c>
      <c r="N88" s="6">
        <f t="shared" si="51"/>
        <v>4.0758723586295131</v>
      </c>
      <c r="O88" s="6">
        <f t="shared" si="52"/>
        <v>4.0835083586295129</v>
      </c>
      <c r="P88" s="13">
        <f t="shared" si="45"/>
        <v>4.0630073586295126</v>
      </c>
      <c r="Q88" s="14">
        <f t="shared" si="53"/>
        <v>5.0738706039142337E-2</v>
      </c>
      <c r="R88" s="14">
        <f t="shared" si="54"/>
        <v>5.6035305131801189E-2</v>
      </c>
      <c r="S88" s="14">
        <f t="shared" si="55"/>
        <v>5.2288237583996006E-2</v>
      </c>
      <c r="T88" s="14">
        <f t="shared" si="46"/>
        <v>5.3014331291780528E-2</v>
      </c>
      <c r="U88" s="15">
        <f t="shared" si="56"/>
        <v>1.5221611811742701</v>
      </c>
      <c r="V88" s="15">
        <f t="shared" si="57"/>
        <v>1.6810591539540356</v>
      </c>
      <c r="W88" s="15">
        <f t="shared" si="58"/>
        <v>1.5686471275198801</v>
      </c>
      <c r="X88" s="15">
        <f t="shared" si="47"/>
        <v>1.5904299387534158</v>
      </c>
      <c r="Y88" s="16">
        <f>SUM(U84:U88)</f>
        <v>5.0296323588237266</v>
      </c>
      <c r="Z88" s="16">
        <f t="shared" ref="Z88:AB88" si="63">SUM(V84:V88)</f>
        <v>5.0560493405695102</v>
      </c>
      <c r="AA88" s="16">
        <f t="shared" si="63"/>
        <v>5.5970358283410961</v>
      </c>
      <c r="AB88" s="16">
        <f t="shared" si="63"/>
        <v>5.2276114349239613</v>
      </c>
      <c r="AC88" s="10">
        <f>Y88*100</f>
        <v>502.96323588237266</v>
      </c>
      <c r="AD88" s="10">
        <f t="shared" ref="AD88:AF88" si="64">Z88*100</f>
        <v>505.60493405695104</v>
      </c>
      <c r="AE88" s="10">
        <f t="shared" si="64"/>
        <v>559.70358283410962</v>
      </c>
      <c r="AF88" s="10">
        <f t="shared" si="64"/>
        <v>522.76114349239617</v>
      </c>
      <c r="AI88" s="11">
        <v>8.1</v>
      </c>
    </row>
    <row r="89" spans="1:35" x14ac:dyDescent="0.25">
      <c r="A89" s="2" t="s">
        <v>45</v>
      </c>
      <c r="B89" s="2" t="s">
        <v>28</v>
      </c>
      <c r="C89" s="2">
        <v>-115</v>
      </c>
      <c r="D89" s="2">
        <v>30</v>
      </c>
      <c r="E89" s="12">
        <v>1.3637874079999999</v>
      </c>
      <c r="F89" s="12">
        <v>1.4632512</v>
      </c>
      <c r="G89" s="12">
        <v>1.4127149919999999</v>
      </c>
      <c r="H89" s="3">
        <v>1.4132511999999999</v>
      </c>
      <c r="I89" s="4">
        <v>2.1933416017076199</v>
      </c>
      <c r="J89" s="4">
        <v>2.3183416017076199</v>
      </c>
      <c r="K89" s="4">
        <v>2.35034160170762</v>
      </c>
      <c r="L89" s="5">
        <v>2.2873416017076198</v>
      </c>
      <c r="M89" s="6">
        <f t="shared" si="50"/>
        <v>3.8002367647086626</v>
      </c>
      <c r="N89" s="6">
        <f t="shared" si="51"/>
        <v>3.8521117647086625</v>
      </c>
      <c r="O89" s="6">
        <f t="shared" si="52"/>
        <v>3.8653917647086624</v>
      </c>
      <c r="P89" s="13">
        <f t="shared" si="45"/>
        <v>3.8392467647086623</v>
      </c>
      <c r="Q89" s="14">
        <f t="shared" si="53"/>
        <v>5.182715047128332E-2</v>
      </c>
      <c r="R89" s="14">
        <f t="shared" si="54"/>
        <v>5.6366071622440679E-2</v>
      </c>
      <c r="S89" s="14">
        <f t="shared" si="55"/>
        <v>5.4606968959572635E-2</v>
      </c>
      <c r="T89" s="14">
        <f t="shared" si="46"/>
        <v>5.4258200973206341E-2</v>
      </c>
      <c r="U89" s="15">
        <f t="shared" si="56"/>
        <v>1.5548145141384997</v>
      </c>
      <c r="V89" s="15">
        <f t="shared" si="57"/>
        <v>1.6909821486732204</v>
      </c>
      <c r="W89" s="15">
        <f t="shared" si="58"/>
        <v>1.6382090687871791</v>
      </c>
      <c r="X89" s="15">
        <f t="shared" si="47"/>
        <v>1.6277460291961903</v>
      </c>
      <c r="Y89" s="16"/>
      <c r="Z89" s="16"/>
      <c r="AA89" s="16"/>
      <c r="AB89" s="9"/>
      <c r="AC89" s="10"/>
      <c r="AD89" s="10"/>
      <c r="AE89" s="10"/>
      <c r="AF89" s="10"/>
      <c r="AI89" s="11">
        <v>5.8</v>
      </c>
    </row>
    <row r="90" spans="1:35" x14ac:dyDescent="0.25">
      <c r="A90" s="2" t="s">
        <v>45</v>
      </c>
      <c r="B90" s="2" t="s">
        <v>29</v>
      </c>
      <c r="C90" s="2">
        <v>-145</v>
      </c>
      <c r="D90" s="2">
        <v>30</v>
      </c>
      <c r="E90" s="12">
        <v>1.3827143390000001</v>
      </c>
      <c r="F90" s="12">
        <v>1.4528646000000001</v>
      </c>
      <c r="G90" s="12">
        <v>1.463014861</v>
      </c>
      <c r="H90" s="3">
        <v>1.4328646</v>
      </c>
      <c r="I90" s="4">
        <v>1.8922832725185195</v>
      </c>
      <c r="J90" s="4">
        <v>1.9424832725185195</v>
      </c>
      <c r="K90" s="4">
        <v>1.8996832725185198</v>
      </c>
      <c r="L90" s="5">
        <v>1.9114832725185196</v>
      </c>
      <c r="M90" s="6">
        <f t="shared" si="50"/>
        <v>3.6752975580951857</v>
      </c>
      <c r="N90" s="6">
        <f t="shared" si="51"/>
        <v>3.6961305580951858</v>
      </c>
      <c r="O90" s="6">
        <f t="shared" si="52"/>
        <v>3.6783685580951859</v>
      </c>
      <c r="P90" s="13">
        <f t="shared" si="45"/>
        <v>3.6832655580951856</v>
      </c>
      <c r="Q90" s="14">
        <f t="shared" si="53"/>
        <v>5.0818866336698985E-2</v>
      </c>
      <c r="R90" s="14">
        <f t="shared" si="54"/>
        <v>5.3699772448347387E-2</v>
      </c>
      <c r="S90" s="14">
        <f t="shared" si="55"/>
        <v>5.3815078647283993E-2</v>
      </c>
      <c r="T90" s="14">
        <f t="shared" si="46"/>
        <v>5.2776208305938349E-2</v>
      </c>
      <c r="U90" s="15">
        <f t="shared" si="56"/>
        <v>1.5245659901009696</v>
      </c>
      <c r="V90" s="15">
        <f t="shared" si="57"/>
        <v>1.6109931734504217</v>
      </c>
      <c r="W90" s="15">
        <f t="shared" si="58"/>
        <v>1.6144523594185198</v>
      </c>
      <c r="X90" s="15">
        <f t="shared" si="47"/>
        <v>1.5832862491781505</v>
      </c>
      <c r="Y90" s="16"/>
      <c r="Z90" s="16"/>
      <c r="AA90" s="16"/>
      <c r="AB90" s="9"/>
      <c r="AC90" s="10"/>
      <c r="AD90" s="10"/>
      <c r="AE90" s="10"/>
      <c r="AF90" s="10"/>
      <c r="AI90" s="11">
        <v>3.01</v>
      </c>
    </row>
    <row r="91" spans="1:35" x14ac:dyDescent="0.25">
      <c r="A91" s="2" t="s">
        <v>45</v>
      </c>
      <c r="B91" s="2" t="s">
        <v>30</v>
      </c>
      <c r="C91" s="2">
        <v>-175</v>
      </c>
      <c r="D91" s="2">
        <v>30</v>
      </c>
      <c r="E91" s="12">
        <v>1.3769295500000001</v>
      </c>
      <c r="F91" s="12">
        <v>1.33687</v>
      </c>
      <c r="G91" s="12">
        <v>1.5668104500000002</v>
      </c>
      <c r="H91" s="3">
        <v>1.4268700000000001</v>
      </c>
      <c r="I91" s="4">
        <v>2.3145904489275093</v>
      </c>
      <c r="J91" s="4">
        <v>2.3375904489275094</v>
      </c>
      <c r="K91" s="4">
        <v>2.2675904489275096</v>
      </c>
      <c r="L91" s="5">
        <v>2.3065904489275093</v>
      </c>
      <c r="M91" s="6">
        <f t="shared" si="50"/>
        <v>3.8505550363049164</v>
      </c>
      <c r="N91" s="6">
        <f t="shared" si="51"/>
        <v>3.8601000363049165</v>
      </c>
      <c r="O91" s="6">
        <f t="shared" si="52"/>
        <v>3.8310500363049167</v>
      </c>
      <c r="P91" s="13">
        <f t="shared" si="45"/>
        <v>3.8472350363049164</v>
      </c>
      <c r="Q91" s="14">
        <f t="shared" si="53"/>
        <v>5.3019430133895623E-2</v>
      </c>
      <c r="R91" s="14">
        <f t="shared" si="54"/>
        <v>5.1604519355349536E-2</v>
      </c>
      <c r="S91" s="14">
        <f t="shared" si="55"/>
        <v>6.0025292313554239E-2</v>
      </c>
      <c r="T91" s="14">
        <f t="shared" si="46"/>
        <v>5.4895042562523963E-2</v>
      </c>
      <c r="U91" s="15">
        <f t="shared" si="56"/>
        <v>1.5905829040168686</v>
      </c>
      <c r="V91" s="15">
        <f t="shared" si="57"/>
        <v>1.5481355806604862</v>
      </c>
      <c r="W91" s="15">
        <f t="shared" si="58"/>
        <v>1.8007587694066272</v>
      </c>
      <c r="X91" s="15">
        <f t="shared" si="47"/>
        <v>1.6468512768757189</v>
      </c>
      <c r="Y91" s="16"/>
      <c r="Z91" s="16"/>
      <c r="AA91" s="16"/>
      <c r="AB91" s="9"/>
      <c r="AC91" s="10"/>
      <c r="AD91" s="10"/>
      <c r="AE91" s="10"/>
      <c r="AF91" s="10"/>
      <c r="AI91" s="11">
        <v>6.7006025027035401</v>
      </c>
    </row>
    <row r="92" spans="1:35" x14ac:dyDescent="0.25">
      <c r="A92" s="2" t="s">
        <v>45</v>
      </c>
      <c r="B92" s="2" t="s">
        <v>31</v>
      </c>
      <c r="C92" s="2">
        <v>-205</v>
      </c>
      <c r="D92" s="2">
        <v>30</v>
      </c>
      <c r="E92" s="12">
        <v>1.26759891</v>
      </c>
      <c r="F92" s="12">
        <v>1.2035739999999999</v>
      </c>
      <c r="G92" s="12">
        <v>1.4695490900000001</v>
      </c>
      <c r="H92" s="3">
        <v>1.313574</v>
      </c>
      <c r="I92" s="4">
        <v>1.4554928747041238</v>
      </c>
      <c r="J92" s="4">
        <v>1.5940928747041239</v>
      </c>
      <c r="K92" s="4">
        <v>1.6396928747041239</v>
      </c>
      <c r="L92" s="5">
        <v>1.5630928747041239</v>
      </c>
      <c r="M92" s="6">
        <f t="shared" si="50"/>
        <v>3.4940295430022115</v>
      </c>
      <c r="N92" s="6">
        <f t="shared" si="51"/>
        <v>3.5515485430022116</v>
      </c>
      <c r="O92" s="6">
        <f t="shared" si="52"/>
        <v>3.5704725430022117</v>
      </c>
      <c r="P92" s="13">
        <f t="shared" si="45"/>
        <v>3.5386835430022114</v>
      </c>
      <c r="Q92" s="14">
        <f t="shared" si="53"/>
        <v>4.4290280402174018E-2</v>
      </c>
      <c r="R92" s="14">
        <f t="shared" si="54"/>
        <v>4.2745514860953432E-2</v>
      </c>
      <c r="S92" s="14">
        <f t="shared" si="55"/>
        <v>5.2469846764388865E-2</v>
      </c>
      <c r="T92" s="14">
        <f t="shared" si="46"/>
        <v>4.648322696315587E-2</v>
      </c>
      <c r="U92" s="15">
        <f t="shared" si="56"/>
        <v>1.3287084120652206</v>
      </c>
      <c r="V92" s="15">
        <f t="shared" si="57"/>
        <v>1.2823654458286029</v>
      </c>
      <c r="W92" s="15">
        <f t="shared" si="58"/>
        <v>1.5740954029316661</v>
      </c>
      <c r="X92" s="15">
        <f t="shared" si="47"/>
        <v>1.3944968088946761</v>
      </c>
      <c r="Y92" s="16"/>
      <c r="Z92" s="16"/>
      <c r="AA92" s="16"/>
      <c r="AB92" s="9"/>
      <c r="AC92" s="10"/>
      <c r="AD92" s="10"/>
      <c r="AE92" s="10"/>
      <c r="AF92" s="10"/>
      <c r="AI92" s="11">
        <v>4.7827999999999999</v>
      </c>
    </row>
    <row r="93" spans="1:35" x14ac:dyDescent="0.25">
      <c r="A93" s="2" t="s">
        <v>45</v>
      </c>
      <c r="B93" s="2" t="s">
        <v>36</v>
      </c>
      <c r="C93" s="2">
        <v>-235</v>
      </c>
      <c r="D93" s="2">
        <v>30</v>
      </c>
      <c r="E93" s="12">
        <v>1.29811414</v>
      </c>
      <c r="F93" s="12">
        <v>1.235196</v>
      </c>
      <c r="G93" s="12">
        <v>1.5022778600000002</v>
      </c>
      <c r="H93" s="3">
        <v>1.3451960000000001</v>
      </c>
      <c r="I93" s="4">
        <v>2.2038710341192687</v>
      </c>
      <c r="J93" s="4">
        <v>2.3084710341192687</v>
      </c>
      <c r="K93" s="4">
        <v>2.3200710341192687</v>
      </c>
      <c r="L93" s="5">
        <v>2.2774710341192685</v>
      </c>
      <c r="M93" s="6">
        <f t="shared" si="50"/>
        <v>3.8046064791594967</v>
      </c>
      <c r="N93" s="6">
        <f t="shared" si="51"/>
        <v>3.8480154791594967</v>
      </c>
      <c r="O93" s="6">
        <f t="shared" si="52"/>
        <v>3.8528294791594968</v>
      </c>
      <c r="P93" s="13">
        <f t="shared" si="45"/>
        <v>3.8351504791594966</v>
      </c>
      <c r="Q93" s="14">
        <f t="shared" si="53"/>
        <v>4.9388134677325585E-2</v>
      </c>
      <c r="R93" s="14">
        <f t="shared" si="54"/>
        <v>4.753053327795894E-2</v>
      </c>
      <c r="S93" s="14">
        <f t="shared" si="55"/>
        <v>5.7880204248966442E-2</v>
      </c>
      <c r="T93" s="14">
        <f t="shared" si="46"/>
        <v>5.159029083963438E-2</v>
      </c>
      <c r="U93" s="15">
        <f t="shared" si="56"/>
        <v>1.4816440403197675</v>
      </c>
      <c r="V93" s="15">
        <f t="shared" si="57"/>
        <v>1.4259159983387681</v>
      </c>
      <c r="W93" s="15">
        <f t="shared" si="58"/>
        <v>1.7364061274689933</v>
      </c>
      <c r="X93" s="15">
        <f t="shared" si="47"/>
        <v>1.5477087251890314</v>
      </c>
      <c r="Y93" s="16"/>
      <c r="Z93" s="16"/>
      <c r="AA93" s="16"/>
      <c r="AB93" s="9"/>
      <c r="AC93" s="10"/>
      <c r="AD93" s="10"/>
      <c r="AE93" s="10"/>
      <c r="AF93" s="10"/>
      <c r="AI93" s="11">
        <v>6.4577999999999998</v>
      </c>
    </row>
    <row r="94" spans="1:35" x14ac:dyDescent="0.25">
      <c r="A94" s="2" t="s">
        <v>45</v>
      </c>
      <c r="B94" s="2" t="s">
        <v>39</v>
      </c>
      <c r="C94" s="2">
        <v>-265</v>
      </c>
      <c r="D94" s="2">
        <v>30</v>
      </c>
      <c r="E94" s="12">
        <v>1.2700326399999999</v>
      </c>
      <c r="F94" s="12">
        <v>1.396096</v>
      </c>
      <c r="G94" s="12">
        <v>1.2821593599999999</v>
      </c>
      <c r="H94" s="3">
        <v>1.3160959999999999</v>
      </c>
      <c r="I94" s="4">
        <v>3.5929315901680483</v>
      </c>
      <c r="J94" s="4">
        <v>3.7179315901680483</v>
      </c>
      <c r="K94" s="4">
        <v>3.7499315901680483</v>
      </c>
      <c r="L94" s="5">
        <v>3.6869315901680482</v>
      </c>
      <c r="M94" s="6">
        <f t="shared" si="50"/>
        <v>4.3810666099197402</v>
      </c>
      <c r="N94" s="6">
        <f t="shared" si="51"/>
        <v>4.4329416099197401</v>
      </c>
      <c r="O94" s="6">
        <f t="shared" si="52"/>
        <v>4.44622160991974</v>
      </c>
      <c r="P94" s="13">
        <f t="shared" si="45"/>
        <v>4.4200766099197395</v>
      </c>
      <c r="Q94" s="14">
        <f t="shared" si="53"/>
        <v>5.5640975926122174E-2</v>
      </c>
      <c r="R94" s="14">
        <f t="shared" si="54"/>
        <v>6.1888120498425091E-2</v>
      </c>
      <c r="S94" s="14">
        <f t="shared" si="55"/>
        <v>5.7007646537928627E-2</v>
      </c>
      <c r="T94" s="14">
        <f t="shared" si="46"/>
        <v>5.8172451460089293E-2</v>
      </c>
      <c r="U94" s="15">
        <f t="shared" si="56"/>
        <v>1.6692292777836653</v>
      </c>
      <c r="V94" s="15">
        <f t="shared" si="57"/>
        <v>1.8566436149527528</v>
      </c>
      <c r="W94" s="15">
        <f t="shared" si="58"/>
        <v>1.7102293961378587</v>
      </c>
      <c r="X94" s="15">
        <f t="shared" si="47"/>
        <v>1.7451735438026788</v>
      </c>
      <c r="Y94" s="16"/>
      <c r="Z94" s="16"/>
      <c r="AA94" s="16"/>
      <c r="AB94" s="9"/>
      <c r="AC94" s="10"/>
      <c r="AD94" s="10"/>
      <c r="AE94" s="10"/>
      <c r="AF94" s="10"/>
      <c r="AI94" s="11">
        <v>8.4284999999999997</v>
      </c>
    </row>
    <row r="95" spans="1:35" x14ac:dyDescent="0.25">
      <c r="A95" s="2" t="s">
        <v>45</v>
      </c>
      <c r="B95" s="2" t="s">
        <v>40</v>
      </c>
      <c r="C95" s="2">
        <v>-295</v>
      </c>
      <c r="D95" s="2">
        <v>30</v>
      </c>
      <c r="E95" s="12">
        <v>1.2180650161</v>
      </c>
      <c r="F95" s="12">
        <v>1.19224354</v>
      </c>
      <c r="G95" s="12">
        <v>1.3764220639000002</v>
      </c>
      <c r="H95" s="3">
        <v>1.2622435400000001</v>
      </c>
      <c r="I95" s="4">
        <v>2.4175703422922634</v>
      </c>
      <c r="J95" s="4">
        <v>2.4337703422922634</v>
      </c>
      <c r="K95" s="4">
        <v>2.3569703422922634</v>
      </c>
      <c r="L95" s="5">
        <v>2.4027703422922633</v>
      </c>
      <c r="M95" s="6">
        <f t="shared" si="50"/>
        <v>3.8932916920512897</v>
      </c>
      <c r="N95" s="6">
        <f t="shared" si="51"/>
        <v>3.9000146920512897</v>
      </c>
      <c r="O95" s="6">
        <f t="shared" si="52"/>
        <v>3.8681426920512894</v>
      </c>
      <c r="P95" s="13">
        <f t="shared" si="45"/>
        <v>3.8871496920512891</v>
      </c>
      <c r="Q95" s="14">
        <f t="shared" si="53"/>
        <v>4.7422824075604504E-2</v>
      </c>
      <c r="R95" s="14">
        <f t="shared" si="54"/>
        <v>4.6497673225032399E-2</v>
      </c>
      <c r="S95" s="14">
        <f t="shared" si="55"/>
        <v>5.3241969476529392E-2</v>
      </c>
      <c r="T95" s="14">
        <f t="shared" si="46"/>
        <v>4.9065295878047296E-2</v>
      </c>
      <c r="U95" s="15">
        <f t="shared" si="56"/>
        <v>1.4226847222681351</v>
      </c>
      <c r="V95" s="15">
        <f t="shared" si="57"/>
        <v>1.394930196750972</v>
      </c>
      <c r="W95" s="15">
        <f t="shared" si="58"/>
        <v>1.5972590842958818</v>
      </c>
      <c r="X95" s="15">
        <f t="shared" si="47"/>
        <v>1.4719588763414189</v>
      </c>
      <c r="Y95" s="16"/>
      <c r="Z95" s="16"/>
      <c r="AA95" s="16"/>
      <c r="AB95" s="9"/>
      <c r="AC95" s="10"/>
      <c r="AD95" s="10"/>
      <c r="AE95" s="10"/>
      <c r="AF95" s="10"/>
      <c r="AI95" s="11">
        <v>6.7278000000000002</v>
      </c>
    </row>
    <row r="96" spans="1:35" x14ac:dyDescent="0.25">
      <c r="A96" s="2" t="s">
        <v>45</v>
      </c>
      <c r="B96" s="2" t="s">
        <v>41</v>
      </c>
      <c r="C96" s="2">
        <v>-325</v>
      </c>
      <c r="D96" s="2">
        <v>30</v>
      </c>
      <c r="E96" s="12">
        <v>1.3439525084999999</v>
      </c>
      <c r="F96" s="12">
        <v>1.4126969</v>
      </c>
      <c r="G96" s="12">
        <v>1.4214412915000001</v>
      </c>
      <c r="H96" s="3">
        <v>1.3926969</v>
      </c>
      <c r="I96" s="4">
        <v>2.0464572848194722</v>
      </c>
      <c r="J96" s="4">
        <v>2.1646572848194721</v>
      </c>
      <c r="K96" s="4">
        <v>2.1898572848194719</v>
      </c>
      <c r="L96" s="5">
        <v>2.1336572848194719</v>
      </c>
      <c r="M96" s="6">
        <f t="shared" si="50"/>
        <v>3.7392797732000811</v>
      </c>
      <c r="N96" s="6">
        <f t="shared" si="51"/>
        <v>3.7883327732000809</v>
      </c>
      <c r="O96" s="6">
        <f t="shared" si="52"/>
        <v>3.7987907732000812</v>
      </c>
      <c r="P96" s="13">
        <f t="shared" si="45"/>
        <v>3.7754677732000808</v>
      </c>
      <c r="Q96" s="14">
        <f t="shared" si="53"/>
        <v>5.0254144311755594E-2</v>
      </c>
      <c r="R96" s="14">
        <f t="shared" si="54"/>
        <v>5.3517659648681576E-2</v>
      </c>
      <c r="S96" s="14">
        <f t="shared" si="55"/>
        <v>5.3997580627958071E-2</v>
      </c>
      <c r="T96" s="14">
        <f t="shared" si="46"/>
        <v>5.2580822637856559E-2</v>
      </c>
      <c r="U96" s="15">
        <f t="shared" si="56"/>
        <v>1.5076243293526679</v>
      </c>
      <c r="V96" s="15">
        <f t="shared" si="57"/>
        <v>1.6055297894604472</v>
      </c>
      <c r="W96" s="15">
        <f t="shared" si="58"/>
        <v>1.619927418838742</v>
      </c>
      <c r="X96" s="15">
        <f t="shared" si="47"/>
        <v>1.5774246791356967</v>
      </c>
      <c r="Y96" s="16"/>
      <c r="Z96" s="16"/>
      <c r="AA96" s="16"/>
      <c r="AB96" s="9"/>
      <c r="AC96" s="10"/>
      <c r="AD96" s="10"/>
      <c r="AE96" s="10"/>
      <c r="AF96" s="10"/>
      <c r="AI96" s="11">
        <v>9.1519999999999992</v>
      </c>
    </row>
    <row r="97" spans="1:35" x14ac:dyDescent="0.25">
      <c r="A97" s="2" t="s">
        <v>45</v>
      </c>
      <c r="B97" s="2" t="s">
        <v>42</v>
      </c>
      <c r="C97" s="2">
        <v>-355</v>
      </c>
      <c r="D97" s="2">
        <v>30</v>
      </c>
      <c r="E97" s="12">
        <v>1.4270082249999998</v>
      </c>
      <c r="F97" s="12">
        <v>1.4687649999999999</v>
      </c>
      <c r="G97" s="12">
        <v>1.540521775</v>
      </c>
      <c r="H97" s="3">
        <v>1.4787649999999999</v>
      </c>
      <c r="I97" s="4">
        <v>2.0266721180842975</v>
      </c>
      <c r="J97" s="4">
        <v>2.1584721180842976</v>
      </c>
      <c r="K97" s="4">
        <v>2.1972721180842978</v>
      </c>
      <c r="L97" s="5">
        <v>2.1274721180842975</v>
      </c>
      <c r="M97" s="6">
        <f t="shared" si="50"/>
        <v>3.7310689290049837</v>
      </c>
      <c r="N97" s="6">
        <f t="shared" si="51"/>
        <v>3.7857659290049837</v>
      </c>
      <c r="O97" s="6">
        <f t="shared" si="52"/>
        <v>3.8018679290049837</v>
      </c>
      <c r="P97" s="13">
        <f t="shared" si="45"/>
        <v>3.7729009290049835</v>
      </c>
      <c r="Q97" s="14">
        <f t="shared" si="53"/>
        <v>5.3242660497320522E-2</v>
      </c>
      <c r="R97" s="14">
        <f t="shared" si="54"/>
        <v>5.5604004947150044E-2</v>
      </c>
      <c r="S97" s="14">
        <f t="shared" si="55"/>
        <v>5.8568603303063321E-2</v>
      </c>
      <c r="T97" s="14">
        <f t="shared" si="46"/>
        <v>5.5792338422800535E-2</v>
      </c>
      <c r="U97" s="15">
        <f t="shared" si="56"/>
        <v>1.5972798149196157</v>
      </c>
      <c r="V97" s="15">
        <f t="shared" si="57"/>
        <v>1.6681201484145014</v>
      </c>
      <c r="W97" s="15">
        <f t="shared" si="58"/>
        <v>1.7570580990918996</v>
      </c>
      <c r="X97" s="15">
        <f t="shared" si="47"/>
        <v>1.6737701526840161</v>
      </c>
      <c r="Y97" s="16"/>
      <c r="Z97" s="16"/>
      <c r="AA97" s="16"/>
      <c r="AB97" s="9"/>
      <c r="AC97" s="10"/>
      <c r="AD97" s="10"/>
      <c r="AE97" s="10"/>
      <c r="AF97" s="10"/>
      <c r="AI97" s="11">
        <v>5.1245000000000003</v>
      </c>
    </row>
    <row r="98" spans="1:35" x14ac:dyDescent="0.25">
      <c r="A98" s="2" t="s">
        <v>45</v>
      </c>
      <c r="B98" s="2" t="s">
        <v>19</v>
      </c>
      <c r="C98" s="2">
        <v>-385</v>
      </c>
      <c r="D98" s="2">
        <v>30</v>
      </c>
      <c r="E98" s="12">
        <v>1.3147081535849998</v>
      </c>
      <c r="F98" s="12">
        <v>1.2623918689999998</v>
      </c>
      <c r="G98" s="12">
        <v>1.510075584415</v>
      </c>
      <c r="H98" s="3">
        <v>1.3623918689999999</v>
      </c>
      <c r="I98" s="4">
        <v>2.9182180366868167</v>
      </c>
      <c r="J98" s="4">
        <v>2.9888180366868164</v>
      </c>
      <c r="K98" s="4">
        <v>2.9664180366868163</v>
      </c>
      <c r="L98" s="5">
        <v>2.9578180366868163</v>
      </c>
      <c r="M98" s="6">
        <f t="shared" si="50"/>
        <v>4.1010604852250285</v>
      </c>
      <c r="N98" s="6">
        <f t="shared" si="51"/>
        <v>4.1303594852250285</v>
      </c>
      <c r="O98" s="6">
        <f t="shared" si="52"/>
        <v>4.1210634852250285</v>
      </c>
      <c r="P98" s="13">
        <f t="shared" si="45"/>
        <v>4.1174944852250288</v>
      </c>
      <c r="Q98" s="14">
        <f t="shared" si="53"/>
        <v>5.3916976582706007E-2</v>
      </c>
      <c r="R98" s="14">
        <f t="shared" si="54"/>
        <v>5.2141322301951003E-2</v>
      </c>
      <c r="S98" s="14">
        <f t="shared" si="55"/>
        <v>6.2231173508625018E-2</v>
      </c>
      <c r="T98" s="14">
        <f t="shared" si="46"/>
        <v>5.6096410073229193E-2</v>
      </c>
      <c r="U98" s="15">
        <f t="shared" si="56"/>
        <v>1.6175092974811802</v>
      </c>
      <c r="V98" s="15">
        <f t="shared" si="57"/>
        <v>1.5642396690585301</v>
      </c>
      <c r="W98" s="15">
        <f t="shared" si="58"/>
        <v>1.8669352052587505</v>
      </c>
      <c r="X98" s="15">
        <f t="shared" si="47"/>
        <v>1.6828923021968758</v>
      </c>
      <c r="Y98" s="16"/>
      <c r="Z98" s="16"/>
      <c r="AA98" s="16"/>
      <c r="AB98" s="9"/>
      <c r="AC98" s="10"/>
      <c r="AD98" s="10"/>
      <c r="AE98" s="10"/>
      <c r="AF98" s="10"/>
      <c r="AI98" s="11">
        <v>9.1709999999999994</v>
      </c>
    </row>
    <row r="99" spans="1:35" x14ac:dyDescent="0.25">
      <c r="A99" s="2" t="s">
        <v>45</v>
      </c>
      <c r="B99" s="2" t="s">
        <v>46</v>
      </c>
      <c r="C99" s="2">
        <v>-405</v>
      </c>
      <c r="D99" s="2">
        <v>10</v>
      </c>
      <c r="E99" s="12">
        <v>1.5234962590000001</v>
      </c>
      <c r="F99" s="12">
        <v>1.7187526000000002</v>
      </c>
      <c r="G99" s="12">
        <v>1.4940089410000001</v>
      </c>
      <c r="H99" s="3">
        <v>1.5787526000000001</v>
      </c>
      <c r="I99" s="4">
        <v>2.7445961381019446</v>
      </c>
      <c r="J99" s="4">
        <v>2.7267961381019443</v>
      </c>
      <c r="K99" s="4">
        <v>2.6159961381019441</v>
      </c>
      <c r="L99" s="5">
        <v>2.6957961381019442</v>
      </c>
      <c r="M99" s="6">
        <f t="shared" si="50"/>
        <v>4.0290073973123075</v>
      </c>
      <c r="N99" s="6">
        <f t="shared" si="51"/>
        <v>4.021620397312307</v>
      </c>
      <c r="O99" s="6">
        <f t="shared" si="52"/>
        <v>3.9756383973123066</v>
      </c>
      <c r="P99" s="13">
        <f t="shared" si="45"/>
        <v>4.0087553973123065</v>
      </c>
      <c r="Q99" s="14">
        <f t="shared" si="53"/>
        <v>6.1381776972886277E-2</v>
      </c>
      <c r="R99" s="14">
        <f t="shared" si="54"/>
        <v>6.9121705140935616E-2</v>
      </c>
      <c r="S99" s="14">
        <f t="shared" si="55"/>
        <v>5.9396393117674966E-2</v>
      </c>
      <c r="T99" s="14">
        <f t="shared" si="46"/>
        <v>6.328833006270837E-2</v>
      </c>
      <c r="U99" s="15">
        <f t="shared" si="56"/>
        <v>0.61381776972886282</v>
      </c>
      <c r="V99" s="15">
        <f t="shared" si="57"/>
        <v>0.69121705140935619</v>
      </c>
      <c r="W99" s="15">
        <f t="shared" si="58"/>
        <v>0.59396393117674962</v>
      </c>
      <c r="X99" s="15">
        <f t="shared" si="47"/>
        <v>0.63288330062708376</v>
      </c>
      <c r="Y99" s="16">
        <f>SUM(U84:U99)</f>
        <v>20.938093430999182</v>
      </c>
      <c r="Z99" s="16">
        <f t="shared" ref="Z99:AB99" si="65">SUM(V84:V99)</f>
        <v>21.39512215756757</v>
      </c>
      <c r="AA99" s="16">
        <f t="shared" si="65"/>
        <v>23.106330691153964</v>
      </c>
      <c r="AB99" s="16">
        <f t="shared" si="65"/>
        <v>21.8118033790455</v>
      </c>
      <c r="AC99" s="10">
        <f>Y99*100</f>
        <v>2093.8093430999184</v>
      </c>
      <c r="AD99" s="10">
        <f t="shared" ref="AD99:AF99" si="66">Z99*100</f>
        <v>2139.5122157567571</v>
      </c>
      <c r="AE99" s="10">
        <f t="shared" si="66"/>
        <v>2310.6330691153962</v>
      </c>
      <c r="AF99" s="10">
        <f t="shared" si="66"/>
        <v>2181.18033790455</v>
      </c>
      <c r="AG99" s="10">
        <f>AVERAGE(P84:P99)</f>
        <v>3.9625170736404098</v>
      </c>
      <c r="AH99" s="19">
        <f>AVERAGE(H84:H99)</f>
        <v>1.3536058818125001</v>
      </c>
      <c r="AI99" s="11">
        <v>11.472799999999999</v>
      </c>
    </row>
    <row r="100" spans="1:35" x14ac:dyDescent="0.25">
      <c r="A100" s="2" t="s">
        <v>47</v>
      </c>
      <c r="B100" s="2" t="s">
        <v>24</v>
      </c>
      <c r="C100" s="2">
        <v>-7.5</v>
      </c>
      <c r="D100" s="2">
        <v>15</v>
      </c>
      <c r="E100" s="12">
        <v>1.5519708999999999</v>
      </c>
      <c r="F100" s="12">
        <v>1.6482600000000001</v>
      </c>
      <c r="G100" s="12">
        <v>1.6245491000000001</v>
      </c>
      <c r="H100" s="3">
        <v>1.60826</v>
      </c>
      <c r="I100" s="4">
        <v>3.0266806530785964</v>
      </c>
      <c r="J100" s="4">
        <v>3.0496806530785965</v>
      </c>
      <c r="K100" s="4">
        <v>2.9796806530785966</v>
      </c>
      <c r="L100" s="5">
        <v>3.0186806530785963</v>
      </c>
      <c r="M100" s="6">
        <f t="shared" si="50"/>
        <v>4.1460724710276171</v>
      </c>
      <c r="N100" s="6">
        <f t="shared" si="51"/>
        <v>4.1556174710276181</v>
      </c>
      <c r="O100" s="6">
        <f t="shared" si="52"/>
        <v>4.1265674710276175</v>
      </c>
      <c r="P100" s="13">
        <f t="shared" si="45"/>
        <v>4.1427524710276176</v>
      </c>
      <c r="Q100" s="14">
        <f t="shared" si="53"/>
        <v>6.4345838243259554E-2</v>
      </c>
      <c r="R100" s="14">
        <f t="shared" si="54"/>
        <v>6.8495380527959823E-2</v>
      </c>
      <c r="S100" s="14">
        <f t="shared" si="55"/>
        <v>6.7038114711471919E-2</v>
      </c>
      <c r="T100" s="14">
        <f t="shared" si="46"/>
        <v>6.6626230890548768E-2</v>
      </c>
      <c r="U100" s="15">
        <f t="shared" si="56"/>
        <v>0.96518757364889329</v>
      </c>
      <c r="V100" s="15">
        <f t="shared" si="57"/>
        <v>1.0274307079193974</v>
      </c>
      <c r="W100" s="15">
        <f t="shared" si="58"/>
        <v>1.0055717206720787</v>
      </c>
      <c r="X100" s="15">
        <f t="shared" si="47"/>
        <v>0.99939346335823154</v>
      </c>
      <c r="Y100" s="16"/>
      <c r="Z100" s="16"/>
      <c r="AA100" s="16"/>
      <c r="AB100" s="9"/>
      <c r="AC100" s="10"/>
      <c r="AD100" s="10"/>
      <c r="AE100" s="10"/>
      <c r="AF100" s="10"/>
      <c r="AI100" s="11">
        <v>15.2</v>
      </c>
    </row>
    <row r="101" spans="1:35" x14ac:dyDescent="0.25">
      <c r="A101" s="2" t="s">
        <v>47</v>
      </c>
      <c r="B101" s="2" t="s">
        <v>2</v>
      </c>
      <c r="C101" s="2">
        <v>-22.5</v>
      </c>
      <c r="D101" s="2">
        <v>15</v>
      </c>
      <c r="E101" s="12">
        <v>1.3654205344349999</v>
      </c>
      <c r="F101" s="12">
        <v>1.294943559</v>
      </c>
      <c r="G101" s="12">
        <v>1.5844665835649998</v>
      </c>
      <c r="H101" s="3">
        <v>1.4149435589999999</v>
      </c>
      <c r="I101" s="4">
        <v>3.6599011605950476</v>
      </c>
      <c r="J101" s="4">
        <v>3.7237011605950476</v>
      </c>
      <c r="K101" s="4">
        <v>3.6945011605950477</v>
      </c>
      <c r="L101" s="5">
        <v>3.6927011605950475</v>
      </c>
      <c r="M101" s="6">
        <f t="shared" si="50"/>
        <v>4.4088589816469446</v>
      </c>
      <c r="N101" s="6">
        <f t="shared" si="51"/>
        <v>4.4353359816469453</v>
      </c>
      <c r="O101" s="6">
        <f t="shared" si="52"/>
        <v>4.4232179816469444</v>
      </c>
      <c r="P101" s="13">
        <f t="shared" si="45"/>
        <v>4.4224709816469447</v>
      </c>
      <c r="Q101" s="14">
        <f t="shared" si="53"/>
        <v>6.0199465869689203E-2</v>
      </c>
      <c r="R101" s="14">
        <f t="shared" si="54"/>
        <v>5.7435097614346543E-2</v>
      </c>
      <c r="S101" s="14">
        <f t="shared" si="55"/>
        <v>7.008441083743408E-2</v>
      </c>
      <c r="T101" s="14">
        <f t="shared" si="46"/>
        <v>6.2575468303457518E-2</v>
      </c>
      <c r="U101" s="15">
        <f t="shared" si="56"/>
        <v>0.90299198804533809</v>
      </c>
      <c r="V101" s="15">
        <f t="shared" si="57"/>
        <v>0.86152646421519818</v>
      </c>
      <c r="W101" s="15">
        <f t="shared" si="58"/>
        <v>1.0512661625615112</v>
      </c>
      <c r="X101" s="15">
        <f t="shared" si="47"/>
        <v>0.93863202455186279</v>
      </c>
      <c r="Y101" s="16"/>
      <c r="Z101" s="16"/>
      <c r="AA101" s="16"/>
      <c r="AB101" s="9"/>
      <c r="AC101" s="10"/>
      <c r="AD101" s="10"/>
      <c r="AE101" s="10"/>
      <c r="AF101" s="10"/>
      <c r="AI101" s="11">
        <v>10.887499999999999</v>
      </c>
    </row>
    <row r="102" spans="1:35" x14ac:dyDescent="0.25">
      <c r="A102" s="2" t="s">
        <v>47</v>
      </c>
      <c r="B102" s="2" t="s">
        <v>3</v>
      </c>
      <c r="C102" s="2">
        <v>-40</v>
      </c>
      <c r="D102" s="2">
        <v>20</v>
      </c>
      <c r="E102" s="12">
        <v>1.3631883360000003</v>
      </c>
      <c r="F102" s="12">
        <v>1.2826304000000004</v>
      </c>
      <c r="G102" s="12">
        <v>1.5920724640000001</v>
      </c>
      <c r="H102" s="3">
        <v>1.4126304000000003</v>
      </c>
      <c r="I102" s="4">
        <v>2.1691320462481922</v>
      </c>
      <c r="J102" s="4">
        <v>2.3145320462481922</v>
      </c>
      <c r="K102" s="4">
        <v>2.3669320462481922</v>
      </c>
      <c r="L102" s="5">
        <v>2.2835320462481921</v>
      </c>
      <c r="M102" s="6">
        <f t="shared" si="50"/>
        <v>3.7901897991929996</v>
      </c>
      <c r="N102" s="6">
        <f t="shared" si="51"/>
        <v>3.8505307991929998</v>
      </c>
      <c r="O102" s="6">
        <f t="shared" si="52"/>
        <v>3.8722767991930001</v>
      </c>
      <c r="P102" s="13">
        <f t="shared" si="45"/>
        <v>3.8376657991929997</v>
      </c>
      <c r="Q102" s="14">
        <f t="shared" si="53"/>
        <v>5.1667425254860809E-2</v>
      </c>
      <c r="R102" s="14">
        <f t="shared" si="54"/>
        <v>4.9388078591812386E-2</v>
      </c>
      <c r="S102" s="14">
        <f t="shared" si="55"/>
        <v>6.1649452649812336E-2</v>
      </c>
      <c r="T102" s="14">
        <f t="shared" si="46"/>
        <v>5.421203372980328E-2</v>
      </c>
      <c r="U102" s="15">
        <f t="shared" si="56"/>
        <v>1.0333485050972162</v>
      </c>
      <c r="V102" s="15">
        <f t="shared" si="57"/>
        <v>0.98776157183624769</v>
      </c>
      <c r="W102" s="15">
        <f t="shared" si="58"/>
        <v>1.2329890529962468</v>
      </c>
      <c r="X102" s="15">
        <f t="shared" si="47"/>
        <v>1.0842406745960655</v>
      </c>
      <c r="Y102" s="16"/>
      <c r="Z102" s="16"/>
      <c r="AA102" s="16"/>
      <c r="AB102" s="9"/>
      <c r="AC102" s="10"/>
      <c r="AD102" s="10"/>
      <c r="AE102" s="10"/>
      <c r="AF102" s="10"/>
      <c r="AI102" s="11">
        <v>15.56785</v>
      </c>
    </row>
    <row r="103" spans="1:35" x14ac:dyDescent="0.25">
      <c r="A103" s="2" t="s">
        <v>47</v>
      </c>
      <c r="B103" s="2" t="s">
        <v>4</v>
      </c>
      <c r="C103" s="2">
        <v>-60</v>
      </c>
      <c r="D103" s="2">
        <v>20</v>
      </c>
      <c r="E103" s="12">
        <v>1.6753984530000001</v>
      </c>
      <c r="F103" s="12">
        <v>1.6861642000000001</v>
      </c>
      <c r="G103" s="12">
        <v>1.8469299470000002</v>
      </c>
      <c r="H103" s="3">
        <v>1.7361642000000002</v>
      </c>
      <c r="I103" s="4">
        <v>2.8710994979200404</v>
      </c>
      <c r="J103" s="4">
        <v>2.9620994979200401</v>
      </c>
      <c r="K103" s="4">
        <v>2.9600994979200399</v>
      </c>
      <c r="L103" s="5">
        <v>2.93109949792004</v>
      </c>
      <c r="M103" s="6">
        <f t="shared" si="50"/>
        <v>4.081506291636817</v>
      </c>
      <c r="N103" s="6">
        <f t="shared" si="51"/>
        <v>4.1192712916368173</v>
      </c>
      <c r="O103" s="6">
        <f t="shared" si="52"/>
        <v>4.1184412916368167</v>
      </c>
      <c r="P103" s="13">
        <f t="shared" si="45"/>
        <v>4.1064062916368167</v>
      </c>
      <c r="Q103" s="14">
        <f t="shared" si="53"/>
        <v>6.8381493269180901E-2</v>
      </c>
      <c r="R103" s="14">
        <f t="shared" si="54"/>
        <v>6.9457677820457614E-2</v>
      </c>
      <c r="S103" s="14">
        <f t="shared" si="55"/>
        <v>7.6064725564853983E-2</v>
      </c>
      <c r="T103" s="14">
        <f t="shared" si="46"/>
        <v>7.1293955941946013E-2</v>
      </c>
      <c r="U103" s="15">
        <f t="shared" si="56"/>
        <v>1.3676298653836181</v>
      </c>
      <c r="V103" s="15">
        <f t="shared" si="57"/>
        <v>1.3891535564091524</v>
      </c>
      <c r="W103" s="15">
        <f t="shared" si="58"/>
        <v>1.5212945112970797</v>
      </c>
      <c r="X103" s="15">
        <f t="shared" si="47"/>
        <v>1.4258791188389202</v>
      </c>
      <c r="Y103" s="16"/>
      <c r="Z103" s="16"/>
      <c r="AA103" s="16"/>
      <c r="AB103" s="9"/>
      <c r="AC103" s="10"/>
      <c r="AD103" s="10"/>
      <c r="AE103" s="10"/>
      <c r="AF103" s="10"/>
      <c r="AI103" s="11">
        <v>9.599888</v>
      </c>
    </row>
    <row r="104" spans="1:35" x14ac:dyDescent="0.25">
      <c r="A104" s="2" t="s">
        <v>47</v>
      </c>
      <c r="B104" s="2" t="s">
        <v>5</v>
      </c>
      <c r="C104" s="2">
        <v>-85</v>
      </c>
      <c r="D104" s="2">
        <v>30</v>
      </c>
      <c r="E104" s="12">
        <v>1.4744285179999999</v>
      </c>
      <c r="F104" s="12">
        <v>1.6079052</v>
      </c>
      <c r="G104" s="12">
        <v>1.501381882</v>
      </c>
      <c r="H104" s="3">
        <v>1.5279052</v>
      </c>
      <c r="I104" s="4">
        <v>2.6322002917317828</v>
      </c>
      <c r="J104" s="4">
        <v>2.747200291731783</v>
      </c>
      <c r="K104" s="4">
        <v>2.7362002917317829</v>
      </c>
      <c r="L104" s="5">
        <v>2.7052002917317828</v>
      </c>
      <c r="M104" s="6">
        <f t="shared" si="50"/>
        <v>3.9823631210686896</v>
      </c>
      <c r="N104" s="6">
        <f t="shared" si="51"/>
        <v>4.0300881210686903</v>
      </c>
      <c r="O104" s="6">
        <f t="shared" si="52"/>
        <v>4.0255231210686899</v>
      </c>
      <c r="P104" s="13">
        <f t="shared" si="45"/>
        <v>4.0126581210686902</v>
      </c>
      <c r="Q104" s="14">
        <f t="shared" si="53"/>
        <v>5.8717097547351625E-2</v>
      </c>
      <c r="R104" s="14">
        <f t="shared" si="54"/>
        <v>6.4799996463245774E-2</v>
      </c>
      <c r="S104" s="14">
        <f t="shared" si="55"/>
        <v>6.0438474795446229E-2</v>
      </c>
      <c r="T104" s="14">
        <f t="shared" si="46"/>
        <v>6.1309612090030809E-2</v>
      </c>
      <c r="U104" s="15">
        <f t="shared" si="56"/>
        <v>1.7615129264205487</v>
      </c>
      <c r="V104" s="15">
        <f t="shared" si="57"/>
        <v>1.9439998938973733</v>
      </c>
      <c r="W104" s="15">
        <f t="shared" si="58"/>
        <v>1.8131542438633867</v>
      </c>
      <c r="X104" s="15">
        <f t="shared" si="47"/>
        <v>1.8392883627009242</v>
      </c>
      <c r="Y104" s="16">
        <f>SUM(U100:U104)</f>
        <v>6.0306708585956148</v>
      </c>
      <c r="Z104" s="16">
        <f t="shared" ref="Z104:AB104" si="67">SUM(V100:V104)</f>
        <v>6.2098721942773683</v>
      </c>
      <c r="AA104" s="16">
        <f t="shared" si="67"/>
        <v>6.624275691390304</v>
      </c>
      <c r="AB104" s="16">
        <f t="shared" si="67"/>
        <v>6.2874336440460041</v>
      </c>
      <c r="AC104" s="10">
        <f>Y104*100</f>
        <v>603.06708585956153</v>
      </c>
      <c r="AD104" s="10">
        <f t="shared" ref="AD104:AF104" si="68">Z104*100</f>
        <v>620.98721942773682</v>
      </c>
      <c r="AE104" s="10">
        <f t="shared" si="68"/>
        <v>662.42756913903042</v>
      </c>
      <c r="AF104" s="10">
        <f t="shared" si="68"/>
        <v>628.74336440460047</v>
      </c>
      <c r="AI104" s="11">
        <v>8.1</v>
      </c>
    </row>
    <row r="105" spans="1:35" x14ac:dyDescent="0.25">
      <c r="A105" s="2" t="s">
        <v>47</v>
      </c>
      <c r="B105" s="2" t="s">
        <v>28</v>
      </c>
      <c r="C105" s="2">
        <v>-115</v>
      </c>
      <c r="D105" s="2">
        <v>30</v>
      </c>
      <c r="E105" s="12">
        <v>1.55586512</v>
      </c>
      <c r="F105" s="12">
        <v>1.8545203992000001</v>
      </c>
      <c r="G105" s="12">
        <v>1.6172098408000002</v>
      </c>
      <c r="H105" s="3">
        <v>1.6758651200000001</v>
      </c>
      <c r="I105" s="4">
        <v>2.2545375899284803</v>
      </c>
      <c r="J105" s="4">
        <v>2.04313758992848</v>
      </c>
      <c r="K105" s="4">
        <v>2.1953375899284802</v>
      </c>
      <c r="L105" s="5">
        <v>2.16433758992848</v>
      </c>
      <c r="M105" s="6">
        <f t="shared" si="50"/>
        <v>3.8256330998203194</v>
      </c>
      <c r="N105" s="6">
        <f t="shared" si="51"/>
        <v>3.7379020998203192</v>
      </c>
      <c r="O105" s="6">
        <f t="shared" si="52"/>
        <v>3.8010650998203195</v>
      </c>
      <c r="P105" s="13">
        <f t="shared" si="45"/>
        <v>3.7882000998203194</v>
      </c>
      <c r="Q105" s="14">
        <f t="shared" si="53"/>
        <v>5.9521691019279128E-2</v>
      </c>
      <c r="R105" s="14">
        <f t="shared" si="54"/>
        <v>6.9320156943292965E-2</v>
      </c>
      <c r="S105" s="14">
        <f t="shared" si="55"/>
        <v>6.1471198849508558E-2</v>
      </c>
      <c r="T105" s="14">
        <f t="shared" si="46"/>
        <v>6.3485124148693922E-2</v>
      </c>
      <c r="U105" s="15">
        <f t="shared" si="56"/>
        <v>1.7856507305783738</v>
      </c>
      <c r="V105" s="15">
        <f t="shared" si="57"/>
        <v>2.0796047082987892</v>
      </c>
      <c r="W105" s="15">
        <f t="shared" si="58"/>
        <v>1.8441359654852567</v>
      </c>
      <c r="X105" s="15">
        <f t="shared" si="47"/>
        <v>1.9045537244608177</v>
      </c>
      <c r="Y105" s="16"/>
      <c r="Z105" s="16"/>
      <c r="AA105" s="16"/>
      <c r="AB105" s="9"/>
      <c r="AC105" s="10"/>
      <c r="AD105" s="10"/>
      <c r="AE105" s="10"/>
      <c r="AF105" s="10"/>
      <c r="AI105" s="11">
        <v>5.8</v>
      </c>
    </row>
    <row r="106" spans="1:35" x14ac:dyDescent="0.25">
      <c r="A106" s="2" t="s">
        <v>47</v>
      </c>
      <c r="B106" s="2" t="s">
        <v>29</v>
      </c>
      <c r="C106" s="2">
        <v>-145</v>
      </c>
      <c r="D106" s="2">
        <v>30</v>
      </c>
      <c r="E106" s="12">
        <v>1.45946</v>
      </c>
      <c r="F106" s="12">
        <v>1.7343911000000001</v>
      </c>
      <c r="G106" s="12">
        <v>1.5145289000000002</v>
      </c>
      <c r="H106" s="3">
        <v>1.5694600000000001</v>
      </c>
      <c r="I106" s="4">
        <v>2.3903071772093667</v>
      </c>
      <c r="J106" s="4">
        <v>2.1653071772093671</v>
      </c>
      <c r="K106" s="4">
        <v>2.3243071772093669</v>
      </c>
      <c r="L106" s="5">
        <v>2.2933071772093667</v>
      </c>
      <c r="M106" s="6">
        <f t="shared" si="50"/>
        <v>3.881977478541887</v>
      </c>
      <c r="N106" s="6">
        <f t="shared" si="51"/>
        <v>3.7886024785418875</v>
      </c>
      <c r="O106" s="6">
        <f t="shared" si="52"/>
        <v>3.8545874785418874</v>
      </c>
      <c r="P106" s="13">
        <f t="shared" si="45"/>
        <v>3.8417224785418873</v>
      </c>
      <c r="Q106" s="14">
        <f t="shared" si="53"/>
        <v>5.665590850832742E-2</v>
      </c>
      <c r="R106" s="14">
        <f t="shared" si="54"/>
        <v>6.5709184202209905E-2</v>
      </c>
      <c r="S106" s="14">
        <f t="shared" si="55"/>
        <v>5.8378841338298189E-2</v>
      </c>
      <c r="T106" s="14">
        <f t="shared" si="46"/>
        <v>6.0294297611723509E-2</v>
      </c>
      <c r="U106" s="15">
        <f t="shared" si="56"/>
        <v>1.6996772552498225</v>
      </c>
      <c r="V106" s="15">
        <f t="shared" si="57"/>
        <v>1.9712755260662971</v>
      </c>
      <c r="W106" s="15">
        <f t="shared" si="58"/>
        <v>1.7513652401489457</v>
      </c>
      <c r="X106" s="15">
        <f t="shared" si="47"/>
        <v>1.8088289283517052</v>
      </c>
      <c r="Y106" s="16"/>
      <c r="Z106" s="16"/>
      <c r="AA106" s="16"/>
      <c r="AB106" s="9"/>
      <c r="AC106" s="10"/>
      <c r="AD106" s="10"/>
      <c r="AE106" s="10"/>
      <c r="AF106" s="10"/>
      <c r="AI106" s="11">
        <v>3.01</v>
      </c>
    </row>
    <row r="107" spans="1:35" x14ac:dyDescent="0.25">
      <c r="A107" s="2" t="s">
        <v>47</v>
      </c>
      <c r="B107" s="2" t="s">
        <v>30</v>
      </c>
      <c r="C107" s="2">
        <v>-175</v>
      </c>
      <c r="D107" s="2">
        <v>30</v>
      </c>
      <c r="E107" s="12">
        <v>1.3730765999999999</v>
      </c>
      <c r="F107" s="12">
        <v>1.502534281</v>
      </c>
      <c r="G107" s="12">
        <v>1.3636189189999999</v>
      </c>
      <c r="H107" s="3">
        <v>1.4130765999999999</v>
      </c>
      <c r="I107" s="4">
        <v>2.451218772597207</v>
      </c>
      <c r="J107" s="4">
        <v>2.4030187725972074</v>
      </c>
      <c r="K107" s="4">
        <v>2.4736187725972072</v>
      </c>
      <c r="L107" s="5">
        <v>2.4426187725972071</v>
      </c>
      <c r="M107" s="6">
        <f t="shared" si="50"/>
        <v>3.9072557906278407</v>
      </c>
      <c r="N107" s="6">
        <f t="shared" si="51"/>
        <v>3.8872527906278411</v>
      </c>
      <c r="O107" s="6">
        <f t="shared" si="52"/>
        <v>3.9165517906278411</v>
      </c>
      <c r="P107" s="13">
        <f t="shared" si="45"/>
        <v>3.903686790627841</v>
      </c>
      <c r="Q107" s="14">
        <f t="shared" si="53"/>
        <v>5.3649614963255869E-2</v>
      </c>
      <c r="R107" s="14">
        <f t="shared" si="54"/>
        <v>5.8407305768312462E-2</v>
      </c>
      <c r="S107" s="14">
        <f t="shared" si="55"/>
        <v>5.3406841189434499E-2</v>
      </c>
      <c r="T107" s="14">
        <f t="shared" si="46"/>
        <v>5.5162084575653011E-2</v>
      </c>
      <c r="U107" s="15">
        <f t="shared" si="56"/>
        <v>1.6094884488976762</v>
      </c>
      <c r="V107" s="15">
        <f t="shared" si="57"/>
        <v>1.7522191730493739</v>
      </c>
      <c r="W107" s="15">
        <f t="shared" si="58"/>
        <v>1.602205235683035</v>
      </c>
      <c r="X107" s="15">
        <f t="shared" si="47"/>
        <v>1.6548625372695904</v>
      </c>
      <c r="Y107" s="16"/>
      <c r="Z107" s="16"/>
      <c r="AA107" s="16"/>
      <c r="AB107" s="9"/>
      <c r="AC107" s="10"/>
      <c r="AD107" s="10"/>
      <c r="AE107" s="10"/>
      <c r="AF107" s="10"/>
      <c r="AI107" s="11">
        <v>6.7006025027035401</v>
      </c>
    </row>
    <row r="108" spans="1:35" x14ac:dyDescent="0.25">
      <c r="A108" s="2" t="s">
        <v>47</v>
      </c>
      <c r="B108" s="2" t="s">
        <v>31</v>
      </c>
      <c r="C108" s="2">
        <v>-205</v>
      </c>
      <c r="D108" s="2">
        <v>30</v>
      </c>
      <c r="E108" s="12">
        <v>1.4846674000000002</v>
      </c>
      <c r="F108" s="12">
        <v>1.3941807590000002</v>
      </c>
      <c r="G108" s="12">
        <v>1.365154041</v>
      </c>
      <c r="H108" s="3">
        <v>1.4146674000000001</v>
      </c>
      <c r="I108" s="4">
        <v>2.1976379779485744</v>
      </c>
      <c r="J108" s="4">
        <v>2.2582379779485744</v>
      </c>
      <c r="K108" s="4">
        <v>2.2744379779485744</v>
      </c>
      <c r="L108" s="5">
        <v>2.2434379779485742</v>
      </c>
      <c r="M108" s="6">
        <f t="shared" si="50"/>
        <v>3.8020197608486583</v>
      </c>
      <c r="N108" s="6">
        <f t="shared" si="51"/>
        <v>3.8271687608486582</v>
      </c>
      <c r="O108" s="6">
        <f t="shared" si="52"/>
        <v>3.8338917608486582</v>
      </c>
      <c r="P108" s="13">
        <f t="shared" si="45"/>
        <v>3.8210267608486586</v>
      </c>
      <c r="Q108" s="14">
        <f t="shared" si="53"/>
        <v>5.6447347930878002E-2</v>
      </c>
      <c r="R108" s="14">
        <f t="shared" si="54"/>
        <v>5.3357650478210727E-2</v>
      </c>
      <c r="S108" s="14">
        <f t="shared" si="55"/>
        <v>5.2338528300791519E-2</v>
      </c>
      <c r="T108" s="14">
        <f t="shared" si="46"/>
        <v>5.4054819931001939E-2</v>
      </c>
      <c r="U108" s="15">
        <f t="shared" si="56"/>
        <v>1.69342043792634</v>
      </c>
      <c r="V108" s="15">
        <f t="shared" si="57"/>
        <v>1.6007295143463218</v>
      </c>
      <c r="W108" s="15">
        <f t="shared" si="58"/>
        <v>1.5701558490237455</v>
      </c>
      <c r="X108" s="15">
        <f t="shared" si="47"/>
        <v>1.6216445979300582</v>
      </c>
      <c r="Y108" s="16"/>
      <c r="Z108" s="16"/>
      <c r="AA108" s="16"/>
      <c r="AB108" s="9"/>
      <c r="AC108" s="10"/>
      <c r="AD108" s="10"/>
      <c r="AE108" s="10"/>
      <c r="AF108" s="10"/>
      <c r="AI108" s="11">
        <v>4.7827999999999999</v>
      </c>
    </row>
    <row r="109" spans="1:35" x14ac:dyDescent="0.25">
      <c r="A109" s="2" t="s">
        <v>47</v>
      </c>
      <c r="B109" s="2" t="s">
        <v>36</v>
      </c>
      <c r="C109" s="2">
        <v>-235</v>
      </c>
      <c r="D109" s="2">
        <v>30</v>
      </c>
      <c r="E109" s="12">
        <v>1.8416600000000001</v>
      </c>
      <c r="F109" s="12">
        <v>1.8654181000000001</v>
      </c>
      <c r="G109" s="12">
        <v>1.7579019</v>
      </c>
      <c r="H109" s="3">
        <v>1.8216600000000001</v>
      </c>
      <c r="I109" s="4">
        <v>2.3315558250960353</v>
      </c>
      <c r="J109" s="4">
        <v>2.1881558250960356</v>
      </c>
      <c r="K109" s="4">
        <v>2.3063558250960354</v>
      </c>
      <c r="L109" s="5">
        <v>2.2753558250960353</v>
      </c>
      <c r="M109" s="6">
        <f t="shared" si="50"/>
        <v>3.8575956674148548</v>
      </c>
      <c r="N109" s="6">
        <f t="shared" si="51"/>
        <v>3.7980846674148547</v>
      </c>
      <c r="O109" s="6">
        <f t="shared" si="52"/>
        <v>3.847137667414855</v>
      </c>
      <c r="P109" s="13">
        <f t="shared" si="45"/>
        <v>3.8342726674148548</v>
      </c>
      <c r="Q109" s="14">
        <f t="shared" si="53"/>
        <v>7.1043796368512421E-2</v>
      </c>
      <c r="R109" s="14">
        <f t="shared" si="54"/>
        <v>7.0850158839281502E-2</v>
      </c>
      <c r="S109" s="14">
        <f t="shared" si="55"/>
        <v>6.7628906151101426E-2</v>
      </c>
      <c r="T109" s="14">
        <f t="shared" si="46"/>
        <v>6.9847411473229454E-2</v>
      </c>
      <c r="U109" s="15">
        <f t="shared" si="56"/>
        <v>2.1313138910553726</v>
      </c>
      <c r="V109" s="15">
        <f t="shared" si="57"/>
        <v>2.1255047651784449</v>
      </c>
      <c r="W109" s="15">
        <f t="shared" si="58"/>
        <v>2.0288671845330426</v>
      </c>
      <c r="X109" s="15">
        <f t="shared" si="47"/>
        <v>2.0954223441968836</v>
      </c>
      <c r="Y109" s="16"/>
      <c r="Z109" s="16"/>
      <c r="AA109" s="16"/>
      <c r="AB109" s="9"/>
      <c r="AC109" s="10"/>
      <c r="AD109" s="10"/>
      <c r="AE109" s="10"/>
      <c r="AF109" s="10"/>
      <c r="AI109" s="11">
        <v>6.4577999999999998</v>
      </c>
    </row>
    <row r="110" spans="1:35" x14ac:dyDescent="0.25">
      <c r="A110" s="2" t="s">
        <v>47</v>
      </c>
      <c r="B110" s="2" t="s">
        <v>39</v>
      </c>
      <c r="C110" s="2">
        <v>-265</v>
      </c>
      <c r="D110" s="2">
        <v>30</v>
      </c>
      <c r="E110" s="12">
        <v>1.5489659999999998</v>
      </c>
      <c r="F110" s="12">
        <v>1.6642298099999999</v>
      </c>
      <c r="G110" s="12">
        <v>1.5237021899999998</v>
      </c>
      <c r="H110" s="3">
        <v>1.5789659999999999</v>
      </c>
      <c r="I110" s="4">
        <v>3.7414805712315049</v>
      </c>
      <c r="J110" s="4">
        <v>3.6252805712315048</v>
      </c>
      <c r="K110" s="4">
        <v>3.7298805712315048</v>
      </c>
      <c r="L110" s="5">
        <v>3.6988805712315047</v>
      </c>
      <c r="M110" s="6">
        <f t="shared" si="50"/>
        <v>4.4427144370610741</v>
      </c>
      <c r="N110" s="6">
        <f t="shared" si="51"/>
        <v>4.3944914370610748</v>
      </c>
      <c r="O110" s="6">
        <f t="shared" si="52"/>
        <v>4.4379004370610744</v>
      </c>
      <c r="P110" s="13">
        <f t="shared" si="45"/>
        <v>4.4250354370610747</v>
      </c>
      <c r="Q110" s="14">
        <f t="shared" si="53"/>
        <v>6.8816136107167428E-2</v>
      </c>
      <c r="R110" s="14">
        <f t="shared" si="54"/>
        <v>7.3134436493467792E-2</v>
      </c>
      <c r="S110" s="14">
        <f t="shared" si="55"/>
        <v>6.7620386149519152E-2</v>
      </c>
      <c r="T110" s="14">
        <f t="shared" si="46"/>
        <v>6.9869805039145763E-2</v>
      </c>
      <c r="U110" s="15">
        <f t="shared" si="56"/>
        <v>2.0644840832150226</v>
      </c>
      <c r="V110" s="15">
        <f t="shared" si="57"/>
        <v>2.1940330948040336</v>
      </c>
      <c r="W110" s="15">
        <f t="shared" si="58"/>
        <v>2.0286115844855743</v>
      </c>
      <c r="X110" s="15">
        <f t="shared" si="47"/>
        <v>2.0960941511743729</v>
      </c>
      <c r="Y110" s="16"/>
      <c r="Z110" s="16"/>
      <c r="AA110" s="16"/>
      <c r="AB110" s="9"/>
      <c r="AC110" s="10"/>
      <c r="AD110" s="10"/>
      <c r="AE110" s="10"/>
      <c r="AF110" s="10"/>
      <c r="AI110" s="11">
        <v>8.4284999999999997</v>
      </c>
    </row>
    <row r="111" spans="1:35" x14ac:dyDescent="0.25">
      <c r="A111" s="2" t="s">
        <v>47</v>
      </c>
      <c r="B111" s="2" t="s">
        <v>40</v>
      </c>
      <c r="C111" s="2">
        <v>-295</v>
      </c>
      <c r="D111" s="2">
        <v>30</v>
      </c>
      <c r="E111" s="12">
        <v>1.5869914000000001</v>
      </c>
      <c r="F111" s="12">
        <v>1.7442860990000002</v>
      </c>
      <c r="G111" s="12">
        <v>1.579696701</v>
      </c>
      <c r="H111" s="3">
        <v>1.6369914000000001</v>
      </c>
      <c r="I111" s="4">
        <v>2.4041894610814962</v>
      </c>
      <c r="J111" s="4">
        <v>2.369589461081496</v>
      </c>
      <c r="K111" s="4">
        <v>2.4333894610814961</v>
      </c>
      <c r="L111" s="5">
        <v>2.402389461081496</v>
      </c>
      <c r="M111" s="6">
        <f t="shared" si="50"/>
        <v>3.8877386263488209</v>
      </c>
      <c r="N111" s="6">
        <f t="shared" si="51"/>
        <v>3.8733796263488207</v>
      </c>
      <c r="O111" s="6">
        <f t="shared" si="52"/>
        <v>3.899856626348821</v>
      </c>
      <c r="P111" s="13">
        <f t="shared" si="45"/>
        <v>3.8869916263488209</v>
      </c>
      <c r="Q111" s="14">
        <f t="shared" si="53"/>
        <v>6.1698077654633927E-2</v>
      </c>
      <c r="R111" s="14">
        <f t="shared" si="54"/>
        <v>6.7562822383900628E-2</v>
      </c>
      <c r="S111" s="14">
        <f t="shared" si="55"/>
        <v>6.1605906470162217E-2</v>
      </c>
      <c r="T111" s="14">
        <f t="shared" si="46"/>
        <v>6.3629718642050331E-2</v>
      </c>
      <c r="U111" s="15">
        <f t="shared" si="56"/>
        <v>1.8509423296390177</v>
      </c>
      <c r="V111" s="15">
        <f t="shared" si="57"/>
        <v>2.0268846715170188</v>
      </c>
      <c r="W111" s="15">
        <f t="shared" si="58"/>
        <v>1.8481771941048666</v>
      </c>
      <c r="X111" s="15">
        <f t="shared" si="47"/>
        <v>1.9088915592615099</v>
      </c>
      <c r="Y111" s="16"/>
      <c r="Z111" s="16"/>
      <c r="AA111" s="16"/>
      <c r="AB111" s="9"/>
      <c r="AC111" s="10"/>
      <c r="AD111" s="10"/>
      <c r="AE111" s="10"/>
      <c r="AF111" s="10"/>
      <c r="AI111" s="11">
        <v>6.7278000000000002</v>
      </c>
    </row>
    <row r="112" spans="1:35" x14ac:dyDescent="0.25">
      <c r="A112" s="2" t="s">
        <v>47</v>
      </c>
      <c r="B112" s="2" t="s">
        <v>41</v>
      </c>
      <c r="C112" s="2">
        <v>-325</v>
      </c>
      <c r="D112" s="2">
        <v>30</v>
      </c>
      <c r="E112" s="12">
        <v>1.4925998999999999</v>
      </c>
      <c r="F112" s="12">
        <v>1.3413408964999998</v>
      </c>
      <c r="G112" s="12">
        <v>1.3438589034999997</v>
      </c>
      <c r="H112" s="3">
        <v>1.3925998999999998</v>
      </c>
      <c r="I112" s="4">
        <v>3.2156126410323704</v>
      </c>
      <c r="J112" s="4">
        <v>3.0450126410323701</v>
      </c>
      <c r="K112" s="4">
        <v>3.1768126410323703</v>
      </c>
      <c r="L112" s="5">
        <v>3.1458126410323701</v>
      </c>
      <c r="M112" s="6">
        <f t="shared" si="50"/>
        <v>4.2244792460284337</v>
      </c>
      <c r="N112" s="6">
        <f t="shared" si="51"/>
        <v>4.1536802460284337</v>
      </c>
      <c r="O112" s="6">
        <f t="shared" si="52"/>
        <v>4.2083772460284337</v>
      </c>
      <c r="P112" s="13">
        <f t="shared" si="45"/>
        <v>4.195512246028434</v>
      </c>
      <c r="Q112" s="14">
        <f t="shared" si="53"/>
        <v>6.3054573001741152E-2</v>
      </c>
      <c r="R112" s="14">
        <f t="shared" si="54"/>
        <v>5.5715011849821187E-2</v>
      </c>
      <c r="S112" s="14">
        <f t="shared" si="55"/>
        <v>5.6554652313621195E-2</v>
      </c>
      <c r="T112" s="14">
        <f t="shared" si="46"/>
        <v>5.8426699342679723E-2</v>
      </c>
      <c r="U112" s="15">
        <f t="shared" si="56"/>
        <v>1.8916371900522346</v>
      </c>
      <c r="V112" s="15">
        <f t="shared" si="57"/>
        <v>1.6714503554946356</v>
      </c>
      <c r="W112" s="15">
        <f t="shared" si="58"/>
        <v>1.6966395694086358</v>
      </c>
      <c r="X112" s="15">
        <f t="shared" si="47"/>
        <v>1.7528009802803917</v>
      </c>
      <c r="Y112" s="16"/>
      <c r="Z112" s="16"/>
      <c r="AA112" s="16"/>
      <c r="AB112" s="9"/>
      <c r="AC112" s="10"/>
      <c r="AD112" s="10"/>
      <c r="AE112" s="10"/>
      <c r="AF112" s="10"/>
      <c r="AI112" s="11">
        <v>9.1519999999999992</v>
      </c>
    </row>
    <row r="113" spans="1:35" x14ac:dyDescent="0.25">
      <c r="A113" s="2" t="s">
        <v>47</v>
      </c>
      <c r="B113" s="2" t="s">
        <v>42</v>
      </c>
      <c r="C113" s="2">
        <v>-355</v>
      </c>
      <c r="D113" s="2">
        <v>30</v>
      </c>
      <c r="E113" s="12">
        <v>1.8438750000000004</v>
      </c>
      <c r="F113" s="12">
        <v>1.6845606250000003</v>
      </c>
      <c r="G113" s="12">
        <v>1.6731893750000002</v>
      </c>
      <c r="H113" s="3">
        <v>1.7338750000000003</v>
      </c>
      <c r="I113" s="4">
        <v>2.0149527796364168</v>
      </c>
      <c r="J113" s="4">
        <v>2.0075527796364172</v>
      </c>
      <c r="K113" s="4">
        <v>2.057752779636417</v>
      </c>
      <c r="L113" s="5">
        <v>2.0267527796364169</v>
      </c>
      <c r="M113" s="6">
        <f t="shared" si="50"/>
        <v>3.726205403549113</v>
      </c>
      <c r="N113" s="6">
        <f t="shared" si="51"/>
        <v>3.7231344035491132</v>
      </c>
      <c r="O113" s="6">
        <f t="shared" si="52"/>
        <v>3.7439674035491133</v>
      </c>
      <c r="P113" s="13">
        <f t="shared" si="45"/>
        <v>3.7311024035491132</v>
      </c>
      <c r="Q113" s="14">
        <f t="shared" si="53"/>
        <v>6.8706569884691218E-2</v>
      </c>
      <c r="R113" s="14">
        <f t="shared" si="54"/>
        <v>6.2718456178016982E-2</v>
      </c>
      <c r="S113" s="14">
        <f t="shared" si="55"/>
        <v>6.2643664799647142E-2</v>
      </c>
      <c r="T113" s="14">
        <f t="shared" si="46"/>
        <v>6.469265179953719E-2</v>
      </c>
      <c r="U113" s="15">
        <f t="shared" si="56"/>
        <v>2.0611970965407367</v>
      </c>
      <c r="V113" s="15">
        <f t="shared" si="57"/>
        <v>1.8815536853405095</v>
      </c>
      <c r="W113" s="15">
        <f t="shared" si="58"/>
        <v>1.8793099439894143</v>
      </c>
      <c r="X113" s="15">
        <f t="shared" si="47"/>
        <v>1.9407795539861157</v>
      </c>
      <c r="Y113" s="16"/>
      <c r="Z113" s="16"/>
      <c r="AA113" s="16"/>
      <c r="AB113" s="9"/>
      <c r="AC113" s="10"/>
      <c r="AD113" s="10"/>
      <c r="AE113" s="10"/>
      <c r="AF113" s="10"/>
      <c r="AI113" s="11">
        <v>5.1245000000000003</v>
      </c>
    </row>
    <row r="114" spans="1:35" x14ac:dyDescent="0.25">
      <c r="A114" s="2" t="s">
        <v>47</v>
      </c>
      <c r="B114" s="2" t="s">
        <v>19</v>
      </c>
      <c r="C114" s="2">
        <v>-385</v>
      </c>
      <c r="D114" s="2">
        <v>30</v>
      </c>
      <c r="E114" s="12">
        <v>1.3908406900000001</v>
      </c>
      <c r="F114" s="12">
        <v>1.7040701141499999</v>
      </c>
      <c r="G114" s="12">
        <v>1.46761126585</v>
      </c>
      <c r="H114" s="3">
        <v>1.52084069</v>
      </c>
      <c r="I114" s="4">
        <v>2.7947038110827744</v>
      </c>
      <c r="J114" s="4">
        <v>2.8145038110827745</v>
      </c>
      <c r="K114" s="4">
        <v>2.8511038110827744</v>
      </c>
      <c r="L114" s="5">
        <v>2.8201038110827743</v>
      </c>
      <c r="M114" s="6">
        <f t="shared" si="50"/>
        <v>4.049802081599351</v>
      </c>
      <c r="N114" s="6">
        <f t="shared" si="51"/>
        <v>4.0580190815993511</v>
      </c>
      <c r="O114" s="6">
        <f t="shared" si="52"/>
        <v>4.0732080815993514</v>
      </c>
      <c r="P114" s="13">
        <f t="shared" si="45"/>
        <v>4.0603430815993509</v>
      </c>
      <c r="Q114" s="14">
        <f t="shared" si="53"/>
        <v>5.6326295215350777E-2</v>
      </c>
      <c r="R114" s="14">
        <f t="shared" si="54"/>
        <v>6.9151490396038837E-2</v>
      </c>
      <c r="S114" s="14">
        <f t="shared" si="55"/>
        <v>5.9778860687064742E-2</v>
      </c>
      <c r="T114" s="14">
        <f t="shared" si="46"/>
        <v>6.1751349738562833E-2</v>
      </c>
      <c r="U114" s="15">
        <f t="shared" si="56"/>
        <v>1.6897888564605232</v>
      </c>
      <c r="V114" s="15">
        <f t="shared" si="57"/>
        <v>2.0745447118811651</v>
      </c>
      <c r="W114" s="15">
        <f t="shared" si="58"/>
        <v>1.7933658206119423</v>
      </c>
      <c r="X114" s="15">
        <f t="shared" si="47"/>
        <v>1.8525404921568849</v>
      </c>
      <c r="Y114" s="16"/>
      <c r="Z114" s="16"/>
      <c r="AA114" s="16"/>
      <c r="AB114" s="9"/>
      <c r="AC114" s="10"/>
      <c r="AD114" s="10"/>
      <c r="AE114" s="10"/>
      <c r="AF114" s="10"/>
      <c r="AI114" s="11">
        <v>9.1709999999999994</v>
      </c>
    </row>
    <row r="115" spans="1:35" x14ac:dyDescent="0.25">
      <c r="A115" s="2" t="s">
        <v>47</v>
      </c>
      <c r="B115" s="2" t="s">
        <v>43</v>
      </c>
      <c r="C115" s="2">
        <v>-415</v>
      </c>
      <c r="D115" s="2">
        <v>30</v>
      </c>
      <c r="E115" s="12">
        <v>1.7296000000000002</v>
      </c>
      <c r="F115" s="12">
        <v>1.5866360000000002</v>
      </c>
      <c r="G115" s="12">
        <v>1.5725640000000001</v>
      </c>
      <c r="H115" s="3">
        <v>1.6296000000000002</v>
      </c>
      <c r="I115" s="4">
        <v>3.4026040499299999</v>
      </c>
      <c r="J115" s="4">
        <v>3.3136040499300004</v>
      </c>
      <c r="K115" s="4">
        <v>3.4046040499300001</v>
      </c>
      <c r="L115" s="5">
        <v>3.37360404993</v>
      </c>
      <c r="M115" s="6">
        <f t="shared" si="50"/>
        <v>4.30208068072095</v>
      </c>
      <c r="N115" s="6">
        <f t="shared" si="51"/>
        <v>4.2651456807209502</v>
      </c>
      <c r="O115" s="6">
        <f t="shared" si="52"/>
        <v>4.3029106807209505</v>
      </c>
      <c r="P115" s="13">
        <f t="shared" si="45"/>
        <v>4.2900456807209499</v>
      </c>
      <c r="Q115" s="14">
        <f t="shared" si="53"/>
        <v>7.4408787453749556E-2</v>
      </c>
      <c r="R115" s="14">
        <f t="shared" si="54"/>
        <v>6.7672336822763662E-2</v>
      </c>
      <c r="S115" s="14">
        <f t="shared" si="55"/>
        <v>6.7666024317172613E-2</v>
      </c>
      <c r="T115" s="14">
        <f t="shared" si="46"/>
        <v>6.9910584413028609E-2</v>
      </c>
      <c r="U115" s="15">
        <f t="shared" si="56"/>
        <v>2.2322636236124866</v>
      </c>
      <c r="V115" s="15">
        <f t="shared" si="57"/>
        <v>2.0301701046829099</v>
      </c>
      <c r="W115" s="15">
        <f t="shared" si="58"/>
        <v>2.0299807295151782</v>
      </c>
      <c r="X115" s="15">
        <f t="shared" si="47"/>
        <v>2.0973175323908584</v>
      </c>
      <c r="Y115" s="16"/>
      <c r="Z115" s="16"/>
      <c r="AA115" s="16"/>
      <c r="AB115" s="9"/>
      <c r="AC115" s="10"/>
      <c r="AD115" s="10"/>
      <c r="AE115" s="10"/>
      <c r="AF115" s="10"/>
      <c r="AI115" s="11">
        <v>11.472799999999999</v>
      </c>
    </row>
    <row r="116" spans="1:35" x14ac:dyDescent="0.25">
      <c r="A116" s="2" t="s">
        <v>47</v>
      </c>
      <c r="B116" s="2" t="s">
        <v>48</v>
      </c>
      <c r="C116" s="2">
        <v>-435</v>
      </c>
      <c r="D116" s="2">
        <v>10</v>
      </c>
      <c r="E116" s="12">
        <v>1.8092189999999999</v>
      </c>
      <c r="F116" s="12">
        <v>1.7097416649999997</v>
      </c>
      <c r="G116" s="12">
        <v>1.6686963349999999</v>
      </c>
      <c r="H116" s="3">
        <v>1.7292189999999998</v>
      </c>
      <c r="I116" s="4">
        <v>2.9765345098376295</v>
      </c>
      <c r="J116" s="4">
        <v>2.9283345098376299</v>
      </c>
      <c r="K116" s="4">
        <v>2.9989345098376297</v>
      </c>
      <c r="L116" s="5">
        <v>2.9679345098376295</v>
      </c>
      <c r="M116" s="6">
        <f t="shared" si="50"/>
        <v>4.1252618215826162</v>
      </c>
      <c r="N116" s="6">
        <f t="shared" si="51"/>
        <v>4.1052588215826162</v>
      </c>
      <c r="O116" s="6">
        <f t="shared" si="52"/>
        <v>4.1345578215826162</v>
      </c>
      <c r="P116" s="13">
        <f t="shared" si="45"/>
        <v>4.1216928215826165</v>
      </c>
      <c r="Q116" s="14">
        <f t="shared" si="53"/>
        <v>7.4635020675818786E-2</v>
      </c>
      <c r="R116" s="14">
        <f t="shared" si="54"/>
        <v>7.0189320528685983E-2</v>
      </c>
      <c r="S116" s="14">
        <f t="shared" si="55"/>
        <v>6.8993214837204955E-2</v>
      </c>
      <c r="T116" s="14">
        <f t="shared" si="46"/>
        <v>7.1273095392442698E-2</v>
      </c>
      <c r="U116" s="15">
        <f t="shared" si="56"/>
        <v>0.74635020675818786</v>
      </c>
      <c r="V116" s="15">
        <f t="shared" si="57"/>
        <v>0.70189320528685983</v>
      </c>
      <c r="W116" s="15">
        <f t="shared" si="58"/>
        <v>0.68993214837204953</v>
      </c>
      <c r="X116" s="15">
        <f t="shared" si="47"/>
        <v>0.71273095392442698</v>
      </c>
      <c r="Y116" s="16">
        <f>SUM(U100:U116)</f>
        <v>27.486885008581414</v>
      </c>
      <c r="Z116" s="16">
        <f t="shared" ref="Z116:AB116" si="69">SUM(V100:V116)</f>
        <v>28.319735710223728</v>
      </c>
      <c r="AA116" s="16">
        <f t="shared" si="69"/>
        <v>27.387022156751989</v>
      </c>
      <c r="AB116" s="16">
        <f t="shared" si="69"/>
        <v>27.733900999429615</v>
      </c>
      <c r="AC116" s="10">
        <f>Y116*100</f>
        <v>2748.6885008581412</v>
      </c>
      <c r="AD116" s="10">
        <f t="shared" ref="AD116:AF116" si="70">Z116*100</f>
        <v>2831.9735710223727</v>
      </c>
      <c r="AE116" s="10">
        <f t="shared" si="70"/>
        <v>2738.7022156751991</v>
      </c>
      <c r="AF116" s="10">
        <f t="shared" si="70"/>
        <v>2773.3900999429616</v>
      </c>
      <c r="AG116" s="10">
        <f>AVERAGE(P100:P116)</f>
        <v>4.0247991622774704</v>
      </c>
      <c r="AH116" s="19">
        <f>AVERAGE(H100:H116)</f>
        <v>1.5774543805294119</v>
      </c>
      <c r="AI116" s="11">
        <v>25.538</v>
      </c>
    </row>
    <row r="117" spans="1:35" x14ac:dyDescent="0.25">
      <c r="A117" s="2" t="s">
        <v>49</v>
      </c>
      <c r="B117" s="2" t="s">
        <v>24</v>
      </c>
      <c r="C117" s="2">
        <v>-7.5</v>
      </c>
      <c r="D117" s="2">
        <v>15</v>
      </c>
      <c r="E117" s="12">
        <v>1.1263799999999999</v>
      </c>
      <c r="F117" s="12">
        <v>1.3489533</v>
      </c>
      <c r="G117" s="12">
        <v>1.1738067000000001</v>
      </c>
      <c r="H117" s="3">
        <v>1.21638</v>
      </c>
      <c r="I117" s="4">
        <v>3.0132741095145126</v>
      </c>
      <c r="J117" s="4">
        <v>2.8970741095145125</v>
      </c>
      <c r="K117" s="4">
        <v>3.0016741095145125</v>
      </c>
      <c r="L117" s="5">
        <v>2.9706741095145124</v>
      </c>
      <c r="M117" s="6">
        <f t="shared" si="50"/>
        <v>4.1405087554485229</v>
      </c>
      <c r="N117" s="6">
        <f t="shared" si="51"/>
        <v>4.0922857554485228</v>
      </c>
      <c r="O117" s="6">
        <f t="shared" si="52"/>
        <v>4.1356947554485224</v>
      </c>
      <c r="P117" s="13">
        <f t="shared" si="45"/>
        <v>4.1228297554485227</v>
      </c>
      <c r="Q117" s="14">
        <f t="shared" si="53"/>
        <v>4.6637862519621071E-2</v>
      </c>
      <c r="R117" s="14">
        <f t="shared" si="54"/>
        <v>5.5203023743552772E-2</v>
      </c>
      <c r="S117" s="14">
        <f t="shared" si="55"/>
        <v>4.8545062131003375E-2</v>
      </c>
      <c r="T117" s="14">
        <f t="shared" si="46"/>
        <v>5.0149276579324741E-2</v>
      </c>
      <c r="U117" s="15">
        <f t="shared" si="56"/>
        <v>0.69956793779431603</v>
      </c>
      <c r="V117" s="15">
        <f t="shared" si="57"/>
        <v>0.82804535615329156</v>
      </c>
      <c r="W117" s="15">
        <f t="shared" si="58"/>
        <v>0.72817593196505059</v>
      </c>
      <c r="X117" s="15">
        <f t="shared" si="47"/>
        <v>0.75223914868987107</v>
      </c>
      <c r="Y117" s="16"/>
      <c r="Z117" s="16"/>
      <c r="AA117" s="16"/>
      <c r="AB117" s="9"/>
      <c r="AC117" s="10"/>
      <c r="AD117" s="10"/>
      <c r="AE117" s="10"/>
      <c r="AF117" s="10"/>
      <c r="AI117" s="11">
        <v>12.14</v>
      </c>
    </row>
    <row r="118" spans="1:35" x14ac:dyDescent="0.25">
      <c r="A118" s="2" t="s">
        <v>49</v>
      </c>
      <c r="B118" s="2" t="s">
        <v>2</v>
      </c>
      <c r="C118" s="2">
        <v>-22.5</v>
      </c>
      <c r="D118" s="2">
        <v>15</v>
      </c>
      <c r="E118" s="12">
        <v>1.184598</v>
      </c>
      <c r="F118" s="12">
        <v>1.3685089300000002</v>
      </c>
      <c r="G118" s="12">
        <v>1.2106870700000001</v>
      </c>
      <c r="H118" s="3">
        <v>1.2545980000000001</v>
      </c>
      <c r="I118" s="4">
        <v>3.0841687423281217</v>
      </c>
      <c r="J118" s="4">
        <v>3.117568742328122</v>
      </c>
      <c r="K118" s="4">
        <v>3.1473687423281218</v>
      </c>
      <c r="L118" s="5">
        <v>3.1163687423281217</v>
      </c>
      <c r="M118" s="6">
        <f t="shared" si="50"/>
        <v>4.1699300280661706</v>
      </c>
      <c r="N118" s="6">
        <f t="shared" si="51"/>
        <v>4.183791028066171</v>
      </c>
      <c r="O118" s="6">
        <f t="shared" si="52"/>
        <v>4.1961580280661703</v>
      </c>
      <c r="P118" s="13">
        <f t="shared" si="45"/>
        <v>4.1832930280661706</v>
      </c>
      <c r="Q118" s="14">
        <f t="shared" si="53"/>
        <v>4.9396907713871299E-2</v>
      </c>
      <c r="R118" s="14">
        <f t="shared" si="54"/>
        <v>5.725555383162436E-2</v>
      </c>
      <c r="S118" s="14">
        <f t="shared" si="55"/>
        <v>5.0802342682564096E-2</v>
      </c>
      <c r="T118" s="14">
        <f t="shared" si="46"/>
        <v>5.2483510664257618E-2</v>
      </c>
      <c r="U118" s="15">
        <f t="shared" si="56"/>
        <v>0.7409536157080695</v>
      </c>
      <c r="V118" s="15">
        <f t="shared" si="57"/>
        <v>0.85883330747436537</v>
      </c>
      <c r="W118" s="15">
        <f t="shared" si="58"/>
        <v>0.76203514023846142</v>
      </c>
      <c r="X118" s="15">
        <f t="shared" si="47"/>
        <v>0.78725265996386429</v>
      </c>
      <c r="Y118" s="16"/>
      <c r="Z118" s="16"/>
      <c r="AA118" s="16"/>
      <c r="AB118" s="9"/>
      <c r="AC118" s="10"/>
      <c r="AD118" s="10"/>
      <c r="AE118" s="10"/>
      <c r="AF118" s="10"/>
      <c r="AI118" s="11">
        <v>15.547000000000001</v>
      </c>
    </row>
    <row r="119" spans="1:35" x14ac:dyDescent="0.25">
      <c r="A119" s="2" t="s">
        <v>49</v>
      </c>
      <c r="B119" s="2" t="s">
        <v>3</v>
      </c>
      <c r="C119" s="2">
        <v>-40</v>
      </c>
      <c r="D119" s="2">
        <v>20</v>
      </c>
      <c r="E119" s="12">
        <v>1.3208039999999999</v>
      </c>
      <c r="F119" s="12">
        <v>1.4687821399999998</v>
      </c>
      <c r="G119" s="12">
        <v>1.32282586</v>
      </c>
      <c r="H119" s="3">
        <v>1.3708039999999999</v>
      </c>
      <c r="I119" s="4">
        <v>2.4790465088018432</v>
      </c>
      <c r="J119" s="4">
        <v>2.4308465088018436</v>
      </c>
      <c r="K119" s="4">
        <v>2.5014465088018434</v>
      </c>
      <c r="L119" s="5">
        <v>2.4704465088018432</v>
      </c>
      <c r="M119" s="6">
        <f t="shared" si="50"/>
        <v>3.9188043011527647</v>
      </c>
      <c r="N119" s="6">
        <f t="shared" si="51"/>
        <v>3.8988013011527651</v>
      </c>
      <c r="O119" s="6">
        <f t="shared" si="52"/>
        <v>3.9281003011527651</v>
      </c>
      <c r="P119" s="13">
        <f t="shared" si="45"/>
        <v>3.915235301152765</v>
      </c>
      <c r="Q119" s="14">
        <f t="shared" si="53"/>
        <v>5.175972396179776E-2</v>
      </c>
      <c r="R119" s="14">
        <f t="shared" si="54"/>
        <v>5.7264897185419425E-2</v>
      </c>
      <c r="S119" s="14">
        <f t="shared" si="55"/>
        <v>5.1961926590386655E-2</v>
      </c>
      <c r="T119" s="14">
        <f t="shared" si="46"/>
        <v>5.3670202117614141E-2</v>
      </c>
      <c r="U119" s="15">
        <f t="shared" si="56"/>
        <v>1.0351944792359551</v>
      </c>
      <c r="V119" s="15">
        <f t="shared" si="57"/>
        <v>1.1452979437083886</v>
      </c>
      <c r="W119" s="15">
        <f t="shared" si="58"/>
        <v>1.0392385318077331</v>
      </c>
      <c r="X119" s="15">
        <f t="shared" si="47"/>
        <v>1.0734040423522828</v>
      </c>
      <c r="Y119" s="16"/>
      <c r="Z119" s="16"/>
      <c r="AA119" s="16"/>
      <c r="AB119" s="9"/>
      <c r="AC119" s="10"/>
      <c r="AD119" s="10"/>
      <c r="AE119" s="10"/>
      <c r="AF119" s="10"/>
      <c r="AI119" s="11">
        <v>10.5</v>
      </c>
    </row>
    <row r="120" spans="1:35" x14ac:dyDescent="0.25">
      <c r="A120" s="2" t="s">
        <v>49</v>
      </c>
      <c r="B120" s="2" t="s">
        <v>4</v>
      </c>
      <c r="C120" s="2">
        <v>-60</v>
      </c>
      <c r="D120" s="2">
        <v>20</v>
      </c>
      <c r="E120" s="12">
        <v>1.2978419999999999</v>
      </c>
      <c r="F120" s="12">
        <v>1.3839664700000001</v>
      </c>
      <c r="G120" s="12">
        <v>1.2717175299999999</v>
      </c>
      <c r="H120" s="3">
        <v>1.317842</v>
      </c>
      <c r="I120" s="4">
        <v>2.0745552235494022</v>
      </c>
      <c r="J120" s="4">
        <v>1.9311552235494023</v>
      </c>
      <c r="K120" s="4">
        <v>2.0493552235494024</v>
      </c>
      <c r="L120" s="5">
        <v>2.0183552235494022</v>
      </c>
      <c r="M120" s="6">
        <f t="shared" si="50"/>
        <v>3.7509404177730019</v>
      </c>
      <c r="N120" s="6">
        <f t="shared" si="51"/>
        <v>3.6914294177730023</v>
      </c>
      <c r="O120" s="6">
        <f t="shared" si="52"/>
        <v>3.7404824177730021</v>
      </c>
      <c r="P120" s="13">
        <f t="shared" si="45"/>
        <v>3.7276174177730019</v>
      </c>
      <c r="Q120" s="14">
        <f t="shared" si="53"/>
        <v>4.8681280136833482E-2</v>
      </c>
      <c r="R120" s="14">
        <f t="shared" si="54"/>
        <v>5.1088145405694577E-2</v>
      </c>
      <c r="S120" s="14">
        <f t="shared" si="55"/>
        <v>4.7568370613387104E-2</v>
      </c>
      <c r="T120" s="14">
        <f t="shared" si="46"/>
        <v>4.9124107930728085E-2</v>
      </c>
      <c r="U120" s="15">
        <f t="shared" si="56"/>
        <v>0.97362560273666965</v>
      </c>
      <c r="V120" s="15">
        <f t="shared" si="57"/>
        <v>1.0217629081138915</v>
      </c>
      <c r="W120" s="15">
        <f t="shared" si="58"/>
        <v>0.95136741226774202</v>
      </c>
      <c r="X120" s="15">
        <f t="shared" si="47"/>
        <v>0.98248215861456167</v>
      </c>
      <c r="Y120" s="16"/>
      <c r="Z120" s="16"/>
      <c r="AA120" s="16"/>
      <c r="AB120" s="9"/>
      <c r="AC120" s="10"/>
      <c r="AD120" s="10"/>
      <c r="AE120" s="10"/>
      <c r="AF120" s="10"/>
      <c r="AI120" s="11">
        <v>12.599888</v>
      </c>
    </row>
    <row r="121" spans="1:35" x14ac:dyDescent="0.25">
      <c r="A121" s="2" t="s">
        <v>49</v>
      </c>
      <c r="B121" s="2" t="s">
        <v>5</v>
      </c>
      <c r="C121" s="2">
        <v>-85</v>
      </c>
      <c r="D121" s="2">
        <v>30</v>
      </c>
      <c r="E121" s="12">
        <v>1.5585951999999998</v>
      </c>
      <c r="F121" s="12">
        <v>1.3078960319999999</v>
      </c>
      <c r="G121" s="12">
        <v>1.359294368</v>
      </c>
      <c r="H121" s="3">
        <v>1.4085951999999999</v>
      </c>
      <c r="I121" s="4">
        <v>2.2426930827708698</v>
      </c>
      <c r="J121" s="4">
        <v>2.2080930827708696</v>
      </c>
      <c r="K121" s="4">
        <v>2.2718930827708697</v>
      </c>
      <c r="L121" s="5">
        <v>2.2408930827708695</v>
      </c>
      <c r="M121" s="6">
        <f t="shared" si="50"/>
        <v>3.820717629349911</v>
      </c>
      <c r="N121" s="6">
        <f t="shared" si="51"/>
        <v>3.8063586293499112</v>
      </c>
      <c r="O121" s="6">
        <f t="shared" si="52"/>
        <v>3.8328356293499111</v>
      </c>
      <c r="P121" s="13">
        <f t="shared" si="45"/>
        <v>3.8199706293499109</v>
      </c>
      <c r="Q121" s="14">
        <f t="shared" si="53"/>
        <v>5.9549521576601497E-2</v>
      </c>
      <c r="R121" s="14">
        <f t="shared" si="54"/>
        <v>4.9783213476957071E-2</v>
      </c>
      <c r="S121" s="14">
        <f t="shared" si="55"/>
        <v>5.2099518844450694E-2</v>
      </c>
      <c r="T121" s="14">
        <f t="shared" si="46"/>
        <v>5.3807922926432633E-2</v>
      </c>
      <c r="U121" s="15">
        <f t="shared" si="56"/>
        <v>1.7864856472980448</v>
      </c>
      <c r="V121" s="15">
        <f t="shared" si="57"/>
        <v>1.4934964043087122</v>
      </c>
      <c r="W121" s="15">
        <f t="shared" si="58"/>
        <v>1.5629855653335207</v>
      </c>
      <c r="X121" s="15">
        <f t="shared" si="47"/>
        <v>1.6142376877929789</v>
      </c>
      <c r="Y121" s="16">
        <f>SUM(U117:U121)</f>
        <v>5.2358272827730552</v>
      </c>
      <c r="Z121" s="16">
        <f t="shared" ref="Z121:AB121" si="71">SUM(V117:V121)</f>
        <v>5.3474359197586487</v>
      </c>
      <c r="AA121" s="16">
        <f t="shared" si="71"/>
        <v>5.0438025816125078</v>
      </c>
      <c r="AB121" s="16">
        <f t="shared" si="71"/>
        <v>5.2096156974135592</v>
      </c>
      <c r="AC121" s="10">
        <f>Y121*100</f>
        <v>523.58272827730548</v>
      </c>
      <c r="AD121" s="10">
        <f t="shared" ref="AD121:AF121" si="72">Z121*100</f>
        <v>534.74359197586489</v>
      </c>
      <c r="AE121" s="10">
        <f t="shared" si="72"/>
        <v>504.38025816125077</v>
      </c>
      <c r="AF121" s="10">
        <f t="shared" si="72"/>
        <v>520.9615697413559</v>
      </c>
      <c r="AI121" s="11">
        <v>14.583780000000001</v>
      </c>
    </row>
    <row r="122" spans="1:35" x14ac:dyDescent="0.25">
      <c r="A122" s="2" t="s">
        <v>49</v>
      </c>
      <c r="B122" s="2" t="s">
        <v>28</v>
      </c>
      <c r="C122" s="2">
        <v>-115</v>
      </c>
      <c r="D122" s="2">
        <v>30</v>
      </c>
      <c r="E122" s="12">
        <v>1.3552819999999999</v>
      </c>
      <c r="F122" s="12">
        <v>1.62656687</v>
      </c>
      <c r="G122" s="12">
        <v>1.41399713</v>
      </c>
      <c r="H122" s="3">
        <v>1.465282</v>
      </c>
      <c r="I122" s="4">
        <v>2.1551181628761187</v>
      </c>
      <c r="J122" s="4">
        <v>2.1613181628761184</v>
      </c>
      <c r="K122" s="4">
        <v>2.2047181628761185</v>
      </c>
      <c r="L122" s="5">
        <v>2.1737181628761184</v>
      </c>
      <c r="M122" s="6">
        <f t="shared" si="50"/>
        <v>3.7843740375935893</v>
      </c>
      <c r="N122" s="6">
        <f t="shared" si="51"/>
        <v>3.7869470375935892</v>
      </c>
      <c r="O122" s="6">
        <f t="shared" si="52"/>
        <v>3.8049580375935892</v>
      </c>
      <c r="P122" s="13">
        <f t="shared" si="45"/>
        <v>3.7920930375935891</v>
      </c>
      <c r="Q122" s="14">
        <f t="shared" si="53"/>
        <v>5.1288940144179146E-2</v>
      </c>
      <c r="R122" s="14">
        <f t="shared" si="54"/>
        <v>6.1597225897943766E-2</v>
      </c>
      <c r="S122" s="14">
        <f t="shared" si="55"/>
        <v>5.3801997449277675E-2</v>
      </c>
      <c r="T122" s="14">
        <f t="shared" si="46"/>
        <v>5.5564856703112092E-2</v>
      </c>
      <c r="U122" s="15">
        <f t="shared" si="56"/>
        <v>1.5386682043253743</v>
      </c>
      <c r="V122" s="15">
        <f t="shared" si="57"/>
        <v>1.8479167769383129</v>
      </c>
      <c r="W122" s="15">
        <f t="shared" si="58"/>
        <v>1.6140599234783302</v>
      </c>
      <c r="X122" s="15">
        <f t="shared" si="47"/>
        <v>1.6669457010933628</v>
      </c>
      <c r="Y122" s="16"/>
      <c r="Z122" s="16"/>
      <c r="AA122" s="16"/>
      <c r="AB122" s="9"/>
      <c r="AC122" s="10"/>
      <c r="AD122" s="10"/>
      <c r="AE122" s="10"/>
      <c r="AF122" s="10"/>
      <c r="AI122" s="11">
        <v>18.323699999999999</v>
      </c>
    </row>
    <row r="123" spans="1:35" x14ac:dyDescent="0.25">
      <c r="A123" s="2" t="s">
        <v>49</v>
      </c>
      <c r="B123" s="2" t="s">
        <v>29</v>
      </c>
      <c r="C123" s="2">
        <v>-145</v>
      </c>
      <c r="D123" s="2">
        <v>30</v>
      </c>
      <c r="E123" s="12">
        <v>1.3549446000000001</v>
      </c>
      <c r="F123" s="12">
        <v>1.6872676609999999</v>
      </c>
      <c r="G123" s="12">
        <v>1.4426215389999999</v>
      </c>
      <c r="H123" s="3">
        <v>1.4949446</v>
      </c>
      <c r="I123" s="4">
        <v>2.48609442988257</v>
      </c>
      <c r="J123" s="4">
        <v>2.5738944298825706</v>
      </c>
      <c r="K123" s="4">
        <v>2.5764944298825703</v>
      </c>
      <c r="L123" s="5">
        <v>2.5454944298825701</v>
      </c>
      <c r="M123" s="6">
        <f t="shared" si="50"/>
        <v>3.9217291884012666</v>
      </c>
      <c r="N123" s="6">
        <f t="shared" si="51"/>
        <v>3.9581661884012669</v>
      </c>
      <c r="O123" s="6">
        <f t="shared" si="52"/>
        <v>3.9592451884012667</v>
      </c>
      <c r="P123" s="13">
        <f t="shared" si="45"/>
        <v>3.9463801884012666</v>
      </c>
      <c r="Q123" s="14">
        <f t="shared" si="53"/>
        <v>5.313725786486679E-2</v>
      </c>
      <c r="R123" s="14">
        <f t="shared" si="54"/>
        <v>6.6784858065530903E-2</v>
      </c>
      <c r="S123" s="14">
        <f t="shared" si="55"/>
        <v>5.71169238696978E-2</v>
      </c>
      <c r="T123" s="14">
        <f t="shared" si="46"/>
        <v>5.8996197521974561E-2</v>
      </c>
      <c r="U123" s="15">
        <f t="shared" si="56"/>
        <v>1.5941177359460037</v>
      </c>
      <c r="V123" s="15">
        <f t="shared" si="57"/>
        <v>2.0035457419659273</v>
      </c>
      <c r="W123" s="15">
        <f t="shared" si="58"/>
        <v>1.713507716090934</v>
      </c>
      <c r="X123" s="15">
        <f t="shared" si="47"/>
        <v>1.7698859256592367</v>
      </c>
      <c r="Y123" s="16"/>
      <c r="Z123" s="16"/>
      <c r="AA123" s="16"/>
      <c r="AB123" s="9"/>
      <c r="AC123" s="10"/>
      <c r="AD123" s="10"/>
      <c r="AE123" s="10"/>
      <c r="AF123" s="10"/>
      <c r="AI123" s="11">
        <v>15.537000000000001</v>
      </c>
    </row>
    <row r="124" spans="1:35" x14ac:dyDescent="0.25">
      <c r="A124" s="2" t="s">
        <v>49</v>
      </c>
      <c r="B124" s="2" t="s">
        <v>30</v>
      </c>
      <c r="C124" s="2">
        <v>-175</v>
      </c>
      <c r="D124" s="2">
        <v>30</v>
      </c>
      <c r="E124" s="12">
        <v>1.2339869999999999</v>
      </c>
      <c r="F124" s="12">
        <v>1.6027765449999998</v>
      </c>
      <c r="G124" s="12">
        <v>1.3451974549999999</v>
      </c>
      <c r="H124" s="3">
        <v>1.3939869999999999</v>
      </c>
      <c r="I124" s="4">
        <v>2.4519917160409035</v>
      </c>
      <c r="J124" s="4">
        <v>2.3221917160409031</v>
      </c>
      <c r="K124" s="4">
        <v>2.4335917160409033</v>
      </c>
      <c r="L124" s="5">
        <v>2.4025917160409032</v>
      </c>
      <c r="M124" s="6">
        <f t="shared" si="50"/>
        <v>3.9075765621569749</v>
      </c>
      <c r="N124" s="6">
        <f t="shared" si="51"/>
        <v>3.853709562156975</v>
      </c>
      <c r="O124" s="6">
        <f t="shared" si="52"/>
        <v>3.8999405621569752</v>
      </c>
      <c r="P124" s="13">
        <f t="shared" si="45"/>
        <v>3.887075562156975</v>
      </c>
      <c r="Q124" s="14">
        <f t="shared" si="53"/>
        <v>4.8218986792063989E-2</v>
      </c>
      <c r="R124" s="14">
        <f t="shared" si="54"/>
        <v>6.1766352974674178E-2</v>
      </c>
      <c r="S124" s="14">
        <f t="shared" si="55"/>
        <v>5.2461901188648324E-2</v>
      </c>
      <c r="T124" s="14">
        <f t="shared" si="46"/>
        <v>5.4185328016645141E-2</v>
      </c>
      <c r="U124" s="15">
        <f t="shared" si="56"/>
        <v>1.4465696037619198</v>
      </c>
      <c r="V124" s="15">
        <f t="shared" si="57"/>
        <v>1.8529905892402254</v>
      </c>
      <c r="W124" s="15">
        <f t="shared" si="58"/>
        <v>1.5738570356594497</v>
      </c>
      <c r="X124" s="15">
        <f t="shared" si="47"/>
        <v>1.6255598404993543</v>
      </c>
      <c r="Y124" s="16"/>
      <c r="Z124" s="16"/>
      <c r="AA124" s="16"/>
      <c r="AB124" s="9"/>
      <c r="AC124" s="10"/>
      <c r="AD124" s="10"/>
      <c r="AE124" s="10"/>
      <c r="AF124" s="10"/>
      <c r="AI124" s="11">
        <v>16.427800000000001</v>
      </c>
    </row>
    <row r="125" spans="1:35" x14ac:dyDescent="0.25">
      <c r="A125" s="2" t="s">
        <v>49</v>
      </c>
      <c r="B125" s="2" t="s">
        <v>31</v>
      </c>
      <c r="C125" s="2">
        <v>-205</v>
      </c>
      <c r="D125" s="2">
        <v>30</v>
      </c>
      <c r="E125" s="12">
        <v>1.6773799999999999</v>
      </c>
      <c r="F125" s="12">
        <v>1.3901383</v>
      </c>
      <c r="G125" s="12">
        <v>1.4546216999999999</v>
      </c>
      <c r="H125" s="3">
        <v>1.5073799999999999</v>
      </c>
      <c r="I125" s="4">
        <v>1.6215165706413976</v>
      </c>
      <c r="J125" s="4">
        <v>1.5733165706413974</v>
      </c>
      <c r="K125" s="4">
        <v>1.6439165706413974</v>
      </c>
      <c r="L125" s="5">
        <v>1.6129165706413975</v>
      </c>
      <c r="M125" s="6">
        <f t="shared" si="50"/>
        <v>3.56292937681618</v>
      </c>
      <c r="N125" s="6">
        <f t="shared" si="51"/>
        <v>3.5429263768161801</v>
      </c>
      <c r="O125" s="6">
        <f t="shared" si="52"/>
        <v>3.57222537681618</v>
      </c>
      <c r="P125" s="13">
        <f t="shared" si="45"/>
        <v>3.5593603768161799</v>
      </c>
      <c r="Q125" s="14">
        <f t="shared" si="53"/>
        <v>5.9763864780839233E-2</v>
      </c>
      <c r="R125" s="14">
        <f t="shared" si="54"/>
        <v>4.9251576504924045E-2</v>
      </c>
      <c r="S125" s="14">
        <f t="shared" si="55"/>
        <v>5.1962365504074917E-2</v>
      </c>
      <c r="T125" s="14">
        <f t="shared" si="46"/>
        <v>5.365308644805173E-2</v>
      </c>
      <c r="U125" s="15">
        <f t="shared" si="56"/>
        <v>1.7929159434251769</v>
      </c>
      <c r="V125" s="15">
        <f t="shared" si="57"/>
        <v>1.4775472951477213</v>
      </c>
      <c r="W125" s="15">
        <f t="shared" si="58"/>
        <v>1.5588709651222474</v>
      </c>
      <c r="X125" s="15">
        <f t="shared" si="47"/>
        <v>1.6095925934415518</v>
      </c>
      <c r="Y125" s="16"/>
      <c r="Z125" s="16"/>
      <c r="AA125" s="16"/>
      <c r="AB125" s="9"/>
      <c r="AC125" s="10"/>
      <c r="AD125" s="10"/>
      <c r="AE125" s="10"/>
      <c r="AF125" s="10"/>
      <c r="AI125" s="11">
        <v>18.532699999999998</v>
      </c>
    </row>
    <row r="126" spans="1:35" x14ac:dyDescent="0.25">
      <c r="A126" s="2" t="s">
        <v>49</v>
      </c>
      <c r="B126" s="2" t="s">
        <v>36</v>
      </c>
      <c r="C126" s="2">
        <v>-235</v>
      </c>
      <c r="D126" s="2">
        <v>30</v>
      </c>
      <c r="E126" s="12">
        <v>1.5581996</v>
      </c>
      <c r="F126" s="12">
        <v>1.3685365860000003</v>
      </c>
      <c r="G126" s="12">
        <v>1.3878626140000001</v>
      </c>
      <c r="H126" s="3">
        <v>1.4381996000000001</v>
      </c>
      <c r="I126" s="4">
        <v>1.9109133512738519</v>
      </c>
      <c r="J126" s="4">
        <v>1.9307133512738517</v>
      </c>
      <c r="K126" s="4">
        <v>1.9673133512738517</v>
      </c>
      <c r="L126" s="5">
        <v>1.9363133512738517</v>
      </c>
      <c r="M126" s="6">
        <f t="shared" si="50"/>
        <v>3.6830290407786483</v>
      </c>
      <c r="N126" s="6">
        <f t="shared" si="51"/>
        <v>3.6912460407786485</v>
      </c>
      <c r="O126" s="6">
        <f t="shared" si="52"/>
        <v>3.7064350407786484</v>
      </c>
      <c r="P126" s="13">
        <f t="shared" si="45"/>
        <v>3.6935700407786487</v>
      </c>
      <c r="Q126" s="14">
        <f t="shared" si="53"/>
        <v>5.7388943781296733E-2</v>
      </c>
      <c r="R126" s="14">
        <f t="shared" si="54"/>
        <v>5.0516052547332296E-2</v>
      </c>
      <c r="S126" s="14">
        <f t="shared" si="55"/>
        <v>5.1440226243162517E-2</v>
      </c>
      <c r="T126" s="14">
        <f t="shared" si="46"/>
        <v>5.3120909552198364E-2</v>
      </c>
      <c r="U126" s="15">
        <f t="shared" si="56"/>
        <v>1.7216683134389019</v>
      </c>
      <c r="V126" s="15">
        <f t="shared" si="57"/>
        <v>1.5154815764199689</v>
      </c>
      <c r="W126" s="15">
        <f t="shared" si="58"/>
        <v>1.5432067872948756</v>
      </c>
      <c r="X126" s="15">
        <f t="shared" si="47"/>
        <v>1.5936272865659509</v>
      </c>
      <c r="Y126" s="16"/>
      <c r="Z126" s="16"/>
      <c r="AA126" s="16"/>
      <c r="AB126" s="9"/>
      <c r="AC126" s="10"/>
      <c r="AD126" s="10"/>
      <c r="AE126" s="10"/>
      <c r="AF126" s="10"/>
      <c r="AI126" s="11">
        <v>16.453199999999999</v>
      </c>
    </row>
    <row r="127" spans="1:35" x14ac:dyDescent="0.25">
      <c r="A127" s="2" t="s">
        <v>49</v>
      </c>
      <c r="B127" s="2" t="s">
        <v>39</v>
      </c>
      <c r="C127" s="2">
        <v>-265</v>
      </c>
      <c r="D127" s="2">
        <v>30</v>
      </c>
      <c r="E127" s="12">
        <v>1.2329096000000002</v>
      </c>
      <c r="F127" s="12">
        <v>1.581311436</v>
      </c>
      <c r="G127" s="12">
        <v>1.334507764</v>
      </c>
      <c r="H127" s="3">
        <v>1.3829096000000001</v>
      </c>
      <c r="I127" s="4">
        <v>3.5041604276398317</v>
      </c>
      <c r="J127" s="4">
        <v>3.5511604276398314</v>
      </c>
      <c r="K127" s="4">
        <v>3.5741604276398315</v>
      </c>
      <c r="L127" s="5">
        <v>3.5431604276398314</v>
      </c>
      <c r="M127" s="6">
        <f t="shared" si="50"/>
        <v>4.34422657747053</v>
      </c>
      <c r="N127" s="6">
        <f t="shared" si="51"/>
        <v>4.3637315774705296</v>
      </c>
      <c r="O127" s="6">
        <f t="shared" si="52"/>
        <v>4.3732765774705307</v>
      </c>
      <c r="P127" s="13">
        <f t="shared" si="45"/>
        <v>4.3604115774705301</v>
      </c>
      <c r="Q127" s="14">
        <f t="shared" si="53"/>
        <v>5.3560386519385605E-2</v>
      </c>
      <c r="R127" s="14">
        <f t="shared" si="54"/>
        <v>6.9004186470884687E-2</v>
      </c>
      <c r="S127" s="14">
        <f t="shared" si="55"/>
        <v>5.8361715467537705E-2</v>
      </c>
      <c r="T127" s="14">
        <f t="shared" si="46"/>
        <v>6.03005503043514E-2</v>
      </c>
      <c r="U127" s="15">
        <f t="shared" si="56"/>
        <v>1.6068115955815681</v>
      </c>
      <c r="V127" s="15">
        <f t="shared" si="57"/>
        <v>2.0701255941265408</v>
      </c>
      <c r="W127" s="15">
        <f t="shared" si="58"/>
        <v>1.7508514640261312</v>
      </c>
      <c r="X127" s="15">
        <f t="shared" si="47"/>
        <v>1.8090165091305419</v>
      </c>
      <c r="Y127" s="16"/>
      <c r="Z127" s="16"/>
      <c r="AA127" s="16"/>
      <c r="AB127" s="9"/>
      <c r="AC127" s="10"/>
      <c r="AD127" s="10"/>
      <c r="AE127" s="10"/>
      <c r="AF127" s="10"/>
      <c r="AI127" s="11">
        <v>17.567</v>
      </c>
    </row>
    <row r="128" spans="1:35" x14ac:dyDescent="0.25">
      <c r="A128" s="2" t="s">
        <v>49</v>
      </c>
      <c r="B128" s="2" t="s">
        <v>40</v>
      </c>
      <c r="C128" s="2">
        <v>-295</v>
      </c>
      <c r="D128" s="2">
        <v>30</v>
      </c>
      <c r="E128" s="12">
        <v>1.2702053999999996</v>
      </c>
      <c r="F128" s="12">
        <v>1.5995625889999996</v>
      </c>
      <c r="G128" s="12">
        <v>1.3608482109999998</v>
      </c>
      <c r="H128" s="3">
        <v>1.4102053999999997</v>
      </c>
      <c r="I128" s="4">
        <v>2.7763113766695358</v>
      </c>
      <c r="J128" s="4">
        <v>2.6193113766695357</v>
      </c>
      <c r="K128" s="4">
        <v>2.7443113766695357</v>
      </c>
      <c r="L128" s="5">
        <v>2.7133113766695356</v>
      </c>
      <c r="M128" s="6">
        <f t="shared" si="50"/>
        <v>4.0421692213178577</v>
      </c>
      <c r="N128" s="6">
        <f t="shared" si="51"/>
        <v>3.9770142213178574</v>
      </c>
      <c r="O128" s="6">
        <f t="shared" si="52"/>
        <v>4.0288892213178578</v>
      </c>
      <c r="P128" s="13">
        <f t="shared" si="45"/>
        <v>4.0160242213178572</v>
      </c>
      <c r="Q128" s="14">
        <f t="shared" si="53"/>
        <v>5.1343851726317363E-2</v>
      </c>
      <c r="R128" s="14">
        <f t="shared" si="54"/>
        <v>6.3614831643410086E-2</v>
      </c>
      <c r="S128" s="14">
        <f t="shared" si="55"/>
        <v>5.4827066891475894E-2</v>
      </c>
      <c r="T128" s="14">
        <f t="shared" si="46"/>
        <v>5.6634190434332363E-2</v>
      </c>
      <c r="U128" s="15">
        <f t="shared" si="56"/>
        <v>1.5403155517895208</v>
      </c>
      <c r="V128" s="15">
        <f t="shared" si="57"/>
        <v>1.9084449493023026</v>
      </c>
      <c r="W128" s="15">
        <f t="shared" si="58"/>
        <v>1.6448120067442769</v>
      </c>
      <c r="X128" s="15">
        <f t="shared" si="47"/>
        <v>1.6990257130299709</v>
      </c>
      <c r="Y128" s="16"/>
      <c r="Z128" s="16"/>
      <c r="AA128" s="16"/>
      <c r="AB128" s="9"/>
      <c r="AC128" s="10"/>
      <c r="AD128" s="10"/>
      <c r="AE128" s="10"/>
      <c r="AF128" s="10"/>
      <c r="AI128" s="11">
        <v>18.573799999999999</v>
      </c>
    </row>
    <row r="129" spans="1:35" x14ac:dyDescent="0.25">
      <c r="A129" s="2" t="s">
        <v>49</v>
      </c>
      <c r="B129" s="2" t="s">
        <v>41</v>
      </c>
      <c r="C129" s="2">
        <v>-325</v>
      </c>
      <c r="D129" s="2">
        <v>30</v>
      </c>
      <c r="E129" s="12">
        <v>1.5955169000000002</v>
      </c>
      <c r="F129" s="12">
        <v>1.4478599915000001</v>
      </c>
      <c r="G129" s="12">
        <v>1.4431738085000001</v>
      </c>
      <c r="H129" s="3">
        <v>1.4955169000000001</v>
      </c>
      <c r="I129" s="4">
        <v>2.3788920026251414</v>
      </c>
      <c r="J129" s="4">
        <v>2.2082920026251411</v>
      </c>
      <c r="K129" s="4">
        <v>2.3400920026251413</v>
      </c>
      <c r="L129" s="5">
        <v>2.3090920026251411</v>
      </c>
      <c r="M129" s="6">
        <f t="shared" si="50"/>
        <v>3.8772401810894337</v>
      </c>
      <c r="N129" s="6">
        <f t="shared" si="51"/>
        <v>3.8064411810894336</v>
      </c>
      <c r="O129" s="6">
        <f t="shared" si="52"/>
        <v>3.8611381810894336</v>
      </c>
      <c r="P129" s="13">
        <f t="shared" si="45"/>
        <v>3.8482731810894335</v>
      </c>
      <c r="Q129" s="14">
        <f t="shared" si="53"/>
        <v>6.1862022342872525E-2</v>
      </c>
      <c r="R129" s="14">
        <f t="shared" si="54"/>
        <v>5.5111938960973973E-2</v>
      </c>
      <c r="S129" s="14">
        <f t="shared" si="55"/>
        <v>5.5722934939476013E-2</v>
      </c>
      <c r="T129" s="14">
        <f t="shared" si="46"/>
        <v>5.7551575781360088E-2</v>
      </c>
      <c r="U129" s="15">
        <f t="shared" si="56"/>
        <v>1.8558606702861757</v>
      </c>
      <c r="V129" s="15">
        <f t="shared" si="57"/>
        <v>1.6533581688292192</v>
      </c>
      <c r="W129" s="15">
        <f t="shared" si="58"/>
        <v>1.6716880481842804</v>
      </c>
      <c r="X129" s="15">
        <f t="shared" si="47"/>
        <v>1.7265472734408027</v>
      </c>
      <c r="Y129" s="16"/>
      <c r="Z129" s="16"/>
      <c r="AA129" s="16"/>
      <c r="AB129" s="9"/>
      <c r="AC129" s="10"/>
      <c r="AD129" s="10"/>
      <c r="AE129" s="10"/>
      <c r="AF129" s="10"/>
      <c r="AI129" s="11">
        <v>10.5464</v>
      </c>
    </row>
    <row r="130" spans="1:35" x14ac:dyDescent="0.25">
      <c r="A130" s="2" t="s">
        <v>49</v>
      </c>
      <c r="B130" s="2" t="s">
        <v>42</v>
      </c>
      <c r="C130" s="2">
        <v>-355</v>
      </c>
      <c r="D130" s="2">
        <v>30</v>
      </c>
      <c r="E130" s="12">
        <v>1.5607192749999999</v>
      </c>
      <c r="F130" s="12">
        <v>1.4738107249999999</v>
      </c>
      <c r="G130" s="12">
        <v>1.5472649999999999</v>
      </c>
      <c r="H130" s="3">
        <v>1.5272649999999999</v>
      </c>
      <c r="I130" s="4">
        <v>2.2049503818245721</v>
      </c>
      <c r="J130" s="4">
        <v>2.3607503818245723</v>
      </c>
      <c r="K130" s="4">
        <v>2.3293503818245722</v>
      </c>
      <c r="L130" s="5">
        <v>2.2983503818245721</v>
      </c>
      <c r="M130" s="6">
        <f t="shared" si="50"/>
        <v>3.8050544084571976</v>
      </c>
      <c r="N130" s="6">
        <f t="shared" si="51"/>
        <v>3.8697114084571975</v>
      </c>
      <c r="O130" s="6">
        <f t="shared" si="52"/>
        <v>3.8566804084571977</v>
      </c>
      <c r="P130" s="13">
        <f t="shared" ref="P130:P193" si="73">(0.415*L130)+2.89</f>
        <v>3.8438154084571976</v>
      </c>
      <c r="Q130" s="14">
        <f t="shared" si="53"/>
        <v>5.9386217577028708E-2</v>
      </c>
      <c r="R130" s="14">
        <f t="shared" si="54"/>
        <v>5.7032221764390732E-2</v>
      </c>
      <c r="S130" s="14">
        <f t="shared" si="55"/>
        <v>5.9673066121915259E-2</v>
      </c>
      <c r="T130" s="14">
        <f t="shared" ref="T130:T193" si="74">H130*(P130/100)</f>
        <v>5.8705247397973816E-2</v>
      </c>
      <c r="U130" s="15">
        <f t="shared" si="56"/>
        <v>1.7815865273108613</v>
      </c>
      <c r="V130" s="15">
        <f t="shared" si="57"/>
        <v>1.710966652931722</v>
      </c>
      <c r="W130" s="15">
        <f t="shared" si="58"/>
        <v>1.7901919836574578</v>
      </c>
      <c r="X130" s="15">
        <f t="shared" ref="X130:X193" si="75">T130*D130</f>
        <v>1.7611574219392145</v>
      </c>
      <c r="Y130" s="16"/>
      <c r="Z130" s="16"/>
      <c r="AA130" s="16"/>
      <c r="AB130" s="9"/>
      <c r="AC130" s="10"/>
      <c r="AD130" s="10"/>
      <c r="AE130" s="10"/>
      <c r="AF130" s="10"/>
      <c r="AI130" s="11">
        <v>7.1245000000000003</v>
      </c>
    </row>
    <row r="131" spans="1:35" x14ac:dyDescent="0.25">
      <c r="A131" s="2" t="s">
        <v>49</v>
      </c>
      <c r="B131" s="2" t="s">
        <v>19</v>
      </c>
      <c r="C131" s="2">
        <v>-385</v>
      </c>
      <c r="D131" s="2">
        <v>30</v>
      </c>
      <c r="E131" s="12">
        <v>1.5345408650000001</v>
      </c>
      <c r="F131" s="12">
        <v>1.384137135</v>
      </c>
      <c r="G131" s="12">
        <v>1.384339</v>
      </c>
      <c r="H131" s="3">
        <v>1.434339</v>
      </c>
      <c r="I131" s="4">
        <v>2.6737073058426284</v>
      </c>
      <c r="J131" s="4">
        <v>2.5167073058426284</v>
      </c>
      <c r="K131" s="4">
        <v>2.6417073058426284</v>
      </c>
      <c r="L131" s="5">
        <v>2.6107073058426282</v>
      </c>
      <c r="M131" s="6">
        <f t="shared" ref="M131:M194" si="76">(0.415*I131)+2.89</f>
        <v>3.9995885319246911</v>
      </c>
      <c r="N131" s="6">
        <f t="shared" ref="N131:N194" si="77">(J131*0.415)+2.89</f>
        <v>3.9344335319246908</v>
      </c>
      <c r="O131" s="6">
        <f t="shared" ref="O131:O194" si="78">(K131*0.415)+2.89</f>
        <v>3.9863085319246911</v>
      </c>
      <c r="P131" s="13">
        <f t="shared" si="73"/>
        <v>3.9734435319246906</v>
      </c>
      <c r="Q131" s="14">
        <f t="shared" ref="Q131:Q194" si="79">M131*E131/100</f>
        <v>6.1375320454237957E-2</v>
      </c>
      <c r="R131" s="14">
        <f t="shared" ref="R131:R194" si="80">N131*F131/100</f>
        <v>5.4457955567261719E-2</v>
      </c>
      <c r="S131" s="14">
        <f t="shared" ref="S131:S194" si="81">O131*G131/100</f>
        <v>5.5184023667760949E-2</v>
      </c>
      <c r="T131" s="14">
        <f t="shared" si="74"/>
        <v>5.6992650221373287E-2</v>
      </c>
      <c r="U131" s="15">
        <f t="shared" ref="U131:U194" si="82">Q131*D131</f>
        <v>1.8412596136271386</v>
      </c>
      <c r="V131" s="15">
        <f t="shared" ref="V131:V194" si="83">R131*D131</f>
        <v>1.6337386670178515</v>
      </c>
      <c r="W131" s="15">
        <f t="shared" ref="W131:W194" si="84">S131*D131</f>
        <v>1.6555207100328284</v>
      </c>
      <c r="X131" s="15">
        <f t="shared" si="75"/>
        <v>1.7097795066411985</v>
      </c>
      <c r="Y131" s="16"/>
      <c r="Z131" s="16"/>
      <c r="AA131" s="16"/>
      <c r="AB131" s="9"/>
      <c r="AC131" s="10"/>
      <c r="AD131" s="10"/>
      <c r="AE131" s="10"/>
      <c r="AF131" s="10"/>
      <c r="AI131" s="11">
        <v>21.170999999999999</v>
      </c>
    </row>
    <row r="132" spans="1:35" x14ac:dyDescent="0.25">
      <c r="A132" s="2" t="s">
        <v>49</v>
      </c>
      <c r="B132" s="2" t="s">
        <v>43</v>
      </c>
      <c r="C132" s="2">
        <v>-415</v>
      </c>
      <c r="D132" s="2">
        <v>30</v>
      </c>
      <c r="E132" s="12">
        <v>1.4940089410000001</v>
      </c>
      <c r="F132" s="12">
        <v>1.5234962590000001</v>
      </c>
      <c r="G132" s="12">
        <v>1.7187526000000002</v>
      </c>
      <c r="H132" s="3">
        <v>1.5787526000000001</v>
      </c>
      <c r="I132" s="4">
        <v>2.6287358935688863</v>
      </c>
      <c r="J132" s="4">
        <v>2.4989358935688859</v>
      </c>
      <c r="K132" s="4">
        <v>2.6103358935688861</v>
      </c>
      <c r="L132" s="5">
        <v>2.5793358935688859</v>
      </c>
      <c r="M132" s="6">
        <f t="shared" si="76"/>
        <v>3.980925395831088</v>
      </c>
      <c r="N132" s="6">
        <f t="shared" si="77"/>
        <v>3.9270583958310876</v>
      </c>
      <c r="O132" s="6">
        <f t="shared" si="78"/>
        <v>3.9732893958310878</v>
      </c>
      <c r="P132" s="13">
        <f t="shared" si="73"/>
        <v>3.9604243958310876</v>
      </c>
      <c r="Q132" s="14">
        <f t="shared" si="79"/>
        <v>5.9475381348256098E-2</v>
      </c>
      <c r="R132" s="14">
        <f t="shared" si="80"/>
        <v>5.9828587749232033E-2</v>
      </c>
      <c r="S132" s="14">
        <f t="shared" si="81"/>
        <v>6.8291014796371119E-2</v>
      </c>
      <c r="T132" s="14">
        <f t="shared" si="74"/>
        <v>6.252530312021759E-2</v>
      </c>
      <c r="U132" s="15">
        <f t="shared" si="82"/>
        <v>1.7842614404476829</v>
      </c>
      <c r="V132" s="15">
        <f t="shared" si="83"/>
        <v>1.794857632476961</v>
      </c>
      <c r="W132" s="15">
        <f t="shared" si="84"/>
        <v>2.0487304438911336</v>
      </c>
      <c r="X132" s="15">
        <f t="shared" si="75"/>
        <v>1.8757590936065278</v>
      </c>
      <c r="Y132" s="16"/>
      <c r="Z132" s="16"/>
      <c r="AA132" s="16"/>
      <c r="AB132" s="9"/>
      <c r="AC132" s="10"/>
      <c r="AD132" s="10"/>
      <c r="AE132" s="10"/>
      <c r="AF132" s="10"/>
      <c r="AI132" s="11">
        <v>19.5</v>
      </c>
    </row>
    <row r="133" spans="1:35" x14ac:dyDescent="0.25">
      <c r="A133" s="2" t="s">
        <v>49</v>
      </c>
      <c r="B133" s="2" t="s">
        <v>21</v>
      </c>
      <c r="C133" s="2">
        <v>-440</v>
      </c>
      <c r="D133" s="2">
        <v>20</v>
      </c>
      <c r="E133" s="12">
        <v>1.584774575</v>
      </c>
      <c r="F133" s="12">
        <v>1.4869154250000001</v>
      </c>
      <c r="G133" s="12">
        <v>1.550845</v>
      </c>
      <c r="H133" s="3">
        <v>1.540845</v>
      </c>
      <c r="I133" s="4">
        <v>2.5252965705415762</v>
      </c>
      <c r="J133" s="4">
        <v>2.6266965705415761</v>
      </c>
      <c r="K133" s="4">
        <v>2.6224965705415761</v>
      </c>
      <c r="L133" s="5">
        <v>2.591496570541576</v>
      </c>
      <c r="M133" s="6">
        <f t="shared" si="76"/>
        <v>3.937998076774754</v>
      </c>
      <c r="N133" s="6">
        <f t="shared" si="77"/>
        <v>3.9800790767747545</v>
      </c>
      <c r="O133" s="6">
        <f t="shared" si="78"/>
        <v>3.9783360767747542</v>
      </c>
      <c r="P133" s="13">
        <f t="shared" si="73"/>
        <v>3.9654710767747541</v>
      </c>
      <c r="Q133" s="14">
        <f t="shared" si="79"/>
        <v>6.2408392284715279E-2</v>
      </c>
      <c r="R133" s="14">
        <f t="shared" si="80"/>
        <v>5.918040971976142E-2</v>
      </c>
      <c r="S133" s="14">
        <f t="shared" si="81"/>
        <v>6.1697826129857435E-2</v>
      </c>
      <c r="T133" s="14">
        <f t="shared" si="74"/>
        <v>6.1101762812929963E-2</v>
      </c>
      <c r="U133" s="15">
        <f t="shared" si="82"/>
        <v>1.2481678456943055</v>
      </c>
      <c r="V133" s="15">
        <f t="shared" si="83"/>
        <v>1.1836081943952284</v>
      </c>
      <c r="W133" s="15">
        <f t="shared" si="84"/>
        <v>1.2339565225971487</v>
      </c>
      <c r="X133" s="15">
        <f t="shared" si="75"/>
        <v>1.2220352562585992</v>
      </c>
      <c r="Y133" s="16">
        <f>SUM(U117:U133)</f>
        <v>24.988030328407685</v>
      </c>
      <c r="Z133" s="16">
        <f t="shared" ref="Z133:AB133" si="85">SUM(V117:V133)</f>
        <v>26.000017758550626</v>
      </c>
      <c r="AA133" s="16">
        <f t="shared" si="85"/>
        <v>24.8430561883916</v>
      </c>
      <c r="AB133" s="16">
        <f t="shared" si="85"/>
        <v>25.278547818719872</v>
      </c>
      <c r="AC133" s="10">
        <f>Y133*100</f>
        <v>2498.8030328407685</v>
      </c>
      <c r="AD133" s="10">
        <f t="shared" ref="AD133:AF133" si="86">Z133*100</f>
        <v>2600.0017758550625</v>
      </c>
      <c r="AE133" s="10">
        <f t="shared" si="86"/>
        <v>2484.3056188391602</v>
      </c>
      <c r="AF133" s="10">
        <f t="shared" si="86"/>
        <v>2527.8547818719871</v>
      </c>
      <c r="AG133" s="10">
        <f>AVERAGE(P117:P133)</f>
        <v>3.9185463959060343</v>
      </c>
      <c r="AH133" s="19">
        <f>AVERAGE(H117:H133)</f>
        <v>1.4257556411764707</v>
      </c>
      <c r="AI133" s="11">
        <v>16.47</v>
      </c>
    </row>
    <row r="134" spans="1:35" x14ac:dyDescent="0.25">
      <c r="A134" s="2" t="s">
        <v>50</v>
      </c>
      <c r="B134" s="2" t="s">
        <v>24</v>
      </c>
      <c r="C134" s="2">
        <v>-7.5</v>
      </c>
      <c r="D134" s="2">
        <v>15</v>
      </c>
      <c r="E134" s="12">
        <v>1.2694668</v>
      </c>
      <c r="F134" s="12">
        <v>1.2954931999999999</v>
      </c>
      <c r="G134" s="12">
        <v>1.4624799999999998</v>
      </c>
      <c r="H134" s="3">
        <v>1.3424799999999999</v>
      </c>
      <c r="I134" s="4">
        <v>3.3550624212438174</v>
      </c>
      <c r="J134" s="4">
        <v>3.4292624212438176</v>
      </c>
      <c r="K134" s="4">
        <v>3.4386624212438175</v>
      </c>
      <c r="L134" s="5">
        <v>3.4076624212438174</v>
      </c>
      <c r="M134" s="6">
        <f t="shared" si="76"/>
        <v>4.2823509048161839</v>
      </c>
      <c r="N134" s="6">
        <f t="shared" si="77"/>
        <v>4.3131439048161848</v>
      </c>
      <c r="O134" s="6">
        <f t="shared" si="78"/>
        <v>4.3170449048161839</v>
      </c>
      <c r="P134" s="13">
        <f t="shared" si="73"/>
        <v>4.3041799048161842</v>
      </c>
      <c r="Q134" s="14">
        <f t="shared" si="79"/>
        <v>5.4363022996141055E-2</v>
      </c>
      <c r="R134" s="14">
        <f t="shared" si="80"/>
        <v>5.5876485993108141E-2</v>
      </c>
      <c r="S134" s="14">
        <f t="shared" si="81"/>
        <v>6.3135918323955723E-2</v>
      </c>
      <c r="T134" s="14">
        <f t="shared" si="74"/>
        <v>5.7782754386176305E-2</v>
      </c>
      <c r="U134" s="15">
        <f t="shared" si="82"/>
        <v>0.81544534494211585</v>
      </c>
      <c r="V134" s="15">
        <f t="shared" si="83"/>
        <v>0.83814728989662213</v>
      </c>
      <c r="W134" s="15">
        <f t="shared" si="84"/>
        <v>0.94703877485933585</v>
      </c>
      <c r="X134" s="15">
        <f t="shared" si="75"/>
        <v>0.86674131579264457</v>
      </c>
      <c r="Y134" s="16"/>
      <c r="Z134" s="16"/>
      <c r="AA134" s="16"/>
      <c r="AB134" s="9"/>
      <c r="AC134" s="10"/>
      <c r="AD134" s="10"/>
      <c r="AE134" s="10"/>
      <c r="AF134" s="10"/>
      <c r="AI134" s="11">
        <v>15.2</v>
      </c>
    </row>
    <row r="135" spans="1:35" x14ac:dyDescent="0.25">
      <c r="A135" s="2" t="s">
        <v>50</v>
      </c>
      <c r="B135" s="2" t="s">
        <v>2</v>
      </c>
      <c r="C135" s="2">
        <v>-22.5</v>
      </c>
      <c r="D135" s="2">
        <v>15</v>
      </c>
      <c r="E135" s="12">
        <v>1.2096226564999999</v>
      </c>
      <c r="F135" s="12">
        <v>1.2210491434999999</v>
      </c>
      <c r="G135" s="12">
        <v>1.3653359</v>
      </c>
      <c r="H135" s="3">
        <v>1.2653359</v>
      </c>
      <c r="I135" s="4">
        <v>3.1230982318090703</v>
      </c>
      <c r="J135" s="4">
        <v>3.17009823180907</v>
      </c>
      <c r="K135" s="4">
        <v>3.1930982318090702</v>
      </c>
      <c r="L135" s="5">
        <v>3.16209823180907</v>
      </c>
      <c r="M135" s="6">
        <f t="shared" si="76"/>
        <v>4.1860857662007644</v>
      </c>
      <c r="N135" s="6">
        <f t="shared" si="77"/>
        <v>4.2055907662007641</v>
      </c>
      <c r="O135" s="6">
        <f t="shared" si="78"/>
        <v>4.2151357662007642</v>
      </c>
      <c r="P135" s="13">
        <f t="shared" si="73"/>
        <v>4.2022707662007637</v>
      </c>
      <c r="Q135" s="14">
        <f t="shared" si="79"/>
        <v>5.063584184848606E-2</v>
      </c>
      <c r="R135" s="14">
        <f t="shared" si="80"/>
        <v>5.1352330029809518E-2</v>
      </c>
      <c r="S135" s="14">
        <f t="shared" si="81"/>
        <v>5.7550761849679104E-2</v>
      </c>
      <c r="T135" s="14">
        <f t="shared" si="74"/>
        <v>5.3172840619943325E-2</v>
      </c>
      <c r="U135" s="15">
        <f t="shared" si="82"/>
        <v>0.75953762772729094</v>
      </c>
      <c r="V135" s="15">
        <f t="shared" si="83"/>
        <v>0.77028495044714274</v>
      </c>
      <c r="W135" s="15">
        <f t="shared" si="84"/>
        <v>0.86326142774518655</v>
      </c>
      <c r="X135" s="15">
        <f t="shared" si="75"/>
        <v>0.79759260929914988</v>
      </c>
      <c r="Y135" s="16"/>
      <c r="Z135" s="16"/>
      <c r="AA135" s="16"/>
      <c r="AB135" s="9"/>
      <c r="AC135" s="10"/>
      <c r="AD135" s="10"/>
      <c r="AE135" s="10"/>
      <c r="AF135" s="10"/>
      <c r="AI135" s="11">
        <v>17.887499999999999</v>
      </c>
    </row>
    <row r="136" spans="1:35" x14ac:dyDescent="0.25">
      <c r="A136" s="2" t="s">
        <v>50</v>
      </c>
      <c r="B136" s="2" t="s">
        <v>3</v>
      </c>
      <c r="C136" s="2">
        <v>-40</v>
      </c>
      <c r="D136" s="2">
        <v>20</v>
      </c>
      <c r="E136" s="12">
        <v>1.4198034013999998</v>
      </c>
      <c r="F136" s="12">
        <v>1.2491886785999999</v>
      </c>
      <c r="G136" s="12">
        <v>1.2144960399999998</v>
      </c>
      <c r="H136" s="3">
        <v>1.2944960399999998</v>
      </c>
      <c r="I136" s="4">
        <v>2.2369047405701377</v>
      </c>
      <c r="J136" s="4">
        <v>2.2431047405701374</v>
      </c>
      <c r="K136" s="4">
        <v>2.2865047405701375</v>
      </c>
      <c r="L136" s="5">
        <v>2.2555047405701374</v>
      </c>
      <c r="M136" s="6">
        <f t="shared" si="76"/>
        <v>3.8183154673366073</v>
      </c>
      <c r="N136" s="6">
        <f t="shared" si="77"/>
        <v>3.8208884673366073</v>
      </c>
      <c r="O136" s="6">
        <f t="shared" si="78"/>
        <v>3.8388994673366073</v>
      </c>
      <c r="P136" s="13">
        <f t="shared" si="73"/>
        <v>3.8260344673366071</v>
      </c>
      <c r="Q136" s="14">
        <f t="shared" si="79"/>
        <v>5.4212572881427452E-2</v>
      </c>
      <c r="R136" s="14">
        <f t="shared" si="80"/>
        <v>4.7730106155901952E-2</v>
      </c>
      <c r="S136" s="14">
        <f t="shared" si="81"/>
        <v>4.6623282010384182E-2</v>
      </c>
      <c r="T136" s="14">
        <f t="shared" si="74"/>
        <v>4.9527864668707469E-2</v>
      </c>
      <c r="U136" s="15">
        <f t="shared" si="82"/>
        <v>1.0842514576285491</v>
      </c>
      <c r="V136" s="15">
        <f t="shared" si="83"/>
        <v>0.95460212311803905</v>
      </c>
      <c r="W136" s="15">
        <f t="shared" si="84"/>
        <v>0.93246564020768363</v>
      </c>
      <c r="X136" s="15">
        <f t="shared" si="75"/>
        <v>0.99055729337414933</v>
      </c>
      <c r="Y136" s="16"/>
      <c r="Z136" s="16"/>
      <c r="AA136" s="16"/>
      <c r="AB136" s="9"/>
      <c r="AC136" s="10"/>
      <c r="AD136" s="10"/>
      <c r="AE136" s="10"/>
      <c r="AF136" s="10"/>
      <c r="AI136" s="11">
        <v>14.785</v>
      </c>
    </row>
    <row r="137" spans="1:35" x14ac:dyDescent="0.25">
      <c r="A137" s="2" t="s">
        <v>50</v>
      </c>
      <c r="B137" s="2" t="s">
        <v>4</v>
      </c>
      <c r="C137" s="2">
        <v>-60</v>
      </c>
      <c r="D137" s="2">
        <v>20</v>
      </c>
      <c r="E137" s="12">
        <v>1.3655869469999997</v>
      </c>
      <c r="F137" s="12">
        <v>1.3571414529999999</v>
      </c>
      <c r="G137" s="12">
        <v>1.4963641999999999</v>
      </c>
      <c r="H137" s="3">
        <v>1.4063641999999998</v>
      </c>
      <c r="I137" s="4">
        <v>2.781410315797503</v>
      </c>
      <c r="J137" s="4">
        <v>2.5564103157975033</v>
      </c>
      <c r="K137" s="4">
        <v>2.7154103157975031</v>
      </c>
      <c r="L137" s="5">
        <v>2.684410315797503</v>
      </c>
      <c r="M137" s="6">
        <f t="shared" si="76"/>
        <v>4.0442852810559637</v>
      </c>
      <c r="N137" s="6">
        <f t="shared" si="77"/>
        <v>3.9509102810559638</v>
      </c>
      <c r="O137" s="6">
        <f t="shared" si="78"/>
        <v>4.0168952810559642</v>
      </c>
      <c r="P137" s="13">
        <f t="shared" si="73"/>
        <v>4.0040302810559636</v>
      </c>
      <c r="Q137" s="14">
        <f t="shared" si="79"/>
        <v>5.5228231897542494E-2</v>
      </c>
      <c r="R137" s="14">
        <f t="shared" si="80"/>
        <v>5.3619441195049286E-2</v>
      </c>
      <c r="S137" s="14">
        <f t="shared" si="81"/>
        <v>6.0107382937210831E-2</v>
      </c>
      <c r="T137" s="14">
        <f t="shared" si="74"/>
        <v>5.6311248429930447E-2</v>
      </c>
      <c r="U137" s="15">
        <f t="shared" si="82"/>
        <v>1.1045646379508498</v>
      </c>
      <c r="V137" s="15">
        <f t="shared" si="83"/>
        <v>1.0723888239009858</v>
      </c>
      <c r="W137" s="15">
        <f t="shared" si="84"/>
        <v>1.2021476587442166</v>
      </c>
      <c r="X137" s="15">
        <f t="shared" si="75"/>
        <v>1.126224968598609</v>
      </c>
      <c r="Y137" s="16"/>
      <c r="Z137" s="16"/>
      <c r="AA137" s="16"/>
      <c r="AB137" s="9"/>
      <c r="AC137" s="10"/>
      <c r="AD137" s="10"/>
      <c r="AE137" s="10"/>
      <c r="AF137" s="10"/>
      <c r="AI137" s="11">
        <v>19.4527</v>
      </c>
    </row>
    <row r="138" spans="1:35" x14ac:dyDescent="0.25">
      <c r="A138" s="2" t="s">
        <v>50</v>
      </c>
      <c r="B138" s="2" t="s">
        <v>5</v>
      </c>
      <c r="C138" s="2">
        <v>-85</v>
      </c>
      <c r="D138" s="2">
        <v>30</v>
      </c>
      <c r="E138" s="12">
        <v>1.4812633820000003</v>
      </c>
      <c r="F138" s="12">
        <v>1.4463470180000002</v>
      </c>
      <c r="G138" s="12">
        <v>1.5688052000000003</v>
      </c>
      <c r="H138" s="3">
        <v>1.4988052000000003</v>
      </c>
      <c r="I138" s="4">
        <v>2.7414167738122308</v>
      </c>
      <c r="J138" s="4">
        <v>2.8700167738122313</v>
      </c>
      <c r="K138" s="4">
        <v>2.852216773812231</v>
      </c>
      <c r="L138" s="5">
        <v>2.8212167738122309</v>
      </c>
      <c r="M138" s="6">
        <f t="shared" si="76"/>
        <v>4.0276879611320755</v>
      </c>
      <c r="N138" s="6">
        <f t="shared" si="77"/>
        <v>4.0810569611320764</v>
      </c>
      <c r="O138" s="6">
        <f t="shared" si="78"/>
        <v>4.0736699611320759</v>
      </c>
      <c r="P138" s="13">
        <f t="shared" si="73"/>
        <v>4.0608049611320762</v>
      </c>
      <c r="Q138" s="14">
        <f t="shared" si="79"/>
        <v>5.9660666909471832E-2</v>
      </c>
      <c r="R138" s="14">
        <f t="shared" si="80"/>
        <v>5.9026245660215214E-2</v>
      </c>
      <c r="S138" s="14">
        <f t="shared" si="81"/>
        <v>6.3907946181078007E-2</v>
      </c>
      <c r="T138" s="14">
        <f t="shared" si="74"/>
        <v>6.0863555919305555E-2</v>
      </c>
      <c r="U138" s="15">
        <f t="shared" si="82"/>
        <v>1.789820007284155</v>
      </c>
      <c r="V138" s="15">
        <f t="shared" si="83"/>
        <v>1.7707873698064565</v>
      </c>
      <c r="W138" s="15">
        <f t="shared" si="84"/>
        <v>1.9172383854323403</v>
      </c>
      <c r="X138" s="15">
        <f t="shared" si="75"/>
        <v>1.8259066775791666</v>
      </c>
      <c r="Y138" s="16">
        <f>SUM(U134:U138)</f>
        <v>5.5536190755329606</v>
      </c>
      <c r="Z138" s="16">
        <f t="shared" ref="Z138:AB138" si="87">SUM(V134:V138)</f>
        <v>5.4062105571692456</v>
      </c>
      <c r="AA138" s="16">
        <f t="shared" si="87"/>
        <v>5.8621518869887632</v>
      </c>
      <c r="AB138" s="16">
        <f t="shared" si="87"/>
        <v>5.607022864643719</v>
      </c>
      <c r="AC138" s="10">
        <f>Y138*100</f>
        <v>555.36190755329608</v>
      </c>
      <c r="AD138" s="10">
        <f t="shared" ref="AD138:AF138" si="88">Z138*100</f>
        <v>540.6210557169245</v>
      </c>
      <c r="AE138" s="10">
        <f t="shared" si="88"/>
        <v>586.21518869887632</v>
      </c>
      <c r="AF138" s="10">
        <f t="shared" si="88"/>
        <v>560.70228646437192</v>
      </c>
      <c r="AI138" s="11">
        <v>18.100000000000001</v>
      </c>
    </row>
    <row r="139" spans="1:35" x14ac:dyDescent="0.25">
      <c r="A139" s="2" t="s">
        <v>50</v>
      </c>
      <c r="B139" s="2" t="s">
        <v>28</v>
      </c>
      <c r="C139" s="2">
        <v>-115</v>
      </c>
      <c r="D139" s="2">
        <v>30</v>
      </c>
      <c r="E139" s="12">
        <v>1.5100003111999998</v>
      </c>
      <c r="F139" s="12">
        <v>1.3612563287999999</v>
      </c>
      <c r="G139" s="12">
        <v>1.3606283199999998</v>
      </c>
      <c r="H139" s="3">
        <v>1.4106283199999998</v>
      </c>
      <c r="I139" s="4">
        <v>2.3065784971451642</v>
      </c>
      <c r="J139" s="4">
        <v>2.4759784971451646</v>
      </c>
      <c r="K139" s="4">
        <v>2.4377784971451644</v>
      </c>
      <c r="L139" s="5">
        <v>2.4067784971451642</v>
      </c>
      <c r="M139" s="6">
        <f t="shared" si="76"/>
        <v>3.8472300763152432</v>
      </c>
      <c r="N139" s="6">
        <f t="shared" si="77"/>
        <v>3.9175310763152433</v>
      </c>
      <c r="O139" s="6">
        <f t="shared" si="78"/>
        <v>3.9016780763152434</v>
      </c>
      <c r="P139" s="13">
        <f t="shared" si="73"/>
        <v>3.8888130763152433</v>
      </c>
      <c r="Q139" s="14">
        <f t="shared" si="79"/>
        <v>5.809318612494016E-2</v>
      </c>
      <c r="R139" s="14">
        <f t="shared" si="80"/>
        <v>5.3327639709047997E-2</v>
      </c>
      <c r="S139" s="14">
        <f t="shared" si="81"/>
        <v>5.3087336861576399E-2</v>
      </c>
      <c r="T139" s="14">
        <f t="shared" si="74"/>
        <v>5.4856698566366026E-2</v>
      </c>
      <c r="U139" s="15">
        <f t="shared" si="82"/>
        <v>1.7427955837482048</v>
      </c>
      <c r="V139" s="15">
        <f t="shared" si="83"/>
        <v>1.59982919127144</v>
      </c>
      <c r="W139" s="15">
        <f t="shared" si="84"/>
        <v>1.592620105847292</v>
      </c>
      <c r="X139" s="15">
        <f t="shared" si="75"/>
        <v>1.6457009569909808</v>
      </c>
      <c r="Y139" s="16"/>
      <c r="Z139" s="16"/>
      <c r="AA139" s="16"/>
      <c r="AB139" s="9"/>
      <c r="AC139" s="10"/>
      <c r="AD139" s="10"/>
      <c r="AE139" s="10"/>
      <c r="AF139" s="10"/>
      <c r="AI139" s="11">
        <v>14.8</v>
      </c>
    </row>
    <row r="140" spans="1:35" x14ac:dyDescent="0.25">
      <c r="A140" s="2" t="s">
        <v>50</v>
      </c>
      <c r="B140" s="2" t="s">
        <v>29</v>
      </c>
      <c r="C140" s="2">
        <v>-145</v>
      </c>
      <c r="D140" s="2">
        <v>30</v>
      </c>
      <c r="E140" s="12">
        <v>1.6003637749999999</v>
      </c>
      <c r="F140" s="12">
        <v>1.389566225</v>
      </c>
      <c r="G140" s="12">
        <v>1.3299649999999998</v>
      </c>
      <c r="H140" s="3">
        <v>1.4399649999999999</v>
      </c>
      <c r="I140" s="4">
        <v>2.0544137704603043</v>
      </c>
      <c r="J140" s="4">
        <v>2.2510137704603044</v>
      </c>
      <c r="K140" s="4">
        <v>2.1992137704603043</v>
      </c>
      <c r="L140" s="5">
        <v>2.1682137704603042</v>
      </c>
      <c r="M140" s="6">
        <f t="shared" si="76"/>
        <v>3.7425817147410263</v>
      </c>
      <c r="N140" s="6">
        <f t="shared" si="77"/>
        <v>3.8241707147410264</v>
      </c>
      <c r="O140" s="6">
        <f t="shared" si="78"/>
        <v>3.8026737147410263</v>
      </c>
      <c r="P140" s="13">
        <f t="shared" si="73"/>
        <v>3.7898087147410262</v>
      </c>
      <c r="Q140" s="14">
        <f t="shared" si="79"/>
        <v>5.9894922012489221E-2</v>
      </c>
      <c r="R140" s="14">
        <f t="shared" si="80"/>
        <v>5.31393846383824E-2</v>
      </c>
      <c r="S140" s="14">
        <f t="shared" si="81"/>
        <v>5.0574229470255486E-2</v>
      </c>
      <c r="T140" s="14">
        <f t="shared" si="74"/>
        <v>5.4571919059220618E-2</v>
      </c>
      <c r="U140" s="15">
        <f t="shared" si="82"/>
        <v>1.7968476603746766</v>
      </c>
      <c r="V140" s="15">
        <f t="shared" si="83"/>
        <v>1.594181539151472</v>
      </c>
      <c r="W140" s="15">
        <f t="shared" si="84"/>
        <v>1.5172268841076646</v>
      </c>
      <c r="X140" s="15">
        <f t="shared" si="75"/>
        <v>1.6371575717766185</v>
      </c>
      <c r="Y140" s="16"/>
      <c r="Z140" s="16"/>
      <c r="AA140" s="16"/>
      <c r="AB140" s="9"/>
      <c r="AC140" s="10"/>
      <c r="AD140" s="10"/>
      <c r="AE140" s="10"/>
      <c r="AF140" s="10"/>
      <c r="AI140" s="11">
        <v>15.01</v>
      </c>
    </row>
    <row r="141" spans="1:35" x14ac:dyDescent="0.25">
      <c r="A141" s="2" t="s">
        <v>50</v>
      </c>
      <c r="B141" s="2" t="s">
        <v>30</v>
      </c>
      <c r="C141" s="2">
        <v>-175</v>
      </c>
      <c r="D141" s="2">
        <v>30</v>
      </c>
      <c r="E141" s="12">
        <v>1.5283846775000001</v>
      </c>
      <c r="F141" s="12">
        <v>1.4063683225000001</v>
      </c>
      <c r="G141" s="12">
        <v>1.4373765000000001</v>
      </c>
      <c r="H141" s="3">
        <v>1.4573765000000001</v>
      </c>
      <c r="I141" s="4">
        <v>2.5803925849327118</v>
      </c>
      <c r="J141" s="4">
        <v>2.3281925849327116</v>
      </c>
      <c r="K141" s="4">
        <v>2.5007925849327117</v>
      </c>
      <c r="L141" s="5">
        <v>2.4697925849327116</v>
      </c>
      <c r="M141" s="6">
        <f t="shared" si="76"/>
        <v>3.9608629227470757</v>
      </c>
      <c r="N141" s="6">
        <f t="shared" si="77"/>
        <v>3.8561999227470753</v>
      </c>
      <c r="O141" s="6">
        <f t="shared" si="78"/>
        <v>3.9278289227470755</v>
      </c>
      <c r="P141" s="13">
        <f t="shared" si="73"/>
        <v>3.9149639227470754</v>
      </c>
      <c r="Q141" s="14">
        <f t="shared" si="79"/>
        <v>6.0537222008044969E-2</v>
      </c>
      <c r="R141" s="14">
        <f t="shared" si="80"/>
        <v>5.4232374165784344E-2</v>
      </c>
      <c r="S141" s="14">
        <f t="shared" si="81"/>
        <v>5.6457689895769624E-2</v>
      </c>
      <c r="T141" s="14">
        <f t="shared" si="74"/>
        <v>5.7055764193594032E-2</v>
      </c>
      <c r="U141" s="15">
        <f t="shared" si="82"/>
        <v>1.816116660241349</v>
      </c>
      <c r="V141" s="15">
        <f t="shared" si="83"/>
        <v>1.6269712249735304</v>
      </c>
      <c r="W141" s="15">
        <f t="shared" si="84"/>
        <v>1.6937306968730887</v>
      </c>
      <c r="X141" s="15">
        <f t="shared" si="75"/>
        <v>1.7116729258078209</v>
      </c>
      <c r="Y141" s="16"/>
      <c r="Z141" s="16"/>
      <c r="AA141" s="16"/>
      <c r="AB141" s="9"/>
      <c r="AC141" s="10"/>
      <c r="AD141" s="10"/>
      <c r="AE141" s="10"/>
      <c r="AF141" s="10"/>
      <c r="AI141" s="11">
        <v>13.7006025027035</v>
      </c>
    </row>
    <row r="142" spans="1:35" x14ac:dyDescent="0.25">
      <c r="A142" s="2" t="s">
        <v>50</v>
      </c>
      <c r="B142" s="2" t="s">
        <v>31</v>
      </c>
      <c r="C142" s="2">
        <v>-205</v>
      </c>
      <c r="D142" s="2">
        <v>30</v>
      </c>
      <c r="E142" s="12">
        <v>1.5699440900000001</v>
      </c>
      <c r="F142" s="12">
        <v>1.36120391</v>
      </c>
      <c r="G142" s="12">
        <v>1.3005739999999999</v>
      </c>
      <c r="H142" s="3">
        <v>1.410574</v>
      </c>
      <c r="I142" s="4">
        <v>1.5923918814010536</v>
      </c>
      <c r="J142" s="4">
        <v>1.4081918814010534</v>
      </c>
      <c r="K142" s="4">
        <v>1.5467918814010533</v>
      </c>
      <c r="L142" s="5">
        <v>1.5157918814010534</v>
      </c>
      <c r="M142" s="6">
        <f t="shared" si="76"/>
        <v>3.5508426307814371</v>
      </c>
      <c r="N142" s="6">
        <f t="shared" si="77"/>
        <v>3.4743996307814373</v>
      </c>
      <c r="O142" s="6">
        <f t="shared" si="78"/>
        <v>3.531918630781437</v>
      </c>
      <c r="P142" s="13">
        <f t="shared" si="73"/>
        <v>3.5190536307814373</v>
      </c>
      <c r="Q142" s="14">
        <f t="shared" si="79"/>
        <v>5.5746244027153696E-2</v>
      </c>
      <c r="R142" s="14">
        <f t="shared" si="80"/>
        <v>4.7293663623222487E-2</v>
      </c>
      <c r="S142" s="14">
        <f t="shared" si="81"/>
        <v>4.5935215413099362E-2</v>
      </c>
      <c r="T142" s="14">
        <f t="shared" si="74"/>
        <v>4.9638855561858951E-2</v>
      </c>
      <c r="U142" s="15">
        <f t="shared" si="82"/>
        <v>1.6723873208146109</v>
      </c>
      <c r="V142" s="15">
        <f t="shared" si="83"/>
        <v>1.4188099086966746</v>
      </c>
      <c r="W142" s="15">
        <f t="shared" si="84"/>
        <v>1.3780564623929807</v>
      </c>
      <c r="X142" s="15">
        <f t="shared" si="75"/>
        <v>1.4891656668557685</v>
      </c>
      <c r="Y142" s="16"/>
      <c r="Z142" s="16"/>
      <c r="AA142" s="16"/>
      <c r="AB142" s="9"/>
      <c r="AC142" s="10"/>
      <c r="AD142" s="10"/>
      <c r="AE142" s="10"/>
      <c r="AF142" s="10"/>
      <c r="AI142" s="11">
        <v>14.7828</v>
      </c>
    </row>
    <row r="143" spans="1:35" x14ac:dyDescent="0.25">
      <c r="A143" s="2" t="s">
        <v>50</v>
      </c>
      <c r="B143" s="2" t="s">
        <v>36</v>
      </c>
      <c r="C143" s="2">
        <v>-235</v>
      </c>
      <c r="D143" s="2">
        <v>30</v>
      </c>
      <c r="E143" s="12">
        <v>1.3526728599999998</v>
      </c>
      <c r="F143" s="12">
        <v>1.3917191399999997</v>
      </c>
      <c r="G143" s="12">
        <v>1.5821959999999997</v>
      </c>
      <c r="H143" s="3">
        <v>1.4421959999999998</v>
      </c>
      <c r="I143" s="4">
        <v>1.9961333939633146</v>
      </c>
      <c r="J143" s="4">
        <v>2.1791333939633146</v>
      </c>
      <c r="K143" s="4">
        <v>2.1341333939633147</v>
      </c>
      <c r="L143" s="5">
        <v>2.1031333939633146</v>
      </c>
      <c r="M143" s="6">
        <f t="shared" si="76"/>
        <v>3.7183953584947758</v>
      </c>
      <c r="N143" s="6">
        <f t="shared" si="77"/>
        <v>3.7943403584947757</v>
      </c>
      <c r="O143" s="6">
        <f t="shared" si="78"/>
        <v>3.7756653584947757</v>
      </c>
      <c r="P143" s="13">
        <f t="shared" si="73"/>
        <v>3.7628003584947756</v>
      </c>
      <c r="Q143" s="14">
        <f t="shared" si="79"/>
        <v>5.0297724841858529E-2</v>
      </c>
      <c r="R143" s="14">
        <f t="shared" si="80"/>
        <v>5.2806561005916401E-2</v>
      </c>
      <c r="S143" s="14">
        <f t="shared" si="81"/>
        <v>5.9738426275489989E-2</v>
      </c>
      <c r="T143" s="14">
        <f t="shared" si="74"/>
        <v>5.4266956258197309E-2</v>
      </c>
      <c r="U143" s="15">
        <f t="shared" si="82"/>
        <v>1.5089317452557558</v>
      </c>
      <c r="V143" s="15">
        <f t="shared" si="83"/>
        <v>1.584196830177492</v>
      </c>
      <c r="W143" s="15">
        <f t="shared" si="84"/>
        <v>1.7921527882646997</v>
      </c>
      <c r="X143" s="15">
        <f t="shared" si="75"/>
        <v>1.6280086877459192</v>
      </c>
      <c r="Y143" s="16"/>
      <c r="Z143" s="16"/>
      <c r="AA143" s="16"/>
      <c r="AB143" s="9"/>
      <c r="AC143" s="10"/>
      <c r="AD143" s="10"/>
      <c r="AE143" s="10"/>
      <c r="AF143" s="10"/>
      <c r="AI143" s="11">
        <v>20.457799999999999</v>
      </c>
    </row>
    <row r="144" spans="1:35" x14ac:dyDescent="0.25">
      <c r="A144" s="2" t="s">
        <v>50</v>
      </c>
      <c r="B144" s="2" t="s">
        <v>39</v>
      </c>
      <c r="C144" s="2">
        <v>-265</v>
      </c>
      <c r="D144" s="2">
        <v>30</v>
      </c>
      <c r="E144" s="12">
        <v>1.61853856</v>
      </c>
      <c r="F144" s="12">
        <v>1.35989344</v>
      </c>
      <c r="G144" s="12">
        <v>1.2492160000000001</v>
      </c>
      <c r="H144" s="3">
        <v>1.409216</v>
      </c>
      <c r="I144" s="4">
        <v>3.7032349824429418</v>
      </c>
      <c r="J144" s="4">
        <v>3.5720349824429416</v>
      </c>
      <c r="K144" s="4">
        <v>3.741434982442942</v>
      </c>
      <c r="L144" s="5">
        <v>3.6722349824429417</v>
      </c>
      <c r="M144" s="6">
        <f t="shared" si="76"/>
        <v>4.4268425177138209</v>
      </c>
      <c r="N144" s="6">
        <f t="shared" si="77"/>
        <v>4.372394517713821</v>
      </c>
      <c r="O144" s="6">
        <f t="shared" si="78"/>
        <v>4.4426955177138208</v>
      </c>
      <c r="P144" s="13">
        <f t="shared" si="73"/>
        <v>4.4139775177138212</v>
      </c>
      <c r="Q144" s="14">
        <f t="shared" si="79"/>
        <v>7.1650153139673017E-2</v>
      </c>
      <c r="R144" s="14">
        <f t="shared" si="80"/>
        <v>5.9459906217309892E-2</v>
      </c>
      <c r="S144" s="14">
        <f t="shared" si="81"/>
        <v>5.5498863238563886E-2</v>
      </c>
      <c r="T144" s="14">
        <f t="shared" si="74"/>
        <v>6.2202477416026004E-2</v>
      </c>
      <c r="U144" s="15">
        <f t="shared" si="82"/>
        <v>2.1495045941901907</v>
      </c>
      <c r="V144" s="15">
        <f t="shared" si="83"/>
        <v>1.7837971865192968</v>
      </c>
      <c r="W144" s="15">
        <f t="shared" si="84"/>
        <v>1.6649658971569166</v>
      </c>
      <c r="X144" s="15">
        <f t="shared" si="75"/>
        <v>1.8660743224807801</v>
      </c>
      <c r="Y144" s="16"/>
      <c r="Z144" s="16"/>
      <c r="AA144" s="16"/>
      <c r="AB144" s="9"/>
      <c r="AC144" s="10"/>
      <c r="AD144" s="10"/>
      <c r="AE144" s="10"/>
      <c r="AF144" s="10"/>
      <c r="AI144" s="11">
        <v>8.4849999999999994</v>
      </c>
    </row>
    <row r="145" spans="1:35" x14ac:dyDescent="0.25">
      <c r="A145" s="2" t="s">
        <v>50</v>
      </c>
      <c r="B145" s="2" t="s">
        <v>40</v>
      </c>
      <c r="C145" s="2">
        <v>-295</v>
      </c>
      <c r="D145" s="2">
        <v>30</v>
      </c>
      <c r="E145" s="12">
        <v>1.5168170639</v>
      </c>
      <c r="F145" s="12">
        <v>1.3116700161000001</v>
      </c>
      <c r="G145" s="12">
        <v>1.2492435399999999</v>
      </c>
      <c r="H145" s="3">
        <v>1.35924354</v>
      </c>
      <c r="I145" s="4">
        <v>2.9702227518239139</v>
      </c>
      <c r="J145" s="4">
        <v>3.002222751823914</v>
      </c>
      <c r="K145" s="4">
        <v>2.8452227518239139</v>
      </c>
      <c r="L145" s="5">
        <v>2.9392227518239138</v>
      </c>
      <c r="M145" s="6">
        <f t="shared" si="76"/>
        <v>4.1226424420069243</v>
      </c>
      <c r="N145" s="6">
        <f t="shared" si="77"/>
        <v>4.1359224420069243</v>
      </c>
      <c r="O145" s="6">
        <f t="shared" si="78"/>
        <v>4.0707674420069244</v>
      </c>
      <c r="P145" s="13">
        <f t="shared" si="73"/>
        <v>4.1097774420069246</v>
      </c>
      <c r="Q145" s="14">
        <f t="shared" si="79"/>
        <v>6.2532944043944688E-2</v>
      </c>
      <c r="R145" s="14">
        <f t="shared" si="80"/>
        <v>5.4249654560955742E-2</v>
      </c>
      <c r="S145" s="14">
        <f t="shared" si="81"/>
        <v>5.0853799297694742E-2</v>
      </c>
      <c r="T145" s="14">
        <f t="shared" si="74"/>
        <v>5.5861884388856371E-2</v>
      </c>
      <c r="U145" s="15">
        <f t="shared" si="82"/>
        <v>1.8759883213183406</v>
      </c>
      <c r="V145" s="15">
        <f t="shared" si="83"/>
        <v>1.6274896368286722</v>
      </c>
      <c r="W145" s="15">
        <f t="shared" si="84"/>
        <v>1.5256139789308423</v>
      </c>
      <c r="X145" s="15">
        <f t="shared" si="75"/>
        <v>1.675856531665691</v>
      </c>
      <c r="Y145" s="16"/>
      <c r="Z145" s="16"/>
      <c r="AA145" s="16"/>
      <c r="AB145" s="9"/>
      <c r="AC145" s="10"/>
      <c r="AD145" s="10"/>
      <c r="AE145" s="10"/>
      <c r="AF145" s="10"/>
      <c r="AI145" s="11">
        <v>16.527799999999999</v>
      </c>
    </row>
    <row r="146" spans="1:35" x14ac:dyDescent="0.25">
      <c r="A146" s="2" t="s">
        <v>50</v>
      </c>
      <c r="B146" s="2" t="s">
        <v>41</v>
      </c>
      <c r="C146" s="2">
        <v>-325</v>
      </c>
      <c r="D146" s="2">
        <v>30</v>
      </c>
      <c r="E146" s="12">
        <v>1.6418362915000002</v>
      </c>
      <c r="F146" s="12">
        <v>1.4375575085000003</v>
      </c>
      <c r="G146" s="12">
        <v>1.3896969000000001</v>
      </c>
      <c r="H146" s="3">
        <v>1.4896969000000002</v>
      </c>
      <c r="I146" s="4">
        <v>2.1107588607644576</v>
      </c>
      <c r="J146" s="4">
        <v>2.0883588607644574</v>
      </c>
      <c r="K146" s="4">
        <v>2.0401588607644578</v>
      </c>
      <c r="L146" s="5">
        <v>2.0797588607644575</v>
      </c>
      <c r="M146" s="6">
        <f t="shared" si="76"/>
        <v>3.76596492721725</v>
      </c>
      <c r="N146" s="6">
        <f t="shared" si="77"/>
        <v>3.75666892721725</v>
      </c>
      <c r="O146" s="6">
        <f t="shared" si="78"/>
        <v>3.73666592721725</v>
      </c>
      <c r="P146" s="13">
        <f t="shared" si="73"/>
        <v>3.7530999272172498</v>
      </c>
      <c r="Q146" s="14">
        <f t="shared" si="79"/>
        <v>6.1830978900214377E-2</v>
      </c>
      <c r="R146" s="14">
        <f t="shared" si="80"/>
        <v>5.400427623269799E-2</v>
      </c>
      <c r="S146" s="14">
        <f t="shared" si="81"/>
        <v>5.1928330553894383E-2</v>
      </c>
      <c r="T146" s="14">
        <f t="shared" si="74"/>
        <v>5.5909813269657632E-2</v>
      </c>
      <c r="U146" s="15">
        <f t="shared" si="82"/>
        <v>1.8549293670064313</v>
      </c>
      <c r="V146" s="15">
        <f t="shared" si="83"/>
        <v>1.6201282869809397</v>
      </c>
      <c r="W146" s="15">
        <f t="shared" si="84"/>
        <v>1.5578499166168316</v>
      </c>
      <c r="X146" s="15">
        <f t="shared" si="75"/>
        <v>1.677294398089729</v>
      </c>
      <c r="Y146" s="16"/>
      <c r="Z146" s="16"/>
      <c r="AA146" s="16"/>
      <c r="AB146" s="9"/>
      <c r="AC146" s="10"/>
      <c r="AD146" s="10"/>
      <c r="AE146" s="10"/>
      <c r="AF146" s="10"/>
      <c r="AI146" s="11">
        <v>9.3379999999999992</v>
      </c>
    </row>
    <row r="147" spans="1:35" x14ac:dyDescent="0.25">
      <c r="A147" s="2" t="s">
        <v>50</v>
      </c>
      <c r="B147" s="2" t="s">
        <v>42</v>
      </c>
      <c r="C147" s="2">
        <v>-355</v>
      </c>
      <c r="D147" s="2">
        <v>30</v>
      </c>
      <c r="E147" s="12">
        <v>1.5005217749999999</v>
      </c>
      <c r="F147" s="12">
        <v>1.4270082249999998</v>
      </c>
      <c r="G147" s="12">
        <v>1.5087649999999999</v>
      </c>
      <c r="H147" s="3">
        <v>1.4787649999999999</v>
      </c>
      <c r="I147" s="4">
        <v>2.1656825934286301</v>
      </c>
      <c r="J147" s="4">
        <v>2.0956825934286303</v>
      </c>
      <c r="K147" s="4">
        <v>2.14268259342863</v>
      </c>
      <c r="L147" s="5">
        <v>2.13468259342863</v>
      </c>
      <c r="M147" s="6">
        <f t="shared" si="76"/>
        <v>3.7887582762728815</v>
      </c>
      <c r="N147" s="6">
        <f t="shared" si="77"/>
        <v>3.7597082762728817</v>
      </c>
      <c r="O147" s="6">
        <f t="shared" si="78"/>
        <v>3.7792132762728814</v>
      </c>
      <c r="P147" s="13">
        <f t="shared" si="73"/>
        <v>3.7758932762728814</v>
      </c>
      <c r="Q147" s="14">
        <f t="shared" si="79"/>
        <v>5.6851142937589243E-2</v>
      </c>
      <c r="R147" s="14">
        <f t="shared" si="80"/>
        <v>5.3651346338419739E-2</v>
      </c>
      <c r="S147" s="14">
        <f t="shared" si="81"/>
        <v>5.7019447187758532E-2</v>
      </c>
      <c r="T147" s="14">
        <f t="shared" si="74"/>
        <v>5.5836588206876668E-2</v>
      </c>
      <c r="U147" s="15">
        <f t="shared" si="82"/>
        <v>1.7055342881276774</v>
      </c>
      <c r="V147" s="15">
        <f t="shared" si="83"/>
        <v>1.6095403901525922</v>
      </c>
      <c r="W147" s="15">
        <f t="shared" si="84"/>
        <v>1.710583415632756</v>
      </c>
      <c r="X147" s="15">
        <f t="shared" si="75"/>
        <v>1.6750976462063001</v>
      </c>
      <c r="Y147" s="16"/>
      <c r="Z147" s="16"/>
      <c r="AA147" s="16"/>
      <c r="AB147" s="9"/>
      <c r="AC147" s="10"/>
      <c r="AD147" s="10"/>
      <c r="AE147" s="10"/>
      <c r="AF147" s="10"/>
      <c r="AI147" s="11">
        <v>15.145</v>
      </c>
    </row>
    <row r="148" spans="1:35" x14ac:dyDescent="0.25">
      <c r="A148" s="2" t="s">
        <v>50</v>
      </c>
      <c r="B148" s="2" t="s">
        <v>19</v>
      </c>
      <c r="C148" s="2">
        <v>-385</v>
      </c>
      <c r="D148" s="2">
        <v>30</v>
      </c>
      <c r="E148" s="12">
        <v>1.483734415</v>
      </c>
      <c r="F148" s="12">
        <v>1.4300035850000001</v>
      </c>
      <c r="G148" s="12">
        <v>1.5318690000000001</v>
      </c>
      <c r="H148" s="3">
        <v>1.4818690000000001</v>
      </c>
      <c r="I148" s="4">
        <v>2.181984817429135</v>
      </c>
      <c r="J148" s="4">
        <v>2.2411848174291351</v>
      </c>
      <c r="K148" s="4">
        <v>2.0297848174291349</v>
      </c>
      <c r="L148" s="5">
        <v>2.1509848174291348</v>
      </c>
      <c r="M148" s="6">
        <f t="shared" si="76"/>
        <v>3.7955236992330912</v>
      </c>
      <c r="N148" s="6">
        <f t="shared" si="77"/>
        <v>3.8200916992330911</v>
      </c>
      <c r="O148" s="6">
        <f t="shared" si="78"/>
        <v>3.7323606992330909</v>
      </c>
      <c r="P148" s="13">
        <f t="shared" si="73"/>
        <v>3.7826586992330911</v>
      </c>
      <c r="Q148" s="14">
        <f t="shared" si="79"/>
        <v>5.631549135500246E-2</v>
      </c>
      <c r="R148" s="14">
        <f t="shared" si="80"/>
        <v>5.4627448249320629E-2</v>
      </c>
      <c r="S148" s="14">
        <f t="shared" si="81"/>
        <v>5.7174876519734956E-2</v>
      </c>
      <c r="T148" s="14">
        <f t="shared" si="74"/>
        <v>5.6054046639738411E-2</v>
      </c>
      <c r="U148" s="15">
        <f t="shared" si="82"/>
        <v>1.6894647406500738</v>
      </c>
      <c r="V148" s="15">
        <f t="shared" si="83"/>
        <v>1.6388234474796188</v>
      </c>
      <c r="W148" s="15">
        <f t="shared" si="84"/>
        <v>1.7152462955920487</v>
      </c>
      <c r="X148" s="15">
        <f t="shared" si="75"/>
        <v>1.6816213991921523</v>
      </c>
      <c r="Y148" s="16"/>
      <c r="Z148" s="16"/>
      <c r="AA148" s="16"/>
      <c r="AB148" s="9"/>
      <c r="AC148" s="10"/>
      <c r="AD148" s="10"/>
      <c r="AE148" s="10"/>
      <c r="AF148" s="10"/>
      <c r="AI148" s="11">
        <v>17.45</v>
      </c>
    </row>
    <row r="149" spans="1:35" x14ac:dyDescent="0.25">
      <c r="A149" s="2" t="s">
        <v>50</v>
      </c>
      <c r="B149" s="2" t="s">
        <v>43</v>
      </c>
      <c r="C149" s="2">
        <v>-415</v>
      </c>
      <c r="D149" s="2">
        <v>30</v>
      </c>
      <c r="E149" s="12">
        <v>1.7020244099999999</v>
      </c>
      <c r="F149" s="12">
        <v>1.4750275900000001</v>
      </c>
      <c r="G149" s="12">
        <v>1.4085260000000002</v>
      </c>
      <c r="H149" s="3">
        <v>1.5285260000000001</v>
      </c>
      <c r="I149" s="4">
        <v>2.3773094651657902</v>
      </c>
      <c r="J149" s="4">
        <v>2.3481094651657903</v>
      </c>
      <c r="K149" s="4">
        <v>2.3135094651657901</v>
      </c>
      <c r="L149" s="5">
        <v>2.3463094651657901</v>
      </c>
      <c r="M149" s="6">
        <f t="shared" si="76"/>
        <v>3.8765834280438032</v>
      </c>
      <c r="N149" s="6">
        <f t="shared" si="77"/>
        <v>3.8644654280438031</v>
      </c>
      <c r="O149" s="6">
        <f t="shared" si="78"/>
        <v>3.8501064280438029</v>
      </c>
      <c r="P149" s="13">
        <f t="shared" si="73"/>
        <v>3.8637184280438031</v>
      </c>
      <c r="Q149" s="14">
        <f t="shared" si="79"/>
        <v>6.5980396219320309E-2</v>
      </c>
      <c r="R149" s="14">
        <f t="shared" si="80"/>
        <v>5.7001931269657698E-2</v>
      </c>
      <c r="S149" s="14">
        <f t="shared" si="81"/>
        <v>5.4229750066668261E-2</v>
      </c>
      <c r="T149" s="14">
        <f t="shared" si="74"/>
        <v>5.9057940739440824E-2</v>
      </c>
      <c r="U149" s="15">
        <f t="shared" si="82"/>
        <v>1.9794118865796093</v>
      </c>
      <c r="V149" s="15">
        <f t="shared" si="83"/>
        <v>1.7100579380897309</v>
      </c>
      <c r="W149" s="15">
        <f t="shared" si="84"/>
        <v>1.6268925020000478</v>
      </c>
      <c r="X149" s="15">
        <f t="shared" si="75"/>
        <v>1.7717382221832247</v>
      </c>
      <c r="Y149" s="16"/>
      <c r="Z149" s="16"/>
      <c r="AA149" s="16"/>
      <c r="AB149" s="9"/>
      <c r="AC149" s="10"/>
      <c r="AD149" s="10"/>
      <c r="AE149" s="10"/>
      <c r="AF149" s="10"/>
      <c r="AI149" s="11">
        <v>18.47578</v>
      </c>
    </row>
    <row r="150" spans="1:35" x14ac:dyDescent="0.25">
      <c r="A150" s="2" t="s">
        <v>50</v>
      </c>
      <c r="B150" s="2" t="s">
        <v>21</v>
      </c>
      <c r="C150" s="2">
        <v>-440</v>
      </c>
      <c r="D150" s="2">
        <v>20</v>
      </c>
      <c r="E150" s="12">
        <v>1.5146125930999998</v>
      </c>
      <c r="F150" s="12">
        <v>1.4774407269000001</v>
      </c>
      <c r="G150" s="12">
        <v>1.60102666</v>
      </c>
      <c r="H150" s="3">
        <v>1.53102666</v>
      </c>
      <c r="I150" s="4">
        <v>2.4523028354564849</v>
      </c>
      <c r="J150" s="4">
        <v>2.4979028354564847</v>
      </c>
      <c r="K150" s="4">
        <v>2.313702835456485</v>
      </c>
      <c r="L150" s="5">
        <v>2.4213028354564847</v>
      </c>
      <c r="M150" s="6">
        <f t="shared" si="76"/>
        <v>3.9077056767144414</v>
      </c>
      <c r="N150" s="6">
        <f t="shared" si="77"/>
        <v>3.9266296767144411</v>
      </c>
      <c r="O150" s="6">
        <f t="shared" si="78"/>
        <v>3.8501866767144413</v>
      </c>
      <c r="P150" s="13">
        <f t="shared" si="73"/>
        <v>3.8948406767144412</v>
      </c>
      <c r="Q150" s="14">
        <f t="shared" si="79"/>
        <v>5.9186602280800499E-2</v>
      </c>
      <c r="R150" s="14">
        <f t="shared" si="80"/>
        <v>5.8013626038320963E-2</v>
      </c>
      <c r="S150" s="14">
        <f t="shared" si="81"/>
        <v>6.1642515153966217E-2</v>
      </c>
      <c r="T150" s="14">
        <f t="shared" si="74"/>
        <v>5.9631049125022512E-2</v>
      </c>
      <c r="U150" s="15">
        <f t="shared" si="82"/>
        <v>1.1837320456160101</v>
      </c>
      <c r="V150" s="15">
        <f t="shared" si="83"/>
        <v>1.1602725207664193</v>
      </c>
      <c r="W150" s="15">
        <f t="shared" si="84"/>
        <v>1.2328503030793243</v>
      </c>
      <c r="X150" s="15">
        <f t="shared" si="75"/>
        <v>1.1926209825004501</v>
      </c>
      <c r="Y150" s="16">
        <f>SUM(U134:U150)</f>
        <v>26.529263289455891</v>
      </c>
      <c r="Z150" s="16">
        <f t="shared" ref="Z150:AB150" si="89">SUM(V134:V150)</f>
        <v>24.380308658257121</v>
      </c>
      <c r="AA150" s="16">
        <f t="shared" si="89"/>
        <v>24.869941133483255</v>
      </c>
      <c r="AB150" s="16">
        <f t="shared" si="89"/>
        <v>25.259032176139154</v>
      </c>
      <c r="AC150" s="10">
        <f>Y150*100</f>
        <v>2652.9263289455889</v>
      </c>
      <c r="AD150" s="10">
        <f t="shared" ref="AD150:AF150" si="90">Z150*100</f>
        <v>2438.0308658257122</v>
      </c>
      <c r="AE150" s="10">
        <f t="shared" si="90"/>
        <v>2486.9941133483258</v>
      </c>
      <c r="AF150" s="10">
        <f t="shared" si="90"/>
        <v>2525.9032176139153</v>
      </c>
      <c r="AG150" s="10">
        <f>AVERAGE(P134:P150)</f>
        <v>3.9333368265190209</v>
      </c>
      <c r="AH150" s="19">
        <f>AVERAGE(H134:H150)</f>
        <v>1.4262684858823527</v>
      </c>
      <c r="AI150" s="11">
        <v>17.54</v>
      </c>
    </row>
    <row r="151" spans="1:35" x14ac:dyDescent="0.25">
      <c r="A151" s="2" t="s">
        <v>12</v>
      </c>
      <c r="B151" s="2" t="s">
        <v>24</v>
      </c>
      <c r="C151" s="2">
        <v>-7.5</v>
      </c>
      <c r="D151" s="2">
        <v>15</v>
      </c>
      <c r="E151" s="12">
        <v>1.3424786499999999</v>
      </c>
      <c r="F151" s="12">
        <v>1.2983013499999998</v>
      </c>
      <c r="G151" s="12">
        <v>1.3953899999999999</v>
      </c>
      <c r="H151" s="3">
        <v>1.3453899999999999</v>
      </c>
      <c r="I151" s="4">
        <v>2.8767269600930567</v>
      </c>
      <c r="J151" s="4">
        <v>2.9087269600930568</v>
      </c>
      <c r="K151" s="4">
        <v>2.7517269600930567</v>
      </c>
      <c r="L151" s="5">
        <v>2.8457269600930566</v>
      </c>
      <c r="M151" s="6">
        <f t="shared" si="76"/>
        <v>4.0838416884386186</v>
      </c>
      <c r="N151" s="6">
        <f t="shared" si="77"/>
        <v>4.0971216884386186</v>
      </c>
      <c r="O151" s="6">
        <f t="shared" si="78"/>
        <v>4.0319666884386187</v>
      </c>
      <c r="P151" s="13">
        <f t="shared" si="73"/>
        <v>4.070976688438618</v>
      </c>
      <c r="Q151" s="14">
        <f t="shared" si="79"/>
        <v>5.4824702767087966E-2</v>
      </c>
      <c r="R151" s="14">
        <f t="shared" si="80"/>
        <v>5.319298619214137E-2</v>
      </c>
      <c r="S151" s="14">
        <f t="shared" si="81"/>
        <v>5.6261659973803634E-2</v>
      </c>
      <c r="T151" s="14">
        <f t="shared" si="74"/>
        <v>5.4770513268584321E-2</v>
      </c>
      <c r="U151" s="15">
        <f t="shared" si="82"/>
        <v>0.8223705415063195</v>
      </c>
      <c r="V151" s="15">
        <f t="shared" si="83"/>
        <v>0.79789479288212051</v>
      </c>
      <c r="W151" s="15">
        <f t="shared" si="84"/>
        <v>0.84392489960705452</v>
      </c>
      <c r="X151" s="15">
        <f t="shared" si="75"/>
        <v>0.82155769902876485</v>
      </c>
      <c r="Y151" s="16"/>
      <c r="Z151" s="16"/>
      <c r="AA151" s="16"/>
      <c r="AB151" s="9"/>
      <c r="AC151" s="10"/>
      <c r="AD151" s="10"/>
      <c r="AE151" s="10"/>
      <c r="AF151" s="10"/>
      <c r="AI151" s="11">
        <v>21.2</v>
      </c>
    </row>
    <row r="152" spans="1:35" x14ac:dyDescent="0.25">
      <c r="A152" s="2" t="s">
        <v>12</v>
      </c>
      <c r="B152" s="2" t="s">
        <v>2</v>
      </c>
      <c r="C152" s="2">
        <v>-22.5</v>
      </c>
      <c r="D152" s="2">
        <v>15</v>
      </c>
      <c r="E152" s="12">
        <v>1.3154029835000001</v>
      </c>
      <c r="F152" s="12">
        <v>1.2631119</v>
      </c>
      <c r="G152" s="12">
        <v>1.5108208165000001</v>
      </c>
      <c r="H152" s="3">
        <v>1.3631119</v>
      </c>
      <c r="I152" s="4">
        <v>2.9298270627485676</v>
      </c>
      <c r="J152" s="4">
        <v>2.8394270627485678</v>
      </c>
      <c r="K152" s="4">
        <v>2.9272270627485675</v>
      </c>
      <c r="L152" s="5">
        <v>2.8988270627485675</v>
      </c>
      <c r="M152" s="6">
        <f t="shared" si="76"/>
        <v>4.1058782310406556</v>
      </c>
      <c r="N152" s="6">
        <f t="shared" si="77"/>
        <v>4.0683622310406555</v>
      </c>
      <c r="O152" s="6">
        <f t="shared" si="78"/>
        <v>4.1047992310406558</v>
      </c>
      <c r="P152" s="13">
        <f t="shared" si="73"/>
        <v>4.093013231040656</v>
      </c>
      <c r="Q152" s="14">
        <f t="shared" si="79"/>
        <v>5.4008844749985817E-2</v>
      </c>
      <c r="R152" s="14">
        <f t="shared" si="80"/>
        <v>5.1387967475380013E-2</v>
      </c>
      <c r="S152" s="14">
        <f t="shared" si="81"/>
        <v>6.2016161258094157E-2</v>
      </c>
      <c r="T152" s="14">
        <f t="shared" si="74"/>
        <v>5.5792350420889682E-2</v>
      </c>
      <c r="U152" s="15">
        <f t="shared" si="82"/>
        <v>0.81013267124978727</v>
      </c>
      <c r="V152" s="15">
        <f t="shared" si="83"/>
        <v>0.77081951213070021</v>
      </c>
      <c r="W152" s="15">
        <f t="shared" si="84"/>
        <v>0.93024241887141235</v>
      </c>
      <c r="X152" s="15">
        <f t="shared" si="75"/>
        <v>0.8368852563133452</v>
      </c>
      <c r="Y152" s="16"/>
      <c r="Z152" s="16"/>
      <c r="AA152" s="16"/>
      <c r="AB152" s="9"/>
      <c r="AC152" s="10"/>
      <c r="AD152" s="10"/>
      <c r="AE152" s="10"/>
      <c r="AF152" s="10"/>
      <c r="AI152" s="11">
        <v>19.887499999999999</v>
      </c>
    </row>
    <row r="153" spans="1:35" x14ac:dyDescent="0.25">
      <c r="A153" s="2" t="s">
        <v>12</v>
      </c>
      <c r="B153" s="2" t="s">
        <v>3</v>
      </c>
      <c r="C153" s="2">
        <v>-40</v>
      </c>
      <c r="D153" s="2">
        <v>20</v>
      </c>
      <c r="E153" s="12">
        <v>1.26198261</v>
      </c>
      <c r="F153" s="12">
        <v>1.3977540000000002</v>
      </c>
      <c r="G153" s="12">
        <v>1.2635253900000001</v>
      </c>
      <c r="H153" s="3">
        <v>1.3077540000000001</v>
      </c>
      <c r="I153" s="4">
        <v>2.4702258397614316</v>
      </c>
      <c r="J153" s="4">
        <v>2.4954258397614315</v>
      </c>
      <c r="K153" s="4">
        <v>2.3520258397614318</v>
      </c>
      <c r="L153" s="5">
        <v>2.4392258397614315</v>
      </c>
      <c r="M153" s="6">
        <f t="shared" si="76"/>
        <v>3.9151437235009943</v>
      </c>
      <c r="N153" s="6">
        <f t="shared" si="77"/>
        <v>3.9256017235009941</v>
      </c>
      <c r="O153" s="6">
        <f t="shared" si="78"/>
        <v>3.866090723500994</v>
      </c>
      <c r="P153" s="13">
        <f t="shared" si="73"/>
        <v>3.9022787235009941</v>
      </c>
      <c r="Q153" s="14">
        <f t="shared" si="79"/>
        <v>4.9408432947089027E-2</v>
      </c>
      <c r="R153" s="14">
        <f t="shared" si="80"/>
        <v>5.4870255114304094E-2</v>
      </c>
      <c r="S153" s="14">
        <f t="shared" si="81"/>
        <v>4.8849037891869757E-2</v>
      </c>
      <c r="T153" s="14">
        <f t="shared" si="74"/>
        <v>5.1032206097733193E-2</v>
      </c>
      <c r="U153" s="15">
        <f t="shared" si="82"/>
        <v>0.98816865894178052</v>
      </c>
      <c r="V153" s="15">
        <f t="shared" si="83"/>
        <v>1.0974051022860818</v>
      </c>
      <c r="W153" s="15">
        <f t="shared" si="84"/>
        <v>0.97698075783739513</v>
      </c>
      <c r="X153" s="15">
        <f t="shared" si="75"/>
        <v>1.0206441219546638</v>
      </c>
      <c r="Y153" s="16"/>
      <c r="Z153" s="16"/>
      <c r="AA153" s="16"/>
      <c r="AB153" s="9"/>
      <c r="AC153" s="10"/>
      <c r="AD153" s="10"/>
      <c r="AE153" s="10"/>
      <c r="AF153" s="10"/>
      <c r="AI153" s="11">
        <v>23.785</v>
      </c>
    </row>
    <row r="154" spans="1:35" x14ac:dyDescent="0.25">
      <c r="A154" s="2" t="s">
        <v>12</v>
      </c>
      <c r="B154" s="2" t="s">
        <v>4</v>
      </c>
      <c r="C154" s="2">
        <v>-60</v>
      </c>
      <c r="D154" s="2">
        <v>20</v>
      </c>
      <c r="E154" s="12">
        <v>1.3571414529999999</v>
      </c>
      <c r="F154" s="12">
        <v>1.5163641999999999</v>
      </c>
      <c r="G154" s="12">
        <v>1.3455869469999997</v>
      </c>
      <c r="H154" s="3">
        <v>1.4063641999999998</v>
      </c>
      <c r="I154" s="4">
        <v>2.6795543134997724</v>
      </c>
      <c r="J154" s="4">
        <v>2.6911543134997724</v>
      </c>
      <c r="K154" s="4">
        <v>2.5749543134997723</v>
      </c>
      <c r="L154" s="5">
        <v>2.6485543134997722</v>
      </c>
      <c r="M154" s="6">
        <f t="shared" si="76"/>
        <v>4.0020150401024051</v>
      </c>
      <c r="N154" s="6">
        <f t="shared" si="77"/>
        <v>4.0068290401024056</v>
      </c>
      <c r="O154" s="6">
        <f t="shared" si="78"/>
        <v>3.9586060401024055</v>
      </c>
      <c r="P154" s="13">
        <f t="shared" si="73"/>
        <v>3.9891500401024054</v>
      </c>
      <c r="Q154" s="14">
        <f t="shared" si="79"/>
        <v>5.4313005064524307E-2</v>
      </c>
      <c r="R154" s="14">
        <f t="shared" si="80"/>
        <v>6.0758121119316513E-2</v>
      </c>
      <c r="S154" s="14">
        <f t="shared" si="81"/>
        <v>5.3266486158771539E-2</v>
      </c>
      <c r="T154" s="14">
        <f t="shared" si="74"/>
        <v>5.6101978048285865E-2</v>
      </c>
      <c r="U154" s="15">
        <f t="shared" si="82"/>
        <v>1.0862601012904862</v>
      </c>
      <c r="V154" s="15">
        <f t="shared" si="83"/>
        <v>1.2151624223863302</v>
      </c>
      <c r="W154" s="15">
        <f t="shared" si="84"/>
        <v>1.0653297231754308</v>
      </c>
      <c r="X154" s="15">
        <f t="shared" si="75"/>
        <v>1.1220395609657172</v>
      </c>
      <c r="Y154" s="16"/>
      <c r="Z154" s="16"/>
      <c r="AA154" s="16"/>
      <c r="AB154" s="9"/>
      <c r="AC154" s="10"/>
      <c r="AD154" s="10"/>
      <c r="AE154" s="10"/>
      <c r="AF154" s="10"/>
      <c r="AI154" s="11">
        <v>19.42727</v>
      </c>
    </row>
    <row r="155" spans="1:35" x14ac:dyDescent="0.25">
      <c r="A155" s="2" t="s">
        <v>12</v>
      </c>
      <c r="B155" s="2" t="s">
        <v>5</v>
      </c>
      <c r="C155" s="2">
        <v>-85</v>
      </c>
      <c r="D155" s="2">
        <v>30</v>
      </c>
      <c r="E155" s="12">
        <v>1.3701768853</v>
      </c>
      <c r="F155" s="12">
        <v>1.5298724200000002</v>
      </c>
      <c r="G155" s="12">
        <v>1.3595679547000001</v>
      </c>
      <c r="H155" s="3">
        <v>1.4198724200000001</v>
      </c>
      <c r="I155" s="4">
        <v>2.6072819124923443</v>
      </c>
      <c r="J155" s="4">
        <v>2.5372819124923445</v>
      </c>
      <c r="K155" s="4">
        <v>2.5842819124923442</v>
      </c>
      <c r="L155" s="5">
        <v>2.5762819124923442</v>
      </c>
      <c r="M155" s="6">
        <f t="shared" si="76"/>
        <v>3.9720219936843231</v>
      </c>
      <c r="N155" s="6">
        <f t="shared" si="77"/>
        <v>3.9429719936843233</v>
      </c>
      <c r="O155" s="6">
        <f t="shared" si="78"/>
        <v>3.9624769936843229</v>
      </c>
      <c r="P155" s="13">
        <f t="shared" si="73"/>
        <v>3.9591569936843229</v>
      </c>
      <c r="Q155" s="14">
        <f t="shared" si="79"/>
        <v>5.4423727236494822E-2</v>
      </c>
      <c r="R155" s="14">
        <f t="shared" si="80"/>
        <v>6.0322441059700617E-2</v>
      </c>
      <c r="S155" s="14">
        <f t="shared" si="81"/>
        <v>5.3872567418492008E-2</v>
      </c>
      <c r="T155" s="14">
        <f t="shared" si="74"/>
        <v>5.6214978217824847E-2</v>
      </c>
      <c r="U155" s="15">
        <f t="shared" si="82"/>
        <v>1.6327118170948447</v>
      </c>
      <c r="V155" s="15">
        <f t="shared" si="83"/>
        <v>1.8096732317910185</v>
      </c>
      <c r="W155" s="15">
        <f t="shared" si="84"/>
        <v>1.6161770225547603</v>
      </c>
      <c r="X155" s="15">
        <f t="shared" si="75"/>
        <v>1.6864493465347454</v>
      </c>
      <c r="Y155" s="16">
        <f>SUM(U151:U155)</f>
        <v>5.3396437900832181</v>
      </c>
      <c r="Z155" s="16">
        <f t="shared" ref="Z155:AB155" si="91">SUM(V151:V155)</f>
        <v>5.6909550614762505</v>
      </c>
      <c r="AA155" s="16">
        <f t="shared" si="91"/>
        <v>5.4326548220460538</v>
      </c>
      <c r="AB155" s="16">
        <f t="shared" si="91"/>
        <v>5.4875759847972363</v>
      </c>
      <c r="AC155" s="10">
        <f>Y155*100</f>
        <v>533.96437900832177</v>
      </c>
      <c r="AD155" s="10">
        <f t="shared" ref="AD155:AF155" si="92">Z155*100</f>
        <v>569.09550614762509</v>
      </c>
      <c r="AE155" s="10">
        <f t="shared" si="92"/>
        <v>543.26548220460541</v>
      </c>
      <c r="AF155" s="10">
        <f t="shared" si="92"/>
        <v>548.75759847972358</v>
      </c>
      <c r="AI155" s="11">
        <v>14.1</v>
      </c>
    </row>
    <row r="156" spans="1:35" x14ac:dyDescent="0.25">
      <c r="A156" s="2" t="s">
        <v>12</v>
      </c>
      <c r="B156" s="2" t="s">
        <v>28</v>
      </c>
      <c r="C156" s="2">
        <v>-115</v>
      </c>
      <c r="D156" s="2">
        <v>30</v>
      </c>
      <c r="E156" s="12">
        <v>1.4552095394</v>
      </c>
      <c r="F156" s="12">
        <v>1.58798916</v>
      </c>
      <c r="G156" s="12">
        <v>1.4807687805999998</v>
      </c>
      <c r="H156" s="3">
        <v>1.5079891599999999</v>
      </c>
      <c r="I156" s="4">
        <v>2.2564705837827126</v>
      </c>
      <c r="J156" s="4">
        <v>2.1456705837827124</v>
      </c>
      <c r="K156" s="4">
        <v>2.2742705837827129</v>
      </c>
      <c r="L156" s="5">
        <v>2.2254705837827125</v>
      </c>
      <c r="M156" s="6">
        <f t="shared" si="76"/>
        <v>3.8264352922698257</v>
      </c>
      <c r="N156" s="6">
        <f t="shared" si="77"/>
        <v>3.7804532922698257</v>
      </c>
      <c r="O156" s="6">
        <f t="shared" si="78"/>
        <v>3.8338222922698257</v>
      </c>
      <c r="P156" s="13">
        <f t="shared" si="73"/>
        <v>3.8135702922698256</v>
      </c>
      <c r="Q156" s="14">
        <f t="shared" si="79"/>
        <v>5.5682651392078772E-2</v>
      </c>
      <c r="R156" s="14">
        <f t="shared" si="80"/>
        <v>6.0033188480107948E-2</v>
      </c>
      <c r="S156" s="14">
        <f t="shared" si="81"/>
        <v>5.677004360761486E-2</v>
      </c>
      <c r="T156" s="14">
        <f t="shared" si="74"/>
        <v>5.7508226616409287E-2</v>
      </c>
      <c r="U156" s="15">
        <f t="shared" si="82"/>
        <v>1.6704795417623632</v>
      </c>
      <c r="V156" s="15">
        <f t="shared" si="83"/>
        <v>1.8009956544032384</v>
      </c>
      <c r="W156" s="15">
        <f t="shared" si="84"/>
        <v>1.7031013082284459</v>
      </c>
      <c r="X156" s="15">
        <f t="shared" si="75"/>
        <v>1.7252467984922786</v>
      </c>
      <c r="Y156" s="16"/>
      <c r="Z156" s="16"/>
      <c r="AA156" s="16"/>
      <c r="AB156" s="9"/>
      <c r="AC156" s="10"/>
      <c r="AD156" s="10"/>
      <c r="AE156" s="10"/>
      <c r="AF156" s="10"/>
      <c r="AI156" s="11">
        <v>24.8</v>
      </c>
    </row>
    <row r="157" spans="1:35" x14ac:dyDescent="0.25">
      <c r="A157" s="2" t="s">
        <v>12</v>
      </c>
      <c r="B157" s="2" t="s">
        <v>29</v>
      </c>
      <c r="C157" s="2">
        <v>-145</v>
      </c>
      <c r="D157" s="2">
        <v>30</v>
      </c>
      <c r="E157" s="12">
        <v>1.4281062116500001</v>
      </c>
      <c r="F157" s="12">
        <v>1.40990281</v>
      </c>
      <c r="G157" s="12">
        <v>1.60169940835</v>
      </c>
      <c r="H157" s="3">
        <v>1.47990281</v>
      </c>
      <c r="I157" s="4">
        <v>1.9716469823588061</v>
      </c>
      <c r="J157" s="4">
        <v>1.9220469823588062</v>
      </c>
      <c r="K157" s="4">
        <v>1.9282469823588062</v>
      </c>
      <c r="L157" s="5">
        <v>1.9406469823588062</v>
      </c>
      <c r="M157" s="6">
        <f t="shared" si="76"/>
        <v>3.7082334976789046</v>
      </c>
      <c r="N157" s="6">
        <f t="shared" si="77"/>
        <v>3.6876494976789047</v>
      </c>
      <c r="O157" s="6">
        <f t="shared" si="78"/>
        <v>3.6902224976789046</v>
      </c>
      <c r="P157" s="13">
        <f t="shared" si="73"/>
        <v>3.6953684976789045</v>
      </c>
      <c r="Q157" s="14">
        <f t="shared" si="79"/>
        <v>5.2957512922838498E-2</v>
      </c>
      <c r="R157" s="14">
        <f t="shared" si="80"/>
        <v>5.1992273890725763E-2</v>
      </c>
      <c r="S157" s="14">
        <f t="shared" si="81"/>
        <v>5.9106271912121609E-2</v>
      </c>
      <c r="T157" s="14">
        <f t="shared" si="74"/>
        <v>5.4687862237004892E-2</v>
      </c>
      <c r="U157" s="15">
        <f t="shared" si="82"/>
        <v>1.588725387685155</v>
      </c>
      <c r="V157" s="15">
        <f t="shared" si="83"/>
        <v>1.5597682167217728</v>
      </c>
      <c r="W157" s="15">
        <f t="shared" si="84"/>
        <v>1.7731881573636483</v>
      </c>
      <c r="X157" s="15">
        <f t="shared" si="75"/>
        <v>1.6406358671101469</v>
      </c>
      <c r="Y157" s="16"/>
      <c r="Z157" s="16"/>
      <c r="AA157" s="16"/>
      <c r="AB157" s="9"/>
      <c r="AC157" s="10"/>
      <c r="AD157" s="10"/>
      <c r="AE157" s="10"/>
      <c r="AF157" s="10"/>
      <c r="AI157" s="11">
        <v>19.010000000000002</v>
      </c>
    </row>
    <row r="158" spans="1:35" x14ac:dyDescent="0.25">
      <c r="A158" s="2" t="s">
        <v>12</v>
      </c>
      <c r="B158" s="2" t="s">
        <v>30</v>
      </c>
      <c r="C158" s="2">
        <v>-175</v>
      </c>
      <c r="D158" s="2">
        <v>30</v>
      </c>
      <c r="E158" s="12">
        <v>1.47053455</v>
      </c>
      <c r="F158" s="12">
        <v>1.5438700000000001</v>
      </c>
      <c r="G158" s="12">
        <v>1.5572054500000001</v>
      </c>
      <c r="H158" s="3">
        <v>1.5238700000000001</v>
      </c>
      <c r="I158" s="4">
        <v>2.0620667933844503</v>
      </c>
      <c r="J158" s="4">
        <v>1.9512667933844503</v>
      </c>
      <c r="K158" s="4">
        <v>2.0798667933844506</v>
      </c>
      <c r="L158" s="5">
        <v>2.0310667933844502</v>
      </c>
      <c r="M158" s="6">
        <f t="shared" si="76"/>
        <v>3.7457577192545468</v>
      </c>
      <c r="N158" s="6">
        <f t="shared" si="77"/>
        <v>3.6997757192545468</v>
      </c>
      <c r="O158" s="6">
        <f t="shared" si="78"/>
        <v>3.7531447192545473</v>
      </c>
      <c r="P158" s="13">
        <f t="shared" si="73"/>
        <v>3.7328927192545471</v>
      </c>
      <c r="Q158" s="14">
        <f t="shared" si="79"/>
        <v>5.5082661420930108E-2</v>
      </c>
      <c r="R158" s="14">
        <f t="shared" si="80"/>
        <v>5.7119727396855176E-2</v>
      </c>
      <c r="S158" s="14">
        <f t="shared" si="81"/>
        <v>5.844417411461901E-2</v>
      </c>
      <c r="T158" s="14">
        <f t="shared" si="74"/>
        <v>5.6884432280904271E-2</v>
      </c>
      <c r="U158" s="15">
        <f t="shared" si="82"/>
        <v>1.6524798426279033</v>
      </c>
      <c r="V158" s="15">
        <f t="shared" si="83"/>
        <v>1.7135918219056552</v>
      </c>
      <c r="W158" s="15">
        <f t="shared" si="84"/>
        <v>1.7533252234385703</v>
      </c>
      <c r="X158" s="15">
        <f t="shared" si="75"/>
        <v>1.7065329684271282</v>
      </c>
      <c r="Y158" s="16"/>
      <c r="Z158" s="16"/>
      <c r="AA158" s="16"/>
      <c r="AB158" s="9"/>
      <c r="AC158" s="10"/>
      <c r="AD158" s="10"/>
      <c r="AE158" s="10"/>
      <c r="AF158" s="10"/>
      <c r="AI158" s="11">
        <v>15.7025027035</v>
      </c>
    </row>
    <row r="159" spans="1:35" x14ac:dyDescent="0.25">
      <c r="A159" s="2" t="s">
        <v>12</v>
      </c>
      <c r="B159" s="2" t="s">
        <v>31</v>
      </c>
      <c r="C159" s="2">
        <v>-205</v>
      </c>
      <c r="D159" s="2">
        <v>30</v>
      </c>
      <c r="E159" s="12">
        <v>1.4571771164999998</v>
      </c>
      <c r="F159" s="12">
        <v>1.5200280999999998</v>
      </c>
      <c r="G159" s="12">
        <v>1.5528790834999997</v>
      </c>
      <c r="H159" s="3">
        <v>1.5100280999999998</v>
      </c>
      <c r="I159" s="4">
        <v>1.5525169854448557</v>
      </c>
      <c r="J159" s="4">
        <v>1.6117169854448559</v>
      </c>
      <c r="K159" s="4">
        <v>1.4003169854448558</v>
      </c>
      <c r="L159" s="5">
        <v>1.5215169854448558</v>
      </c>
      <c r="M159" s="6">
        <f t="shared" si="76"/>
        <v>3.5342945489596151</v>
      </c>
      <c r="N159" s="6">
        <f t="shared" si="77"/>
        <v>3.5588625489596151</v>
      </c>
      <c r="O159" s="6">
        <f t="shared" si="78"/>
        <v>3.4711315489596153</v>
      </c>
      <c r="P159" s="13">
        <f t="shared" si="73"/>
        <v>3.521429548959615</v>
      </c>
      <c r="Q159" s="14">
        <f t="shared" si="79"/>
        <v>5.1500931397146392E-2</v>
      </c>
      <c r="R159" s="14">
        <f t="shared" si="80"/>
        <v>5.4095710784562392E-2</v>
      </c>
      <c r="S159" s="14">
        <f t="shared" si="81"/>
        <v>5.3902475784563419E-2</v>
      </c>
      <c r="T159" s="14">
        <f t="shared" si="74"/>
        <v>5.3174575710993432E-2</v>
      </c>
      <c r="U159" s="15">
        <f t="shared" si="82"/>
        <v>1.5450279419143917</v>
      </c>
      <c r="V159" s="15">
        <f t="shared" si="83"/>
        <v>1.6228713235368717</v>
      </c>
      <c r="W159" s="15">
        <f t="shared" si="84"/>
        <v>1.6170742735369026</v>
      </c>
      <c r="X159" s="15">
        <f t="shared" si="75"/>
        <v>1.5952372713298031</v>
      </c>
      <c r="Y159" s="16"/>
      <c r="Z159" s="16"/>
      <c r="AA159" s="16"/>
      <c r="AB159" s="9"/>
      <c r="AC159" s="10"/>
      <c r="AD159" s="10"/>
      <c r="AE159" s="10"/>
      <c r="AF159" s="10"/>
      <c r="AI159" s="11">
        <v>20.28</v>
      </c>
    </row>
    <row r="160" spans="1:35" x14ac:dyDescent="0.25">
      <c r="A160" s="2" t="s">
        <v>12</v>
      </c>
      <c r="B160" s="2" t="s">
        <v>36</v>
      </c>
      <c r="C160" s="2">
        <v>-235</v>
      </c>
      <c r="D160" s="2">
        <v>30</v>
      </c>
      <c r="E160" s="12">
        <v>1.4853241399999999</v>
      </c>
      <c r="F160" s="12">
        <v>1.4391959999999999</v>
      </c>
      <c r="G160" s="12">
        <v>1.6930678600000002</v>
      </c>
      <c r="H160" s="3">
        <v>1.539196</v>
      </c>
      <c r="I160" s="4">
        <v>1.7543703349896851</v>
      </c>
      <c r="J160" s="4">
        <v>1.6095703349896853</v>
      </c>
      <c r="K160" s="4">
        <v>1.8061703349896852</v>
      </c>
      <c r="L160" s="5">
        <v>1.7233703349896852</v>
      </c>
      <c r="M160" s="6">
        <f t="shared" si="76"/>
        <v>3.6180636890207194</v>
      </c>
      <c r="N160" s="6">
        <f t="shared" si="77"/>
        <v>3.5579716890207194</v>
      </c>
      <c r="O160" s="6">
        <f t="shared" si="78"/>
        <v>3.6395606890207195</v>
      </c>
      <c r="P160" s="13">
        <f t="shared" si="73"/>
        <v>3.6051986890207193</v>
      </c>
      <c r="Q160" s="14">
        <f t="shared" si="79"/>
        <v>5.3739973373599266E-2</v>
      </c>
      <c r="R160" s="14">
        <f t="shared" si="80"/>
        <v>5.1206186229518627E-2</v>
      </c>
      <c r="S160" s="14">
        <f t="shared" si="81"/>
        <v>6.1620232271004355E-2</v>
      </c>
      <c r="T160" s="14">
        <f t="shared" si="74"/>
        <v>5.5491074013459353E-2</v>
      </c>
      <c r="U160" s="15">
        <f t="shared" si="82"/>
        <v>1.612199201207978</v>
      </c>
      <c r="V160" s="15">
        <f t="shared" si="83"/>
        <v>1.5361855868855587</v>
      </c>
      <c r="W160" s="15">
        <f t="shared" si="84"/>
        <v>1.8486069681301307</v>
      </c>
      <c r="X160" s="15">
        <f t="shared" si="75"/>
        <v>1.6647322204037807</v>
      </c>
      <c r="Y160" s="16"/>
      <c r="Z160" s="16"/>
      <c r="AA160" s="16"/>
      <c r="AB160" s="9"/>
      <c r="AC160" s="10"/>
      <c r="AD160" s="10"/>
      <c r="AE160" s="10"/>
      <c r="AF160" s="10"/>
      <c r="AI160" s="11">
        <v>19.457799999999999</v>
      </c>
    </row>
    <row r="161" spans="1:35" x14ac:dyDescent="0.25">
      <c r="A161" s="2" t="s">
        <v>12</v>
      </c>
      <c r="B161" s="2" t="s">
        <v>39</v>
      </c>
      <c r="C161" s="2">
        <v>-265</v>
      </c>
      <c r="D161" s="2">
        <v>30</v>
      </c>
      <c r="E161" s="12">
        <v>1.4632782903999999</v>
      </c>
      <c r="F161" s="12">
        <v>1.4263505599999999</v>
      </c>
      <c r="G161" s="12">
        <v>1.6594228296000002</v>
      </c>
      <c r="H161" s="3">
        <v>1.51635056</v>
      </c>
      <c r="I161" s="4">
        <v>3.0840605091547548</v>
      </c>
      <c r="J161" s="4">
        <v>2.9732605091547546</v>
      </c>
      <c r="K161" s="4">
        <v>3.1018605091547551</v>
      </c>
      <c r="L161" s="5">
        <v>3.0530605091547547</v>
      </c>
      <c r="M161" s="6">
        <f t="shared" si="76"/>
        <v>4.169885111299223</v>
      </c>
      <c r="N161" s="6">
        <f t="shared" si="77"/>
        <v>4.1239031112992235</v>
      </c>
      <c r="O161" s="6">
        <f t="shared" si="78"/>
        <v>4.1772721112992235</v>
      </c>
      <c r="P161" s="13">
        <f t="shared" si="73"/>
        <v>4.1570201112992233</v>
      </c>
      <c r="Q161" s="14">
        <f t="shared" si="79"/>
        <v>6.1017023568263405E-2</v>
      </c>
      <c r="R161" s="14">
        <f t="shared" si="80"/>
        <v>5.8821315121873899E-2</v>
      </c>
      <c r="S161" s="14">
        <f t="shared" si="81"/>
        <v>6.9318607069413243E-2</v>
      </c>
      <c r="T161" s="14">
        <f t="shared" si="74"/>
        <v>6.3034997736998402E-2</v>
      </c>
      <c r="U161" s="15">
        <f t="shared" si="82"/>
        <v>1.8305107070479021</v>
      </c>
      <c r="V161" s="15">
        <f t="shared" si="83"/>
        <v>1.7646394536562169</v>
      </c>
      <c r="W161" s="15">
        <f t="shared" si="84"/>
        <v>2.0795582120823974</v>
      </c>
      <c r="X161" s="15">
        <f t="shared" si="75"/>
        <v>1.8910499321099521</v>
      </c>
      <c r="Y161" s="16"/>
      <c r="Z161" s="16"/>
      <c r="AA161" s="16"/>
      <c r="AB161" s="9"/>
      <c r="AC161" s="10"/>
      <c r="AD161" s="10"/>
      <c r="AE161" s="10"/>
      <c r="AF161" s="10"/>
      <c r="AI161" s="11">
        <v>18.484999999999999</v>
      </c>
    </row>
    <row r="162" spans="1:35" x14ac:dyDescent="0.25">
      <c r="A162" s="2" t="s">
        <v>12</v>
      </c>
      <c r="B162" s="2" t="s">
        <v>40</v>
      </c>
      <c r="C162" s="2">
        <v>-295</v>
      </c>
      <c r="D162" s="2">
        <v>30</v>
      </c>
      <c r="E162" s="12">
        <v>1.4988800161</v>
      </c>
      <c r="F162" s="12">
        <v>1.4932435399999999</v>
      </c>
      <c r="G162" s="12">
        <v>1.6676070639</v>
      </c>
      <c r="H162" s="3">
        <v>1.55324354</v>
      </c>
      <c r="I162" s="4">
        <v>2.5190072656427471</v>
      </c>
      <c r="J162" s="4">
        <v>2.415007265642747</v>
      </c>
      <c r="K162" s="4">
        <v>2.5300072656427472</v>
      </c>
      <c r="L162" s="5">
        <v>2.488007265642747</v>
      </c>
      <c r="M162" s="6">
        <f t="shared" si="76"/>
        <v>3.93538801524174</v>
      </c>
      <c r="N162" s="6">
        <f t="shared" si="77"/>
        <v>3.8922280152417401</v>
      </c>
      <c r="O162" s="6">
        <f t="shared" si="78"/>
        <v>3.9399530152417404</v>
      </c>
      <c r="P162" s="13">
        <f t="shared" si="73"/>
        <v>3.9225230152417403</v>
      </c>
      <c r="Q162" s="14">
        <f t="shared" si="79"/>
        <v>5.898674451645286E-2</v>
      </c>
      <c r="R162" s="14">
        <f t="shared" si="80"/>
        <v>5.8120443399667501E-2</v>
      </c>
      <c r="S162" s="14">
        <f t="shared" si="81"/>
        <v>6.5702934796512305E-2</v>
      </c>
      <c r="T162" s="14">
        <f t="shared" si="74"/>
        <v>6.0926335339255545E-2</v>
      </c>
      <c r="U162" s="15">
        <f t="shared" si="82"/>
        <v>1.7696023354935857</v>
      </c>
      <c r="V162" s="15">
        <f t="shared" si="83"/>
        <v>1.7436133019900251</v>
      </c>
      <c r="W162" s="15">
        <f t="shared" si="84"/>
        <v>1.9710880438953691</v>
      </c>
      <c r="X162" s="15">
        <f t="shared" si="75"/>
        <v>1.8277900601776664</v>
      </c>
      <c r="Y162" s="16"/>
      <c r="Z162" s="16"/>
      <c r="AA162" s="16"/>
      <c r="AB162" s="9"/>
      <c r="AC162" s="10"/>
      <c r="AD162" s="10"/>
      <c r="AE162" s="10"/>
      <c r="AF162" s="10"/>
      <c r="AI162" s="11">
        <v>23.78</v>
      </c>
    </row>
    <row r="163" spans="1:35" x14ac:dyDescent="0.25">
      <c r="A163" s="2" t="s">
        <v>12</v>
      </c>
      <c r="B163" s="2" t="s">
        <v>41</v>
      </c>
      <c r="C163" s="2">
        <v>-325</v>
      </c>
      <c r="D163" s="2">
        <v>30</v>
      </c>
      <c r="E163" s="12">
        <v>1.4956862135</v>
      </c>
      <c r="F163" s="12">
        <v>1.4999338999999998</v>
      </c>
      <c r="G163" s="12">
        <v>1.6541815864999998</v>
      </c>
      <c r="H163" s="3">
        <v>1.5499338999999999</v>
      </c>
      <c r="I163" s="4">
        <v>2.1269695204113321</v>
      </c>
      <c r="J163" s="4">
        <v>2.1113695204113321</v>
      </c>
      <c r="K163" s="4">
        <v>2.0495695204113322</v>
      </c>
      <c r="L163" s="5">
        <v>2.095969520411332</v>
      </c>
      <c r="M163" s="6">
        <f t="shared" si="76"/>
        <v>3.7726923509707029</v>
      </c>
      <c r="N163" s="6">
        <f t="shared" si="77"/>
        <v>3.766218350970703</v>
      </c>
      <c r="O163" s="6">
        <f t="shared" si="78"/>
        <v>3.7405713509707028</v>
      </c>
      <c r="P163" s="13">
        <f t="shared" si="73"/>
        <v>3.7598273509707028</v>
      </c>
      <c r="Q163" s="14">
        <f t="shared" si="79"/>
        <v>5.6427639371237834E-2</v>
      </c>
      <c r="R163" s="14">
        <f t="shared" si="80"/>
        <v>5.6490785794230544E-2</v>
      </c>
      <c r="S163" s="14">
        <f t="shared" si="81"/>
        <v>6.1875842517651644E-2</v>
      </c>
      <c r="T163" s="14">
        <f t="shared" si="74"/>
        <v>5.82748386941669E-2</v>
      </c>
      <c r="U163" s="15">
        <f t="shared" si="82"/>
        <v>1.692829181137135</v>
      </c>
      <c r="V163" s="15">
        <f t="shared" si="83"/>
        <v>1.6947235738269164</v>
      </c>
      <c r="W163" s="15">
        <f t="shared" si="84"/>
        <v>1.8562752755295493</v>
      </c>
      <c r="X163" s="15">
        <f t="shared" si="75"/>
        <v>1.7482451608250069</v>
      </c>
      <c r="Y163" s="16"/>
      <c r="Z163" s="16"/>
      <c r="AA163" s="16"/>
      <c r="AB163" s="9"/>
      <c r="AC163" s="10"/>
      <c r="AD163" s="10"/>
      <c r="AE163" s="10"/>
      <c r="AF163" s="10"/>
      <c r="AI163" s="11">
        <v>19.338000000000001</v>
      </c>
    </row>
    <row r="164" spans="1:35" x14ac:dyDescent="0.25">
      <c r="A164" s="2" t="s">
        <v>12</v>
      </c>
      <c r="B164" s="2" t="s">
        <v>42</v>
      </c>
      <c r="C164" s="2">
        <v>-355</v>
      </c>
      <c r="D164" s="2">
        <v>30</v>
      </c>
      <c r="E164" s="12">
        <v>1.5206132250000002</v>
      </c>
      <c r="F164" s="12">
        <v>1.7157650000000002</v>
      </c>
      <c r="G164" s="12">
        <v>1.4909167750000001</v>
      </c>
      <c r="H164" s="3">
        <v>1.5757650000000001</v>
      </c>
      <c r="I164" s="4">
        <v>1.9753642334888815</v>
      </c>
      <c r="J164" s="4">
        <v>1.9733642334888817</v>
      </c>
      <c r="K164" s="4">
        <v>1.8843642334888815</v>
      </c>
      <c r="L164" s="5">
        <v>1.9443642334888815</v>
      </c>
      <c r="M164" s="6">
        <f t="shared" si="76"/>
        <v>3.709776156897886</v>
      </c>
      <c r="N164" s="6">
        <f t="shared" si="77"/>
        <v>3.7089461568978859</v>
      </c>
      <c r="O164" s="6">
        <f t="shared" si="78"/>
        <v>3.6720111568978862</v>
      </c>
      <c r="P164" s="13">
        <f t="shared" si="73"/>
        <v>3.6969111568978859</v>
      </c>
      <c r="Q164" s="14">
        <f t="shared" si="79"/>
        <v>5.6411346859686011E-2</v>
      </c>
      <c r="R164" s="14">
        <f t="shared" si="80"/>
        <v>6.3636800028899015E-2</v>
      </c>
      <c r="S164" s="14">
        <f t="shared" si="81"/>
        <v>5.4746630318062157E-2</v>
      </c>
      <c r="T164" s="14">
        <f t="shared" si="74"/>
        <v>5.8254632091491967E-2</v>
      </c>
      <c r="U164" s="15">
        <f t="shared" si="82"/>
        <v>1.6923404057905804</v>
      </c>
      <c r="V164" s="15">
        <f t="shared" si="83"/>
        <v>1.9091040008669704</v>
      </c>
      <c r="W164" s="15">
        <f t="shared" si="84"/>
        <v>1.6423989095418647</v>
      </c>
      <c r="X164" s="15">
        <f t="shared" si="75"/>
        <v>1.7476389627447591</v>
      </c>
      <c r="Y164" s="16"/>
      <c r="Z164" s="16"/>
      <c r="AA164" s="16"/>
      <c r="AB164" s="9"/>
      <c r="AC164" s="10"/>
      <c r="AD164" s="10"/>
      <c r="AE164" s="10"/>
      <c r="AF164" s="10"/>
      <c r="AI164" s="11">
        <v>25.145</v>
      </c>
    </row>
    <row r="165" spans="1:35" x14ac:dyDescent="0.25">
      <c r="A165" s="2" t="s">
        <v>12</v>
      </c>
      <c r="B165" s="2" t="s">
        <v>19</v>
      </c>
      <c r="C165" s="2">
        <v>-385</v>
      </c>
      <c r="D165" s="2">
        <v>30</v>
      </c>
      <c r="E165" s="12">
        <v>1.5019577485000002</v>
      </c>
      <c r="F165" s="12">
        <v>1.4364329000000002</v>
      </c>
      <c r="G165" s="12">
        <v>1.7309080515000002</v>
      </c>
      <c r="H165" s="3">
        <v>1.5564329000000001</v>
      </c>
      <c r="I165" s="4">
        <v>2.1969612394635742</v>
      </c>
      <c r="J165" s="4">
        <v>2.0793612394635743</v>
      </c>
      <c r="K165" s="4">
        <v>2.2215612394635742</v>
      </c>
      <c r="L165" s="5">
        <v>2.1659612394635741</v>
      </c>
      <c r="M165" s="6">
        <f t="shared" si="76"/>
        <v>3.8017389143773834</v>
      </c>
      <c r="N165" s="6">
        <f t="shared" si="77"/>
        <v>3.7529349143773834</v>
      </c>
      <c r="O165" s="6">
        <f t="shared" si="78"/>
        <v>3.8119479143773836</v>
      </c>
      <c r="P165" s="13">
        <f t="shared" si="73"/>
        <v>3.7888739143773833</v>
      </c>
      <c r="Q165" s="14">
        <f t="shared" si="79"/>
        <v>5.7100512202230898E-2</v>
      </c>
      <c r="R165" s="14">
        <f t="shared" si="80"/>
        <v>5.3908391825703575E-2</v>
      </c>
      <c r="S165" s="14">
        <f t="shared" si="81"/>
        <v>6.5981313368944458E-2</v>
      </c>
      <c r="T165" s="14">
        <f t="shared" si="74"/>
        <v>5.8971280142887425E-2</v>
      </c>
      <c r="U165" s="15">
        <f t="shared" si="82"/>
        <v>1.7130153660669269</v>
      </c>
      <c r="V165" s="15">
        <f t="shared" si="83"/>
        <v>1.6172517547711072</v>
      </c>
      <c r="W165" s="15">
        <f t="shared" si="84"/>
        <v>1.9794394010683338</v>
      </c>
      <c r="X165" s="15">
        <f t="shared" si="75"/>
        <v>1.7691384042866227</v>
      </c>
      <c r="Y165" s="16"/>
      <c r="Z165" s="16"/>
      <c r="AA165" s="16"/>
      <c r="AB165" s="9"/>
      <c r="AC165" s="10"/>
      <c r="AD165" s="10"/>
      <c r="AE165" s="10"/>
      <c r="AF165" s="10"/>
      <c r="AI165" s="11">
        <v>27.45</v>
      </c>
    </row>
    <row r="166" spans="1:35" x14ac:dyDescent="0.25">
      <c r="A166" s="2" t="s">
        <v>12</v>
      </c>
      <c r="B166" s="2" t="s">
        <v>43</v>
      </c>
      <c r="C166" s="2">
        <v>-415</v>
      </c>
      <c r="D166" s="2">
        <v>30</v>
      </c>
      <c r="E166" s="12">
        <v>1.5709539939999999</v>
      </c>
      <c r="F166" s="12">
        <v>1.5179315999999998</v>
      </c>
      <c r="G166" s="12">
        <v>1.794909206</v>
      </c>
      <c r="H166" s="3">
        <v>1.6279315999999999</v>
      </c>
      <c r="I166" s="4">
        <v>2.3196889080905283</v>
      </c>
      <c r="J166" s="4">
        <v>2.2034889080905282</v>
      </c>
      <c r="K166" s="4">
        <v>2.3080889080905282</v>
      </c>
      <c r="L166" s="5">
        <v>2.2770889080905281</v>
      </c>
      <c r="M166" s="6">
        <f t="shared" si="76"/>
        <v>3.8526708968575694</v>
      </c>
      <c r="N166" s="6">
        <f t="shared" si="77"/>
        <v>3.8044478968575692</v>
      </c>
      <c r="O166" s="6">
        <f t="shared" si="78"/>
        <v>3.8478568968575693</v>
      </c>
      <c r="P166" s="13">
        <f t="shared" si="73"/>
        <v>3.8349918968575691</v>
      </c>
      <c r="Q166" s="14">
        <f t="shared" si="79"/>
        <v>6.0523687329859605E-2</v>
      </c>
      <c r="R166" s="14">
        <f t="shared" si="80"/>
        <v>5.7748916831936441E-2</v>
      </c>
      <c r="S166" s="14">
        <f t="shared" si="81"/>
        <v>6.9065537675402439E-2</v>
      </c>
      <c r="T166" s="14">
        <f t="shared" si="74"/>
        <v>6.2431044946383768E-2</v>
      </c>
      <c r="U166" s="15">
        <f t="shared" si="82"/>
        <v>1.8157106198957882</v>
      </c>
      <c r="V166" s="15">
        <f t="shared" si="83"/>
        <v>1.7324675049580933</v>
      </c>
      <c r="W166" s="15">
        <f t="shared" si="84"/>
        <v>2.0719661302620733</v>
      </c>
      <c r="X166" s="15">
        <f t="shared" si="75"/>
        <v>1.8729313483915131</v>
      </c>
      <c r="Y166" s="16"/>
      <c r="Z166" s="16"/>
      <c r="AA166" s="16"/>
      <c r="AB166" s="9"/>
      <c r="AC166" s="10"/>
      <c r="AD166" s="10"/>
      <c r="AE166" s="10"/>
      <c r="AF166" s="10"/>
      <c r="AI166" s="11">
        <v>26.47578</v>
      </c>
    </row>
    <row r="167" spans="1:35" x14ac:dyDescent="0.25">
      <c r="A167" s="2" t="s">
        <v>12</v>
      </c>
      <c r="B167" s="2" t="s">
        <v>48</v>
      </c>
      <c r="C167" s="2">
        <v>-435</v>
      </c>
      <c r="D167" s="2">
        <v>10</v>
      </c>
      <c r="E167" s="12">
        <v>1.4929997500000001</v>
      </c>
      <c r="F167" s="12">
        <v>1.3771500000000001</v>
      </c>
      <c r="G167" s="12">
        <v>1.7713002499999999</v>
      </c>
      <c r="H167" s="3">
        <v>1.54715</v>
      </c>
      <c r="I167" s="4">
        <v>2.8159589143826915</v>
      </c>
      <c r="J167" s="4">
        <v>2.726958914382692</v>
      </c>
      <c r="K167" s="4">
        <v>2.8179589143826917</v>
      </c>
      <c r="L167" s="5">
        <v>2.7869589143826916</v>
      </c>
      <c r="M167" s="6">
        <f t="shared" si="76"/>
        <v>4.0586229494688171</v>
      </c>
      <c r="N167" s="6">
        <f t="shared" si="77"/>
        <v>4.0216879494688174</v>
      </c>
      <c r="O167" s="6">
        <f t="shared" si="78"/>
        <v>4.0594529494688167</v>
      </c>
      <c r="P167" s="13">
        <f t="shared" si="73"/>
        <v>4.0465879494688171</v>
      </c>
      <c r="Q167" s="14">
        <f t="shared" si="79"/>
        <v>6.0595230489012074E-2</v>
      </c>
      <c r="R167" s="14">
        <f t="shared" si="80"/>
        <v>5.5384675596109822E-2</v>
      </c>
      <c r="S167" s="14">
        <f t="shared" si="81"/>
        <v>7.1905100242573516E-2</v>
      </c>
      <c r="T167" s="14">
        <f t="shared" si="74"/>
        <v>6.2606785460206801E-2</v>
      </c>
      <c r="U167" s="15">
        <f t="shared" si="82"/>
        <v>0.60595230489012075</v>
      </c>
      <c r="V167" s="15">
        <f t="shared" si="83"/>
        <v>0.55384675596109822</v>
      </c>
      <c r="W167" s="15">
        <f t="shared" si="84"/>
        <v>0.71905100242573516</v>
      </c>
      <c r="X167" s="15">
        <f t="shared" si="75"/>
        <v>0.62606785460206804</v>
      </c>
      <c r="Y167" s="16">
        <f>SUM(U151:U167)</f>
        <v>24.52851662560305</v>
      </c>
      <c r="Z167" s="16">
        <f t="shared" ref="Z167:AB167" si="93">SUM(V151:V167)</f>
        <v>24.940014010959779</v>
      </c>
      <c r="AA167" s="16">
        <f t="shared" si="93"/>
        <v>26.447727727549072</v>
      </c>
      <c r="AB167" s="16">
        <f t="shared" si="93"/>
        <v>25.302822833697963</v>
      </c>
      <c r="AC167" s="10">
        <f>Y167*100</f>
        <v>2452.8516625603052</v>
      </c>
      <c r="AD167" s="10">
        <f t="shared" ref="AD167:AF167" si="94">Z167*100</f>
        <v>2494.0014010959781</v>
      </c>
      <c r="AE167" s="10">
        <f t="shared" si="94"/>
        <v>2644.7727727549072</v>
      </c>
      <c r="AF167" s="10">
        <f t="shared" si="94"/>
        <v>2530.2822833697965</v>
      </c>
      <c r="AG167" s="10">
        <f>AVERAGE(P151:P167)</f>
        <v>3.8582218128861134</v>
      </c>
      <c r="AH167" s="19">
        <f>AVERAGE(H151:H167)</f>
        <v>1.4900168288235294</v>
      </c>
      <c r="AI167" s="11">
        <v>27.54</v>
      </c>
    </row>
    <row r="168" spans="1:35" x14ac:dyDescent="0.25">
      <c r="A168" s="2" t="s">
        <v>51</v>
      </c>
      <c r="B168" s="2" t="s">
        <v>24</v>
      </c>
      <c r="C168" s="2">
        <v>-7.5</v>
      </c>
      <c r="D168" s="2">
        <v>15</v>
      </c>
      <c r="E168" s="12">
        <v>1.2578506232060003</v>
      </c>
      <c r="F168" s="12">
        <v>1.3634721484000003</v>
      </c>
      <c r="G168" s="12">
        <v>1.2890936735940002</v>
      </c>
      <c r="H168" s="3">
        <v>1.3034721484000003</v>
      </c>
      <c r="I168" s="4">
        <v>2.2053308525167754</v>
      </c>
      <c r="J168" s="4">
        <v>2.3203308525167756</v>
      </c>
      <c r="K168" s="4">
        <v>2.3093308525167755</v>
      </c>
      <c r="L168" s="5">
        <v>2.2783308525167754</v>
      </c>
      <c r="M168" s="6">
        <f t="shared" si="76"/>
        <v>3.8052123037944616</v>
      </c>
      <c r="N168" s="6">
        <f t="shared" si="77"/>
        <v>3.8529373037944619</v>
      </c>
      <c r="O168" s="6">
        <f t="shared" si="78"/>
        <v>3.8483723037944619</v>
      </c>
      <c r="P168" s="13">
        <f t="shared" si="73"/>
        <v>3.8355073037944618</v>
      </c>
      <c r="Q168" s="14">
        <f t="shared" si="79"/>
        <v>4.7863886677590034E-2</v>
      </c>
      <c r="R168" s="14">
        <f t="shared" si="80"/>
        <v>5.2533727032551394E-2</v>
      </c>
      <c r="S168" s="14">
        <f t="shared" si="81"/>
        <v>4.9609123904558086E-2</v>
      </c>
      <c r="T168" s="14">
        <f t="shared" si="74"/>
        <v>4.9994769454808595E-2</v>
      </c>
      <c r="U168" s="15">
        <f t="shared" si="82"/>
        <v>0.71795830016385054</v>
      </c>
      <c r="V168" s="15">
        <f t="shared" si="83"/>
        <v>0.78800590548827087</v>
      </c>
      <c r="W168" s="15">
        <f t="shared" si="84"/>
        <v>0.74413685856837131</v>
      </c>
      <c r="X168" s="15">
        <f t="shared" si="75"/>
        <v>0.74992154182212889</v>
      </c>
      <c r="Y168" s="16"/>
      <c r="Z168" s="16"/>
      <c r="AA168" s="16"/>
      <c r="AB168" s="9"/>
      <c r="AC168" s="10"/>
      <c r="AD168" s="10"/>
      <c r="AE168" s="10"/>
      <c r="AF168" s="10"/>
      <c r="AI168" s="11">
        <v>27.251999999999999</v>
      </c>
    </row>
    <row r="169" spans="1:35" x14ac:dyDescent="0.25">
      <c r="A169" s="2" t="s">
        <v>51</v>
      </c>
      <c r="B169" s="2" t="s">
        <v>2</v>
      </c>
      <c r="C169" s="2">
        <v>-22.5</v>
      </c>
      <c r="D169" s="2">
        <v>15</v>
      </c>
      <c r="E169" s="12">
        <v>1.238113335</v>
      </c>
      <c r="F169" s="12">
        <v>1.343019</v>
      </c>
      <c r="G169" s="12">
        <v>1.2679246649999998</v>
      </c>
      <c r="H169" s="3">
        <v>1.2830189999999999</v>
      </c>
      <c r="I169" s="4">
        <v>2.4680274908414352</v>
      </c>
      <c r="J169" s="4">
        <v>2.3246274908414355</v>
      </c>
      <c r="K169" s="4">
        <v>2.4428274908414354</v>
      </c>
      <c r="L169" s="5">
        <v>2.4118274908414352</v>
      </c>
      <c r="M169" s="6">
        <f t="shared" si="76"/>
        <v>3.9142314086991954</v>
      </c>
      <c r="N169" s="6">
        <f t="shared" si="77"/>
        <v>3.8547204086991957</v>
      </c>
      <c r="O169" s="6">
        <f t="shared" si="78"/>
        <v>3.9037734086991955</v>
      </c>
      <c r="P169" s="13">
        <f t="shared" si="73"/>
        <v>3.8909084086991959</v>
      </c>
      <c r="Q169" s="14">
        <f t="shared" si="79"/>
        <v>4.846262103386309E-2</v>
      </c>
      <c r="R169" s="14">
        <f t="shared" si="80"/>
        <v>5.1769627485707854E-2</v>
      </c>
      <c r="S169" s="14">
        <f t="shared" si="81"/>
        <v>4.9496905914608341E-2</v>
      </c>
      <c r="T169" s="14">
        <f t="shared" si="74"/>
        <v>4.992109415620833E-2</v>
      </c>
      <c r="U169" s="15">
        <f t="shared" si="82"/>
        <v>0.72693931550794633</v>
      </c>
      <c r="V169" s="15">
        <f t="shared" si="83"/>
        <v>0.77654441228561777</v>
      </c>
      <c r="W169" s="15">
        <f t="shared" si="84"/>
        <v>0.74245358871912515</v>
      </c>
      <c r="X169" s="15">
        <f t="shared" si="75"/>
        <v>0.7488164123431249</v>
      </c>
      <c r="Y169" s="16"/>
      <c r="Z169" s="16"/>
      <c r="AA169" s="16"/>
      <c r="AB169" s="9"/>
      <c r="AC169" s="10"/>
      <c r="AD169" s="10"/>
      <c r="AE169" s="10"/>
      <c r="AF169" s="10"/>
      <c r="AI169" s="11">
        <v>22.452750000000002</v>
      </c>
    </row>
    <row r="170" spans="1:35" x14ac:dyDescent="0.25">
      <c r="A170" s="2" t="s">
        <v>51</v>
      </c>
      <c r="B170" s="2" t="s">
        <v>3</v>
      </c>
      <c r="C170" s="2">
        <v>-40</v>
      </c>
      <c r="D170" s="2">
        <v>20</v>
      </c>
      <c r="E170" s="12">
        <v>1.3404236</v>
      </c>
      <c r="F170" s="12">
        <v>1.30904</v>
      </c>
      <c r="G170" s="12">
        <v>1.5176564000000001</v>
      </c>
      <c r="H170" s="3">
        <v>1.3890400000000001</v>
      </c>
      <c r="I170" s="4">
        <v>1.9397003718459336</v>
      </c>
      <c r="J170" s="4">
        <v>1.7691003718459335</v>
      </c>
      <c r="K170" s="4">
        <v>1.9009003718459334</v>
      </c>
      <c r="L170" s="5">
        <v>1.8699003718459335</v>
      </c>
      <c r="M170" s="6">
        <f t="shared" si="76"/>
        <v>3.6949756543160626</v>
      </c>
      <c r="N170" s="6">
        <f t="shared" si="77"/>
        <v>3.6241766543160625</v>
      </c>
      <c r="O170" s="6">
        <f t="shared" si="78"/>
        <v>3.6788736543160625</v>
      </c>
      <c r="P170" s="13">
        <f t="shared" si="73"/>
        <v>3.6660086543160624</v>
      </c>
      <c r="Q170" s="14">
        <f t="shared" si="79"/>
        <v>4.9528325684706928E-2</v>
      </c>
      <c r="R170" s="14">
        <f t="shared" si="80"/>
        <v>4.7441922075658984E-2</v>
      </c>
      <c r="S170" s="14">
        <f t="shared" si="81"/>
        <v>5.5832661462641597E-2</v>
      </c>
      <c r="T170" s="14">
        <f t="shared" si="74"/>
        <v>5.0922326611911831E-2</v>
      </c>
      <c r="U170" s="15">
        <f t="shared" si="82"/>
        <v>0.99056651369413862</v>
      </c>
      <c r="V170" s="15">
        <f t="shared" si="83"/>
        <v>0.94883844151317964</v>
      </c>
      <c r="W170" s="15">
        <f t="shared" si="84"/>
        <v>1.1166532292528319</v>
      </c>
      <c r="X170" s="15">
        <f t="shared" si="75"/>
        <v>1.0184465322382366</v>
      </c>
      <c r="Y170" s="16"/>
      <c r="Z170" s="16"/>
      <c r="AA170" s="16"/>
      <c r="AB170" s="9"/>
      <c r="AC170" s="10"/>
      <c r="AD170" s="10"/>
      <c r="AE170" s="10"/>
      <c r="AF170" s="10"/>
      <c r="AI170" s="11">
        <v>20.785</v>
      </c>
    </row>
    <row r="171" spans="1:35" x14ac:dyDescent="0.25">
      <c r="A171" s="2" t="s">
        <v>51</v>
      </c>
      <c r="B171" s="2" t="s">
        <v>4</v>
      </c>
      <c r="C171" s="2">
        <v>-60</v>
      </c>
      <c r="D171" s="2">
        <v>20</v>
      </c>
      <c r="E171" s="12">
        <v>1.476394223</v>
      </c>
      <c r="F171" s="12">
        <v>1.6699421999999999</v>
      </c>
      <c r="G171" s="12">
        <v>1.4434901770000002</v>
      </c>
      <c r="H171" s="3">
        <v>1.5299422</v>
      </c>
      <c r="I171" s="4">
        <v>2.1214941690595657</v>
      </c>
      <c r="J171" s="4">
        <v>1.9508941690595656</v>
      </c>
      <c r="K171" s="4">
        <v>2.0826941690595655</v>
      </c>
      <c r="L171" s="5">
        <v>2.0516941690595654</v>
      </c>
      <c r="M171" s="6">
        <f t="shared" si="76"/>
        <v>3.7704200801597199</v>
      </c>
      <c r="N171" s="6">
        <f t="shared" si="77"/>
        <v>3.6996210801597198</v>
      </c>
      <c r="O171" s="6">
        <f t="shared" si="78"/>
        <v>3.7543180801597198</v>
      </c>
      <c r="P171" s="13">
        <f t="shared" si="73"/>
        <v>3.7414530801597197</v>
      </c>
      <c r="Q171" s="14">
        <f t="shared" si="79"/>
        <v>5.566626424631007E-2</v>
      </c>
      <c r="R171" s="14">
        <f t="shared" si="80"/>
        <v>6.1781533657682984E-2</v>
      </c>
      <c r="S171" s="14">
        <f t="shared" si="81"/>
        <v>5.419321270044055E-2</v>
      </c>
      <c r="T171" s="14">
        <f t="shared" si="74"/>
        <v>5.7242069566563386E-2</v>
      </c>
      <c r="U171" s="15">
        <f t="shared" si="82"/>
        <v>1.1133252849262014</v>
      </c>
      <c r="V171" s="15">
        <f t="shared" si="83"/>
        <v>1.2356306731536597</v>
      </c>
      <c r="W171" s="15">
        <f t="shared" si="84"/>
        <v>1.083864254008811</v>
      </c>
      <c r="X171" s="15">
        <f t="shared" si="75"/>
        <v>1.1448413913312678</v>
      </c>
      <c r="Y171" s="16"/>
      <c r="Z171" s="16"/>
      <c r="AA171" s="16"/>
      <c r="AB171" s="9"/>
      <c r="AC171" s="10"/>
      <c r="AD171" s="10"/>
      <c r="AE171" s="10"/>
      <c r="AF171" s="10"/>
      <c r="AI171" s="11">
        <v>27.4527</v>
      </c>
    </row>
    <row r="172" spans="1:35" x14ac:dyDescent="0.25">
      <c r="A172" s="2" t="s">
        <v>51</v>
      </c>
      <c r="B172" s="2" t="s">
        <v>5</v>
      </c>
      <c r="C172" s="2">
        <v>-85</v>
      </c>
      <c r="D172" s="2">
        <v>30</v>
      </c>
      <c r="E172" s="12">
        <v>1.35877018</v>
      </c>
      <c r="F172" s="12">
        <v>1.338052</v>
      </c>
      <c r="G172" s="12">
        <v>1.5273338200000002</v>
      </c>
      <c r="H172" s="3">
        <v>1.4080520000000001</v>
      </c>
      <c r="I172" s="4">
        <v>2.4441969297312474</v>
      </c>
      <c r="J172" s="4">
        <v>2.314396929731247</v>
      </c>
      <c r="K172" s="4">
        <v>2.4257969297312472</v>
      </c>
      <c r="L172" s="5">
        <v>2.394796929731247</v>
      </c>
      <c r="M172" s="6">
        <f t="shared" si="76"/>
        <v>3.9043417258384681</v>
      </c>
      <c r="N172" s="6">
        <f t="shared" si="77"/>
        <v>3.8504747258384677</v>
      </c>
      <c r="O172" s="6">
        <f t="shared" si="78"/>
        <v>3.8967057258384674</v>
      </c>
      <c r="P172" s="13">
        <f t="shared" si="73"/>
        <v>3.8838407258384677</v>
      </c>
      <c r="Q172" s="14">
        <f t="shared" si="79"/>
        <v>5.3051031095990464E-2</v>
      </c>
      <c r="R172" s="14">
        <f t="shared" si="80"/>
        <v>5.1521354078576137E-2</v>
      </c>
      <c r="S172" s="14">
        <f t="shared" si="81"/>
        <v>5.9515704416607404E-2</v>
      </c>
      <c r="T172" s="14">
        <f t="shared" si="74"/>
        <v>5.4686497016983068E-2</v>
      </c>
      <c r="U172" s="15">
        <f t="shared" si="82"/>
        <v>1.591530932879714</v>
      </c>
      <c r="V172" s="15">
        <f t="shared" si="83"/>
        <v>1.5456406223572841</v>
      </c>
      <c r="W172" s="15">
        <f t="shared" si="84"/>
        <v>1.7854711324982222</v>
      </c>
      <c r="X172" s="15">
        <f t="shared" si="75"/>
        <v>1.6405949105094921</v>
      </c>
      <c r="Y172" s="16">
        <f>SUM(U168:U172)</f>
        <v>5.1403203471718513</v>
      </c>
      <c r="Z172" s="16">
        <f t="shared" ref="Z172:AB172" si="95">SUM(V168:V172)</f>
        <v>5.2946600547980118</v>
      </c>
      <c r="AA172" s="16">
        <f t="shared" si="95"/>
        <v>5.4725790630473616</v>
      </c>
      <c r="AB172" s="16">
        <f t="shared" si="95"/>
        <v>5.3026207882442504</v>
      </c>
      <c r="AC172" s="10">
        <f>Y172*100</f>
        <v>514.03203471718507</v>
      </c>
      <c r="AD172" s="10">
        <f t="shared" ref="AD172:AF172" si="96">Z172*100</f>
        <v>529.4660054798012</v>
      </c>
      <c r="AE172" s="10">
        <f t="shared" si="96"/>
        <v>547.25790630473614</v>
      </c>
      <c r="AF172" s="10">
        <f t="shared" si="96"/>
        <v>530.26207882442509</v>
      </c>
      <c r="AI172" s="11">
        <v>28.52</v>
      </c>
    </row>
    <row r="173" spans="1:35" x14ac:dyDescent="0.25">
      <c r="A173" s="2" t="s">
        <v>51</v>
      </c>
      <c r="B173" s="2" t="s">
        <v>28</v>
      </c>
      <c r="C173" s="2">
        <v>-115</v>
      </c>
      <c r="D173" s="2">
        <v>30</v>
      </c>
      <c r="E173" s="12">
        <v>1.5875408</v>
      </c>
      <c r="F173" s="12">
        <v>1.5551199999999998</v>
      </c>
      <c r="G173" s="12">
        <v>1.7926991999999999</v>
      </c>
      <c r="H173" s="3">
        <v>1.6451199999999999</v>
      </c>
      <c r="I173" s="4">
        <v>1.824728229110488</v>
      </c>
      <c r="J173" s="4">
        <v>1.8989282291104881</v>
      </c>
      <c r="K173" s="4">
        <v>1.9083282291104879</v>
      </c>
      <c r="L173" s="5">
        <v>1.877328229110488</v>
      </c>
      <c r="M173" s="6">
        <f t="shared" si="76"/>
        <v>3.6472622150808527</v>
      </c>
      <c r="N173" s="6">
        <f t="shared" si="77"/>
        <v>3.6780552150808528</v>
      </c>
      <c r="O173" s="6">
        <f t="shared" si="78"/>
        <v>3.6819562150808527</v>
      </c>
      <c r="P173" s="13">
        <f t="shared" si="73"/>
        <v>3.6690912150808526</v>
      </c>
      <c r="Q173" s="14">
        <f t="shared" si="79"/>
        <v>5.7901775747392283E-2</v>
      </c>
      <c r="R173" s="14">
        <f t="shared" si="80"/>
        <v>5.7198172260765352E-2</v>
      </c>
      <c r="S173" s="14">
        <f t="shared" si="81"/>
        <v>6.6006399612104721E-2</v>
      </c>
      <c r="T173" s="14">
        <f t="shared" si="74"/>
        <v>6.0360953397538115E-2</v>
      </c>
      <c r="U173" s="15">
        <f t="shared" si="82"/>
        <v>1.7370532724217684</v>
      </c>
      <c r="V173" s="15">
        <f t="shared" si="83"/>
        <v>1.7159451678229605</v>
      </c>
      <c r="W173" s="15">
        <f t="shared" si="84"/>
        <v>1.9801919883631416</v>
      </c>
      <c r="X173" s="15">
        <f t="shared" si="75"/>
        <v>1.8108286019261435</v>
      </c>
      <c r="Y173" s="16"/>
      <c r="Z173" s="16"/>
      <c r="AA173" s="16"/>
      <c r="AB173" s="9"/>
      <c r="AC173" s="10"/>
      <c r="AD173" s="10"/>
      <c r="AE173" s="10"/>
      <c r="AF173" s="10"/>
      <c r="AI173" s="11">
        <v>26.827999999999999</v>
      </c>
    </row>
    <row r="174" spans="1:35" x14ac:dyDescent="0.25">
      <c r="A174" s="2" t="s">
        <v>51</v>
      </c>
      <c r="B174" s="2" t="s">
        <v>29</v>
      </c>
      <c r="C174" s="2">
        <v>-145</v>
      </c>
      <c r="D174" s="2">
        <v>30</v>
      </c>
      <c r="E174" s="12">
        <v>1.5648883900000001</v>
      </c>
      <c r="F174" s="12">
        <v>1.5916460000000001</v>
      </c>
      <c r="G174" s="12">
        <v>1.7084036100000002</v>
      </c>
      <c r="H174" s="3">
        <v>1.6216460000000001</v>
      </c>
      <c r="I174" s="4">
        <v>1.9200832725185197</v>
      </c>
      <c r="J174" s="4">
        <v>1.8718832725185195</v>
      </c>
      <c r="K174" s="4">
        <v>1.9424832725185195</v>
      </c>
      <c r="L174" s="5">
        <v>1.9114832725185196</v>
      </c>
      <c r="M174" s="6">
        <f t="shared" si="76"/>
        <v>3.6868345580951858</v>
      </c>
      <c r="N174" s="6">
        <f t="shared" si="77"/>
        <v>3.6668315580951858</v>
      </c>
      <c r="O174" s="6">
        <f t="shared" si="78"/>
        <v>3.6961305580951858</v>
      </c>
      <c r="P174" s="13">
        <f t="shared" si="73"/>
        <v>3.6832655580951856</v>
      </c>
      <c r="Q174" s="14">
        <f t="shared" si="79"/>
        <v>5.7694845958139368E-2</v>
      </c>
      <c r="R174" s="14">
        <f t="shared" si="80"/>
        <v>5.8362977821159706E-2</v>
      </c>
      <c r="S174" s="14">
        <f t="shared" si="81"/>
        <v>6.3144827884811308E-2</v>
      </c>
      <c r="T174" s="14">
        <f t="shared" si="74"/>
        <v>5.9729528592228257E-2</v>
      </c>
      <c r="U174" s="15">
        <f t="shared" si="82"/>
        <v>1.7308453787441811</v>
      </c>
      <c r="V174" s="15">
        <f t="shared" si="83"/>
        <v>1.7508893346347911</v>
      </c>
      <c r="W174" s="15">
        <f t="shared" si="84"/>
        <v>1.8943448365443392</v>
      </c>
      <c r="X174" s="15">
        <f t="shared" si="75"/>
        <v>1.7918858577668477</v>
      </c>
      <c r="Y174" s="16"/>
      <c r="Z174" s="16"/>
      <c r="AA174" s="16"/>
      <c r="AB174" s="9"/>
      <c r="AC174" s="10"/>
      <c r="AD174" s="10"/>
      <c r="AE174" s="10"/>
      <c r="AF174" s="10"/>
      <c r="AI174" s="11">
        <v>15.01</v>
      </c>
    </row>
    <row r="175" spans="1:35" x14ac:dyDescent="0.25">
      <c r="A175" s="2" t="s">
        <v>51</v>
      </c>
      <c r="B175" s="2" t="s">
        <v>30</v>
      </c>
      <c r="C175" s="2">
        <v>-175</v>
      </c>
      <c r="D175" s="2">
        <v>30</v>
      </c>
      <c r="E175" s="12">
        <v>1.551128455</v>
      </c>
      <c r="F175" s="12">
        <v>1.6173869999999999</v>
      </c>
      <c r="G175" s="12">
        <v>1.6536455449999998</v>
      </c>
      <c r="H175" s="3">
        <v>1.6073869999999999</v>
      </c>
      <c r="I175" s="4">
        <v>1.8696646573792479</v>
      </c>
      <c r="J175" s="4">
        <v>1.835064657379248</v>
      </c>
      <c r="K175" s="4">
        <v>1.8988646573792478</v>
      </c>
      <c r="L175" s="5">
        <v>1.8678646573792479</v>
      </c>
      <c r="M175" s="6">
        <f t="shared" si="76"/>
        <v>3.6659108328123882</v>
      </c>
      <c r="N175" s="6">
        <f t="shared" si="77"/>
        <v>3.6515518328123879</v>
      </c>
      <c r="O175" s="6">
        <f t="shared" si="78"/>
        <v>3.6780288328123878</v>
      </c>
      <c r="P175" s="13">
        <f t="shared" si="73"/>
        <v>3.6651638328123881</v>
      </c>
      <c r="Q175" s="14">
        <f t="shared" si="79"/>
        <v>5.6862986062680428E-2</v>
      </c>
      <c r="R175" s="14">
        <f t="shared" si="80"/>
        <v>5.9059724642169291E-2</v>
      </c>
      <c r="S175" s="14">
        <f t="shared" si="81"/>
        <v>6.0821559937617536E-2</v>
      </c>
      <c r="T175" s="14">
        <f t="shared" si="74"/>
        <v>5.891336697732806E-2</v>
      </c>
      <c r="U175" s="15">
        <f t="shared" si="82"/>
        <v>1.7058895818804127</v>
      </c>
      <c r="V175" s="15">
        <f t="shared" si="83"/>
        <v>1.7717917392650788</v>
      </c>
      <c r="W175" s="15">
        <f t="shared" si="84"/>
        <v>1.8246467981285261</v>
      </c>
      <c r="X175" s="15">
        <f t="shared" si="75"/>
        <v>1.7674010093198418</v>
      </c>
      <c r="Y175" s="16"/>
      <c r="Z175" s="16"/>
      <c r="AA175" s="16"/>
      <c r="AB175" s="9"/>
      <c r="AC175" s="10"/>
      <c r="AD175" s="10"/>
      <c r="AE175" s="10"/>
      <c r="AF175" s="10"/>
      <c r="AI175" s="11">
        <v>23.725027035</v>
      </c>
    </row>
    <row r="176" spans="1:35" x14ac:dyDescent="0.25">
      <c r="A176" s="2" t="s">
        <v>51</v>
      </c>
      <c r="B176" s="2" t="s">
        <v>31</v>
      </c>
      <c r="C176" s="2">
        <v>-205</v>
      </c>
      <c r="D176" s="2">
        <v>30</v>
      </c>
      <c r="E176" s="12">
        <v>1.4433891000000001</v>
      </c>
      <c r="F176" s="12">
        <v>1.5457400000000001</v>
      </c>
      <c r="G176" s="12">
        <v>1.4980909</v>
      </c>
      <c r="H176" s="3">
        <v>1.4957400000000001</v>
      </c>
      <c r="I176" s="4">
        <v>1.1499203230818991</v>
      </c>
      <c r="J176" s="4">
        <v>1.2649203230818991</v>
      </c>
      <c r="K176" s="4">
        <v>1.2539203230818989</v>
      </c>
      <c r="L176" s="5">
        <v>1.222920323081899</v>
      </c>
      <c r="M176" s="6">
        <f t="shared" si="76"/>
        <v>3.3672169340789884</v>
      </c>
      <c r="N176" s="6">
        <f t="shared" si="77"/>
        <v>3.4149419340789882</v>
      </c>
      <c r="O176" s="6">
        <f t="shared" si="78"/>
        <v>3.4103769340789882</v>
      </c>
      <c r="P176" s="13">
        <f t="shared" si="73"/>
        <v>3.3975119340789881</v>
      </c>
      <c r="Q176" s="14">
        <f t="shared" si="79"/>
        <v>4.8602042199850308E-2</v>
      </c>
      <c r="R176" s="14">
        <f t="shared" si="80"/>
        <v>5.2786123451832555E-2</v>
      </c>
      <c r="S176" s="14">
        <f t="shared" si="81"/>
        <v>5.1090546505136315E-2</v>
      </c>
      <c r="T176" s="14">
        <f t="shared" si="74"/>
        <v>5.0817945002793061E-2</v>
      </c>
      <c r="U176" s="15">
        <f t="shared" si="82"/>
        <v>1.4580612659955092</v>
      </c>
      <c r="V176" s="15">
        <f t="shared" si="83"/>
        <v>1.5835837035549767</v>
      </c>
      <c r="W176" s="15">
        <f t="shared" si="84"/>
        <v>1.5327163951540894</v>
      </c>
      <c r="X176" s="15">
        <f t="shared" si="75"/>
        <v>1.5245383500837919</v>
      </c>
      <c r="Y176" s="16"/>
      <c r="Z176" s="16"/>
      <c r="AA176" s="16"/>
      <c r="AB176" s="9"/>
      <c r="AC176" s="10"/>
      <c r="AD176" s="10"/>
      <c r="AE176" s="10"/>
      <c r="AF176" s="10"/>
      <c r="AI176" s="11">
        <v>25.6828</v>
      </c>
    </row>
    <row r="177" spans="1:35" x14ac:dyDescent="0.25">
      <c r="A177" s="2" t="s">
        <v>51</v>
      </c>
      <c r="B177" s="2" t="s">
        <v>36</v>
      </c>
      <c r="C177" s="2">
        <v>-235</v>
      </c>
      <c r="D177" s="2">
        <v>30</v>
      </c>
      <c r="E177" s="12">
        <v>1.35951902</v>
      </c>
      <c r="F177" s="12">
        <v>1.2988279999999999</v>
      </c>
      <c r="G177" s="12">
        <v>1.56813698</v>
      </c>
      <c r="H177" s="3">
        <v>1.408828</v>
      </c>
      <c r="I177" s="4">
        <v>1.8242316344315099</v>
      </c>
      <c r="J177" s="4">
        <v>1.9256316344315096</v>
      </c>
      <c r="K177" s="4">
        <v>1.9214316344315097</v>
      </c>
      <c r="L177" s="5">
        <v>1.8904316344315097</v>
      </c>
      <c r="M177" s="6">
        <f t="shared" si="76"/>
        <v>3.6470561282890768</v>
      </c>
      <c r="N177" s="6">
        <f t="shared" si="77"/>
        <v>3.6891371282890768</v>
      </c>
      <c r="O177" s="6">
        <f t="shared" si="78"/>
        <v>3.6873941282890765</v>
      </c>
      <c r="P177" s="13">
        <f t="shared" si="73"/>
        <v>3.6745291282890769</v>
      </c>
      <c r="Q177" s="14">
        <f t="shared" si="79"/>
        <v>4.9582421734165598E-2</v>
      </c>
      <c r="R177" s="14">
        <f t="shared" si="80"/>
        <v>4.7915545980614448E-2</v>
      </c>
      <c r="S177" s="14">
        <f t="shared" si="81"/>
        <v>5.7823390924049652E-2</v>
      </c>
      <c r="T177" s="14">
        <f t="shared" si="74"/>
        <v>5.1767795227492433E-2</v>
      </c>
      <c r="U177" s="15">
        <f t="shared" si="82"/>
        <v>1.4874726520249679</v>
      </c>
      <c r="V177" s="15">
        <f t="shared" si="83"/>
        <v>1.4374663794184335</v>
      </c>
      <c r="W177" s="15">
        <f t="shared" si="84"/>
        <v>1.7347017277214896</v>
      </c>
      <c r="X177" s="15">
        <f t="shared" si="75"/>
        <v>1.553033856824773</v>
      </c>
      <c r="Y177" s="16"/>
      <c r="Z177" s="16"/>
      <c r="AA177" s="16"/>
      <c r="AB177" s="9"/>
      <c r="AC177" s="10"/>
      <c r="AD177" s="10"/>
      <c r="AE177" s="10"/>
      <c r="AF177" s="10"/>
      <c r="AI177" s="11">
        <v>26.145779999999998</v>
      </c>
    </row>
    <row r="178" spans="1:35" x14ac:dyDescent="0.25">
      <c r="A178" s="2" t="s">
        <v>51</v>
      </c>
      <c r="B178" s="2" t="s">
        <v>39</v>
      </c>
      <c r="C178" s="2">
        <v>-265</v>
      </c>
      <c r="D178" s="2">
        <v>30</v>
      </c>
      <c r="E178" s="12">
        <v>1.3621600000000003</v>
      </c>
      <c r="F178" s="12">
        <v>1.6540356000000003</v>
      </c>
      <c r="G178" s="12">
        <v>1.4302844000000001</v>
      </c>
      <c r="H178" s="3">
        <v>1.4821600000000001</v>
      </c>
      <c r="I178" s="4">
        <v>2.1439945510408847</v>
      </c>
      <c r="J178" s="4">
        <v>2.2045945510408846</v>
      </c>
      <c r="K178" s="4">
        <v>2.2207945510408846</v>
      </c>
      <c r="L178" s="5">
        <v>2.1897945510408845</v>
      </c>
      <c r="M178" s="6">
        <f t="shared" si="76"/>
        <v>3.7797577386819672</v>
      </c>
      <c r="N178" s="6">
        <f t="shared" si="77"/>
        <v>3.804906738681967</v>
      </c>
      <c r="O178" s="6">
        <f t="shared" si="78"/>
        <v>3.8116297386819671</v>
      </c>
      <c r="P178" s="13">
        <f t="shared" si="73"/>
        <v>3.7987647386819674</v>
      </c>
      <c r="Q178" s="14">
        <f t="shared" si="79"/>
        <v>5.1486348013230293E-2</v>
      </c>
      <c r="R178" s="14">
        <f t="shared" si="80"/>
        <v>6.2934512004598722E-2</v>
      </c>
      <c r="S178" s="14">
        <f t="shared" si="81"/>
        <v>5.451714553812894E-2</v>
      </c>
      <c r="T178" s="14">
        <f t="shared" si="74"/>
        <v>5.6303771450848653E-2</v>
      </c>
      <c r="U178" s="15">
        <f t="shared" si="82"/>
        <v>1.5445904403969088</v>
      </c>
      <c r="V178" s="15">
        <f t="shared" si="83"/>
        <v>1.8880353601379616</v>
      </c>
      <c r="W178" s="15">
        <f t="shared" si="84"/>
        <v>1.6355143661438682</v>
      </c>
      <c r="X178" s="15">
        <f t="shared" si="75"/>
        <v>1.6891131435254596</v>
      </c>
      <c r="Y178" s="16"/>
      <c r="Z178" s="16"/>
      <c r="AA178" s="16"/>
      <c r="AB178" s="9"/>
      <c r="AC178" s="10"/>
      <c r="AD178" s="10"/>
      <c r="AE178" s="10"/>
      <c r="AF178" s="10"/>
      <c r="AI178" s="11">
        <v>18.484999999999999</v>
      </c>
    </row>
    <row r="179" spans="1:35" x14ac:dyDescent="0.25">
      <c r="A179" s="2" t="s">
        <v>51</v>
      </c>
      <c r="B179" s="2" t="s">
        <v>40</v>
      </c>
      <c r="C179" s="2">
        <v>-295</v>
      </c>
      <c r="D179" s="2">
        <v>30</v>
      </c>
      <c r="E179" s="12">
        <v>1.7102088400000004</v>
      </c>
      <c r="F179" s="12">
        <v>1.4851661494000004</v>
      </c>
      <c r="G179" s="12">
        <v>1.5152515306000003</v>
      </c>
      <c r="H179" s="3">
        <v>1.5702088400000003</v>
      </c>
      <c r="I179" s="4">
        <v>2.3442139697027873</v>
      </c>
      <c r="J179" s="4">
        <v>2.391213969702787</v>
      </c>
      <c r="K179" s="4">
        <v>2.4142139697027871</v>
      </c>
      <c r="L179" s="5">
        <v>2.383213969702787</v>
      </c>
      <c r="M179" s="6">
        <f t="shared" si="76"/>
        <v>3.8628487974266568</v>
      </c>
      <c r="N179" s="6">
        <f t="shared" si="77"/>
        <v>3.8823537974266564</v>
      </c>
      <c r="O179" s="6">
        <f t="shared" si="78"/>
        <v>3.8918987974266566</v>
      </c>
      <c r="P179" s="13">
        <f t="shared" si="73"/>
        <v>3.8790337974266569</v>
      </c>
      <c r="Q179" s="14">
        <f t="shared" si="79"/>
        <v>6.6062781609424401E-2</v>
      </c>
      <c r="R179" s="14">
        <f t="shared" si="80"/>
        <v>5.765940439932616E-2</v>
      </c>
      <c r="S179" s="14">
        <f t="shared" si="81"/>
        <v>5.8972056097410422E-2</v>
      </c>
      <c r="T179" s="14">
        <f t="shared" si="74"/>
        <v>6.0908931593781072E-2</v>
      </c>
      <c r="U179" s="15">
        <f t="shared" si="82"/>
        <v>1.9818834482827321</v>
      </c>
      <c r="V179" s="15">
        <f t="shared" si="83"/>
        <v>1.7297821319797848</v>
      </c>
      <c r="W179" s="15">
        <f t="shared" si="84"/>
        <v>1.7691616829223127</v>
      </c>
      <c r="X179" s="15">
        <f t="shared" si="75"/>
        <v>1.8272679478134322</v>
      </c>
      <c r="Y179" s="16"/>
      <c r="Z179" s="16"/>
      <c r="AA179" s="16"/>
      <c r="AB179" s="9"/>
      <c r="AC179" s="10"/>
      <c r="AD179" s="10"/>
      <c r="AE179" s="10"/>
      <c r="AF179" s="10"/>
      <c r="AI179" s="11">
        <v>21.527799999999999</v>
      </c>
    </row>
    <row r="180" spans="1:35" x14ac:dyDescent="0.25">
      <c r="A180" s="2" t="s">
        <v>51</v>
      </c>
      <c r="B180" s="2" t="s">
        <v>41</v>
      </c>
      <c r="C180" s="2">
        <v>-325</v>
      </c>
      <c r="D180" s="2">
        <v>30</v>
      </c>
      <c r="E180" s="12">
        <v>1.7469969000000001</v>
      </c>
      <c r="F180" s="12">
        <v>1.4621917915000002</v>
      </c>
      <c r="G180" s="12">
        <v>1.5218020085000001</v>
      </c>
      <c r="H180" s="3">
        <v>1.5769969000000001</v>
      </c>
      <c r="I180" s="4">
        <v>2.2213062337463314</v>
      </c>
      <c r="J180" s="4">
        <v>2.0099062337463312</v>
      </c>
      <c r="K180" s="4">
        <v>2.1621062337463313</v>
      </c>
      <c r="L180" s="5">
        <v>2.1311062337463311</v>
      </c>
      <c r="M180" s="6">
        <f t="shared" si="76"/>
        <v>3.8118420870047274</v>
      </c>
      <c r="N180" s="6">
        <f t="shared" si="77"/>
        <v>3.7241110870047276</v>
      </c>
      <c r="O180" s="6">
        <f t="shared" si="78"/>
        <v>3.7872740870047275</v>
      </c>
      <c r="P180" s="13">
        <f t="shared" si="73"/>
        <v>3.7744090870047273</v>
      </c>
      <c r="Q180" s="14">
        <f t="shared" si="79"/>
        <v>6.6592763092867893E-2</v>
      </c>
      <c r="R180" s="14">
        <f t="shared" si="80"/>
        <v>5.4453646620524564E-2</v>
      </c>
      <c r="S180" s="14">
        <f t="shared" si="81"/>
        <v>5.7634813123437982E-2</v>
      </c>
      <c r="T180" s="14">
        <f t="shared" si="74"/>
        <v>5.9522314295382857E-2</v>
      </c>
      <c r="U180" s="15">
        <f t="shared" si="82"/>
        <v>1.9977828927860368</v>
      </c>
      <c r="V180" s="15">
        <f t="shared" si="83"/>
        <v>1.633609398615737</v>
      </c>
      <c r="W180" s="15">
        <f t="shared" si="84"/>
        <v>1.7290443937031394</v>
      </c>
      <c r="X180" s="15">
        <f t="shared" si="75"/>
        <v>1.7856694288614856</v>
      </c>
      <c r="Y180" s="16"/>
      <c r="Z180" s="16"/>
      <c r="AA180" s="16"/>
      <c r="AB180" s="9"/>
      <c r="AC180" s="10"/>
      <c r="AD180" s="10"/>
      <c r="AE180" s="10"/>
      <c r="AF180" s="10"/>
      <c r="AI180" s="11">
        <v>29.523800000000001</v>
      </c>
    </row>
    <row r="181" spans="1:35" x14ac:dyDescent="0.25">
      <c r="A181" s="2" t="s">
        <v>51</v>
      </c>
      <c r="B181" s="2" t="s">
        <v>42</v>
      </c>
      <c r="C181" s="2">
        <v>-355</v>
      </c>
      <c r="D181" s="2">
        <v>30</v>
      </c>
      <c r="E181" s="12">
        <v>1.4127400000000001</v>
      </c>
      <c r="F181" s="12">
        <v>1.8284859</v>
      </c>
      <c r="G181" s="12">
        <v>1.5369941</v>
      </c>
      <c r="H181" s="3">
        <v>1.59274</v>
      </c>
      <c r="I181" s="4">
        <v>2.4955048636285815</v>
      </c>
      <c r="J181" s="4">
        <v>2.6377048636285814</v>
      </c>
      <c r="K181" s="4">
        <v>2.6131048636285814</v>
      </c>
      <c r="L181" s="5">
        <v>2.5821048636285813</v>
      </c>
      <c r="M181" s="6">
        <f t="shared" si="76"/>
        <v>3.9256345184058614</v>
      </c>
      <c r="N181" s="6">
        <f t="shared" si="77"/>
        <v>3.9846475184058612</v>
      </c>
      <c r="O181" s="6">
        <f t="shared" si="78"/>
        <v>3.9744385184058615</v>
      </c>
      <c r="P181" s="13">
        <f t="shared" si="73"/>
        <v>3.9615735184058614</v>
      </c>
      <c r="Q181" s="14">
        <f t="shared" si="79"/>
        <v>5.5459009095326965E-2</v>
      </c>
      <c r="R181" s="14">
        <f t="shared" si="80"/>
        <v>7.2858718038751075E-2</v>
      </c>
      <c r="S181" s="14">
        <f t="shared" si="81"/>
        <v>6.1086885536025502E-2</v>
      </c>
      <c r="T181" s="14">
        <f t="shared" si="74"/>
        <v>6.3097566057057519E-2</v>
      </c>
      <c r="U181" s="15">
        <f t="shared" si="82"/>
        <v>1.6637702728598089</v>
      </c>
      <c r="V181" s="15">
        <f t="shared" si="83"/>
        <v>2.1857615411625324</v>
      </c>
      <c r="W181" s="15">
        <f t="shared" si="84"/>
        <v>1.8326065660807651</v>
      </c>
      <c r="X181" s="15">
        <f t="shared" si="75"/>
        <v>1.8929269817117256</v>
      </c>
      <c r="Y181" s="16"/>
      <c r="Z181" s="16"/>
      <c r="AA181" s="16"/>
      <c r="AB181" s="9"/>
      <c r="AC181" s="10"/>
      <c r="AD181" s="10"/>
      <c r="AE181" s="10"/>
      <c r="AF181" s="10"/>
      <c r="AI181" s="11">
        <v>15.125</v>
      </c>
    </row>
    <row r="182" spans="1:35" x14ac:dyDescent="0.25">
      <c r="A182" s="2" t="s">
        <v>51</v>
      </c>
      <c r="B182" s="2" t="s">
        <v>19</v>
      </c>
      <c r="C182" s="2">
        <v>-385</v>
      </c>
      <c r="D182" s="2">
        <v>30</v>
      </c>
      <c r="E182" s="12">
        <v>1.6160969000000001</v>
      </c>
      <c r="F182" s="12">
        <v>1.6523102915000001</v>
      </c>
      <c r="G182" s="12">
        <v>1.5498835085</v>
      </c>
      <c r="H182" s="3">
        <v>1.6060969</v>
      </c>
      <c r="I182" s="4">
        <v>2.5003157366719559</v>
      </c>
      <c r="J182" s="4">
        <v>2.4825157366719557</v>
      </c>
      <c r="K182" s="4">
        <v>2.3717157366719555</v>
      </c>
      <c r="L182" s="5">
        <v>2.4515157366719555</v>
      </c>
      <c r="M182" s="6">
        <f t="shared" si="76"/>
        <v>3.927631030718862</v>
      </c>
      <c r="N182" s="6">
        <f t="shared" si="77"/>
        <v>3.9202440307188615</v>
      </c>
      <c r="O182" s="6">
        <f t="shared" si="78"/>
        <v>3.8742620307188615</v>
      </c>
      <c r="P182" s="13">
        <f t="shared" si="73"/>
        <v>3.9073790307188618</v>
      </c>
      <c r="Q182" s="14">
        <f t="shared" si="79"/>
        <v>6.3474323330885582E-2</v>
      </c>
      <c r="R182" s="14">
        <f t="shared" si="80"/>
        <v>6.4774595571482171E-2</v>
      </c>
      <c r="S182" s="14">
        <f t="shared" si="81"/>
        <v>6.0046548290188843E-2</v>
      </c>
      <c r="T182" s="14">
        <f t="shared" si="74"/>
        <v>6.2756293483625686E-2</v>
      </c>
      <c r="U182" s="15">
        <f t="shared" si="82"/>
        <v>1.9042296999265675</v>
      </c>
      <c r="V182" s="15">
        <f t="shared" si="83"/>
        <v>1.9432378671444652</v>
      </c>
      <c r="W182" s="15">
        <f t="shared" si="84"/>
        <v>1.8013964487056653</v>
      </c>
      <c r="X182" s="15">
        <f t="shared" si="75"/>
        <v>1.8826888045087706</v>
      </c>
      <c r="Y182" s="16"/>
      <c r="Z182" s="16"/>
      <c r="AA182" s="16"/>
      <c r="AB182" s="9"/>
      <c r="AC182" s="10"/>
      <c r="AD182" s="10"/>
      <c r="AE182" s="10"/>
      <c r="AF182" s="10"/>
      <c r="AI182" s="11">
        <v>17.420000000000002</v>
      </c>
    </row>
    <row r="183" spans="1:35" x14ac:dyDescent="0.25">
      <c r="A183" s="2" t="s">
        <v>51</v>
      </c>
      <c r="B183" s="2" t="s">
        <v>52</v>
      </c>
      <c r="C183" s="2">
        <v>-410</v>
      </c>
      <c r="D183" s="2">
        <v>20</v>
      </c>
      <c r="E183" s="12">
        <v>1.6787526000000002</v>
      </c>
      <c r="F183" s="12">
        <v>1.534008941</v>
      </c>
      <c r="G183" s="12">
        <v>1.5234962590000001</v>
      </c>
      <c r="H183" s="3">
        <v>1.5787526000000001</v>
      </c>
      <c r="I183" s="4">
        <v>2.2711275119855872</v>
      </c>
      <c r="J183" s="4">
        <v>2.2125275119855869</v>
      </c>
      <c r="K183" s="4">
        <v>2.0609275119855868</v>
      </c>
      <c r="L183" s="5">
        <v>2.1815275119855868</v>
      </c>
      <c r="M183" s="6">
        <f t="shared" si="76"/>
        <v>3.8325179174740187</v>
      </c>
      <c r="N183" s="6">
        <f t="shared" si="77"/>
        <v>3.8081989174740185</v>
      </c>
      <c r="O183" s="6">
        <f t="shared" si="78"/>
        <v>3.7452849174740184</v>
      </c>
      <c r="P183" s="13">
        <f t="shared" si="73"/>
        <v>3.7953339174740188</v>
      </c>
      <c r="Q183" s="14">
        <f t="shared" si="79"/>
        <v>6.4338494185060949E-2</v>
      </c>
      <c r="R183" s="14">
        <f t="shared" si="80"/>
        <v>5.8418111885116655E-2</v>
      </c>
      <c r="S183" s="14">
        <f t="shared" si="81"/>
        <v>5.7059275606607909E-2</v>
      </c>
      <c r="T183" s="14">
        <f t="shared" si="74"/>
        <v>5.9918932900802933E-2</v>
      </c>
      <c r="U183" s="15">
        <f t="shared" si="82"/>
        <v>1.2867698837012189</v>
      </c>
      <c r="V183" s="15">
        <f t="shared" si="83"/>
        <v>1.1683622377023331</v>
      </c>
      <c r="W183" s="15">
        <f t="shared" si="84"/>
        <v>1.1411855121321581</v>
      </c>
      <c r="X183" s="15">
        <f t="shared" si="75"/>
        <v>1.1983786580160587</v>
      </c>
      <c r="Y183" s="16">
        <f>SUM(U168:U183)</f>
        <v>23.638669136191965</v>
      </c>
      <c r="Z183" s="16">
        <f t="shared" ref="Z183:AB183" si="97">SUM(V168:V183)</f>
        <v>24.103124916237064</v>
      </c>
      <c r="AA183" s="16">
        <f t="shared" si="97"/>
        <v>24.348089778646859</v>
      </c>
      <c r="AB183" s="16">
        <f t="shared" si="97"/>
        <v>24.026353428602579</v>
      </c>
      <c r="AC183" s="10">
        <f>Y183*100</f>
        <v>2363.8669136191966</v>
      </c>
      <c r="AD183" s="10">
        <f t="shared" ref="AD183:AF183" si="98">Z183*100</f>
        <v>2410.3124916237066</v>
      </c>
      <c r="AE183" s="10">
        <f t="shared" si="98"/>
        <v>2434.8089778646859</v>
      </c>
      <c r="AF183" s="10">
        <f t="shared" si="98"/>
        <v>2402.6353428602579</v>
      </c>
      <c r="AG183" s="10">
        <f>AVERAGE(P168:P183)</f>
        <v>3.7639858706797811</v>
      </c>
      <c r="AH183" s="19">
        <f>AVERAGE(H168:H183)</f>
        <v>1.506200099275</v>
      </c>
      <c r="AI183" s="11">
        <v>28.472577999999999</v>
      </c>
    </row>
    <row r="184" spans="1:35" x14ac:dyDescent="0.25">
      <c r="A184" s="2" t="s">
        <v>13</v>
      </c>
      <c r="B184" s="2" t="s">
        <v>24</v>
      </c>
      <c r="C184" s="2">
        <v>-7.5</v>
      </c>
      <c r="D184" s="2">
        <v>15</v>
      </c>
      <c r="E184" s="12">
        <v>1.2891965999999999</v>
      </c>
      <c r="F184" s="12">
        <v>1.5785184810000001</v>
      </c>
      <c r="G184" s="12">
        <v>1.359874719</v>
      </c>
      <c r="H184" s="3">
        <v>1.4091966</v>
      </c>
      <c r="I184" s="4">
        <v>3.3612550931863057</v>
      </c>
      <c r="J184" s="4">
        <v>3.4590550931863056</v>
      </c>
      <c r="K184" s="4">
        <v>3.4638550931863055</v>
      </c>
      <c r="L184" s="5">
        <v>3.4280550931863054</v>
      </c>
      <c r="M184" s="6">
        <f t="shared" si="76"/>
        <v>4.2849208636723173</v>
      </c>
      <c r="N184" s="6">
        <f t="shared" si="77"/>
        <v>4.3255078636723168</v>
      </c>
      <c r="O184" s="6">
        <f t="shared" si="78"/>
        <v>4.3274998636723172</v>
      </c>
      <c r="P184" s="13">
        <f t="shared" si="73"/>
        <v>4.3126428636723171</v>
      </c>
      <c r="Q184" s="14">
        <f t="shared" si="79"/>
        <v>5.524105408715415E-2</v>
      </c>
      <c r="R184" s="14">
        <f t="shared" si="80"/>
        <v>6.8278941025175802E-2</v>
      </c>
      <c r="S184" s="14">
        <f t="shared" si="81"/>
        <v>5.8848576610839309E-2</v>
      </c>
      <c r="T184" s="14">
        <f t="shared" si="74"/>
        <v>6.0773616605012924E-2</v>
      </c>
      <c r="U184" s="15">
        <f t="shared" si="82"/>
        <v>0.82861581130731221</v>
      </c>
      <c r="V184" s="15">
        <f t="shared" si="83"/>
        <v>1.024184115377637</v>
      </c>
      <c r="W184" s="15">
        <f t="shared" si="84"/>
        <v>0.88272864916258964</v>
      </c>
      <c r="X184" s="15">
        <f t="shared" si="75"/>
        <v>0.91160424907519388</v>
      </c>
      <c r="Y184" s="16"/>
      <c r="Z184" s="16"/>
      <c r="AA184" s="16"/>
      <c r="AB184" s="9"/>
      <c r="AC184" s="10"/>
      <c r="AD184" s="10"/>
      <c r="AE184" s="10"/>
      <c r="AF184" s="10"/>
      <c r="AI184" s="11">
        <v>16.782800000000002</v>
      </c>
    </row>
    <row r="185" spans="1:35" x14ac:dyDescent="0.25">
      <c r="A185" s="2" t="s">
        <v>13</v>
      </c>
      <c r="B185" s="2" t="s">
        <v>2</v>
      </c>
      <c r="C185" s="2">
        <v>-22.5</v>
      </c>
      <c r="D185" s="2">
        <v>15</v>
      </c>
      <c r="E185" s="12">
        <v>1.3006515999999999</v>
      </c>
      <c r="F185" s="12">
        <v>1.5700244060000002</v>
      </c>
      <c r="G185" s="12">
        <v>1.361278794</v>
      </c>
      <c r="H185" s="3">
        <v>1.4106516</v>
      </c>
      <c r="I185" s="4">
        <v>3.8189663672014511</v>
      </c>
      <c r="J185" s="4">
        <v>3.916766367201451</v>
      </c>
      <c r="K185" s="4">
        <v>3.9215663672014509</v>
      </c>
      <c r="L185" s="5">
        <v>3.8857663672014509</v>
      </c>
      <c r="M185" s="6">
        <f t="shared" si="76"/>
        <v>4.4748710423886022</v>
      </c>
      <c r="N185" s="6">
        <f t="shared" si="77"/>
        <v>4.5154580423886017</v>
      </c>
      <c r="O185" s="6">
        <f t="shared" si="78"/>
        <v>4.5174500423886021</v>
      </c>
      <c r="P185" s="13">
        <f t="shared" si="73"/>
        <v>4.502593042388602</v>
      </c>
      <c r="Q185" s="14">
        <f t="shared" si="79"/>
        <v>5.8202481810764033E-2</v>
      </c>
      <c r="R185" s="14">
        <f t="shared" si="80"/>
        <v>7.0893793308190872E-2</v>
      </c>
      <c r="S185" s="14">
        <f t="shared" si="81"/>
        <v>6.1495089456580054E-2</v>
      </c>
      <c r="T185" s="14">
        <f t="shared" si="74"/>
        <v>6.3515900793943494E-2</v>
      </c>
      <c r="U185" s="15">
        <f t="shared" si="82"/>
        <v>0.87303722716146048</v>
      </c>
      <c r="V185" s="15">
        <f t="shared" si="83"/>
        <v>1.0634068996228632</v>
      </c>
      <c r="W185" s="15">
        <f t="shared" si="84"/>
        <v>0.92242634184870087</v>
      </c>
      <c r="X185" s="15">
        <f t="shared" si="75"/>
        <v>0.95273851190915237</v>
      </c>
      <c r="Y185" s="16"/>
      <c r="Z185" s="16"/>
      <c r="AA185" s="16"/>
      <c r="AB185" s="9"/>
      <c r="AC185" s="10"/>
      <c r="AD185" s="10"/>
      <c r="AE185" s="10"/>
      <c r="AF185" s="10"/>
      <c r="AI185" s="11">
        <v>10.452</v>
      </c>
    </row>
    <row r="186" spans="1:35" x14ac:dyDescent="0.25">
      <c r="A186" s="2" t="s">
        <v>13</v>
      </c>
      <c r="B186" s="2" t="s">
        <v>3</v>
      </c>
      <c r="C186" s="2">
        <v>-40</v>
      </c>
      <c r="D186" s="2">
        <v>20</v>
      </c>
      <c r="E186" s="12">
        <v>1.1923882800000003</v>
      </c>
      <c r="F186" s="12">
        <v>1.5800718698000003</v>
      </c>
      <c r="G186" s="12">
        <v>1.3147046902000001</v>
      </c>
      <c r="H186" s="3">
        <v>1.3623882800000002</v>
      </c>
      <c r="I186" s="4">
        <v>3.2954998111528013</v>
      </c>
      <c r="J186" s="4">
        <v>3.298099811152801</v>
      </c>
      <c r="K186" s="4">
        <v>3.2076998111528008</v>
      </c>
      <c r="L186" s="5">
        <v>3.2670998111528009</v>
      </c>
      <c r="M186" s="6">
        <f t="shared" si="76"/>
        <v>4.2576324216284132</v>
      </c>
      <c r="N186" s="6">
        <f t="shared" si="77"/>
        <v>4.2587114216284121</v>
      </c>
      <c r="O186" s="6">
        <f t="shared" si="78"/>
        <v>4.221195421628412</v>
      </c>
      <c r="P186" s="13">
        <f t="shared" si="73"/>
        <v>4.2458464216284124</v>
      </c>
      <c r="Q186" s="14">
        <f t="shared" si="79"/>
        <v>5.0767510000977394E-2</v>
      </c>
      <c r="R186" s="14">
        <f t="shared" si="80"/>
        <v>6.7290701189110222E-2</v>
      </c>
      <c r="S186" s="14">
        <f t="shared" si="81"/>
        <v>5.5496254190656409E-2</v>
      </c>
      <c r="T186" s="14">
        <f t="shared" si="74"/>
        <v>5.7844914035064886E-2</v>
      </c>
      <c r="U186" s="15">
        <f t="shared" si="82"/>
        <v>1.0153502000195478</v>
      </c>
      <c r="V186" s="15">
        <f t="shared" si="83"/>
        <v>1.3458140237822045</v>
      </c>
      <c r="W186" s="15">
        <f t="shared" si="84"/>
        <v>1.1099250838131283</v>
      </c>
      <c r="X186" s="15">
        <f t="shared" si="75"/>
        <v>1.1568982807012977</v>
      </c>
      <c r="Y186" s="16"/>
      <c r="Z186" s="16"/>
      <c r="AA186" s="16"/>
      <c r="AB186" s="9"/>
      <c r="AC186" s="10"/>
      <c r="AD186" s="10"/>
      <c r="AE186" s="10"/>
      <c r="AF186" s="10"/>
      <c r="AI186" s="11">
        <v>12.27</v>
      </c>
    </row>
    <row r="187" spans="1:35" x14ac:dyDescent="0.25">
      <c r="A187" s="2" t="s">
        <v>13</v>
      </c>
      <c r="B187" s="2" t="s">
        <v>4</v>
      </c>
      <c r="C187" s="2">
        <v>-60</v>
      </c>
      <c r="D187" s="2">
        <v>20</v>
      </c>
      <c r="E187" s="12">
        <v>1.53392708</v>
      </c>
      <c r="F187" s="12">
        <v>1.1399145278</v>
      </c>
      <c r="G187" s="12">
        <v>1.2679396322000001</v>
      </c>
      <c r="H187" s="3">
        <v>1.31392708</v>
      </c>
      <c r="I187" s="4">
        <v>2.9291227206460047</v>
      </c>
      <c r="J187" s="4">
        <v>3.0813227206460048</v>
      </c>
      <c r="K187" s="4">
        <v>3.1405227206460049</v>
      </c>
      <c r="L187" s="5">
        <v>3.0503227206460046</v>
      </c>
      <c r="M187" s="6">
        <f t="shared" si="76"/>
        <v>4.1055859290680923</v>
      </c>
      <c r="N187" s="6">
        <f t="shared" si="77"/>
        <v>4.1687489290680926</v>
      </c>
      <c r="O187" s="6">
        <f t="shared" si="78"/>
        <v>4.1933169290680921</v>
      </c>
      <c r="P187" s="13">
        <f t="shared" si="73"/>
        <v>4.155883929068092</v>
      </c>
      <c r="Q187" s="14">
        <f t="shared" si="79"/>
        <v>6.2976694358645058E-2</v>
      </c>
      <c r="R187" s="14">
        <f t="shared" si="80"/>
        <v>4.7520174669954104E-2</v>
      </c>
      <c r="S187" s="14">
        <f t="shared" si="81"/>
        <v>5.3168727247406303E-2</v>
      </c>
      <c r="T187" s="14">
        <f t="shared" si="74"/>
        <v>5.4605284357393646E-2</v>
      </c>
      <c r="U187" s="15">
        <f t="shared" si="82"/>
        <v>1.2595338871729012</v>
      </c>
      <c r="V187" s="15">
        <f t="shared" si="83"/>
        <v>0.95040349339908214</v>
      </c>
      <c r="W187" s="15">
        <f t="shared" si="84"/>
        <v>1.063374544948126</v>
      </c>
      <c r="X187" s="15">
        <f t="shared" si="75"/>
        <v>1.0921056871478729</v>
      </c>
      <c r="Y187" s="16"/>
      <c r="Z187" s="16"/>
      <c r="AA187" s="16"/>
      <c r="AB187" s="9"/>
      <c r="AC187" s="10"/>
      <c r="AD187" s="10"/>
      <c r="AE187" s="10"/>
      <c r="AF187" s="10"/>
      <c r="AI187" s="11">
        <v>9.4727999999999994</v>
      </c>
    </row>
    <row r="188" spans="1:35" x14ac:dyDescent="0.25">
      <c r="A188" s="2" t="s">
        <v>13</v>
      </c>
      <c r="B188" s="2" t="s">
        <v>5</v>
      </c>
      <c r="C188" s="2">
        <v>-85</v>
      </c>
      <c r="D188" s="2">
        <v>30</v>
      </c>
      <c r="E188" s="12">
        <v>1.2813604000000001</v>
      </c>
      <c r="F188" s="12">
        <v>1.611108014</v>
      </c>
      <c r="G188" s="12">
        <v>1.3716127860000003</v>
      </c>
      <c r="H188" s="3">
        <v>1.4213604000000002</v>
      </c>
      <c r="I188" s="4">
        <v>2.9273549378584445</v>
      </c>
      <c r="J188" s="4">
        <v>2.9367549378584443</v>
      </c>
      <c r="K188" s="4">
        <v>2.8531549378584442</v>
      </c>
      <c r="L188" s="5">
        <v>2.9057549378584442</v>
      </c>
      <c r="M188" s="6">
        <f t="shared" si="76"/>
        <v>4.1048522992112542</v>
      </c>
      <c r="N188" s="6">
        <f t="shared" si="77"/>
        <v>4.108753299211255</v>
      </c>
      <c r="O188" s="6">
        <f t="shared" si="78"/>
        <v>4.0740592992112541</v>
      </c>
      <c r="P188" s="13">
        <f t="shared" si="73"/>
        <v>4.0958882992112544</v>
      </c>
      <c r="Q188" s="14">
        <f t="shared" si="79"/>
        <v>5.2597951840582524E-2</v>
      </c>
      <c r="R188" s="14">
        <f t="shared" si="80"/>
        <v>6.6196453679081932E-2</v>
      </c>
      <c r="S188" s="14">
        <f t="shared" si="81"/>
        <v>5.5880318257203569E-2</v>
      </c>
      <c r="T188" s="14">
        <f t="shared" si="74"/>
        <v>5.8217334313222291E-2</v>
      </c>
      <c r="U188" s="15">
        <f t="shared" si="82"/>
        <v>1.5779385552174756</v>
      </c>
      <c r="V188" s="15">
        <f t="shared" si="83"/>
        <v>1.985893610372458</v>
      </c>
      <c r="W188" s="15">
        <f t="shared" si="84"/>
        <v>1.6764095477161072</v>
      </c>
      <c r="X188" s="15">
        <f t="shared" si="75"/>
        <v>1.7465200293966687</v>
      </c>
      <c r="Y188" s="16">
        <f>SUM(U184:U188)</f>
        <v>5.5544756808786975</v>
      </c>
      <c r="Z188" s="16">
        <f t="shared" ref="Z188:AB188" si="99">SUM(V184:V188)</f>
        <v>6.3697021425542451</v>
      </c>
      <c r="AA188" s="16">
        <f t="shared" si="99"/>
        <v>5.6548641674886522</v>
      </c>
      <c r="AB188" s="16">
        <f t="shared" si="99"/>
        <v>5.8598667582301855</v>
      </c>
      <c r="AC188" s="10">
        <f>Y188*100</f>
        <v>555.44756808786974</v>
      </c>
      <c r="AD188" s="10">
        <f t="shared" ref="AD188:AF188" si="100">Z188*100</f>
        <v>636.97021425542448</v>
      </c>
      <c r="AE188" s="10">
        <f t="shared" si="100"/>
        <v>565.48641674886517</v>
      </c>
      <c r="AF188" s="10">
        <f t="shared" si="100"/>
        <v>585.98667582301857</v>
      </c>
      <c r="AI188" s="11">
        <v>14.2</v>
      </c>
    </row>
    <row r="189" spans="1:35" x14ac:dyDescent="0.25">
      <c r="A189" s="2" t="s">
        <v>13</v>
      </c>
      <c r="B189" s="2" t="s">
        <v>28</v>
      </c>
      <c r="C189" s="2">
        <v>-115</v>
      </c>
      <c r="D189" s="2">
        <v>30</v>
      </c>
      <c r="E189" s="12">
        <v>1.5619499999999999</v>
      </c>
      <c r="F189" s="12">
        <v>1.2706682500000002</v>
      </c>
      <c r="G189" s="12">
        <v>1.3432317499999999</v>
      </c>
      <c r="H189" s="3">
        <v>1.39195</v>
      </c>
      <c r="I189" s="4">
        <v>2.8530169031737889</v>
      </c>
      <c r="J189" s="4">
        <v>2.8488169031737889</v>
      </c>
      <c r="K189" s="4">
        <v>2.7516169031737889</v>
      </c>
      <c r="L189" s="5">
        <v>2.8178169031737887</v>
      </c>
      <c r="M189" s="6">
        <f t="shared" si="76"/>
        <v>4.0740020148171228</v>
      </c>
      <c r="N189" s="6">
        <f t="shared" si="77"/>
        <v>4.0722590148171225</v>
      </c>
      <c r="O189" s="6">
        <f t="shared" si="78"/>
        <v>4.0319210148171223</v>
      </c>
      <c r="P189" s="13">
        <f t="shared" si="73"/>
        <v>4.0593940148171228</v>
      </c>
      <c r="Q189" s="14">
        <f t="shared" si="79"/>
        <v>6.3633874470436044E-2</v>
      </c>
      <c r="R189" s="14">
        <f t="shared" si="80"/>
        <v>5.1744902359043977E-2</v>
      </c>
      <c r="S189" s="14">
        <f t="shared" si="81"/>
        <v>5.4158043205945791E-2</v>
      </c>
      <c r="T189" s="14">
        <f t="shared" si="74"/>
        <v>5.6504734989246942E-2</v>
      </c>
      <c r="U189" s="15">
        <f t="shared" si="82"/>
        <v>1.9090162341130814</v>
      </c>
      <c r="V189" s="15">
        <f t="shared" si="83"/>
        <v>1.5523470707713194</v>
      </c>
      <c r="W189" s="15">
        <f t="shared" si="84"/>
        <v>1.6247412961783738</v>
      </c>
      <c r="X189" s="15">
        <f t="shared" si="75"/>
        <v>1.6951420496774083</v>
      </c>
      <c r="Y189" s="16"/>
      <c r="Z189" s="16"/>
      <c r="AA189" s="16"/>
      <c r="AB189" s="9"/>
      <c r="AC189" s="10"/>
      <c r="AD189" s="10"/>
      <c r="AE189" s="10"/>
      <c r="AF189" s="10"/>
      <c r="AI189" s="11">
        <v>16.52</v>
      </c>
    </row>
    <row r="190" spans="1:35" x14ac:dyDescent="0.25">
      <c r="A190" s="2" t="s">
        <v>13</v>
      </c>
      <c r="B190" s="2" t="s">
        <v>29</v>
      </c>
      <c r="C190" s="2">
        <v>-145</v>
      </c>
      <c r="D190" s="2">
        <v>30</v>
      </c>
      <c r="E190" s="12">
        <v>1.3538539999999999</v>
      </c>
      <c r="F190" s="12">
        <v>1.56403889</v>
      </c>
      <c r="G190" s="12">
        <v>1.38366911</v>
      </c>
      <c r="H190" s="3">
        <v>1.433854</v>
      </c>
      <c r="I190" s="4">
        <v>2.5629294068553294</v>
      </c>
      <c r="J190" s="4">
        <v>2.5995294068553294</v>
      </c>
      <c r="K190" s="4">
        <v>2.5431294068553294</v>
      </c>
      <c r="L190" s="5">
        <v>2.5685294068553293</v>
      </c>
      <c r="M190" s="6">
        <f t="shared" si="76"/>
        <v>3.953615703844962</v>
      </c>
      <c r="N190" s="6">
        <f t="shared" si="77"/>
        <v>3.9688047038449619</v>
      </c>
      <c r="O190" s="6">
        <f t="shared" si="78"/>
        <v>3.9453987038449618</v>
      </c>
      <c r="P190" s="13">
        <f t="shared" si="73"/>
        <v>3.9559397038449617</v>
      </c>
      <c r="Q190" s="14">
        <f t="shared" si="79"/>
        <v>5.3526184351133169E-2</v>
      </c>
      <c r="R190" s="14">
        <f t="shared" si="80"/>
        <v>6.2073649036284533E-2</v>
      </c>
      <c r="S190" s="14">
        <f t="shared" si="81"/>
        <v>5.4591263131443114E-2</v>
      </c>
      <c r="T190" s="14">
        <f t="shared" si="74"/>
        <v>5.6722399681169135E-2</v>
      </c>
      <c r="U190" s="15">
        <f t="shared" si="82"/>
        <v>1.605785530533995</v>
      </c>
      <c r="V190" s="15">
        <f t="shared" si="83"/>
        <v>1.862209471088536</v>
      </c>
      <c r="W190" s="15">
        <f t="shared" si="84"/>
        <v>1.6377378939432934</v>
      </c>
      <c r="X190" s="15">
        <f t="shared" si="75"/>
        <v>1.7016719904350741</v>
      </c>
      <c r="Y190" s="16"/>
      <c r="Z190" s="16"/>
      <c r="AA190" s="16"/>
      <c r="AB190" s="9"/>
      <c r="AC190" s="10"/>
      <c r="AD190" s="10"/>
      <c r="AE190" s="10"/>
      <c r="AF190" s="10"/>
      <c r="AI190" s="11">
        <v>11.01277</v>
      </c>
    </row>
    <row r="191" spans="1:35" x14ac:dyDescent="0.25">
      <c r="A191" s="2" t="s">
        <v>13</v>
      </c>
      <c r="B191" s="2" t="s">
        <v>30</v>
      </c>
      <c r="C191" s="2">
        <v>-175</v>
      </c>
      <c r="D191" s="2">
        <v>30</v>
      </c>
      <c r="E191" s="12">
        <v>1.3035677999999997</v>
      </c>
      <c r="F191" s="12">
        <v>1.4712926729999998</v>
      </c>
      <c r="G191" s="12">
        <v>1.3158429269999998</v>
      </c>
      <c r="H191" s="3">
        <v>1.3635677999999998</v>
      </c>
      <c r="I191" s="4">
        <v>3.0142383674609845</v>
      </c>
      <c r="J191" s="4">
        <v>3.0780383674609846</v>
      </c>
      <c r="K191" s="4">
        <v>3.0488383674609847</v>
      </c>
      <c r="L191" s="5">
        <v>3.0470383674609844</v>
      </c>
      <c r="M191" s="6">
        <f t="shared" si="76"/>
        <v>4.1409089224963083</v>
      </c>
      <c r="N191" s="6">
        <f t="shared" si="77"/>
        <v>4.1673859224963081</v>
      </c>
      <c r="O191" s="6">
        <f t="shared" si="78"/>
        <v>4.1552679224963089</v>
      </c>
      <c r="P191" s="13">
        <f t="shared" si="73"/>
        <v>4.1545209224963084</v>
      </c>
      <c r="Q191" s="14">
        <f t="shared" si="79"/>
        <v>5.3979555340988819E-2</v>
      </c>
      <c r="R191" s="14">
        <f t="shared" si="80"/>
        <v>6.1314443733321629E-2</v>
      </c>
      <c r="S191" s="14">
        <f t="shared" si="81"/>
        <v>5.4676799056067517E-2</v>
      </c>
      <c r="T191" s="14">
        <f t="shared" si="74"/>
        <v>5.6649709543422605E-2</v>
      </c>
      <c r="U191" s="15">
        <f t="shared" si="82"/>
        <v>1.6193866602296645</v>
      </c>
      <c r="V191" s="15">
        <f t="shared" si="83"/>
        <v>1.8394333119996489</v>
      </c>
      <c r="W191" s="15">
        <f t="shared" si="84"/>
        <v>1.6403039716820256</v>
      </c>
      <c r="X191" s="15">
        <f t="shared" si="75"/>
        <v>1.6994912863026781</v>
      </c>
      <c r="Y191" s="16"/>
      <c r="Z191" s="16"/>
      <c r="AA191" s="16"/>
      <c r="AB191" s="9"/>
      <c r="AC191" s="10"/>
      <c r="AD191" s="10"/>
      <c r="AE191" s="10"/>
      <c r="AF191" s="10"/>
      <c r="AI191" s="11">
        <v>13.725</v>
      </c>
    </row>
    <row r="192" spans="1:35" x14ac:dyDescent="0.25">
      <c r="A192" s="2" t="s">
        <v>13</v>
      </c>
      <c r="B192" s="2" t="s">
        <v>31</v>
      </c>
      <c r="C192" s="2">
        <v>-205</v>
      </c>
      <c r="D192" s="2">
        <v>30</v>
      </c>
      <c r="E192" s="12">
        <v>1.4051457040000002</v>
      </c>
      <c r="F192" s="12">
        <v>1.1897758036399999</v>
      </c>
      <c r="G192" s="12">
        <v>1.2305156043600001</v>
      </c>
      <c r="H192" s="3">
        <v>1.275145704</v>
      </c>
      <c r="I192" s="4">
        <v>2.2490232459013395</v>
      </c>
      <c r="J192" s="4">
        <v>2.3400232459013393</v>
      </c>
      <c r="K192" s="4">
        <v>2.338023245901339</v>
      </c>
      <c r="L192" s="5">
        <v>2.3090232459013391</v>
      </c>
      <c r="M192" s="6">
        <f t="shared" si="76"/>
        <v>3.8233446470490557</v>
      </c>
      <c r="N192" s="6">
        <f t="shared" si="77"/>
        <v>3.861109647049056</v>
      </c>
      <c r="O192" s="6">
        <f t="shared" si="78"/>
        <v>3.8602796470490559</v>
      </c>
      <c r="P192" s="13">
        <f t="shared" si="73"/>
        <v>3.8482446470490559</v>
      </c>
      <c r="Q192" s="14">
        <f t="shared" si="79"/>
        <v>5.372356305712378E-2</v>
      </c>
      <c r="R192" s="14">
        <f t="shared" si="80"/>
        <v>4.5938548332599465E-2</v>
      </c>
      <c r="S192" s="14">
        <f t="shared" si="81"/>
        <v>4.7501343428871766E-2</v>
      </c>
      <c r="T192" s="14">
        <f t="shared" si="74"/>
        <v>4.9070726296256001E-2</v>
      </c>
      <c r="U192" s="15">
        <f t="shared" si="82"/>
        <v>1.6117068917137134</v>
      </c>
      <c r="V192" s="15">
        <f t="shared" si="83"/>
        <v>1.3781564499779839</v>
      </c>
      <c r="W192" s="15">
        <f t="shared" si="84"/>
        <v>1.4250403028661529</v>
      </c>
      <c r="X192" s="15">
        <f t="shared" si="75"/>
        <v>1.4721217888876801</v>
      </c>
      <c r="Y192" s="16"/>
      <c r="Z192" s="16"/>
      <c r="AA192" s="16"/>
      <c r="AB192" s="9"/>
      <c r="AC192" s="10"/>
      <c r="AD192" s="10"/>
      <c r="AE192" s="10"/>
      <c r="AF192" s="10"/>
      <c r="AI192" s="11">
        <v>15.685269999999999</v>
      </c>
    </row>
    <row r="193" spans="1:35" x14ac:dyDescent="0.25">
      <c r="A193" s="2" t="s">
        <v>13</v>
      </c>
      <c r="B193" s="2" t="s">
        <v>36</v>
      </c>
      <c r="C193" s="2">
        <v>-235</v>
      </c>
      <c r="D193" s="2">
        <v>30</v>
      </c>
      <c r="E193" s="12">
        <v>1.4382188999999999</v>
      </c>
      <c r="F193" s="12">
        <v>1.2036565614999999</v>
      </c>
      <c r="G193" s="12">
        <v>1.2527812384999999</v>
      </c>
      <c r="H193" s="3">
        <v>1.2982189</v>
      </c>
      <c r="I193" s="4">
        <v>2.6497047659017419</v>
      </c>
      <c r="J193" s="4">
        <v>2.6319047659017416</v>
      </c>
      <c r="K193" s="4">
        <v>2.5211047659017414</v>
      </c>
      <c r="L193" s="5">
        <v>2.6009047659017415</v>
      </c>
      <c r="M193" s="6">
        <f t="shared" si="76"/>
        <v>3.9896274778492229</v>
      </c>
      <c r="N193" s="6">
        <f t="shared" si="77"/>
        <v>3.9822404778492229</v>
      </c>
      <c r="O193" s="6">
        <f t="shared" si="78"/>
        <v>3.9362584778492229</v>
      </c>
      <c r="P193" s="13">
        <f t="shared" si="73"/>
        <v>3.9693754778492227</v>
      </c>
      <c r="Q193" s="14">
        <f t="shared" si="79"/>
        <v>5.7379576426020831E-2</v>
      </c>
      <c r="R193" s="14">
        <f t="shared" si="80"/>
        <v>4.7932498806341116E-2</v>
      </c>
      <c r="S193" s="14">
        <f t="shared" si="81"/>
        <v>4.9312707709360734E-2</v>
      </c>
      <c r="T193" s="14">
        <f t="shared" si="74"/>
        <v>5.1531182665403921E-2</v>
      </c>
      <c r="U193" s="15">
        <f t="shared" si="82"/>
        <v>1.7213872927806249</v>
      </c>
      <c r="V193" s="15">
        <f t="shared" si="83"/>
        <v>1.4379749641902335</v>
      </c>
      <c r="W193" s="15">
        <f t="shared" si="84"/>
        <v>1.4793812312808221</v>
      </c>
      <c r="X193" s="15">
        <f t="shared" si="75"/>
        <v>1.5459354799621177</v>
      </c>
      <c r="Y193" s="16"/>
      <c r="Z193" s="16"/>
      <c r="AA193" s="16"/>
      <c r="AB193" s="9"/>
      <c r="AC193" s="10"/>
      <c r="AD193" s="10"/>
      <c r="AE193" s="10"/>
      <c r="AF193" s="10"/>
      <c r="AI193" s="11">
        <v>14.14578</v>
      </c>
    </row>
    <row r="194" spans="1:35" x14ac:dyDescent="0.25">
      <c r="A194" s="2" t="s">
        <v>13</v>
      </c>
      <c r="B194" s="2" t="s">
        <v>39</v>
      </c>
      <c r="C194" s="2">
        <v>-265</v>
      </c>
      <c r="D194" s="2">
        <v>30</v>
      </c>
      <c r="E194" s="12">
        <v>1.2121583900000004</v>
      </c>
      <c r="F194" s="12">
        <v>1.5598339336500002</v>
      </c>
      <c r="G194" s="12">
        <v>1.3144828463500002</v>
      </c>
      <c r="H194" s="3">
        <v>1.3621583900000003</v>
      </c>
      <c r="I194" s="4">
        <v>3.8748010596940081</v>
      </c>
      <c r="J194" s="4">
        <v>3.8502010596940082</v>
      </c>
      <c r="K194" s="4">
        <v>3.7326010596940082</v>
      </c>
      <c r="L194" s="5">
        <v>3.819201059694008</v>
      </c>
      <c r="M194" s="6">
        <f t="shared" si="76"/>
        <v>4.4980424397730134</v>
      </c>
      <c r="N194" s="6">
        <f t="shared" si="77"/>
        <v>4.4878334397730137</v>
      </c>
      <c r="O194" s="6">
        <f t="shared" si="78"/>
        <v>4.4390294397730132</v>
      </c>
      <c r="P194" s="13">
        <f t="shared" ref="P194:P257" si="101">(0.415*L194)+2.89</f>
        <v>4.4749684397730132</v>
      </c>
      <c r="Q194" s="14">
        <f t="shared" si="79"/>
        <v>5.4523398819469299E-2</v>
      </c>
      <c r="R194" s="14">
        <f t="shared" si="80"/>
        <v>7.000274887927152E-2</v>
      </c>
      <c r="S194" s="14">
        <f t="shared" si="81"/>
        <v>5.8350280530242778E-2</v>
      </c>
      <c r="T194" s="14">
        <f t="shared" ref="T194:T257" si="102">H194*(P194/100)</f>
        <v>6.0956158052220211E-2</v>
      </c>
      <c r="U194" s="15">
        <f t="shared" si="82"/>
        <v>1.6357019645840789</v>
      </c>
      <c r="V194" s="15">
        <f t="shared" si="83"/>
        <v>2.1000824663781454</v>
      </c>
      <c r="W194" s="15">
        <f t="shared" si="84"/>
        <v>1.7505084159072832</v>
      </c>
      <c r="X194" s="15">
        <f t="shared" ref="X194:X257" si="103">T194*D194</f>
        <v>1.8286847415666063</v>
      </c>
      <c r="Y194" s="16"/>
      <c r="Z194" s="16"/>
      <c r="AA194" s="16"/>
      <c r="AB194" s="9"/>
      <c r="AC194" s="10"/>
      <c r="AD194" s="10"/>
      <c r="AE194" s="10"/>
      <c r="AF194" s="10"/>
      <c r="AI194" s="11">
        <v>18.277999999999999</v>
      </c>
    </row>
    <row r="195" spans="1:35" x14ac:dyDescent="0.25">
      <c r="A195" s="2" t="s">
        <v>13</v>
      </c>
      <c r="B195" s="2" t="s">
        <v>40</v>
      </c>
      <c r="C195" s="2">
        <v>-295</v>
      </c>
      <c r="D195" s="2">
        <v>30</v>
      </c>
      <c r="E195" s="12">
        <v>1.23570789</v>
      </c>
      <c r="F195" s="12">
        <v>1.5231576661499999</v>
      </c>
      <c r="G195" s="12">
        <v>1.30825811385</v>
      </c>
      <c r="H195" s="3">
        <v>1.3557078899999999</v>
      </c>
      <c r="I195" s="4">
        <v>3.5689338140188513</v>
      </c>
      <c r="J195" s="4">
        <v>3.7211338140188515</v>
      </c>
      <c r="K195" s="4">
        <v>3.7803338140188516</v>
      </c>
      <c r="L195" s="5">
        <v>3.6901338140188513</v>
      </c>
      <c r="M195" s="6">
        <f t="shared" ref="M195:M258" si="104">(0.415*I195)+2.89</f>
        <v>4.371107532817823</v>
      </c>
      <c r="N195" s="6">
        <f t="shared" ref="N195:N258" si="105">(J195*0.415)+2.89</f>
        <v>4.4342705328178234</v>
      </c>
      <c r="O195" s="6">
        <f t="shared" ref="O195:O258" si="106">(K195*0.415)+2.89</f>
        <v>4.4588385328178237</v>
      </c>
      <c r="P195" s="13">
        <f t="shared" si="101"/>
        <v>4.4214055328178237</v>
      </c>
      <c r="Q195" s="14">
        <f t="shared" ref="Q195:Q258" si="107">M195*E195/100</f>
        <v>5.4014120663414183E-2</v>
      </c>
      <c r="R195" s="14">
        <f t="shared" ref="R195:R258" si="108">N195*F195/100</f>
        <v>6.7540931558445122E-2</v>
      </c>
      <c r="S195" s="14">
        <f t="shared" ref="S195:S258" si="109">O195*G195/100</f>
        <v>5.8333116889059476E-2</v>
      </c>
      <c r="T195" s="14">
        <f t="shared" si="102"/>
        <v>5.9941343657307772E-2</v>
      </c>
      <c r="U195" s="15">
        <f t="shared" ref="U195:U258" si="110">Q195*D195</f>
        <v>1.6204236199024256</v>
      </c>
      <c r="V195" s="15">
        <f t="shared" ref="V195:V258" si="111">R195*D195</f>
        <v>2.0262279467533535</v>
      </c>
      <c r="W195" s="15">
        <f t="shared" ref="W195:W258" si="112">S195*D195</f>
        <v>1.7499935066717842</v>
      </c>
      <c r="X195" s="15">
        <f t="shared" si="103"/>
        <v>1.7982403097192332</v>
      </c>
      <c r="Y195" s="16"/>
      <c r="Z195" s="16"/>
      <c r="AA195" s="16"/>
      <c r="AB195" s="9"/>
      <c r="AC195" s="10"/>
      <c r="AD195" s="10"/>
      <c r="AE195" s="10"/>
      <c r="AF195" s="10"/>
      <c r="AI195" s="11">
        <v>21.527799999999999</v>
      </c>
    </row>
    <row r="196" spans="1:35" x14ac:dyDescent="0.25">
      <c r="A196" s="2" t="s">
        <v>13</v>
      </c>
      <c r="B196" s="2" t="s">
        <v>41</v>
      </c>
      <c r="C196" s="2">
        <v>-325</v>
      </c>
      <c r="D196" s="2">
        <v>30</v>
      </c>
      <c r="E196" s="12">
        <v>1.1302850000000002</v>
      </c>
      <c r="F196" s="12">
        <v>1.5157949750000002</v>
      </c>
      <c r="G196" s="12">
        <v>1.254775025</v>
      </c>
      <c r="H196" s="3">
        <v>1.3002850000000001</v>
      </c>
      <c r="I196" s="4">
        <v>2.9270847343398119</v>
      </c>
      <c r="J196" s="4">
        <v>3.099684734339812</v>
      </c>
      <c r="K196" s="4">
        <v>3.1792847343398121</v>
      </c>
      <c r="L196" s="5">
        <v>3.0686847343398118</v>
      </c>
      <c r="M196" s="6">
        <f t="shared" si="104"/>
        <v>4.1047401647510222</v>
      </c>
      <c r="N196" s="6">
        <f t="shared" si="105"/>
        <v>4.1763691647510219</v>
      </c>
      <c r="O196" s="6">
        <f t="shared" si="106"/>
        <v>4.2094031647510217</v>
      </c>
      <c r="P196" s="13">
        <f t="shared" si="101"/>
        <v>4.1635041647510223</v>
      </c>
      <c r="Q196" s="14">
        <f t="shared" si="107"/>
        <v>4.6395262371156099E-2</v>
      </c>
      <c r="R196" s="14">
        <f t="shared" si="108"/>
        <v>6.3305193936745469E-2</v>
      </c>
      <c r="S196" s="14">
        <f t="shared" si="109"/>
        <v>5.2818539612855424E-2</v>
      </c>
      <c r="T196" s="14">
        <f t="shared" si="102"/>
        <v>5.4137420128632839E-2</v>
      </c>
      <c r="U196" s="15">
        <f t="shared" si="110"/>
        <v>1.391857871134683</v>
      </c>
      <c r="V196" s="15">
        <f t="shared" si="111"/>
        <v>1.899155818102364</v>
      </c>
      <c r="W196" s="15">
        <f t="shared" si="112"/>
        <v>1.5845561883856627</v>
      </c>
      <c r="X196" s="15">
        <f t="shared" si="103"/>
        <v>1.6241226038589851</v>
      </c>
      <c r="Y196" s="16"/>
      <c r="Z196" s="16"/>
      <c r="AA196" s="16"/>
      <c r="AB196" s="9"/>
      <c r="AC196" s="10"/>
      <c r="AD196" s="10"/>
      <c r="AE196" s="10"/>
      <c r="AF196" s="10"/>
      <c r="AI196" s="11">
        <v>19.523800000000001</v>
      </c>
    </row>
    <row r="197" spans="1:35" x14ac:dyDescent="0.25">
      <c r="A197" s="2" t="s">
        <v>13</v>
      </c>
      <c r="B197" s="2" t="s">
        <v>53</v>
      </c>
      <c r="C197" s="2">
        <v>-345</v>
      </c>
      <c r="D197" s="2">
        <v>30</v>
      </c>
      <c r="E197" s="12">
        <v>1.5523199999999999</v>
      </c>
      <c r="F197" s="12">
        <v>1.3217512</v>
      </c>
      <c r="G197" s="12">
        <v>1.3628888000000001</v>
      </c>
      <c r="H197" s="3">
        <v>1.41232</v>
      </c>
      <c r="I197" s="4">
        <v>2.8173769820825383</v>
      </c>
      <c r="J197" s="4">
        <v>2.7519769820825384</v>
      </c>
      <c r="K197" s="4">
        <v>2.5935769820825385</v>
      </c>
      <c r="L197" s="5">
        <v>2.7209769820825382</v>
      </c>
      <c r="M197" s="6">
        <f t="shared" si="104"/>
        <v>4.0592114475642536</v>
      </c>
      <c r="N197" s="6">
        <f t="shared" si="105"/>
        <v>4.0320704475642533</v>
      </c>
      <c r="O197" s="6">
        <f t="shared" si="106"/>
        <v>3.9663344475642535</v>
      </c>
      <c r="P197" s="13">
        <f t="shared" si="101"/>
        <v>4.0192054475642536</v>
      </c>
      <c r="Q197" s="14">
        <f t="shared" si="107"/>
        <v>6.3011951142829425E-2</v>
      </c>
      <c r="R197" s="14">
        <f t="shared" si="108"/>
        <v>5.3293939525525892E-2</v>
      </c>
      <c r="S197" s="14">
        <f t="shared" si="109"/>
        <v>5.4056727956395087E-2</v>
      </c>
      <c r="T197" s="14">
        <f t="shared" si="102"/>
        <v>5.676404237703947E-2</v>
      </c>
      <c r="U197" s="15">
        <f t="shared" si="110"/>
        <v>1.8903585342848828</v>
      </c>
      <c r="V197" s="15">
        <f t="shared" si="111"/>
        <v>1.5988181857657768</v>
      </c>
      <c r="W197" s="15">
        <f t="shared" si="112"/>
        <v>1.6217018386918527</v>
      </c>
      <c r="X197" s="15">
        <f t="shared" si="103"/>
        <v>1.7029212713111841</v>
      </c>
      <c r="Y197" s="16">
        <f>SUM(U184:U197)</f>
        <v>20.560100280155847</v>
      </c>
      <c r="Z197" s="16">
        <f t="shared" ref="Z197:AB197" si="113">SUM(V184:V197)</f>
        <v>22.064107827581605</v>
      </c>
      <c r="AA197" s="16">
        <f t="shared" si="113"/>
        <v>20.168828813095899</v>
      </c>
      <c r="AB197" s="16">
        <f t="shared" si="113"/>
        <v>20.928198279951154</v>
      </c>
      <c r="AC197" s="10">
        <f>Y197*100</f>
        <v>2056.0100280155848</v>
      </c>
      <c r="AD197" s="10">
        <f t="shared" ref="AD197:AF197" si="114">Z197*100</f>
        <v>2206.4107827581606</v>
      </c>
      <c r="AE197" s="10">
        <f t="shared" si="114"/>
        <v>2016.8828813095899</v>
      </c>
      <c r="AF197" s="10">
        <f t="shared" si="114"/>
        <v>2092.8198279951152</v>
      </c>
      <c r="AG197" s="10">
        <f>AVERAGE(P184:P197)</f>
        <v>4.1699580647808192</v>
      </c>
      <c r="AH197" s="19">
        <f>AVERAGE(H184:H197)</f>
        <v>1.3650522602857145</v>
      </c>
      <c r="AI197" s="11">
        <v>22.844999999999999</v>
      </c>
    </row>
    <row r="198" spans="1:35" x14ac:dyDescent="0.25">
      <c r="A198" s="2" t="s">
        <v>15</v>
      </c>
      <c r="B198" s="2" t="s">
        <v>24</v>
      </c>
      <c r="C198" s="2">
        <v>-7.5</v>
      </c>
      <c r="D198" s="2">
        <v>15</v>
      </c>
      <c r="E198" s="12">
        <v>1.1643500000000002</v>
      </c>
      <c r="F198" s="12">
        <v>1.51035225</v>
      </c>
      <c r="G198" s="12">
        <v>1.2683477500000002</v>
      </c>
      <c r="H198" s="3">
        <v>1.3143500000000001</v>
      </c>
      <c r="I198" s="4">
        <v>2.4268275564894051</v>
      </c>
      <c r="J198" s="4">
        <v>2.4906275564894051</v>
      </c>
      <c r="K198" s="4">
        <v>2.4614275564894053</v>
      </c>
      <c r="L198" s="5">
        <v>2.459627556489405</v>
      </c>
      <c r="M198" s="6">
        <f t="shared" si="104"/>
        <v>3.8971334359431031</v>
      </c>
      <c r="N198" s="6">
        <f t="shared" si="105"/>
        <v>3.923610435943103</v>
      </c>
      <c r="O198" s="6">
        <f t="shared" si="106"/>
        <v>3.9114924359431034</v>
      </c>
      <c r="P198" s="13">
        <f t="shared" si="101"/>
        <v>3.9107454359431033</v>
      </c>
      <c r="Q198" s="14">
        <f t="shared" si="107"/>
        <v>4.5376273161403524E-2</v>
      </c>
      <c r="R198" s="14">
        <f t="shared" si="108"/>
        <v>5.9260338500501462E-2</v>
      </c>
      <c r="S198" s="14">
        <f t="shared" si="109"/>
        <v>4.9611326302704553E-2</v>
      </c>
      <c r="T198" s="14">
        <f t="shared" si="102"/>
        <v>5.1400882637318186E-2</v>
      </c>
      <c r="U198" s="15">
        <f t="shared" si="110"/>
        <v>0.68064409742105281</v>
      </c>
      <c r="V198" s="15">
        <f t="shared" si="111"/>
        <v>0.8889050775075219</v>
      </c>
      <c r="W198" s="15">
        <f t="shared" si="112"/>
        <v>0.74416989454056826</v>
      </c>
      <c r="X198" s="15">
        <f t="shared" si="103"/>
        <v>0.77101323955977275</v>
      </c>
      <c r="Y198" s="16"/>
      <c r="Z198" s="16"/>
      <c r="AA198" s="16"/>
      <c r="AB198" s="9"/>
      <c r="AC198" s="10"/>
      <c r="AD198" s="10"/>
      <c r="AE198" s="10"/>
      <c r="AF198" s="10"/>
      <c r="AI198" s="11">
        <v>26.727869999999999</v>
      </c>
    </row>
    <row r="199" spans="1:35" x14ac:dyDescent="0.25">
      <c r="A199" s="2" t="s">
        <v>15</v>
      </c>
      <c r="B199" s="2" t="s">
        <v>2</v>
      </c>
      <c r="C199" s="2">
        <v>-22.5</v>
      </c>
      <c r="D199" s="2">
        <v>15</v>
      </c>
      <c r="E199" s="12">
        <v>1.1237159999999999</v>
      </c>
      <c r="F199" s="12">
        <v>1.44794606</v>
      </c>
      <c r="G199" s="12">
        <v>1.21948594</v>
      </c>
      <c r="H199" s="3">
        <v>1.2637160000000001</v>
      </c>
      <c r="I199" s="4">
        <v>3.8904700351930011</v>
      </c>
      <c r="J199" s="4">
        <v>4.0154700351930011</v>
      </c>
      <c r="K199" s="4">
        <v>4.0474700351930011</v>
      </c>
      <c r="L199" s="5">
        <v>3.9844700351930009</v>
      </c>
      <c r="M199" s="6">
        <f t="shared" si="104"/>
        <v>4.5045450646050957</v>
      </c>
      <c r="N199" s="6">
        <f t="shared" si="105"/>
        <v>4.5564200646050956</v>
      </c>
      <c r="O199" s="6">
        <f t="shared" si="106"/>
        <v>4.5697000646050956</v>
      </c>
      <c r="P199" s="13">
        <f t="shared" si="101"/>
        <v>4.543555064605096</v>
      </c>
      <c r="Q199" s="14">
        <f t="shared" si="107"/>
        <v>5.0618293618177795E-2</v>
      </c>
      <c r="R199" s="14">
        <f t="shared" si="108"/>
        <v>6.5974504802498932E-2</v>
      </c>
      <c r="S199" s="14">
        <f t="shared" si="109"/>
        <v>5.5726849788030053E-2</v>
      </c>
      <c r="T199" s="14">
        <f t="shared" si="102"/>
        <v>5.741763232022494E-2</v>
      </c>
      <c r="U199" s="15">
        <f t="shared" si="110"/>
        <v>0.7592744042726669</v>
      </c>
      <c r="V199" s="15">
        <f t="shared" si="111"/>
        <v>0.98961757203748402</v>
      </c>
      <c r="W199" s="15">
        <f t="shared" si="112"/>
        <v>0.83590274682045074</v>
      </c>
      <c r="X199" s="15">
        <f t="shared" si="103"/>
        <v>0.86126448480337414</v>
      </c>
      <c r="Y199" s="16"/>
      <c r="Z199" s="16"/>
      <c r="AA199" s="16"/>
      <c r="AB199" s="9"/>
      <c r="AC199" s="10"/>
      <c r="AD199" s="10"/>
      <c r="AE199" s="10"/>
      <c r="AF199" s="10"/>
      <c r="AI199" s="11">
        <v>22.425799999999999</v>
      </c>
    </row>
    <row r="200" spans="1:35" x14ac:dyDescent="0.25">
      <c r="A200" s="2" t="s">
        <v>15</v>
      </c>
      <c r="B200" s="2" t="s">
        <v>3</v>
      </c>
      <c r="C200" s="2">
        <v>-40</v>
      </c>
      <c r="D200" s="2">
        <v>20</v>
      </c>
      <c r="E200" s="12">
        <v>1.25848</v>
      </c>
      <c r="F200" s="12">
        <v>1.0786767999999998</v>
      </c>
      <c r="G200" s="12">
        <v>1.1082832</v>
      </c>
      <c r="H200" s="3">
        <v>1.1484799999999999</v>
      </c>
      <c r="I200" s="4">
        <v>4.5622906418302387</v>
      </c>
      <c r="J200" s="4">
        <v>4.5376906418302383</v>
      </c>
      <c r="K200" s="4">
        <v>4.4200906418302388</v>
      </c>
      <c r="L200" s="5">
        <v>4.5066906418302386</v>
      </c>
      <c r="M200" s="6">
        <f t="shared" si="104"/>
        <v>4.7833506163595487</v>
      </c>
      <c r="N200" s="6">
        <f t="shared" si="105"/>
        <v>4.773141616359549</v>
      </c>
      <c r="O200" s="6">
        <f t="shared" si="106"/>
        <v>4.7243376163595494</v>
      </c>
      <c r="P200" s="13">
        <f t="shared" si="101"/>
        <v>4.7602766163595494</v>
      </c>
      <c r="Q200" s="14">
        <f t="shared" si="107"/>
        <v>6.0197510836761649E-2</v>
      </c>
      <c r="R200" s="14">
        <f t="shared" si="108"/>
        <v>5.1486771246815451E-2</v>
      </c>
      <c r="S200" s="14">
        <f t="shared" si="109"/>
        <v>5.2359040113393339E-2</v>
      </c>
      <c r="T200" s="14">
        <f t="shared" si="102"/>
        <v>5.4670824883566151E-2</v>
      </c>
      <c r="U200" s="15">
        <f t="shared" si="110"/>
        <v>1.2039502167352329</v>
      </c>
      <c r="V200" s="15">
        <f t="shared" si="111"/>
        <v>1.0297354249363091</v>
      </c>
      <c r="W200" s="15">
        <f t="shared" si="112"/>
        <v>1.0471808022678668</v>
      </c>
      <c r="X200" s="15">
        <f t="shared" si="103"/>
        <v>1.093416497671323</v>
      </c>
      <c r="Y200" s="16"/>
      <c r="Z200" s="16"/>
      <c r="AA200" s="16"/>
      <c r="AB200" s="9"/>
      <c r="AC200" s="10"/>
      <c r="AD200" s="10"/>
      <c r="AE200" s="10"/>
      <c r="AF200" s="10"/>
      <c r="AI200" s="11">
        <v>23.584499999999998</v>
      </c>
    </row>
    <row r="201" spans="1:35" x14ac:dyDescent="0.25">
      <c r="A201" s="2" t="s">
        <v>15</v>
      </c>
      <c r="B201" s="2" t="s">
        <v>4</v>
      </c>
      <c r="C201" s="2">
        <v>-60</v>
      </c>
      <c r="D201" s="2">
        <v>20</v>
      </c>
      <c r="E201" s="12">
        <v>1.1926079999999999</v>
      </c>
      <c r="F201" s="12">
        <v>1.0308492799999998</v>
      </c>
      <c r="G201" s="12">
        <v>1.0543667199999998</v>
      </c>
      <c r="H201" s="3">
        <v>1.0926079999999998</v>
      </c>
      <c r="I201" s="4">
        <v>4.1958222812751806</v>
      </c>
      <c r="J201" s="4">
        <v>4.1780222812751804</v>
      </c>
      <c r="K201" s="4">
        <v>4.067222281275181</v>
      </c>
      <c r="L201" s="5">
        <v>4.1470222812751807</v>
      </c>
      <c r="M201" s="6">
        <f t="shared" si="104"/>
        <v>4.6312662467291998</v>
      </c>
      <c r="N201" s="6">
        <f t="shared" si="105"/>
        <v>4.6238792467291994</v>
      </c>
      <c r="O201" s="6">
        <f t="shared" si="106"/>
        <v>4.5778972467291998</v>
      </c>
      <c r="P201" s="13">
        <f t="shared" si="101"/>
        <v>4.6110142467291997</v>
      </c>
      <c r="Q201" s="14">
        <f t="shared" si="107"/>
        <v>5.5232851759792173E-2</v>
      </c>
      <c r="R201" s="14">
        <f t="shared" si="108"/>
        <v>4.7665225922977367E-2</v>
      </c>
      <c r="S201" s="14">
        <f t="shared" si="109"/>
        <v>4.8267825045308958E-2</v>
      </c>
      <c r="T201" s="14">
        <f t="shared" si="102"/>
        <v>5.0380310540902966E-2</v>
      </c>
      <c r="U201" s="15">
        <f t="shared" si="110"/>
        <v>1.1046570351958436</v>
      </c>
      <c r="V201" s="15">
        <f t="shared" si="111"/>
        <v>0.95330451845954733</v>
      </c>
      <c r="W201" s="15">
        <f t="shared" si="112"/>
        <v>0.96535650090617919</v>
      </c>
      <c r="X201" s="15">
        <f t="shared" si="103"/>
        <v>1.0076062108180592</v>
      </c>
      <c r="Y201" s="16"/>
      <c r="Z201" s="16"/>
      <c r="AA201" s="16"/>
      <c r="AB201" s="9"/>
      <c r="AC201" s="10"/>
      <c r="AD201" s="10"/>
      <c r="AE201" s="10"/>
      <c r="AF201" s="10"/>
      <c r="AI201" s="11">
        <v>15.01</v>
      </c>
    </row>
    <row r="202" spans="1:35" x14ac:dyDescent="0.25">
      <c r="A202" s="2" t="s">
        <v>15</v>
      </c>
      <c r="B202" s="2" t="s">
        <v>5</v>
      </c>
      <c r="C202" s="2">
        <v>-85</v>
      </c>
      <c r="D202" s="2">
        <v>30</v>
      </c>
      <c r="E202" s="12">
        <v>1.2808039999999998</v>
      </c>
      <c r="F202" s="12">
        <v>1.5087821399999999</v>
      </c>
      <c r="G202" s="12">
        <v>1.32282586</v>
      </c>
      <c r="H202" s="3">
        <v>1.3708039999999999</v>
      </c>
      <c r="I202" s="4">
        <v>3.3546423809342731</v>
      </c>
      <c r="J202" s="4">
        <v>3.2960423809342729</v>
      </c>
      <c r="K202" s="4">
        <v>3.1444423809342728</v>
      </c>
      <c r="L202" s="5">
        <v>3.2650423809342728</v>
      </c>
      <c r="M202" s="6">
        <f t="shared" si="104"/>
        <v>4.2821765880877232</v>
      </c>
      <c r="N202" s="6">
        <f t="shared" si="105"/>
        <v>4.2578575880877239</v>
      </c>
      <c r="O202" s="6">
        <f t="shared" si="106"/>
        <v>4.1949435880877228</v>
      </c>
      <c r="P202" s="13">
        <f t="shared" si="101"/>
        <v>4.2449925880877233</v>
      </c>
      <c r="Q202" s="14">
        <f t="shared" si="107"/>
        <v>5.4846289027291072E-2</v>
      </c>
      <c r="R202" s="14">
        <f t="shared" si="108"/>
        <v>6.4241794835702346E-2</v>
      </c>
      <c r="S202" s="14">
        <f t="shared" si="109"/>
        <v>5.5491798595636278E-2</v>
      </c>
      <c r="T202" s="14">
        <f t="shared" si="102"/>
        <v>5.8190528197210031E-2</v>
      </c>
      <c r="U202" s="15">
        <f t="shared" si="110"/>
        <v>1.6453886708187322</v>
      </c>
      <c r="V202" s="15">
        <f t="shared" si="111"/>
        <v>1.9272538450710703</v>
      </c>
      <c r="W202" s="15">
        <f t="shared" si="112"/>
        <v>1.6647539578690884</v>
      </c>
      <c r="X202" s="15">
        <f t="shared" si="103"/>
        <v>1.7457158459163009</v>
      </c>
      <c r="Y202" s="16">
        <f>SUM(U198:U202)</f>
        <v>5.393914424443528</v>
      </c>
      <c r="Z202" s="16">
        <f t="shared" ref="Z202:AB202" si="115">SUM(V198:V202)</f>
        <v>5.7888164380119331</v>
      </c>
      <c r="AA202" s="16">
        <f t="shared" si="115"/>
        <v>5.257363902404153</v>
      </c>
      <c r="AB202" s="16">
        <f t="shared" si="115"/>
        <v>5.4790162787688299</v>
      </c>
      <c r="AC202" s="10">
        <f>Y202*100</f>
        <v>539.39144244435283</v>
      </c>
      <c r="AD202" s="10">
        <f t="shared" ref="AD202:AF202" si="116">Z202*100</f>
        <v>578.88164380119326</v>
      </c>
      <c r="AE202" s="10">
        <f t="shared" si="116"/>
        <v>525.73639024041529</v>
      </c>
      <c r="AF202" s="10">
        <f t="shared" si="116"/>
        <v>547.90162787688303</v>
      </c>
      <c r="AI202" s="11">
        <v>23.725027035</v>
      </c>
    </row>
    <row r="203" spans="1:35" x14ac:dyDescent="0.25">
      <c r="A203" s="2" t="s">
        <v>15</v>
      </c>
      <c r="B203" s="2" t="s">
        <v>28</v>
      </c>
      <c r="C203" s="2">
        <v>-115</v>
      </c>
      <c r="D203" s="2">
        <v>30</v>
      </c>
      <c r="E203" s="12">
        <v>1.2562899999999999</v>
      </c>
      <c r="F203" s="12">
        <v>1.42236015</v>
      </c>
      <c r="G203" s="12">
        <v>1.2702198499999999</v>
      </c>
      <c r="H203" s="3">
        <v>1.31629</v>
      </c>
      <c r="I203" s="4">
        <v>2.8432750000000002</v>
      </c>
      <c r="J203" s="4">
        <v>3.0498750000000001</v>
      </c>
      <c r="K203" s="4">
        <v>3.163475</v>
      </c>
      <c r="L203" s="5">
        <v>3.018875</v>
      </c>
      <c r="M203" s="6">
        <f t="shared" si="104"/>
        <v>4.0699591250000005</v>
      </c>
      <c r="N203" s="6">
        <f t="shared" si="105"/>
        <v>4.1556981249999998</v>
      </c>
      <c r="O203" s="6">
        <f t="shared" si="106"/>
        <v>4.2028421250000001</v>
      </c>
      <c r="P203" s="13">
        <f t="shared" si="101"/>
        <v>4.1428331250000001</v>
      </c>
      <c r="Q203" s="14">
        <f t="shared" si="107"/>
        <v>5.1130489491462504E-2</v>
      </c>
      <c r="R203" s="14">
        <f t="shared" si="108"/>
        <v>5.9108994084297192E-2</v>
      </c>
      <c r="S203" s="14">
        <f t="shared" si="109"/>
        <v>5.3385334935911813E-2</v>
      </c>
      <c r="T203" s="14">
        <f t="shared" si="102"/>
        <v>5.4531698141062498E-2</v>
      </c>
      <c r="U203" s="15">
        <f t="shared" si="110"/>
        <v>1.5339146847438752</v>
      </c>
      <c r="V203" s="15">
        <f t="shared" si="111"/>
        <v>1.7732698225289159</v>
      </c>
      <c r="W203" s="15">
        <f t="shared" si="112"/>
        <v>1.6015600480773544</v>
      </c>
      <c r="X203" s="15">
        <f t="shared" si="103"/>
        <v>1.6359509442318749</v>
      </c>
      <c r="Y203" s="16"/>
      <c r="Z203" s="16"/>
      <c r="AA203" s="16"/>
      <c r="AB203" s="9"/>
      <c r="AC203" s="10"/>
      <c r="AD203" s="10"/>
      <c r="AE203" s="10"/>
      <c r="AF203" s="10"/>
      <c r="AI203" s="11">
        <v>25.6828</v>
      </c>
    </row>
    <row r="204" spans="1:35" x14ac:dyDescent="0.25">
      <c r="A204" s="2" t="s">
        <v>15</v>
      </c>
      <c r="B204" s="2" t="s">
        <v>29</v>
      </c>
      <c r="C204" s="2">
        <v>-145</v>
      </c>
      <c r="D204" s="2">
        <v>30</v>
      </c>
      <c r="E204" s="12">
        <v>1.5063689999999998</v>
      </c>
      <c r="F204" s="12">
        <v>1.213141915</v>
      </c>
      <c r="G204" s="12">
        <v>1.2895960849999999</v>
      </c>
      <c r="H204" s="3">
        <v>1.3363689999999999</v>
      </c>
      <c r="I204" s="4">
        <v>3.4872000000000001</v>
      </c>
      <c r="J204" s="4">
        <v>3.6566000000000005</v>
      </c>
      <c r="K204" s="4">
        <v>3.6184000000000003</v>
      </c>
      <c r="L204" s="5">
        <v>3.5874000000000001</v>
      </c>
      <c r="M204" s="6">
        <f t="shared" si="104"/>
        <v>4.3371880000000003</v>
      </c>
      <c r="N204" s="6">
        <f t="shared" si="105"/>
        <v>4.407489</v>
      </c>
      <c r="O204" s="6">
        <f t="shared" si="106"/>
        <v>4.3916360000000001</v>
      </c>
      <c r="P204" s="13">
        <f t="shared" si="101"/>
        <v>4.3787710000000004</v>
      </c>
      <c r="Q204" s="14">
        <f t="shared" si="107"/>
        <v>6.5334055503719998E-2</v>
      </c>
      <c r="R204" s="14">
        <f t="shared" si="108"/>
        <v>5.3469096458014349E-2</v>
      </c>
      <c r="S204" s="14">
        <f t="shared" si="109"/>
        <v>5.66343659234506E-2</v>
      </c>
      <c r="T204" s="14">
        <f t="shared" si="102"/>
        <v>5.8516538224990006E-2</v>
      </c>
      <c r="U204" s="15">
        <f t="shared" si="110"/>
        <v>1.9600216651116</v>
      </c>
      <c r="V204" s="15">
        <f t="shared" si="111"/>
        <v>1.6040728937404305</v>
      </c>
      <c r="W204" s="15">
        <f t="shared" si="112"/>
        <v>1.699030977703518</v>
      </c>
      <c r="X204" s="15">
        <f t="shared" si="103"/>
        <v>1.7554961467497001</v>
      </c>
      <c r="Y204" s="16"/>
      <c r="Z204" s="16"/>
      <c r="AA204" s="16"/>
      <c r="AB204" s="9"/>
      <c r="AC204" s="10"/>
      <c r="AD204" s="10"/>
      <c r="AE204" s="10"/>
      <c r="AF204" s="10"/>
      <c r="AI204" s="11">
        <v>36.525799999999997</v>
      </c>
    </row>
    <row r="205" spans="1:35" x14ac:dyDescent="0.25">
      <c r="A205" s="2" t="s">
        <v>15</v>
      </c>
      <c r="B205" s="2" t="s">
        <v>30</v>
      </c>
      <c r="C205" s="2">
        <v>-175</v>
      </c>
      <c r="D205" s="2">
        <v>30</v>
      </c>
      <c r="E205" s="12">
        <v>1.4532678000000001</v>
      </c>
      <c r="F205" s="12">
        <v>1.3413321730000001</v>
      </c>
      <c r="G205" s="12">
        <v>1.3252034269999999</v>
      </c>
      <c r="H205" s="3">
        <v>1.3732678</v>
      </c>
      <c r="I205" s="4">
        <v>3.0926000000000005</v>
      </c>
      <c r="J205" s="4">
        <v>2.8404000000000003</v>
      </c>
      <c r="K205" s="4">
        <v>3.0130000000000003</v>
      </c>
      <c r="L205" s="5">
        <v>2.9820000000000002</v>
      </c>
      <c r="M205" s="6">
        <f t="shared" si="104"/>
        <v>4.1734290000000005</v>
      </c>
      <c r="N205" s="6">
        <f t="shared" si="105"/>
        <v>4.0687660000000001</v>
      </c>
      <c r="O205" s="6">
        <f t="shared" si="106"/>
        <v>4.1403949999999998</v>
      </c>
      <c r="P205" s="13">
        <f t="shared" si="101"/>
        <v>4.1275300000000001</v>
      </c>
      <c r="Q205" s="14">
        <f t="shared" si="107"/>
        <v>6.0651099812862014E-2</v>
      </c>
      <c r="R205" s="14">
        <f t="shared" si="108"/>
        <v>5.4575667402085186E-2</v>
      </c>
      <c r="S205" s="14">
        <f t="shared" si="109"/>
        <v>5.4868656431336642E-2</v>
      </c>
      <c r="T205" s="14">
        <f t="shared" si="102"/>
        <v>5.6682040425340002E-2</v>
      </c>
      <c r="U205" s="15">
        <f t="shared" si="110"/>
        <v>1.8195329943858605</v>
      </c>
      <c r="V205" s="15">
        <f t="shared" si="111"/>
        <v>1.6372700220625556</v>
      </c>
      <c r="W205" s="15">
        <f t="shared" si="112"/>
        <v>1.6460596929400992</v>
      </c>
      <c r="X205" s="15">
        <f t="shared" si="103"/>
        <v>1.7004612127602001</v>
      </c>
      <c r="Y205" s="16"/>
      <c r="Z205" s="16"/>
      <c r="AA205" s="16"/>
      <c r="AB205" s="9"/>
      <c r="AC205" s="10"/>
      <c r="AD205" s="10"/>
      <c r="AE205" s="10"/>
      <c r="AF205" s="10"/>
      <c r="AI205" s="11">
        <v>24.484999999999999</v>
      </c>
    </row>
    <row r="206" spans="1:35" x14ac:dyDescent="0.25">
      <c r="A206" s="2" t="s">
        <v>15</v>
      </c>
      <c r="B206" s="2" t="s">
        <v>31</v>
      </c>
      <c r="C206" s="2">
        <v>-205</v>
      </c>
      <c r="D206" s="2">
        <v>30</v>
      </c>
      <c r="E206" s="12">
        <v>1.2321457040000001</v>
      </c>
      <c r="F206" s="12">
        <v>1.5601708036400002</v>
      </c>
      <c r="G206" s="12">
        <v>1.3241206043600002</v>
      </c>
      <c r="H206" s="3">
        <v>1.3721457040000002</v>
      </c>
      <c r="I206" s="4">
        <v>2.9563800000000002</v>
      </c>
      <c r="J206" s="4">
        <v>3.0441799999999999</v>
      </c>
      <c r="K206" s="4">
        <v>3.04678</v>
      </c>
      <c r="L206" s="5">
        <v>3.0157799999999999</v>
      </c>
      <c r="M206" s="6">
        <f t="shared" si="104"/>
        <v>4.1168977</v>
      </c>
      <c r="N206" s="6">
        <f t="shared" si="105"/>
        <v>4.1533347000000003</v>
      </c>
      <c r="O206" s="6">
        <f t="shared" si="106"/>
        <v>4.1544137000000001</v>
      </c>
      <c r="P206" s="13">
        <f t="shared" si="101"/>
        <v>4.1415486999999995</v>
      </c>
      <c r="Q206" s="14">
        <f t="shared" si="107"/>
        <v>5.0726178148624818E-2</v>
      </c>
      <c r="R206" s="14">
        <f t="shared" si="108"/>
        <v>6.4799115366849E-2</v>
      </c>
      <c r="S206" s="14">
        <f t="shared" si="109"/>
        <v>5.5009447792054654E-2</v>
      </c>
      <c r="T206" s="14">
        <f t="shared" si="102"/>
        <v>5.6828082566117849E-2</v>
      </c>
      <c r="U206" s="15">
        <f t="shared" si="110"/>
        <v>1.5217853444587446</v>
      </c>
      <c r="V206" s="15">
        <f t="shared" si="111"/>
        <v>1.94397346100547</v>
      </c>
      <c r="W206" s="15">
        <f t="shared" si="112"/>
        <v>1.6502834337616397</v>
      </c>
      <c r="X206" s="15">
        <f t="shared" si="103"/>
        <v>1.7048424769835355</v>
      </c>
      <c r="Y206" s="16"/>
      <c r="Z206" s="16"/>
      <c r="AA206" s="16"/>
      <c r="AB206" s="9"/>
      <c r="AC206" s="10"/>
      <c r="AD206" s="10"/>
      <c r="AE206" s="10"/>
      <c r="AF206" s="10"/>
      <c r="AI206" s="11">
        <v>30.527799999999999</v>
      </c>
    </row>
    <row r="207" spans="1:35" x14ac:dyDescent="0.25">
      <c r="A207" s="2" t="s">
        <v>15</v>
      </c>
      <c r="B207" s="2" t="s">
        <v>36</v>
      </c>
      <c r="C207" s="2">
        <v>-235</v>
      </c>
      <c r="D207" s="2">
        <v>30</v>
      </c>
      <c r="E207" s="12">
        <v>1.5152188999999998</v>
      </c>
      <c r="F207" s="12">
        <v>1.3240515615000001</v>
      </c>
      <c r="G207" s="12">
        <v>1.3463862384999998</v>
      </c>
      <c r="H207" s="3">
        <v>1.3952188999999999</v>
      </c>
      <c r="I207" s="4">
        <v>3.7392000000000003</v>
      </c>
      <c r="J207" s="4">
        <v>3.7998000000000003</v>
      </c>
      <c r="K207" s="4">
        <v>3.8160000000000003</v>
      </c>
      <c r="L207" s="5">
        <v>3.7850000000000001</v>
      </c>
      <c r="M207" s="6">
        <f t="shared" si="104"/>
        <v>4.4417679999999997</v>
      </c>
      <c r="N207" s="6">
        <f t="shared" si="105"/>
        <v>4.4669170000000005</v>
      </c>
      <c r="O207" s="6">
        <f t="shared" si="106"/>
        <v>4.4736399999999996</v>
      </c>
      <c r="P207" s="13">
        <f t="shared" si="101"/>
        <v>4.4607749999999999</v>
      </c>
      <c r="Q207" s="14">
        <f t="shared" si="107"/>
        <v>6.7302508230151992E-2</v>
      </c>
      <c r="R207" s="14">
        <f t="shared" si="108"/>
        <v>5.9144284289408967E-2</v>
      </c>
      <c r="S207" s="14">
        <f t="shared" si="109"/>
        <v>6.0232473320031385E-2</v>
      </c>
      <c r="T207" s="14">
        <f t="shared" si="102"/>
        <v>6.2237575886475001E-2</v>
      </c>
      <c r="U207" s="15">
        <f t="shared" si="110"/>
        <v>2.0190752469045599</v>
      </c>
      <c r="V207" s="15">
        <f t="shared" si="111"/>
        <v>1.774328528682269</v>
      </c>
      <c r="W207" s="15">
        <f t="shared" si="112"/>
        <v>1.8069741996009416</v>
      </c>
      <c r="X207" s="15">
        <f t="shared" si="103"/>
        <v>1.8671272765942499</v>
      </c>
      <c r="Y207" s="16"/>
      <c r="Z207" s="16"/>
      <c r="AA207" s="16"/>
      <c r="AB207" s="9"/>
      <c r="AC207" s="10"/>
      <c r="AD207" s="10"/>
      <c r="AE207" s="10"/>
      <c r="AF207" s="10"/>
      <c r="AI207" s="11">
        <v>29.523800000000001</v>
      </c>
    </row>
    <row r="208" spans="1:35" x14ac:dyDescent="0.25">
      <c r="A208" s="2" t="s">
        <v>15</v>
      </c>
      <c r="B208" s="2" t="s">
        <v>39</v>
      </c>
      <c r="C208" s="2">
        <v>-265</v>
      </c>
      <c r="D208" s="2">
        <v>30</v>
      </c>
      <c r="E208" s="12">
        <v>1.4279390000000001</v>
      </c>
      <c r="F208" s="12">
        <v>1.254066865</v>
      </c>
      <c r="G208" s="12">
        <v>1.2718111349999999</v>
      </c>
      <c r="H208" s="3">
        <v>1.317939</v>
      </c>
      <c r="I208" s="4">
        <v>3.6704000000000003</v>
      </c>
      <c r="J208" s="4">
        <v>3.4726000000000004</v>
      </c>
      <c r="K208" s="4">
        <v>3.6180000000000003</v>
      </c>
      <c r="L208" s="5">
        <v>3.5870000000000002</v>
      </c>
      <c r="M208" s="6">
        <f t="shared" si="104"/>
        <v>4.4132160000000002</v>
      </c>
      <c r="N208" s="6">
        <f t="shared" si="105"/>
        <v>4.3311290000000007</v>
      </c>
      <c r="O208" s="6">
        <f t="shared" si="106"/>
        <v>4.39147</v>
      </c>
      <c r="P208" s="13">
        <f t="shared" si="101"/>
        <v>4.3786050000000003</v>
      </c>
      <c r="Q208" s="14">
        <f t="shared" si="107"/>
        <v>6.301803241824E-2</v>
      </c>
      <c r="R208" s="14">
        <f t="shared" si="108"/>
        <v>5.4315253669405858E-2</v>
      </c>
      <c r="S208" s="14">
        <f t="shared" si="109"/>
        <v>5.5851204450184495E-2</v>
      </c>
      <c r="T208" s="14">
        <f t="shared" si="102"/>
        <v>5.7707342950950001E-2</v>
      </c>
      <c r="U208" s="15">
        <f t="shared" si="110"/>
        <v>1.8905409725472</v>
      </c>
      <c r="V208" s="15">
        <f t="shared" si="111"/>
        <v>1.6294576100821758</v>
      </c>
      <c r="W208" s="15">
        <f t="shared" si="112"/>
        <v>1.6755361335055348</v>
      </c>
      <c r="X208" s="15">
        <f t="shared" si="103"/>
        <v>1.7312202885285</v>
      </c>
      <c r="Y208" s="16"/>
      <c r="Z208" s="16"/>
      <c r="AA208" s="16"/>
      <c r="AB208" s="9"/>
      <c r="AC208" s="10"/>
      <c r="AD208" s="10"/>
      <c r="AE208" s="10"/>
      <c r="AF208" s="10"/>
      <c r="AI208" s="11">
        <v>25.856999999999999</v>
      </c>
    </row>
    <row r="209" spans="1:35" x14ac:dyDescent="0.25">
      <c r="A209" s="2" t="s">
        <v>15</v>
      </c>
      <c r="B209" s="2" t="s">
        <v>40</v>
      </c>
      <c r="C209" s="2">
        <v>-295</v>
      </c>
      <c r="D209" s="2">
        <v>30</v>
      </c>
      <c r="E209" s="12">
        <v>1.20316789</v>
      </c>
      <c r="F209" s="12">
        <v>1.59122876615</v>
      </c>
      <c r="G209" s="12">
        <v>1.3251070138499998</v>
      </c>
      <c r="H209" s="3">
        <v>1.3731678899999999</v>
      </c>
      <c r="I209" s="4">
        <v>2.2482000000000002</v>
      </c>
      <c r="J209" s="4">
        <v>2.0367999999999999</v>
      </c>
      <c r="K209" s="4">
        <v>2.1890000000000001</v>
      </c>
      <c r="L209" s="5">
        <v>2.1579999999999999</v>
      </c>
      <c r="M209" s="6">
        <f t="shared" si="104"/>
        <v>3.8230029999999999</v>
      </c>
      <c r="N209" s="6">
        <f t="shared" si="105"/>
        <v>3.7352720000000001</v>
      </c>
      <c r="O209" s="6">
        <f t="shared" si="106"/>
        <v>3.798435</v>
      </c>
      <c r="P209" s="13">
        <f t="shared" si="101"/>
        <v>3.7855699999999999</v>
      </c>
      <c r="Q209" s="14">
        <f t="shared" si="107"/>
        <v>4.5997144529736696E-2</v>
      </c>
      <c r="R209" s="14">
        <f t="shared" si="108"/>
        <v>5.943672255794643E-2</v>
      </c>
      <c r="S209" s="14">
        <f t="shared" si="109"/>
        <v>5.0333328601533243E-2</v>
      </c>
      <c r="T209" s="14">
        <f t="shared" si="102"/>
        <v>5.1982231693472998E-2</v>
      </c>
      <c r="U209" s="15">
        <f t="shared" si="110"/>
        <v>1.3799143358921009</v>
      </c>
      <c r="V209" s="15">
        <f t="shared" si="111"/>
        <v>1.7831016767383929</v>
      </c>
      <c r="W209" s="15">
        <f t="shared" si="112"/>
        <v>1.5099998580459972</v>
      </c>
      <c r="X209" s="15">
        <f t="shared" si="103"/>
        <v>1.5594669508041898</v>
      </c>
      <c r="Y209" s="16"/>
      <c r="Z209" s="16"/>
      <c r="AA209" s="16"/>
      <c r="AB209" s="9"/>
      <c r="AC209" s="10"/>
      <c r="AD209" s="10"/>
      <c r="AE209" s="10"/>
      <c r="AF209" s="10"/>
      <c r="AI209" s="11">
        <v>27.427499999999998</v>
      </c>
    </row>
    <row r="210" spans="1:35" x14ac:dyDescent="0.25">
      <c r="A210" s="2" t="s">
        <v>15</v>
      </c>
      <c r="B210" s="2" t="s">
        <v>41</v>
      </c>
      <c r="C210" s="2">
        <v>-325</v>
      </c>
      <c r="D210" s="2">
        <v>30</v>
      </c>
      <c r="E210" s="12">
        <v>1.2928499999999998</v>
      </c>
      <c r="F210" s="12">
        <v>1.48054975</v>
      </c>
      <c r="G210" s="12">
        <v>1.3151502499999999</v>
      </c>
      <c r="H210" s="3">
        <v>1.3628499999999999</v>
      </c>
      <c r="I210" s="4">
        <v>2.3487000000000005</v>
      </c>
      <c r="J210" s="4">
        <v>2.5317000000000003</v>
      </c>
      <c r="K210" s="4">
        <v>2.4867000000000004</v>
      </c>
      <c r="L210" s="5">
        <v>2.4557000000000002</v>
      </c>
      <c r="M210" s="6">
        <f t="shared" si="104"/>
        <v>3.8647105000000002</v>
      </c>
      <c r="N210" s="6">
        <f t="shared" si="105"/>
        <v>3.9406555000000001</v>
      </c>
      <c r="O210" s="6">
        <f t="shared" si="106"/>
        <v>3.9219805000000001</v>
      </c>
      <c r="P210" s="13">
        <f t="shared" si="101"/>
        <v>3.9091155000000004</v>
      </c>
      <c r="Q210" s="14">
        <f t="shared" si="107"/>
        <v>4.9964909699249993E-2</v>
      </c>
      <c r="R210" s="14">
        <f t="shared" si="108"/>
        <v>5.834336515361125E-2</v>
      </c>
      <c r="S210" s="14">
        <f t="shared" si="109"/>
        <v>5.1579936350701246E-2</v>
      </c>
      <c r="T210" s="14">
        <f t="shared" si="102"/>
        <v>5.327538059175E-2</v>
      </c>
      <c r="U210" s="15">
        <f t="shared" si="110"/>
        <v>1.4989472909774997</v>
      </c>
      <c r="V210" s="15">
        <f t="shared" si="111"/>
        <v>1.7503009546083375</v>
      </c>
      <c r="W210" s="15">
        <f t="shared" si="112"/>
        <v>1.5473980905210374</v>
      </c>
      <c r="X210" s="15">
        <f t="shared" si="103"/>
        <v>1.5982614177525001</v>
      </c>
      <c r="Y210" s="16">
        <f>SUM(U198:U210)</f>
        <v>19.017646959464969</v>
      </c>
      <c r="Z210" s="16">
        <f t="shared" ref="Z210:AB210" si="117">SUM(V198:V210)</f>
        <v>19.684591407460481</v>
      </c>
      <c r="AA210" s="16">
        <f t="shared" si="117"/>
        <v>18.394206336560277</v>
      </c>
      <c r="AB210" s="16">
        <f t="shared" si="117"/>
        <v>19.03184299317358</v>
      </c>
      <c r="AC210" s="10">
        <f>Y210*100</f>
        <v>1901.7646959464969</v>
      </c>
      <c r="AD210" s="10">
        <f t="shared" ref="AD210:AF210" si="118">Z210*100</f>
        <v>1968.459140746048</v>
      </c>
      <c r="AE210" s="10">
        <f t="shared" si="118"/>
        <v>1839.4206336560278</v>
      </c>
      <c r="AF210" s="10">
        <f t="shared" si="118"/>
        <v>1903.184299317358</v>
      </c>
      <c r="AG210" s="10">
        <f>AVERAGE(P198:P210)</f>
        <v>4.2611794059018981</v>
      </c>
      <c r="AH210" s="19">
        <f>AVERAGE(H198:H210)</f>
        <v>1.3105543303076921</v>
      </c>
      <c r="AI210" s="11">
        <v>32.578000000000003</v>
      </c>
    </row>
    <row r="211" spans="1:35" x14ac:dyDescent="0.25">
      <c r="A211" s="2" t="s">
        <v>16</v>
      </c>
      <c r="B211" s="2" t="s">
        <v>24</v>
      </c>
      <c r="C211" s="2">
        <v>-7.5</v>
      </c>
      <c r="D211" s="2">
        <v>15</v>
      </c>
      <c r="E211" s="12">
        <v>1.1728000000000001</v>
      </c>
      <c r="F211" s="12">
        <v>1.2748980000000001</v>
      </c>
      <c r="G211" s="12">
        <v>1.1607020000000001</v>
      </c>
      <c r="H211" s="3">
        <v>1.2028000000000001</v>
      </c>
      <c r="I211" s="4">
        <v>6.2255126230491671</v>
      </c>
      <c r="J211" s="4">
        <v>6.367712623049167</v>
      </c>
      <c r="K211" s="4">
        <v>6.3431126230491666</v>
      </c>
      <c r="L211" s="5">
        <v>6.3121126230491669</v>
      </c>
      <c r="M211" s="6">
        <f t="shared" si="104"/>
        <v>5.4735877385654046</v>
      </c>
      <c r="N211" s="6">
        <f t="shared" si="105"/>
        <v>5.5326007385654048</v>
      </c>
      <c r="O211" s="6">
        <f t="shared" si="106"/>
        <v>5.5223917385654042</v>
      </c>
      <c r="P211" s="13">
        <f t="shared" si="101"/>
        <v>5.5095267385654036</v>
      </c>
      <c r="Q211" s="14">
        <f t="shared" si="107"/>
        <v>6.419423699789506E-2</v>
      </c>
      <c r="R211" s="14">
        <f t="shared" si="108"/>
        <v>7.0535016163955577E-2</v>
      </c>
      <c r="S211" s="14">
        <f t="shared" si="109"/>
        <v>6.4098511357363427E-2</v>
      </c>
      <c r="T211" s="14">
        <f t="shared" si="102"/>
        <v>6.6268587611464688E-2</v>
      </c>
      <c r="U211" s="15">
        <f t="shared" si="110"/>
        <v>0.9629135549684259</v>
      </c>
      <c r="V211" s="15">
        <f t="shared" si="111"/>
        <v>1.0580252424593337</v>
      </c>
      <c r="W211" s="15">
        <f t="shared" si="112"/>
        <v>0.9614776703604514</v>
      </c>
      <c r="X211" s="15">
        <f t="shared" si="103"/>
        <v>0.99402881417197031</v>
      </c>
      <c r="Y211" s="16"/>
      <c r="Z211" s="16"/>
      <c r="AA211" s="16"/>
      <c r="AB211" s="9"/>
      <c r="AC211" s="10"/>
      <c r="AD211" s="10"/>
      <c r="AE211" s="10"/>
      <c r="AF211" s="10"/>
      <c r="AI211" s="11">
        <v>9.5280000000000005</v>
      </c>
    </row>
    <row r="212" spans="1:35" x14ac:dyDescent="0.25">
      <c r="A212" s="2" t="s">
        <v>16</v>
      </c>
      <c r="B212" s="2" t="s">
        <v>2</v>
      </c>
      <c r="C212" s="2">
        <v>-22.5</v>
      </c>
      <c r="D212" s="2">
        <v>15</v>
      </c>
      <c r="E212" s="12">
        <v>1.3694839999999999</v>
      </c>
      <c r="F212" s="12">
        <v>1.1121659400000001</v>
      </c>
      <c r="G212" s="12">
        <v>1.17680206</v>
      </c>
      <c r="H212" s="3">
        <v>1.219484</v>
      </c>
      <c r="I212" s="4">
        <v>6.0252715159346915</v>
      </c>
      <c r="J212" s="4">
        <v>6.235471515934691</v>
      </c>
      <c r="K212" s="4">
        <v>6.1768715159346907</v>
      </c>
      <c r="L212" s="5">
        <v>6.1458715159346911</v>
      </c>
      <c r="M212" s="6">
        <f t="shared" si="104"/>
        <v>5.3904876791128968</v>
      </c>
      <c r="N212" s="6">
        <f t="shared" si="105"/>
        <v>5.4777206791128972</v>
      </c>
      <c r="O212" s="6">
        <f t="shared" si="106"/>
        <v>5.453401679112897</v>
      </c>
      <c r="P212" s="13">
        <f t="shared" si="101"/>
        <v>5.4405366791128973</v>
      </c>
      <c r="Q212" s="14">
        <f t="shared" si="107"/>
        <v>7.3821866287422461E-2</v>
      </c>
      <c r="R212" s="14">
        <f t="shared" si="108"/>
        <v>6.0921343681430339E-2</v>
      </c>
      <c r="S212" s="14">
        <f t="shared" si="109"/>
        <v>6.417574329987516E-2</v>
      </c>
      <c r="T212" s="14">
        <f t="shared" si="102"/>
        <v>6.6346474315913118E-2</v>
      </c>
      <c r="U212" s="15">
        <f t="shared" si="110"/>
        <v>1.107327994311337</v>
      </c>
      <c r="V212" s="15">
        <f t="shared" si="111"/>
        <v>0.9138201552214551</v>
      </c>
      <c r="W212" s="15">
        <f t="shared" si="112"/>
        <v>0.96263614949812737</v>
      </c>
      <c r="X212" s="15">
        <f t="shared" si="103"/>
        <v>0.99519711473869676</v>
      </c>
      <c r="Y212" s="16"/>
      <c r="Z212" s="16"/>
      <c r="AA212" s="16"/>
      <c r="AB212" s="9"/>
      <c r="AC212" s="10"/>
      <c r="AD212" s="10"/>
      <c r="AE212" s="10"/>
      <c r="AF212" s="10"/>
      <c r="AI212" s="11">
        <v>11.542</v>
      </c>
    </row>
    <row r="213" spans="1:35" x14ac:dyDescent="0.25">
      <c r="A213" s="2" t="s">
        <v>16</v>
      </c>
      <c r="B213" s="2" t="s">
        <v>3</v>
      </c>
      <c r="C213" s="2">
        <v>-40</v>
      </c>
      <c r="D213" s="2">
        <v>20</v>
      </c>
      <c r="E213" s="12">
        <v>1.067844</v>
      </c>
      <c r="F213" s="12">
        <v>1.39011854</v>
      </c>
      <c r="G213" s="12">
        <v>1.1655694600000002</v>
      </c>
      <c r="H213" s="3">
        <v>1.2078440000000001</v>
      </c>
      <c r="I213" s="4">
        <v>3.1383468091005078</v>
      </c>
      <c r="J213" s="4">
        <v>2.9269468091005075</v>
      </c>
      <c r="K213" s="4">
        <v>3.0791468091005076</v>
      </c>
      <c r="L213" s="5">
        <v>3.0481468091005075</v>
      </c>
      <c r="M213" s="6">
        <f t="shared" si="104"/>
        <v>4.1924139257767106</v>
      </c>
      <c r="N213" s="6">
        <f t="shared" si="105"/>
        <v>4.1046829257767108</v>
      </c>
      <c r="O213" s="6">
        <f t="shared" si="106"/>
        <v>4.1678459257767102</v>
      </c>
      <c r="P213" s="13">
        <f t="shared" si="101"/>
        <v>4.1549809257767105</v>
      </c>
      <c r="Q213" s="14">
        <f t="shared" si="107"/>
        <v>4.4768440561571053E-2</v>
      </c>
      <c r="R213" s="14">
        <f t="shared" si="108"/>
        <v>5.7059958359436502E-2</v>
      </c>
      <c r="S213" s="14">
        <f t="shared" si="109"/>
        <v>4.8579139250707615E-2</v>
      </c>
      <c r="T213" s="14">
        <f t="shared" si="102"/>
        <v>5.0185687813138459E-2</v>
      </c>
      <c r="U213" s="15">
        <f t="shared" si="110"/>
        <v>0.89536881123142109</v>
      </c>
      <c r="V213" s="15">
        <f t="shared" si="111"/>
        <v>1.14119916718873</v>
      </c>
      <c r="W213" s="15">
        <f t="shared" si="112"/>
        <v>0.97158278501415229</v>
      </c>
      <c r="X213" s="15">
        <f t="shared" si="103"/>
        <v>1.0037137562627692</v>
      </c>
      <c r="Y213" s="16"/>
      <c r="Z213" s="16"/>
      <c r="AA213" s="16"/>
      <c r="AB213" s="9"/>
      <c r="AC213" s="10"/>
      <c r="AD213" s="10"/>
      <c r="AE213" s="10"/>
      <c r="AF213" s="10"/>
      <c r="AI213" s="11">
        <v>12.5725</v>
      </c>
    </row>
    <row r="214" spans="1:35" x14ac:dyDescent="0.25">
      <c r="A214" s="2" t="s">
        <v>16</v>
      </c>
      <c r="B214" s="2" t="s">
        <v>4</v>
      </c>
      <c r="C214" s="2">
        <v>-60</v>
      </c>
      <c r="D214" s="2">
        <v>20</v>
      </c>
      <c r="E214" s="12">
        <v>1.3552500000000001</v>
      </c>
      <c r="F214" s="12">
        <v>1.26023375</v>
      </c>
      <c r="G214" s="12">
        <v>1.2402662499999999</v>
      </c>
      <c r="H214" s="3">
        <v>1.28525</v>
      </c>
      <c r="I214" s="4">
        <v>6.62889282822431</v>
      </c>
      <c r="J214" s="4">
        <v>6.8118928282243107</v>
      </c>
      <c r="K214" s="4">
        <v>6.7668928282243099</v>
      </c>
      <c r="L214" s="5">
        <v>6.7358928282243102</v>
      </c>
      <c r="M214" s="6">
        <f t="shared" si="104"/>
        <v>5.6409905237130893</v>
      </c>
      <c r="N214" s="6">
        <f t="shared" si="105"/>
        <v>5.7169355237130883</v>
      </c>
      <c r="O214" s="6">
        <f t="shared" si="106"/>
        <v>5.6982605237130883</v>
      </c>
      <c r="P214" s="13">
        <f t="shared" si="101"/>
        <v>5.6853955237130887</v>
      </c>
      <c r="Q214" s="14">
        <f t="shared" si="107"/>
        <v>7.644952407262165E-2</v>
      </c>
      <c r="R214" s="14">
        <f t="shared" si="108"/>
        <v>7.2046750935571599E-2</v>
      </c>
      <c r="S214" s="14">
        <f t="shared" si="109"/>
        <v>7.0673602112686668E-2</v>
      </c>
      <c r="T214" s="14">
        <f t="shared" si="102"/>
        <v>7.3071545968522472E-2</v>
      </c>
      <c r="U214" s="15">
        <f t="shared" si="110"/>
        <v>1.5289904814524329</v>
      </c>
      <c r="V214" s="15">
        <f t="shared" si="111"/>
        <v>1.440935018711432</v>
      </c>
      <c r="W214" s="15">
        <f t="shared" si="112"/>
        <v>1.4134720422537335</v>
      </c>
      <c r="X214" s="15">
        <f t="shared" si="103"/>
        <v>1.4614309193704496</v>
      </c>
      <c r="Y214" s="16"/>
      <c r="Z214" s="16"/>
      <c r="AA214" s="16"/>
      <c r="AB214" s="9"/>
      <c r="AC214" s="10"/>
      <c r="AD214" s="10"/>
      <c r="AE214" s="10"/>
      <c r="AF214" s="10"/>
      <c r="AI214" s="11">
        <v>10.571999999999999</v>
      </c>
    </row>
    <row r="215" spans="1:35" x14ac:dyDescent="0.25">
      <c r="A215" s="2" t="s">
        <v>16</v>
      </c>
      <c r="B215" s="2" t="s">
        <v>5</v>
      </c>
      <c r="C215" s="2">
        <v>-85</v>
      </c>
      <c r="D215" s="2">
        <v>30</v>
      </c>
      <c r="E215" s="12">
        <v>1.1498539999999999</v>
      </c>
      <c r="F215" s="12">
        <v>1.3732488900000002</v>
      </c>
      <c r="G215" s="12">
        <v>1.1964591099999999</v>
      </c>
      <c r="H215" s="3">
        <v>1.239854</v>
      </c>
      <c r="I215" s="4">
        <v>5.8074713969029519</v>
      </c>
      <c r="J215" s="4">
        <v>5.9768713969029523</v>
      </c>
      <c r="K215" s="4">
        <v>5.9386713969029516</v>
      </c>
      <c r="L215" s="5">
        <v>5.907671396902952</v>
      </c>
      <c r="M215" s="6">
        <f t="shared" si="104"/>
        <v>5.3001006297147253</v>
      </c>
      <c r="N215" s="6">
        <f t="shared" si="105"/>
        <v>5.370401629714725</v>
      </c>
      <c r="O215" s="6">
        <f t="shared" si="106"/>
        <v>5.3545486297147251</v>
      </c>
      <c r="P215" s="13">
        <f t="shared" si="101"/>
        <v>5.3416836297147245</v>
      </c>
      <c r="Q215" s="14">
        <f t="shared" si="107"/>
        <v>6.0943419094799951E-2</v>
      </c>
      <c r="R215" s="14">
        <f t="shared" si="108"/>
        <v>7.3748980768599384E-2</v>
      </c>
      <c r="S215" s="14">
        <f t="shared" si="109"/>
        <v>6.4064984879601994E-2</v>
      </c>
      <c r="T215" s="14">
        <f t="shared" si="102"/>
        <v>6.6229078150363205E-2</v>
      </c>
      <c r="U215" s="15">
        <f t="shared" si="110"/>
        <v>1.8283025728439986</v>
      </c>
      <c r="V215" s="15">
        <f t="shared" si="111"/>
        <v>2.2124694230579816</v>
      </c>
      <c r="W215" s="15">
        <f t="shared" si="112"/>
        <v>1.9219495463880598</v>
      </c>
      <c r="X215" s="15">
        <f t="shared" si="103"/>
        <v>1.9868723445108962</v>
      </c>
      <c r="Y215" s="16">
        <f>SUM(U211:U215)</f>
        <v>6.322903414807616</v>
      </c>
      <c r="Z215" s="16">
        <f t="shared" ref="Z215:AB215" si="119">SUM(V211:V215)</f>
        <v>6.7664490066389327</v>
      </c>
      <c r="AA215" s="16">
        <f t="shared" si="119"/>
        <v>6.2311181935145239</v>
      </c>
      <c r="AB215" s="16">
        <f t="shared" si="119"/>
        <v>6.4412429490547822</v>
      </c>
      <c r="AC215" s="10">
        <f>Y215*100</f>
        <v>632.29034148076164</v>
      </c>
      <c r="AD215" s="10">
        <f t="shared" ref="AD215:AF215" si="120">Z215*100</f>
        <v>676.64490066389328</v>
      </c>
      <c r="AE215" s="10">
        <f t="shared" si="120"/>
        <v>623.11181935145237</v>
      </c>
      <c r="AF215" s="10">
        <f t="shared" si="120"/>
        <v>644.12429490547822</v>
      </c>
      <c r="AI215" s="11">
        <v>16.72</v>
      </c>
    </row>
    <row r="216" spans="1:35" x14ac:dyDescent="0.25">
      <c r="A216" s="2" t="s">
        <v>16</v>
      </c>
      <c r="B216" s="2" t="s">
        <v>28</v>
      </c>
      <c r="C216" s="2">
        <v>-115</v>
      </c>
      <c r="D216" s="2">
        <v>30</v>
      </c>
      <c r="E216" s="12">
        <v>1.30084</v>
      </c>
      <c r="F216" s="12">
        <v>1.4074194</v>
      </c>
      <c r="G216" s="12">
        <v>1.2842606000000001</v>
      </c>
      <c r="H216" s="3">
        <v>1.33084</v>
      </c>
      <c r="I216" s="4">
        <v>8.5283773561995986</v>
      </c>
      <c r="J216" s="4">
        <v>8.3577773561996</v>
      </c>
      <c r="K216" s="4">
        <v>8.4895773561996002</v>
      </c>
      <c r="L216" s="5">
        <v>8.4585773561995996</v>
      </c>
      <c r="M216" s="6">
        <f t="shared" si="104"/>
        <v>6.4292766028228332</v>
      </c>
      <c r="N216" s="6">
        <f t="shared" si="105"/>
        <v>6.358477602822834</v>
      </c>
      <c r="O216" s="6">
        <f t="shared" si="106"/>
        <v>6.413174602822834</v>
      </c>
      <c r="P216" s="13">
        <f t="shared" si="101"/>
        <v>6.4003096028228335</v>
      </c>
      <c r="Q216" s="14">
        <f t="shared" si="107"/>
        <v>8.3634601760160548E-2</v>
      </c>
      <c r="R216" s="14">
        <f t="shared" si="108"/>
        <v>8.9490447326783504E-2</v>
      </c>
      <c r="S216" s="14">
        <f t="shared" si="109"/>
        <v>8.2361874633260154E-2</v>
      </c>
      <c r="T216" s="14">
        <f t="shared" si="102"/>
        <v>8.5177880318207388E-2</v>
      </c>
      <c r="U216" s="15">
        <f t="shared" si="110"/>
        <v>2.5090380528048164</v>
      </c>
      <c r="V216" s="15">
        <f t="shared" si="111"/>
        <v>2.6847134198035052</v>
      </c>
      <c r="W216" s="15">
        <f t="shared" si="112"/>
        <v>2.4708562389978046</v>
      </c>
      <c r="X216" s="15">
        <f t="shared" si="103"/>
        <v>2.5553364095462214</v>
      </c>
      <c r="Y216" s="16"/>
      <c r="Z216" s="16"/>
      <c r="AA216" s="16"/>
      <c r="AB216" s="9"/>
      <c r="AC216" s="10"/>
      <c r="AD216" s="10"/>
      <c r="AE216" s="10"/>
      <c r="AF216" s="10"/>
      <c r="AI216" s="11">
        <v>17.428000000000001</v>
      </c>
    </row>
    <row r="217" spans="1:35" x14ac:dyDescent="0.25">
      <c r="A217" s="2" t="s">
        <v>16</v>
      </c>
      <c r="B217" s="2" t="s">
        <v>29</v>
      </c>
      <c r="C217" s="2">
        <v>-145</v>
      </c>
      <c r="D217" s="2">
        <v>30</v>
      </c>
      <c r="E217" s="12">
        <v>1.32629</v>
      </c>
      <c r="F217" s="12">
        <v>1.35236015</v>
      </c>
      <c r="G217" s="12">
        <v>1.2702198499999999</v>
      </c>
      <c r="H217" s="3">
        <v>1.31629</v>
      </c>
      <c r="I217" s="4">
        <v>5.6543776645952653</v>
      </c>
      <c r="J217" s="4">
        <v>5.4973776645952661</v>
      </c>
      <c r="K217" s="4">
        <v>5.6223776645952652</v>
      </c>
      <c r="L217" s="5">
        <v>5.5913776645952655</v>
      </c>
      <c r="M217" s="6">
        <f t="shared" si="104"/>
        <v>5.2365667308070352</v>
      </c>
      <c r="N217" s="6">
        <f t="shared" si="105"/>
        <v>5.1714117308070353</v>
      </c>
      <c r="O217" s="6">
        <f t="shared" si="106"/>
        <v>5.2232867308070352</v>
      </c>
      <c r="P217" s="13">
        <f t="shared" si="101"/>
        <v>5.2104217308070346</v>
      </c>
      <c r="Q217" s="14">
        <f t="shared" si="107"/>
        <v>6.9452060894020617E-2</v>
      </c>
      <c r="R217" s="14">
        <f t="shared" si="108"/>
        <v>6.9936111439859616E-2</v>
      </c>
      <c r="S217" s="14">
        <f t="shared" si="109"/>
        <v>6.634722487712702E-2</v>
      </c>
      <c r="T217" s="14">
        <f t="shared" si="102"/>
        <v>6.8584260200439923E-2</v>
      </c>
      <c r="U217" s="15">
        <f t="shared" si="110"/>
        <v>2.0835618268206186</v>
      </c>
      <c r="V217" s="15">
        <f t="shared" si="111"/>
        <v>2.0980833431957886</v>
      </c>
      <c r="W217" s="15">
        <f t="shared" si="112"/>
        <v>1.9904167463138105</v>
      </c>
      <c r="X217" s="15">
        <f t="shared" si="103"/>
        <v>2.0575278060131978</v>
      </c>
      <c r="Y217" s="16"/>
      <c r="Z217" s="16"/>
      <c r="AA217" s="16"/>
      <c r="AB217" s="9"/>
      <c r="AC217" s="10"/>
      <c r="AD217" s="10"/>
      <c r="AE217" s="10"/>
      <c r="AF217" s="10"/>
      <c r="AI217" s="11">
        <v>20.145199999999999</v>
      </c>
    </row>
    <row r="218" spans="1:35" x14ac:dyDescent="0.25">
      <c r="A218" s="2" t="s">
        <v>16</v>
      </c>
      <c r="B218" s="2" t="s">
        <v>30</v>
      </c>
      <c r="C218" s="2">
        <v>-175</v>
      </c>
      <c r="D218" s="2">
        <v>30</v>
      </c>
      <c r="E218" s="12">
        <v>1.5563689999999999</v>
      </c>
      <c r="F218" s="12">
        <v>1.163141915</v>
      </c>
      <c r="G218" s="12">
        <v>1.2895960849999999</v>
      </c>
      <c r="H218" s="3">
        <v>1.3363689999999999</v>
      </c>
      <c r="I218" s="4">
        <v>5.1911915237910469</v>
      </c>
      <c r="J218" s="4">
        <v>5.2925915237910477</v>
      </c>
      <c r="K218" s="4">
        <v>5.2883915237910468</v>
      </c>
      <c r="L218" s="5">
        <v>5.2573915237910471</v>
      </c>
      <c r="M218" s="6">
        <f t="shared" si="104"/>
        <v>5.044344482373285</v>
      </c>
      <c r="N218" s="6">
        <f t="shared" si="105"/>
        <v>5.0864254823732846</v>
      </c>
      <c r="O218" s="6">
        <f t="shared" si="106"/>
        <v>5.0846824823732844</v>
      </c>
      <c r="P218" s="13">
        <f t="shared" si="101"/>
        <v>5.0718174823732847</v>
      </c>
      <c r="Q218" s="14">
        <f t="shared" si="107"/>
        <v>7.8508613776868269E-2</v>
      </c>
      <c r="R218" s="14">
        <f t="shared" si="108"/>
        <v>5.9162346760724606E-2</v>
      </c>
      <c r="S218" s="14">
        <f t="shared" si="109"/>
        <v>6.5571866227366687E-2</v>
      </c>
      <c r="T218" s="14">
        <f t="shared" si="102"/>
        <v>6.7778196571017038E-2</v>
      </c>
      <c r="U218" s="15">
        <f t="shared" si="110"/>
        <v>2.3552584133060481</v>
      </c>
      <c r="V218" s="15">
        <f t="shared" si="111"/>
        <v>1.7748704028217381</v>
      </c>
      <c r="W218" s="15">
        <f t="shared" si="112"/>
        <v>1.9671559868210007</v>
      </c>
      <c r="X218" s="15">
        <f t="shared" si="103"/>
        <v>2.0333458971305109</v>
      </c>
      <c r="Y218" s="16"/>
      <c r="Z218" s="16"/>
      <c r="AA218" s="16"/>
      <c r="AB218" s="9"/>
      <c r="AC218" s="10"/>
      <c r="AD218" s="10"/>
      <c r="AE218" s="10"/>
      <c r="AF218" s="10"/>
      <c r="AI218" s="11">
        <v>20.447199999999999</v>
      </c>
    </row>
    <row r="219" spans="1:35" x14ac:dyDescent="0.25">
      <c r="A219" s="2" t="s">
        <v>16</v>
      </c>
      <c r="B219" s="2" t="s">
        <v>31</v>
      </c>
      <c r="C219" s="2">
        <v>-205</v>
      </c>
      <c r="D219" s="2">
        <v>30</v>
      </c>
      <c r="E219" s="12">
        <v>1.2632677999999999</v>
      </c>
      <c r="F219" s="12">
        <v>1.5313321730000002</v>
      </c>
      <c r="G219" s="12">
        <v>1.3252034269999999</v>
      </c>
      <c r="H219" s="3">
        <v>1.3732678</v>
      </c>
      <c r="I219" s="4">
        <v>5.3042715874328321</v>
      </c>
      <c r="J219" s="4">
        <v>5.3648715874328321</v>
      </c>
      <c r="K219" s="4">
        <v>5.3810715874328316</v>
      </c>
      <c r="L219" s="5">
        <v>5.350071587432832</v>
      </c>
      <c r="M219" s="6">
        <f t="shared" si="104"/>
        <v>5.0912727087846257</v>
      </c>
      <c r="N219" s="6">
        <f t="shared" si="105"/>
        <v>5.1164217087846255</v>
      </c>
      <c r="O219" s="6">
        <f t="shared" si="106"/>
        <v>5.1231447087846256</v>
      </c>
      <c r="P219" s="13">
        <f t="shared" si="101"/>
        <v>5.1102797087846259</v>
      </c>
      <c r="Q219" s="14">
        <f t="shared" si="107"/>
        <v>6.4316408740263939E-2</v>
      </c>
      <c r="R219" s="14">
        <f t="shared" si="108"/>
        <v>7.8349411732975355E-2</v>
      </c>
      <c r="S219" s="14">
        <f t="shared" si="109"/>
        <v>6.7892089250983029E-2</v>
      </c>
      <c r="T219" s="14">
        <f t="shared" si="102"/>
        <v>7.0177825730673035E-2</v>
      </c>
      <c r="U219" s="15">
        <f t="shared" si="110"/>
        <v>1.9294922622079183</v>
      </c>
      <c r="V219" s="15">
        <f t="shared" si="111"/>
        <v>2.3504823519892608</v>
      </c>
      <c r="W219" s="15">
        <f t="shared" si="112"/>
        <v>2.0367626775294907</v>
      </c>
      <c r="X219" s="15">
        <f t="shared" si="103"/>
        <v>2.1053347719201909</v>
      </c>
      <c r="Y219" s="16"/>
      <c r="Z219" s="16"/>
      <c r="AA219" s="16"/>
      <c r="AB219" s="9"/>
      <c r="AC219" s="10"/>
      <c r="AD219" s="10"/>
      <c r="AE219" s="10"/>
      <c r="AF219" s="10"/>
      <c r="AI219" s="11">
        <v>25.28</v>
      </c>
    </row>
    <row r="220" spans="1:35" x14ac:dyDescent="0.25">
      <c r="A220" s="2" t="s">
        <v>16</v>
      </c>
      <c r="B220" s="2" t="s">
        <v>36</v>
      </c>
      <c r="C220" s="2">
        <v>-235</v>
      </c>
      <c r="D220" s="2">
        <v>30</v>
      </c>
      <c r="E220" s="12">
        <v>1.2945704</v>
      </c>
      <c r="F220" s="12">
        <v>1.5840803640000001</v>
      </c>
      <c r="G220" s="12">
        <v>1.365060436</v>
      </c>
      <c r="H220" s="3">
        <v>1.4145704000000001</v>
      </c>
      <c r="I220" s="4">
        <v>6.9158436017377589</v>
      </c>
      <c r="J220" s="4">
        <v>6.6636436017377596</v>
      </c>
      <c r="K220" s="4">
        <v>6.8362436017377588</v>
      </c>
      <c r="L220" s="5">
        <v>6.8052436017377591</v>
      </c>
      <c r="M220" s="6">
        <f t="shared" si="104"/>
        <v>5.7600750947211701</v>
      </c>
      <c r="N220" s="6">
        <f t="shared" si="105"/>
        <v>5.6554120947211697</v>
      </c>
      <c r="O220" s="6">
        <f t="shared" si="106"/>
        <v>5.7270410947211694</v>
      </c>
      <c r="P220" s="13">
        <f t="shared" si="101"/>
        <v>5.7141760947211697</v>
      </c>
      <c r="Q220" s="14">
        <f t="shared" si="107"/>
        <v>7.4568227194032236E-2</v>
      </c>
      <c r="R220" s="14">
        <f t="shared" si="108"/>
        <v>8.9586272495759137E-2</v>
      </c>
      <c r="S220" s="14">
        <f t="shared" si="109"/>
        <v>7.817757213749997E-2</v>
      </c>
      <c r="T220" s="14">
        <f t="shared" si="102"/>
        <v>8.0831043639801634E-2</v>
      </c>
      <c r="U220" s="15">
        <f t="shared" si="110"/>
        <v>2.2370468158209671</v>
      </c>
      <c r="V220" s="15">
        <f t="shared" si="111"/>
        <v>2.6875881748727739</v>
      </c>
      <c r="W220" s="15">
        <f t="shared" si="112"/>
        <v>2.3453271641249991</v>
      </c>
      <c r="X220" s="15">
        <f t="shared" si="103"/>
        <v>2.424931309194049</v>
      </c>
      <c r="Y220" s="16"/>
      <c r="Z220" s="16"/>
      <c r="AA220" s="16"/>
      <c r="AB220" s="9"/>
      <c r="AC220" s="10"/>
      <c r="AD220" s="10"/>
      <c r="AE220" s="10"/>
      <c r="AF220" s="10"/>
      <c r="AI220" s="11">
        <v>23.245000000000001</v>
      </c>
    </row>
    <row r="221" spans="1:35" x14ac:dyDescent="0.25">
      <c r="A221" s="2" t="s">
        <v>16</v>
      </c>
      <c r="B221" s="2" t="s">
        <v>39</v>
      </c>
      <c r="C221" s="2">
        <v>-265</v>
      </c>
      <c r="D221" s="2">
        <v>30</v>
      </c>
      <c r="E221" s="12">
        <v>1.4570935188999998</v>
      </c>
      <c r="F221" s="12">
        <v>1.2231917920614999</v>
      </c>
      <c r="G221" s="12">
        <v>1.2709952457384999</v>
      </c>
      <c r="H221" s="3">
        <v>1.3170935188999999</v>
      </c>
      <c r="I221" s="4">
        <v>5.7844278364058201</v>
      </c>
      <c r="J221" s="4">
        <v>5.6546278364058198</v>
      </c>
      <c r="K221" s="4">
        <v>5.7660278364058195</v>
      </c>
      <c r="L221" s="5">
        <v>5.7350278364058198</v>
      </c>
      <c r="M221" s="6">
        <f t="shared" si="104"/>
        <v>5.2905375521084155</v>
      </c>
      <c r="N221" s="6">
        <f t="shared" si="105"/>
        <v>5.2366705521084151</v>
      </c>
      <c r="O221" s="6">
        <f t="shared" si="106"/>
        <v>5.2829015521084148</v>
      </c>
      <c r="P221" s="13">
        <f t="shared" si="101"/>
        <v>5.2700365521084152</v>
      </c>
      <c r="Q221" s="14">
        <f t="shared" si="107"/>
        <v>7.7088079786742425E-2</v>
      </c>
      <c r="R221" s="14">
        <f t="shared" si="108"/>
        <v>6.4054524370691757E-2</v>
      </c>
      <c r="S221" s="14">
        <f t="shared" si="109"/>
        <v>6.7145427564343371E-2</v>
      </c>
      <c r="T221" s="14">
        <f t="shared" si="102"/>
        <v>6.9411309871480961E-2</v>
      </c>
      <c r="U221" s="15">
        <f t="shared" si="110"/>
        <v>2.3126423936022729</v>
      </c>
      <c r="V221" s="15">
        <f t="shared" si="111"/>
        <v>1.9216357311207526</v>
      </c>
      <c r="W221" s="15">
        <f t="shared" si="112"/>
        <v>2.0143628269303013</v>
      </c>
      <c r="X221" s="15">
        <f t="shared" si="103"/>
        <v>2.0823392961444287</v>
      </c>
      <c r="Y221" s="16"/>
      <c r="Z221" s="16"/>
      <c r="AA221" s="16"/>
      <c r="AB221" s="9"/>
      <c r="AC221" s="10"/>
      <c r="AD221" s="10"/>
      <c r="AE221" s="10"/>
      <c r="AF221" s="10"/>
      <c r="AI221" s="11">
        <v>22.527999999999999</v>
      </c>
    </row>
    <row r="222" spans="1:35" x14ac:dyDescent="0.25">
      <c r="A222" s="2" t="s">
        <v>16</v>
      </c>
      <c r="B222" s="2" t="s">
        <v>40</v>
      </c>
      <c r="C222" s="2">
        <v>-295</v>
      </c>
      <c r="D222" s="2">
        <v>30</v>
      </c>
      <c r="E222" s="12">
        <v>1.4571899999999998</v>
      </c>
      <c r="F222" s="12">
        <v>1.1622416499999999</v>
      </c>
      <c r="G222" s="12">
        <v>1.2421383499999998</v>
      </c>
      <c r="H222" s="3">
        <v>1.2871899999999998</v>
      </c>
      <c r="I222" s="4">
        <v>4.83848629941438</v>
      </c>
      <c r="J222" s="4">
        <v>5.0078862994143805</v>
      </c>
      <c r="K222" s="4">
        <v>4.9696862994143798</v>
      </c>
      <c r="L222" s="5">
        <v>4.9386862994143801</v>
      </c>
      <c r="M222" s="6">
        <f t="shared" si="104"/>
        <v>4.8979718142569677</v>
      </c>
      <c r="N222" s="6">
        <f t="shared" si="105"/>
        <v>4.9682728142569683</v>
      </c>
      <c r="O222" s="6">
        <f t="shared" si="106"/>
        <v>4.9524198142569675</v>
      </c>
      <c r="P222" s="13">
        <f t="shared" si="101"/>
        <v>4.9395548142569679</v>
      </c>
      <c r="Q222" s="14">
        <f t="shared" si="107"/>
        <v>7.1372755480171093E-2</v>
      </c>
      <c r="R222" s="14">
        <f t="shared" si="108"/>
        <v>5.7743335932921615E-2</v>
      </c>
      <c r="S222" s="14">
        <f t="shared" si="109"/>
        <v>6.1515905765884546E-2</v>
      </c>
      <c r="T222" s="14">
        <f t="shared" si="102"/>
        <v>6.358145561363425E-2</v>
      </c>
      <c r="U222" s="15">
        <f t="shared" si="110"/>
        <v>2.1411826644051328</v>
      </c>
      <c r="V222" s="15">
        <f t="shared" si="111"/>
        <v>1.7323000779876485</v>
      </c>
      <c r="W222" s="15">
        <f t="shared" si="112"/>
        <v>1.8454771729765365</v>
      </c>
      <c r="X222" s="15">
        <f t="shared" si="103"/>
        <v>1.9074436684090275</v>
      </c>
      <c r="Y222" s="16"/>
      <c r="Z222" s="16"/>
      <c r="AA222" s="16"/>
      <c r="AB222" s="9"/>
      <c r="AC222" s="10"/>
      <c r="AD222" s="10"/>
      <c r="AE222" s="10"/>
      <c r="AF222" s="10"/>
      <c r="AI222" s="11">
        <v>18.72</v>
      </c>
    </row>
    <row r="223" spans="1:35" x14ac:dyDescent="0.25">
      <c r="A223" s="2" t="s">
        <v>16</v>
      </c>
      <c r="B223" s="2" t="s">
        <v>41</v>
      </c>
      <c r="C223" s="2">
        <v>-325</v>
      </c>
      <c r="D223" s="2">
        <v>30</v>
      </c>
      <c r="E223" s="12">
        <v>1.1321190000000001</v>
      </c>
      <c r="F223" s="12">
        <v>1.5380431649999999</v>
      </c>
      <c r="G223" s="12">
        <v>1.2661948350000001</v>
      </c>
      <c r="H223" s="3">
        <v>1.312119</v>
      </c>
      <c r="I223" s="4">
        <v>4.6758334433363196</v>
      </c>
      <c r="J223" s="4">
        <v>4.4916334433363199</v>
      </c>
      <c r="K223" s="4">
        <v>4.6302334433363193</v>
      </c>
      <c r="L223" s="5">
        <v>4.5992334433363196</v>
      </c>
      <c r="M223" s="6">
        <f t="shared" si="104"/>
        <v>4.8304708789845723</v>
      </c>
      <c r="N223" s="6">
        <f t="shared" si="105"/>
        <v>4.7540278789845729</v>
      </c>
      <c r="O223" s="6">
        <f t="shared" si="106"/>
        <v>4.8115468789845721</v>
      </c>
      <c r="P223" s="13">
        <f t="shared" si="101"/>
        <v>4.7986818789845724</v>
      </c>
      <c r="Q223" s="14">
        <f t="shared" si="107"/>
        <v>5.4686678610451359E-2</v>
      </c>
      <c r="R223" s="14">
        <f t="shared" si="108"/>
        <v>7.3119000854916696E-2</v>
      </c>
      <c r="S223" s="14">
        <f t="shared" si="109"/>
        <v>6.0923558065306353E-2</v>
      </c>
      <c r="T223" s="14">
        <f t="shared" si="102"/>
        <v>6.2964416683713581E-2</v>
      </c>
      <c r="U223" s="15">
        <f t="shared" si="110"/>
        <v>1.6406003583135407</v>
      </c>
      <c r="V223" s="15">
        <f t="shared" si="111"/>
        <v>2.1935700256475008</v>
      </c>
      <c r="W223" s="15">
        <f t="shared" si="112"/>
        <v>1.8277067419591906</v>
      </c>
      <c r="X223" s="15">
        <f t="shared" si="103"/>
        <v>1.8889325005114075</v>
      </c>
      <c r="Y223" s="16"/>
      <c r="Z223" s="16"/>
      <c r="AA223" s="16"/>
      <c r="AB223" s="9"/>
      <c r="AC223" s="10"/>
      <c r="AD223" s="10"/>
      <c r="AE223" s="10"/>
      <c r="AF223" s="10"/>
      <c r="AI223" s="11">
        <v>19.242000000000001</v>
      </c>
    </row>
    <row r="224" spans="1:35" x14ac:dyDescent="0.25">
      <c r="A224" s="2" t="s">
        <v>16</v>
      </c>
      <c r="B224" s="2" t="s">
        <v>42</v>
      </c>
      <c r="C224" s="2">
        <v>-355</v>
      </c>
      <c r="D224" s="2">
        <v>30</v>
      </c>
      <c r="E224" s="12">
        <v>1.443854</v>
      </c>
      <c r="F224" s="12">
        <v>1.4740388899999999</v>
      </c>
      <c r="G224" s="12">
        <v>1.38366911</v>
      </c>
      <c r="H224" s="3">
        <v>1.433854</v>
      </c>
      <c r="I224" s="4">
        <v>3.8630635886240805</v>
      </c>
      <c r="J224" s="4">
        <v>3.6924635886240802</v>
      </c>
      <c r="K224" s="4">
        <v>3.8242635886240803</v>
      </c>
      <c r="L224" s="5">
        <v>3.7932635886240802</v>
      </c>
      <c r="M224" s="6">
        <f t="shared" si="104"/>
        <v>4.4931713892789933</v>
      </c>
      <c r="N224" s="6">
        <f t="shared" si="105"/>
        <v>4.4223723892789932</v>
      </c>
      <c r="O224" s="6">
        <f t="shared" si="106"/>
        <v>4.4770693892789932</v>
      </c>
      <c r="P224" s="13">
        <f t="shared" si="101"/>
        <v>4.4642043892789935</v>
      </c>
      <c r="Q224" s="14">
        <f t="shared" si="107"/>
        <v>6.4874834830960321E-2</v>
      </c>
      <c r="R224" s="14">
        <f t="shared" si="108"/>
        <v>6.5187488878594546E-2</v>
      </c>
      <c r="S224" s="14">
        <f t="shared" si="109"/>
        <v>6.194782617271908E-2</v>
      </c>
      <c r="T224" s="14">
        <f t="shared" si="102"/>
        <v>6.4010173203852425E-2</v>
      </c>
      <c r="U224" s="15">
        <f t="shared" si="110"/>
        <v>1.9462450449288096</v>
      </c>
      <c r="V224" s="15">
        <f t="shared" si="111"/>
        <v>1.9556246663578363</v>
      </c>
      <c r="W224" s="15">
        <f t="shared" si="112"/>
        <v>1.8584347851815723</v>
      </c>
      <c r="X224" s="15">
        <f t="shared" si="103"/>
        <v>1.9203051961155728</v>
      </c>
      <c r="Y224" s="16"/>
      <c r="Z224" s="16"/>
      <c r="AA224" s="16"/>
      <c r="AB224" s="9"/>
      <c r="AC224" s="10"/>
      <c r="AD224" s="10"/>
      <c r="AE224" s="10"/>
      <c r="AF224" s="10"/>
      <c r="AI224" s="11">
        <v>21.52</v>
      </c>
    </row>
    <row r="225" spans="1:35" x14ac:dyDescent="0.25">
      <c r="A225" s="2" t="s">
        <v>16</v>
      </c>
      <c r="B225" s="2" t="s">
        <v>19</v>
      </c>
      <c r="C225" s="2">
        <v>-385</v>
      </c>
      <c r="D225" s="2">
        <v>30</v>
      </c>
      <c r="E225" s="12">
        <v>1.3192900000000001</v>
      </c>
      <c r="F225" s="12">
        <v>1.1619651499999999</v>
      </c>
      <c r="G225" s="12">
        <v>1.17661485</v>
      </c>
      <c r="H225" s="3">
        <v>1.21929</v>
      </c>
      <c r="I225" s="4">
        <v>4.31602812181087</v>
      </c>
      <c r="J225" s="4">
        <v>4.5262281218108695</v>
      </c>
      <c r="K225" s="4">
        <v>4.4676281218108693</v>
      </c>
      <c r="L225" s="5">
        <v>4.4366281218108696</v>
      </c>
      <c r="M225" s="6">
        <f t="shared" si="104"/>
        <v>4.681151670551511</v>
      </c>
      <c r="N225" s="6">
        <f t="shared" si="105"/>
        <v>4.7683846705515105</v>
      </c>
      <c r="O225" s="6">
        <f t="shared" si="106"/>
        <v>4.7440656705515103</v>
      </c>
      <c r="P225" s="13">
        <f t="shared" si="101"/>
        <v>4.7312006705515106</v>
      </c>
      <c r="Q225" s="14">
        <f t="shared" si="107"/>
        <v>6.1757965874419035E-2</v>
      </c>
      <c r="R225" s="14">
        <f t="shared" si="108"/>
        <v>5.5406968089750853E-2</v>
      </c>
      <c r="S225" s="14">
        <f t="shared" si="109"/>
        <v>5.5819381173461143E-2</v>
      </c>
      <c r="T225" s="14">
        <f t="shared" si="102"/>
        <v>5.7687056655967517E-2</v>
      </c>
      <c r="U225" s="15">
        <f t="shared" si="110"/>
        <v>1.852738976232571</v>
      </c>
      <c r="V225" s="15">
        <f t="shared" si="111"/>
        <v>1.6622090426925256</v>
      </c>
      <c r="W225" s="15">
        <f t="shared" si="112"/>
        <v>1.6745814352038342</v>
      </c>
      <c r="X225" s="15">
        <f t="shared" si="103"/>
        <v>1.7306116996790255</v>
      </c>
      <c r="Y225" s="16"/>
      <c r="Z225" s="16"/>
      <c r="AA225" s="16"/>
      <c r="AB225" s="9"/>
      <c r="AC225" s="10"/>
      <c r="AD225" s="10"/>
      <c r="AE225" s="10"/>
      <c r="AF225" s="10"/>
      <c r="AI225" s="11">
        <v>12.582000000000001</v>
      </c>
    </row>
    <row r="226" spans="1:35" x14ac:dyDescent="0.25">
      <c r="A226" s="2" t="s">
        <v>16</v>
      </c>
      <c r="B226" s="2" t="s">
        <v>43</v>
      </c>
      <c r="C226" s="2">
        <v>-415</v>
      </c>
      <c r="D226" s="2">
        <v>30</v>
      </c>
      <c r="E226" s="12">
        <v>1.1091839999999999</v>
      </c>
      <c r="F226" s="12">
        <v>1.3922054400000001</v>
      </c>
      <c r="G226" s="12">
        <v>1.1861625600000001</v>
      </c>
      <c r="H226" s="3">
        <v>1.2291840000000001</v>
      </c>
      <c r="I226" s="4">
        <v>4.3271734108366999</v>
      </c>
      <c r="J226" s="4">
        <v>4.4013734108367002</v>
      </c>
      <c r="K226" s="4">
        <v>4.4107734108366996</v>
      </c>
      <c r="L226" s="5">
        <v>4.3797734108366999</v>
      </c>
      <c r="M226" s="6">
        <f t="shared" si="104"/>
        <v>4.6857769654972303</v>
      </c>
      <c r="N226" s="6">
        <f t="shared" si="105"/>
        <v>4.7165699654972304</v>
      </c>
      <c r="O226" s="6">
        <f t="shared" si="106"/>
        <v>4.7204709654972303</v>
      </c>
      <c r="P226" s="13">
        <f t="shared" si="101"/>
        <v>4.7076059654972306</v>
      </c>
      <c r="Q226" s="14">
        <f t="shared" si="107"/>
        <v>5.1973888376980797E-2</v>
      </c>
      <c r="R226" s="14">
        <f t="shared" si="108"/>
        <v>6.5664343641058567E-2</v>
      </c>
      <c r="S226" s="14">
        <f t="shared" si="109"/>
        <v>5.5992459248398664E-2</v>
      </c>
      <c r="T226" s="14">
        <f t="shared" si="102"/>
        <v>5.7865139310937487E-2</v>
      </c>
      <c r="U226" s="15">
        <f t="shared" si="110"/>
        <v>1.5592166513094239</v>
      </c>
      <c r="V226" s="15">
        <f t="shared" si="111"/>
        <v>1.969930309231757</v>
      </c>
      <c r="W226" s="15">
        <f t="shared" si="112"/>
        <v>1.6797737774519599</v>
      </c>
      <c r="X226" s="15">
        <f t="shared" si="103"/>
        <v>1.7359541793281246</v>
      </c>
      <c r="Y226" s="16"/>
      <c r="Z226" s="16"/>
      <c r="AA226" s="16"/>
      <c r="AB226" s="9"/>
      <c r="AC226" s="10"/>
      <c r="AD226" s="10"/>
      <c r="AE226" s="10"/>
      <c r="AF226" s="10"/>
      <c r="AI226" s="11">
        <v>10.5472</v>
      </c>
    </row>
    <row r="227" spans="1:35" x14ac:dyDescent="0.25">
      <c r="A227" s="2" t="s">
        <v>16</v>
      </c>
      <c r="B227" s="2" t="s">
        <v>44</v>
      </c>
      <c r="C227" s="2">
        <v>-445</v>
      </c>
      <c r="D227" s="2">
        <v>30</v>
      </c>
      <c r="E227" s="12">
        <v>1.5169355300000003</v>
      </c>
      <c r="F227" s="12">
        <v>1.31178047</v>
      </c>
      <c r="G227" s="12">
        <v>1.249358</v>
      </c>
      <c r="H227" s="3">
        <v>1.3593580000000001</v>
      </c>
      <c r="I227" s="4">
        <v>3.8583971837114506</v>
      </c>
      <c r="J227" s="4">
        <v>3.8781971837114506</v>
      </c>
      <c r="K227" s="4">
        <v>3.9147971837114506</v>
      </c>
      <c r="L227" s="5">
        <v>3.8837971837114504</v>
      </c>
      <c r="M227" s="6">
        <f t="shared" si="104"/>
        <v>4.4912348312402521</v>
      </c>
      <c r="N227" s="6">
        <f t="shared" si="105"/>
        <v>4.4994518312402523</v>
      </c>
      <c r="O227" s="6">
        <f t="shared" si="106"/>
        <v>4.5146408312402517</v>
      </c>
      <c r="P227" s="13">
        <f t="shared" si="101"/>
        <v>4.501775831240252</v>
      </c>
      <c r="Q227" s="14">
        <f t="shared" si="107"/>
        <v>6.8129136890818939E-2</v>
      </c>
      <c r="R227" s="14">
        <f t="shared" si="108"/>
        <v>5.9022930379266987E-2</v>
      </c>
      <c r="S227" s="14">
        <f t="shared" si="109"/>
        <v>5.6404026396366581E-2</v>
      </c>
      <c r="T227" s="14">
        <f t="shared" si="102"/>
        <v>6.1195249904030864E-2</v>
      </c>
      <c r="U227" s="15">
        <f t="shared" si="110"/>
        <v>2.043874106724568</v>
      </c>
      <c r="V227" s="15">
        <f t="shared" si="111"/>
        <v>1.7706879113780096</v>
      </c>
      <c r="W227" s="15">
        <f t="shared" si="112"/>
        <v>1.6921207918909975</v>
      </c>
      <c r="X227" s="15">
        <f t="shared" si="103"/>
        <v>1.8358574971209258</v>
      </c>
      <c r="Y227" s="16"/>
      <c r="Z227" s="16"/>
      <c r="AA227" s="16"/>
      <c r="AB227" s="9"/>
      <c r="AC227" s="10"/>
      <c r="AD227" s="10"/>
      <c r="AE227" s="10"/>
      <c r="AF227" s="10"/>
      <c r="AI227" s="11">
        <v>15.827</v>
      </c>
    </row>
    <row r="228" spans="1:35" x14ac:dyDescent="0.25">
      <c r="A228" s="2" t="s">
        <v>16</v>
      </c>
      <c r="B228" s="2" t="s">
        <v>54</v>
      </c>
      <c r="C228" s="2">
        <v>-475</v>
      </c>
      <c r="D228" s="2">
        <v>30</v>
      </c>
      <c r="E228" s="12">
        <v>1.565209394</v>
      </c>
      <c r="F228" s="12">
        <v>1.3008474059999999</v>
      </c>
      <c r="G228" s="12">
        <v>1.1780284000000001</v>
      </c>
      <c r="H228" s="3">
        <v>1.3480284</v>
      </c>
      <c r="I228" s="4">
        <v>3.6955</v>
      </c>
      <c r="J228" s="4">
        <v>3.4705000000000004</v>
      </c>
      <c r="K228" s="4">
        <v>3.6295000000000002</v>
      </c>
      <c r="L228" s="5">
        <v>3.5985</v>
      </c>
      <c r="M228" s="6">
        <f t="shared" si="104"/>
        <v>4.4236325000000001</v>
      </c>
      <c r="N228" s="6">
        <f t="shared" si="105"/>
        <v>4.3302575000000001</v>
      </c>
      <c r="O228" s="6">
        <f t="shared" si="106"/>
        <v>4.3962424999999996</v>
      </c>
      <c r="P228" s="13">
        <f t="shared" si="101"/>
        <v>4.3833774999999999</v>
      </c>
      <c r="Q228" s="14">
        <f t="shared" si="107"/>
        <v>6.923911144603706E-2</v>
      </c>
      <c r="R228" s="14">
        <f t="shared" si="108"/>
        <v>5.6330042361870447E-2</v>
      </c>
      <c r="S228" s="14">
        <f t="shared" si="109"/>
        <v>5.178898518287E-2</v>
      </c>
      <c r="T228" s="14">
        <f t="shared" si="102"/>
        <v>5.9089173579210001E-2</v>
      </c>
      <c r="U228" s="15">
        <f t="shared" si="110"/>
        <v>2.0771733433811117</v>
      </c>
      <c r="V228" s="15">
        <f t="shared" si="111"/>
        <v>1.6899012708561134</v>
      </c>
      <c r="W228" s="15">
        <f t="shared" si="112"/>
        <v>1.5536695554861</v>
      </c>
      <c r="X228" s="15">
        <f t="shared" si="103"/>
        <v>1.7726752073763001</v>
      </c>
      <c r="Y228" s="16"/>
      <c r="Z228" s="16"/>
      <c r="AA228" s="16"/>
      <c r="AB228" s="9"/>
      <c r="AC228" s="10"/>
      <c r="AD228" s="10"/>
      <c r="AE228" s="10"/>
      <c r="AF228" s="10"/>
      <c r="AI228" s="11">
        <v>11.542</v>
      </c>
    </row>
    <row r="229" spans="1:35" x14ac:dyDescent="0.25">
      <c r="A229" s="2" t="s">
        <v>16</v>
      </c>
      <c r="B229" s="2" t="s">
        <v>55</v>
      </c>
      <c r="C229" s="2">
        <v>-495</v>
      </c>
      <c r="D229" s="2">
        <v>10</v>
      </c>
      <c r="E229" s="12">
        <v>1.1825181500000002</v>
      </c>
      <c r="F229" s="12">
        <v>1.3076618500000001</v>
      </c>
      <c r="G229" s="12">
        <v>1.5750900000000001</v>
      </c>
      <c r="H229" s="3">
        <v>1.3550900000000001</v>
      </c>
      <c r="I229" s="4">
        <v>3.3578000000000001</v>
      </c>
      <c r="J229" s="4">
        <v>3.5272000000000006</v>
      </c>
      <c r="K229" s="4">
        <v>3.4890000000000003</v>
      </c>
      <c r="L229" s="5">
        <v>3.4580000000000002</v>
      </c>
      <c r="M229" s="6">
        <f t="shared" si="104"/>
        <v>4.283487</v>
      </c>
      <c r="N229" s="6">
        <f t="shared" si="105"/>
        <v>4.3537879999999998</v>
      </c>
      <c r="O229" s="6">
        <f t="shared" si="106"/>
        <v>4.3379349999999999</v>
      </c>
      <c r="P229" s="13">
        <f t="shared" si="101"/>
        <v>4.3250700000000002</v>
      </c>
      <c r="Q229" s="14">
        <f t="shared" si="107"/>
        <v>5.065301122789051E-2</v>
      </c>
      <c r="R229" s="14">
        <f t="shared" si="108"/>
        <v>5.6932824705878009E-2</v>
      </c>
      <c r="S229" s="14">
        <f t="shared" si="109"/>
        <v>6.8326380391500005E-2</v>
      </c>
      <c r="T229" s="14">
        <f t="shared" si="102"/>
        <v>5.860859106300001E-2</v>
      </c>
      <c r="U229" s="15">
        <f t="shared" si="110"/>
        <v>0.5065301122789051</v>
      </c>
      <c r="V229" s="15">
        <f t="shared" si="111"/>
        <v>0.56932824705878005</v>
      </c>
      <c r="W229" s="15">
        <f t="shared" si="112"/>
        <v>0.68326380391500008</v>
      </c>
      <c r="X229" s="15">
        <f t="shared" si="103"/>
        <v>0.58608591063000004</v>
      </c>
      <c r="Y229" s="16">
        <f>SUM(U211:U229)</f>
        <v>33.517504436944314</v>
      </c>
      <c r="Z229" s="16">
        <f t="shared" ref="Z229:AB229" si="121">SUM(V211:V229)</f>
        <v>33.827373981652912</v>
      </c>
      <c r="AA229" s="16">
        <f t="shared" si="121"/>
        <v>31.871027898297118</v>
      </c>
      <c r="AB229" s="16">
        <f t="shared" si="121"/>
        <v>33.07792429817377</v>
      </c>
      <c r="AC229" s="10">
        <f>Y229*100</f>
        <v>3351.7504436944314</v>
      </c>
      <c r="AD229" s="10">
        <f t="shared" ref="AD229:AF229" si="122">Z229*100</f>
        <v>3382.7373981652913</v>
      </c>
      <c r="AE229" s="10">
        <f t="shared" si="122"/>
        <v>3187.102789829712</v>
      </c>
      <c r="AF229" s="10">
        <f t="shared" si="122"/>
        <v>3307.7924298173771</v>
      </c>
      <c r="AG229" s="11">
        <f>AVERAGE(P211:P229)</f>
        <v>5.0400334588584057</v>
      </c>
      <c r="AH229" s="19">
        <f>AVERAGE(H211:H229)</f>
        <v>1.304619795731579</v>
      </c>
      <c r="AI229" s="11">
        <v>12.571999999999999</v>
      </c>
    </row>
    <row r="230" spans="1:35" x14ac:dyDescent="0.25">
      <c r="A230" s="2" t="s">
        <v>17</v>
      </c>
      <c r="B230" s="2" t="s">
        <v>24</v>
      </c>
      <c r="C230" s="2">
        <v>-7.5</v>
      </c>
      <c r="D230" s="2">
        <v>15</v>
      </c>
      <c r="E230" s="12">
        <v>1.3282785100000001</v>
      </c>
      <c r="F230" s="12">
        <v>1.0612934900000002</v>
      </c>
      <c r="G230" s="12">
        <v>0.90978600000000021</v>
      </c>
      <c r="H230" s="3">
        <v>1.0997860000000002</v>
      </c>
      <c r="I230" s="4">
        <v>4.1891984621162246</v>
      </c>
      <c r="J230" s="4">
        <v>4.1775984621162241</v>
      </c>
      <c r="K230" s="4">
        <v>4.0729984621162245</v>
      </c>
      <c r="L230" s="5">
        <v>4.1465984621162244</v>
      </c>
      <c r="M230" s="6">
        <f t="shared" si="104"/>
        <v>4.6285173617782327</v>
      </c>
      <c r="N230" s="6">
        <f t="shared" si="105"/>
        <v>4.623703361778233</v>
      </c>
      <c r="O230" s="6">
        <f t="shared" si="106"/>
        <v>4.5802943617782335</v>
      </c>
      <c r="P230" s="13">
        <f t="shared" si="101"/>
        <v>4.6108383617782334</v>
      </c>
      <c r="Q230" s="14">
        <f t="shared" si="107"/>
        <v>6.1479601448119217E-2</v>
      </c>
      <c r="R230" s="14">
        <f t="shared" si="108"/>
        <v>4.9071062775463546E-2</v>
      </c>
      <c r="S230" s="14">
        <f t="shared" si="109"/>
        <v>4.1670876862247727E-2</v>
      </c>
      <c r="T230" s="14">
        <f t="shared" si="102"/>
        <v>5.0709354785466371E-2</v>
      </c>
      <c r="U230" s="15">
        <f t="shared" si="110"/>
        <v>0.92219402172178822</v>
      </c>
      <c r="V230" s="15">
        <f t="shared" si="111"/>
        <v>0.73606594163195316</v>
      </c>
      <c r="W230" s="15">
        <f t="shared" si="112"/>
        <v>0.62506315293371595</v>
      </c>
      <c r="X230" s="15">
        <f t="shared" si="103"/>
        <v>0.76064032178199559</v>
      </c>
      <c r="Y230" s="16"/>
      <c r="Z230" s="16"/>
      <c r="AA230" s="16"/>
      <c r="AB230" s="9"/>
      <c r="AC230" s="10"/>
      <c r="AD230" s="10"/>
      <c r="AE230" s="10"/>
      <c r="AF230" s="10"/>
      <c r="AI230" s="11">
        <v>2.9669075694180291</v>
      </c>
    </row>
    <row r="231" spans="1:35" x14ac:dyDescent="0.25">
      <c r="A231" s="2" t="s">
        <v>17</v>
      </c>
      <c r="B231" s="2" t="s">
        <v>2</v>
      </c>
      <c r="C231" s="2">
        <v>-22.5</v>
      </c>
      <c r="D231" s="2">
        <v>15</v>
      </c>
      <c r="E231" s="12">
        <v>0.95820279999999991</v>
      </c>
      <c r="F231" s="12">
        <v>0.99595719999999988</v>
      </c>
      <c r="G231" s="12">
        <v>1.14208</v>
      </c>
      <c r="H231" s="3">
        <v>1.0320799999999999</v>
      </c>
      <c r="I231" s="4">
        <v>6.6376400637258168</v>
      </c>
      <c r="J231" s="4">
        <v>6.7348400637258168</v>
      </c>
      <c r="K231" s="4">
        <v>6.7390400637258177</v>
      </c>
      <c r="L231" s="5">
        <v>6.7038400637258171</v>
      </c>
      <c r="M231" s="6">
        <f t="shared" si="104"/>
        <v>5.6446206264462138</v>
      </c>
      <c r="N231" s="6">
        <f t="shared" si="105"/>
        <v>5.684958626446214</v>
      </c>
      <c r="O231" s="6">
        <f t="shared" si="106"/>
        <v>5.6867016264462142</v>
      </c>
      <c r="P231" s="13">
        <f t="shared" si="101"/>
        <v>5.6720936264462143</v>
      </c>
      <c r="Q231" s="14">
        <f t="shared" si="107"/>
        <v>5.408691289198516E-2</v>
      </c>
      <c r="R231" s="14">
        <f t="shared" si="108"/>
        <v>5.6619754757112159E-2</v>
      </c>
      <c r="S231" s="14">
        <f t="shared" si="109"/>
        <v>6.4946681935316913E-2</v>
      </c>
      <c r="T231" s="14">
        <f t="shared" si="102"/>
        <v>5.8540543899826082E-2</v>
      </c>
      <c r="U231" s="15">
        <f t="shared" si="110"/>
        <v>0.81130369337977737</v>
      </c>
      <c r="V231" s="15">
        <f t="shared" si="111"/>
        <v>0.84929632135668243</v>
      </c>
      <c r="W231" s="15">
        <f t="shared" si="112"/>
        <v>0.97420022902975367</v>
      </c>
      <c r="X231" s="15">
        <f t="shared" si="103"/>
        <v>0.87810815849739121</v>
      </c>
      <c r="Y231" s="16"/>
      <c r="Z231" s="16"/>
      <c r="AA231" s="16"/>
      <c r="AB231" s="9"/>
      <c r="AC231" s="10"/>
      <c r="AD231" s="10"/>
      <c r="AE231" s="10"/>
      <c r="AF231" s="10"/>
      <c r="AI231" s="11">
        <v>3.6</v>
      </c>
    </row>
    <row r="232" spans="1:35" x14ac:dyDescent="0.25">
      <c r="A232" s="2" t="s">
        <v>17</v>
      </c>
      <c r="B232" s="2" t="s">
        <v>3</v>
      </c>
      <c r="C232" s="2">
        <v>-40</v>
      </c>
      <c r="D232" s="2">
        <v>20</v>
      </c>
      <c r="E232" s="12">
        <v>0.78039172999999984</v>
      </c>
      <c r="F232" s="12">
        <v>0.70896426999999984</v>
      </c>
      <c r="G232" s="12">
        <v>0.71467799999999981</v>
      </c>
      <c r="H232" s="3">
        <v>0.73467799999999983</v>
      </c>
      <c r="I232" s="4">
        <v>7.3086292617875168</v>
      </c>
      <c r="J232" s="4">
        <v>7.3650292617875168</v>
      </c>
      <c r="K232" s="4">
        <v>7.3284292617875177</v>
      </c>
      <c r="L232" s="5">
        <v>7.3340292617875171</v>
      </c>
      <c r="M232" s="6">
        <f t="shared" si="104"/>
        <v>5.92308114364182</v>
      </c>
      <c r="N232" s="6">
        <f t="shared" si="105"/>
        <v>5.9464871436418196</v>
      </c>
      <c r="O232" s="6">
        <f t="shared" si="106"/>
        <v>5.9312981436418202</v>
      </c>
      <c r="P232" s="13">
        <f t="shared" si="101"/>
        <v>5.9336221436418199</v>
      </c>
      <c r="Q232" s="14">
        <f t="shared" si="107"/>
        <v>4.6223235406170175E-2</v>
      </c>
      <c r="R232" s="14">
        <f t="shared" si="108"/>
        <v>4.2158469168564069E-2</v>
      </c>
      <c r="S232" s="14">
        <f t="shared" si="109"/>
        <v>4.2389682947016477E-2</v>
      </c>
      <c r="T232" s="14">
        <f t="shared" si="102"/>
        <v>4.3593016492464845E-2</v>
      </c>
      <c r="U232" s="15">
        <f t="shared" si="110"/>
        <v>0.92446470812340353</v>
      </c>
      <c r="V232" s="15">
        <f t="shared" si="111"/>
        <v>0.84316938337128144</v>
      </c>
      <c r="W232" s="15">
        <f t="shared" si="112"/>
        <v>0.84779365894032954</v>
      </c>
      <c r="X232" s="15">
        <f t="shared" si="103"/>
        <v>0.87186032984929684</v>
      </c>
      <c r="Y232" s="16"/>
      <c r="Z232" s="16"/>
      <c r="AA232" s="16"/>
      <c r="AB232" s="9"/>
      <c r="AC232" s="10"/>
      <c r="AD232" s="10"/>
      <c r="AE232" s="10"/>
      <c r="AF232" s="10"/>
      <c r="AI232" s="11">
        <v>2.8</v>
      </c>
    </row>
    <row r="233" spans="1:35" x14ac:dyDescent="0.25">
      <c r="A233" s="2" t="s">
        <v>17</v>
      </c>
      <c r="B233" s="2" t="s">
        <v>4</v>
      </c>
      <c r="C233" s="2">
        <v>-60</v>
      </c>
      <c r="D233" s="2">
        <v>20</v>
      </c>
      <c r="E233" s="12">
        <v>0.87668206000000004</v>
      </c>
      <c r="F233" s="12">
        <v>0.91994994000000008</v>
      </c>
      <c r="G233" s="12">
        <v>1.0633160000000001</v>
      </c>
      <c r="H233" s="3">
        <v>0.95331600000000005</v>
      </c>
      <c r="I233" s="4">
        <v>5.2445838088025099</v>
      </c>
      <c r="J233" s="4">
        <v>5.2737838088025093</v>
      </c>
      <c r="K233" s="4">
        <v>5.2099838088025097</v>
      </c>
      <c r="L233" s="5">
        <v>5.2427838088025096</v>
      </c>
      <c r="M233" s="6">
        <f t="shared" si="104"/>
        <v>5.066502280653042</v>
      </c>
      <c r="N233" s="6">
        <f t="shared" si="105"/>
        <v>5.0786202806530412</v>
      </c>
      <c r="O233" s="6">
        <f t="shared" si="106"/>
        <v>5.0521432806530413</v>
      </c>
      <c r="P233" s="13">
        <f t="shared" si="101"/>
        <v>5.0657552806530415</v>
      </c>
      <c r="Q233" s="14">
        <f t="shared" si="107"/>
        <v>4.4417116563976074E-2</v>
      </c>
      <c r="R233" s="14">
        <f t="shared" si="108"/>
        <v>4.6720764224695489E-2</v>
      </c>
      <c r="S233" s="14">
        <f t="shared" si="109"/>
        <v>5.3720247846108703E-2</v>
      </c>
      <c r="T233" s="14">
        <f t="shared" si="102"/>
        <v>4.8292655611310353E-2</v>
      </c>
      <c r="U233" s="15">
        <f t="shared" si="110"/>
        <v>0.88834233127952145</v>
      </c>
      <c r="V233" s="15">
        <f t="shared" si="111"/>
        <v>0.93441528449390976</v>
      </c>
      <c r="W233" s="15">
        <f t="shared" si="112"/>
        <v>1.0744049569221741</v>
      </c>
      <c r="X233" s="15">
        <f t="shared" si="103"/>
        <v>0.96585311222620707</v>
      </c>
      <c r="Y233" s="16"/>
      <c r="Z233" s="16"/>
      <c r="AA233" s="16"/>
      <c r="AB233" s="9"/>
      <c r="AC233" s="10"/>
      <c r="AD233" s="10"/>
      <c r="AE233" s="10"/>
      <c r="AF233" s="10"/>
      <c r="AI233" s="11">
        <v>1.4653641207815273</v>
      </c>
    </row>
    <row r="234" spans="1:35" x14ac:dyDescent="0.25">
      <c r="A234" s="2" t="s">
        <v>17</v>
      </c>
      <c r="B234" s="2" t="s">
        <v>5</v>
      </c>
      <c r="C234" s="2">
        <v>-85</v>
      </c>
      <c r="D234" s="2">
        <v>30</v>
      </c>
      <c r="E234" s="12">
        <v>1.02684335</v>
      </c>
      <c r="F234" s="12">
        <v>0.91077665000000019</v>
      </c>
      <c r="G234" s="12">
        <v>0.8938100000000001</v>
      </c>
      <c r="H234" s="3">
        <v>0.94381000000000015</v>
      </c>
      <c r="I234" s="4">
        <v>6.7325308036710405</v>
      </c>
      <c r="J234" s="4">
        <v>6.6189308036710397</v>
      </c>
      <c r="K234" s="4">
        <v>6.4123308036710398</v>
      </c>
      <c r="L234" s="5">
        <v>6.58793080367104</v>
      </c>
      <c r="M234" s="6">
        <f t="shared" si="104"/>
        <v>5.6840002835234813</v>
      </c>
      <c r="N234" s="6">
        <f t="shared" si="105"/>
        <v>5.6368562835234819</v>
      </c>
      <c r="O234" s="6">
        <f t="shared" si="106"/>
        <v>5.5511172835234817</v>
      </c>
      <c r="P234" s="13">
        <f t="shared" si="101"/>
        <v>5.6239912835234822</v>
      </c>
      <c r="Q234" s="14">
        <f t="shared" si="107"/>
        <v>5.8365778925342011E-2</v>
      </c>
      <c r="R234" s="14">
        <f t="shared" si="108"/>
        <v>5.1339170824389678E-2</v>
      </c>
      <c r="S234" s="14">
        <f t="shared" si="109"/>
        <v>4.9616441391861235E-2</v>
      </c>
      <c r="T234" s="14">
        <f t="shared" si="102"/>
        <v>5.3079792133022982E-2</v>
      </c>
      <c r="U234" s="15">
        <f t="shared" si="110"/>
        <v>1.7509733677602604</v>
      </c>
      <c r="V234" s="15">
        <f t="shared" si="111"/>
        <v>1.5401751247316904</v>
      </c>
      <c r="W234" s="15">
        <f t="shared" si="112"/>
        <v>1.488493241755837</v>
      </c>
      <c r="X234" s="15">
        <f t="shared" si="103"/>
        <v>1.5923937639906895</v>
      </c>
      <c r="Y234" s="16">
        <f>SUM(U230:U234)</f>
        <v>5.2972781222647507</v>
      </c>
      <c r="Z234" s="16">
        <f t="shared" ref="Z234:AB234" si="123">SUM(V230:V234)</f>
        <v>4.9031220555855173</v>
      </c>
      <c r="AA234" s="16">
        <f t="shared" si="123"/>
        <v>5.0099552395818101</v>
      </c>
      <c r="AB234" s="16">
        <f t="shared" si="123"/>
        <v>5.0688556863455805</v>
      </c>
      <c r="AC234" s="10">
        <f>Y234*100</f>
        <v>529.72781222647507</v>
      </c>
      <c r="AD234" s="10">
        <f t="shared" ref="AD234:AF234" si="124">Z234*100</f>
        <v>490.31220555855174</v>
      </c>
      <c r="AE234" s="10">
        <f t="shared" si="124"/>
        <v>500.99552395818102</v>
      </c>
      <c r="AF234" s="10">
        <f t="shared" si="124"/>
        <v>506.88556863455807</v>
      </c>
      <c r="AI234" s="11">
        <v>3.8</v>
      </c>
    </row>
    <row r="235" spans="1:35" x14ac:dyDescent="0.25">
      <c r="A235" s="2" t="s">
        <v>17</v>
      </c>
      <c r="B235" s="2" t="s">
        <v>28</v>
      </c>
      <c r="C235" s="2">
        <v>-115</v>
      </c>
      <c r="D235" s="2">
        <v>30</v>
      </c>
      <c r="E235" s="12">
        <v>1.2298626074999999</v>
      </c>
      <c r="F235" s="12">
        <v>0.95088639249999996</v>
      </c>
      <c r="G235" s="12">
        <v>0.77537449999999997</v>
      </c>
      <c r="H235" s="3">
        <v>0.98537449999999993</v>
      </c>
      <c r="I235" s="4">
        <v>6.4943</v>
      </c>
      <c r="J235" s="4">
        <v>6.6050999999999993</v>
      </c>
      <c r="K235" s="4">
        <v>6.6228999999999996</v>
      </c>
      <c r="L235" s="5">
        <v>6.5740999999999996</v>
      </c>
      <c r="M235" s="6">
        <f t="shared" si="104"/>
        <v>5.5851345000000006</v>
      </c>
      <c r="N235" s="6">
        <f t="shared" si="105"/>
        <v>5.6311164999999992</v>
      </c>
      <c r="O235" s="6">
        <f t="shared" si="106"/>
        <v>5.6385034999999997</v>
      </c>
      <c r="P235" s="13">
        <f t="shared" si="101"/>
        <v>5.6182514999999995</v>
      </c>
      <c r="Q235" s="14">
        <f t="shared" si="107"/>
        <v>6.8689480794082089E-2</v>
      </c>
      <c r="R235" s="14">
        <f t="shared" si="108"/>
        <v>5.3545520544322246E-2</v>
      </c>
      <c r="S235" s="14">
        <f t="shared" si="109"/>
        <v>4.3719518320607491E-2</v>
      </c>
      <c r="T235" s="14">
        <f t="shared" si="102"/>
        <v>5.5360817626867488E-2</v>
      </c>
      <c r="U235" s="15">
        <f t="shared" si="110"/>
        <v>2.0606844238224626</v>
      </c>
      <c r="V235" s="15">
        <f t="shared" si="111"/>
        <v>1.6063656163296673</v>
      </c>
      <c r="W235" s="15">
        <f t="shared" si="112"/>
        <v>1.3115855496182247</v>
      </c>
      <c r="X235" s="15">
        <f t="shared" si="103"/>
        <v>1.6608245288060246</v>
      </c>
      <c r="Y235" s="16"/>
      <c r="Z235" s="16"/>
      <c r="AA235" s="16"/>
      <c r="AB235" s="9"/>
      <c r="AC235" s="10"/>
      <c r="AD235" s="10"/>
      <c r="AE235" s="10"/>
      <c r="AF235" s="10"/>
      <c r="AI235" s="11">
        <v>3.5542539999999998</v>
      </c>
    </row>
    <row r="236" spans="1:35" x14ac:dyDescent="0.25">
      <c r="A236" s="2" t="s">
        <v>17</v>
      </c>
      <c r="B236" s="2" t="s">
        <v>29</v>
      </c>
      <c r="C236" s="2">
        <v>-145</v>
      </c>
      <c r="D236" s="2">
        <v>30</v>
      </c>
      <c r="E236" s="12">
        <v>1.3297836075</v>
      </c>
      <c r="F236" s="12">
        <v>0.93216539249999997</v>
      </c>
      <c r="G236" s="12">
        <v>0.63597449999999989</v>
      </c>
      <c r="H236" s="3">
        <v>0.96597449999999996</v>
      </c>
      <c r="I236" s="4">
        <v>6.6958400000000005</v>
      </c>
      <c r="J236" s="4">
        <v>6.8134399999999999</v>
      </c>
      <c r="K236" s="4">
        <v>6.8380400000000003</v>
      </c>
      <c r="L236" s="5">
        <v>6.7824400000000002</v>
      </c>
      <c r="M236" s="6">
        <f t="shared" si="104"/>
        <v>5.6687735999999997</v>
      </c>
      <c r="N236" s="6">
        <f t="shared" si="105"/>
        <v>5.7175776000000003</v>
      </c>
      <c r="O236" s="6">
        <f t="shared" si="106"/>
        <v>5.7277866</v>
      </c>
      <c r="P236" s="13">
        <f t="shared" si="101"/>
        <v>5.7047126000000006</v>
      </c>
      <c r="Q236" s="14">
        <f t="shared" si="107"/>
        <v>7.5382422079087616E-2</v>
      </c>
      <c r="R236" s="14">
        <f t="shared" si="108"/>
        <v>5.3297279676532083E-2</v>
      </c>
      <c r="S236" s="14">
        <f t="shared" si="109"/>
        <v>3.642726219041699E-2</v>
      </c>
      <c r="T236" s="14">
        <f t="shared" si="102"/>
        <v>5.5106069014287003E-2</v>
      </c>
      <c r="U236" s="15">
        <f t="shared" si="110"/>
        <v>2.2614726623726287</v>
      </c>
      <c r="V236" s="15">
        <f t="shared" si="111"/>
        <v>1.5989183902959625</v>
      </c>
      <c r="W236" s="15">
        <f t="shared" si="112"/>
        <v>1.0928178657125096</v>
      </c>
      <c r="X236" s="15">
        <f t="shared" si="103"/>
        <v>1.65318207042861</v>
      </c>
      <c r="Y236" s="16"/>
      <c r="Z236" s="16"/>
      <c r="AA236" s="16"/>
      <c r="AB236" s="9"/>
      <c r="AC236" s="10"/>
      <c r="AD236" s="10"/>
      <c r="AE236" s="10"/>
      <c r="AF236" s="10"/>
      <c r="AI236" s="11">
        <v>2.9552</v>
      </c>
    </row>
    <row r="237" spans="1:35" x14ac:dyDescent="0.25">
      <c r="A237" s="2" t="s">
        <v>17</v>
      </c>
      <c r="B237" s="2" t="s">
        <v>30</v>
      </c>
      <c r="C237" s="2">
        <v>-175</v>
      </c>
      <c r="D237" s="2">
        <v>30</v>
      </c>
      <c r="E237" s="12">
        <v>0.82226138999999998</v>
      </c>
      <c r="F237" s="12">
        <v>0.96244660999999998</v>
      </c>
      <c r="G237" s="12">
        <v>1.207354</v>
      </c>
      <c r="H237" s="3">
        <v>0.99735399999999996</v>
      </c>
      <c r="I237" s="4">
        <v>6.7189000000000005</v>
      </c>
      <c r="J237" s="4">
        <v>6.6597</v>
      </c>
      <c r="K237" s="4">
        <v>6.5075000000000003</v>
      </c>
      <c r="L237" s="5">
        <v>6.6287000000000003</v>
      </c>
      <c r="M237" s="6">
        <f t="shared" si="104"/>
        <v>5.6783435000000004</v>
      </c>
      <c r="N237" s="6">
        <f t="shared" si="105"/>
        <v>5.6537755000000001</v>
      </c>
      <c r="O237" s="6">
        <f t="shared" si="106"/>
        <v>5.5906125000000007</v>
      </c>
      <c r="P237" s="13">
        <f t="shared" si="101"/>
        <v>5.6409105000000004</v>
      </c>
      <c r="Q237" s="14">
        <f t="shared" si="107"/>
        <v>4.6690826192074653E-2</v>
      </c>
      <c r="R237" s="14">
        <f t="shared" si="108"/>
        <v>5.4414570636760556E-2</v>
      </c>
      <c r="S237" s="14">
        <f t="shared" si="109"/>
        <v>6.7498483643250007E-2</v>
      </c>
      <c r="T237" s="14">
        <f t="shared" si="102"/>
        <v>5.6259846508170001E-2</v>
      </c>
      <c r="U237" s="15">
        <f t="shared" si="110"/>
        <v>1.4007247857622396</v>
      </c>
      <c r="V237" s="15">
        <f t="shared" si="111"/>
        <v>1.6324371191028166</v>
      </c>
      <c r="W237" s="15">
        <f t="shared" si="112"/>
        <v>2.0249545092975003</v>
      </c>
      <c r="X237" s="15">
        <f t="shared" si="103"/>
        <v>1.6877953952451001</v>
      </c>
      <c r="Y237" s="16"/>
      <c r="Z237" s="16"/>
      <c r="AA237" s="16"/>
      <c r="AB237" s="9"/>
      <c r="AC237" s="10"/>
      <c r="AD237" s="10"/>
      <c r="AE237" s="10"/>
      <c r="AF237" s="10"/>
      <c r="AI237" s="11">
        <v>3.157</v>
      </c>
    </row>
    <row r="238" spans="1:35" x14ac:dyDescent="0.25">
      <c r="A238" s="2" t="s">
        <v>17</v>
      </c>
      <c r="B238" s="2" t="s">
        <v>31</v>
      </c>
      <c r="C238" s="2">
        <v>-205</v>
      </c>
      <c r="D238" s="2">
        <v>30</v>
      </c>
      <c r="E238" s="12">
        <v>0.85530862249999995</v>
      </c>
      <c r="F238" s="12">
        <v>0.89069837750000003</v>
      </c>
      <c r="G238" s="12">
        <v>1.0230035</v>
      </c>
      <c r="H238" s="3">
        <v>0.92300349999999998</v>
      </c>
      <c r="I238" s="4">
        <v>6.9527999999999999</v>
      </c>
      <c r="J238" s="4">
        <v>6.8731999999999998</v>
      </c>
      <c r="K238" s="4">
        <v>6.7006000000000006</v>
      </c>
      <c r="L238" s="5">
        <v>6.8422000000000001</v>
      </c>
      <c r="M238" s="6">
        <f t="shared" si="104"/>
        <v>5.7754119999999993</v>
      </c>
      <c r="N238" s="6">
        <f t="shared" si="105"/>
        <v>5.7423780000000004</v>
      </c>
      <c r="O238" s="6">
        <f t="shared" si="106"/>
        <v>5.6707490000000007</v>
      </c>
      <c r="P238" s="13">
        <f t="shared" si="101"/>
        <v>5.7295129999999999</v>
      </c>
      <c r="Q238" s="14">
        <f t="shared" si="107"/>
        <v>4.939759682089969E-2</v>
      </c>
      <c r="R238" s="14">
        <f t="shared" si="108"/>
        <v>5.1147267675916951E-2</v>
      </c>
      <c r="S238" s="14">
        <f t="shared" si="109"/>
        <v>5.8011960746215001E-2</v>
      </c>
      <c r="T238" s="14">
        <f t="shared" si="102"/>
        <v>5.2883605522954999E-2</v>
      </c>
      <c r="U238" s="15">
        <f t="shared" si="110"/>
        <v>1.4819279046269906</v>
      </c>
      <c r="V238" s="15">
        <f t="shared" si="111"/>
        <v>1.5344180302775086</v>
      </c>
      <c r="W238" s="15">
        <f t="shared" si="112"/>
        <v>1.7403588223864501</v>
      </c>
      <c r="X238" s="15">
        <f t="shared" si="103"/>
        <v>1.5865081656886499</v>
      </c>
      <c r="Y238" s="16"/>
      <c r="Z238" s="16"/>
      <c r="AA238" s="16"/>
      <c r="AB238" s="9"/>
      <c r="AC238" s="10"/>
      <c r="AD238" s="10"/>
      <c r="AE238" s="10"/>
      <c r="AF238" s="10"/>
      <c r="AI238" s="11">
        <v>1.952</v>
      </c>
    </row>
    <row r="239" spans="1:35" x14ac:dyDescent="0.25">
      <c r="A239" s="2" t="s">
        <v>17</v>
      </c>
      <c r="B239" s="2" t="s">
        <v>36</v>
      </c>
      <c r="C239" s="2">
        <v>-235</v>
      </c>
      <c r="D239" s="2">
        <v>30</v>
      </c>
      <c r="E239" s="12">
        <v>1.1063490606499999</v>
      </c>
      <c r="F239" s="12">
        <v>0.90099211935000001</v>
      </c>
      <c r="G239" s="12">
        <v>0.79367058999999995</v>
      </c>
      <c r="H239" s="3">
        <v>0.93367058999999997</v>
      </c>
      <c r="I239" s="4">
        <v>6.2981000000000007</v>
      </c>
      <c r="J239" s="4">
        <v>6.4565000000000001</v>
      </c>
      <c r="K239" s="4">
        <v>6.5219000000000005</v>
      </c>
      <c r="L239" s="5">
        <v>6.4255000000000004</v>
      </c>
      <c r="M239" s="6">
        <f t="shared" si="104"/>
        <v>5.5037114999999996</v>
      </c>
      <c r="N239" s="6">
        <f t="shared" si="105"/>
        <v>5.5694474999999999</v>
      </c>
      <c r="O239" s="6">
        <f t="shared" si="106"/>
        <v>5.5965885000000002</v>
      </c>
      <c r="P239" s="13">
        <f t="shared" si="101"/>
        <v>5.5565825000000002</v>
      </c>
      <c r="Q239" s="14">
        <f t="shared" si="107"/>
        <v>6.0890260481136015E-2</v>
      </c>
      <c r="R239" s="14">
        <f t="shared" si="108"/>
        <v>5.0180283066335589E-2</v>
      </c>
      <c r="S239" s="14">
        <f t="shared" si="109"/>
        <v>4.4418476967822154E-2</v>
      </c>
      <c r="T239" s="14">
        <f t="shared" si="102"/>
        <v>5.1880176611586747E-2</v>
      </c>
      <c r="U239" s="15">
        <f t="shared" si="110"/>
        <v>1.8267078144340805</v>
      </c>
      <c r="V239" s="15">
        <f t="shared" si="111"/>
        <v>1.5054084919900677</v>
      </c>
      <c r="W239" s="15">
        <f t="shared" si="112"/>
        <v>1.3325543090346645</v>
      </c>
      <c r="X239" s="15">
        <f t="shared" si="103"/>
        <v>1.5564052983476024</v>
      </c>
      <c r="Y239" s="16"/>
      <c r="Z239" s="16"/>
      <c r="AA239" s="16"/>
      <c r="AB239" s="9"/>
      <c r="AC239" s="10"/>
      <c r="AD239" s="10"/>
      <c r="AE239" s="10"/>
      <c r="AF239" s="10"/>
      <c r="AI239" s="11">
        <v>2.6219999999999999</v>
      </c>
    </row>
    <row r="240" spans="1:35" x14ac:dyDescent="0.25">
      <c r="A240" s="2" t="s">
        <v>17</v>
      </c>
      <c r="B240" s="2" t="s">
        <v>39</v>
      </c>
      <c r="C240" s="2">
        <v>-265</v>
      </c>
      <c r="D240" s="2">
        <v>30</v>
      </c>
      <c r="E240" s="12">
        <v>1.17904875</v>
      </c>
      <c r="F240" s="12">
        <v>0.95945124999999998</v>
      </c>
      <c r="G240" s="12">
        <v>0.84424999999999994</v>
      </c>
      <c r="H240" s="3">
        <v>0.99424999999999997</v>
      </c>
      <c r="I240" s="4">
        <v>5.8204000000000002</v>
      </c>
      <c r="J240" s="4">
        <v>5.6891999999999996</v>
      </c>
      <c r="K240" s="4">
        <v>5.4649999999999999</v>
      </c>
      <c r="L240" s="5">
        <v>5.6581999999999999</v>
      </c>
      <c r="M240" s="6">
        <f t="shared" si="104"/>
        <v>5.305466</v>
      </c>
      <c r="N240" s="6">
        <f t="shared" si="105"/>
        <v>5.2510180000000002</v>
      </c>
      <c r="O240" s="6">
        <f t="shared" si="106"/>
        <v>5.1579750000000004</v>
      </c>
      <c r="P240" s="13">
        <f t="shared" si="101"/>
        <v>5.2381530000000005</v>
      </c>
      <c r="Q240" s="14">
        <f t="shared" si="107"/>
        <v>6.2554030554674997E-2</v>
      </c>
      <c r="R240" s="14">
        <f t="shared" si="108"/>
        <v>5.0380957838725003E-2</v>
      </c>
      <c r="S240" s="14">
        <f t="shared" si="109"/>
        <v>4.35462039375E-2</v>
      </c>
      <c r="T240" s="14">
        <f t="shared" si="102"/>
        <v>5.2080336202500001E-2</v>
      </c>
      <c r="U240" s="15">
        <f t="shared" si="110"/>
        <v>1.8766209166402499</v>
      </c>
      <c r="V240" s="15">
        <f t="shared" si="111"/>
        <v>1.5114287351617501</v>
      </c>
      <c r="W240" s="15">
        <f t="shared" si="112"/>
        <v>1.3063861181250001</v>
      </c>
      <c r="X240" s="15">
        <f t="shared" si="103"/>
        <v>1.5624100860750001</v>
      </c>
      <c r="Y240" s="16"/>
      <c r="Z240" s="16"/>
      <c r="AA240" s="16"/>
      <c r="AB240" s="9"/>
      <c r="AC240" s="10"/>
      <c r="AD240" s="10"/>
      <c r="AE240" s="10"/>
      <c r="AF240" s="10"/>
      <c r="AI240" s="11">
        <v>3.6844000000000001</v>
      </c>
    </row>
    <row r="241" spans="1:35" x14ac:dyDescent="0.25">
      <c r="A241" s="2" t="s">
        <v>17</v>
      </c>
      <c r="B241" s="2" t="s">
        <v>40</v>
      </c>
      <c r="C241" s="2">
        <v>-295</v>
      </c>
      <c r="D241" s="2">
        <v>30</v>
      </c>
      <c r="E241" s="12">
        <v>0.90593124100000022</v>
      </c>
      <c r="F241" s="12">
        <v>1.0311339590000002</v>
      </c>
      <c r="G241" s="12">
        <v>1.2685326000000001</v>
      </c>
      <c r="H241" s="3">
        <v>1.0685326000000002</v>
      </c>
      <c r="I241" s="4">
        <v>4.0991</v>
      </c>
      <c r="J241" s="4">
        <v>4.2794999999999996</v>
      </c>
      <c r="K241" s="4">
        <v>4.3669000000000002</v>
      </c>
      <c r="L241" s="5">
        <v>4.2484999999999999</v>
      </c>
      <c r="M241" s="6">
        <f t="shared" si="104"/>
        <v>4.5911264999999997</v>
      </c>
      <c r="N241" s="6">
        <f t="shared" si="105"/>
        <v>4.6659924999999998</v>
      </c>
      <c r="O241" s="6">
        <f t="shared" si="106"/>
        <v>4.7022634999999999</v>
      </c>
      <c r="P241" s="13">
        <f t="shared" si="101"/>
        <v>4.6531275000000001</v>
      </c>
      <c r="Q241" s="14">
        <f t="shared" si="107"/>
        <v>4.1592449277329878E-2</v>
      </c>
      <c r="R241" s="14">
        <f t="shared" si="108"/>
        <v>4.811263319189308E-2</v>
      </c>
      <c r="S241" s="14">
        <f t="shared" si="109"/>
        <v>5.9649745435401004E-2</v>
      </c>
      <c r="T241" s="14">
        <f t="shared" si="102"/>
        <v>4.9720184257065009E-2</v>
      </c>
      <c r="U241" s="15">
        <f t="shared" si="110"/>
        <v>1.2477734783198964</v>
      </c>
      <c r="V241" s="15">
        <f t="shared" si="111"/>
        <v>1.4433789957567924</v>
      </c>
      <c r="W241" s="15">
        <f t="shared" si="112"/>
        <v>1.7894923630620301</v>
      </c>
      <c r="X241" s="15">
        <f t="shared" si="103"/>
        <v>1.4916055277119502</v>
      </c>
      <c r="Y241" s="16"/>
      <c r="Z241" s="16"/>
      <c r="AA241" s="16"/>
      <c r="AB241" s="9"/>
      <c r="AC241" s="10"/>
      <c r="AD241" s="10"/>
      <c r="AE241" s="10"/>
      <c r="AF241" s="10"/>
      <c r="AI241" s="11">
        <v>4.1585000000000001</v>
      </c>
    </row>
    <row r="242" spans="1:35" x14ac:dyDescent="0.25">
      <c r="A242" s="2" t="s">
        <v>17</v>
      </c>
      <c r="B242" s="2" t="s">
        <v>41</v>
      </c>
      <c r="C242" s="2">
        <v>-325</v>
      </c>
      <c r="D242" s="2">
        <v>30</v>
      </c>
      <c r="E242" s="12">
        <v>0.96983183099999981</v>
      </c>
      <c r="F242" s="12">
        <v>0.96018136899999995</v>
      </c>
      <c r="G242" s="12">
        <v>1.0550066</v>
      </c>
      <c r="H242" s="3">
        <v>0.99500659999999996</v>
      </c>
      <c r="I242" s="4">
        <v>5.1811869999999995</v>
      </c>
      <c r="J242" s="4">
        <v>5.1335869999999995</v>
      </c>
      <c r="K242" s="4">
        <v>4.9929870000000003</v>
      </c>
      <c r="L242" s="5">
        <v>5.1025869999999998</v>
      </c>
      <c r="M242" s="6">
        <f t="shared" si="104"/>
        <v>5.0401926049999997</v>
      </c>
      <c r="N242" s="6">
        <f t="shared" si="105"/>
        <v>5.0204386049999998</v>
      </c>
      <c r="O242" s="6">
        <f t="shared" si="106"/>
        <v>4.9620896050000001</v>
      </c>
      <c r="P242" s="13">
        <f t="shared" si="101"/>
        <v>5.0075736049999993</v>
      </c>
      <c r="Q242" s="14">
        <f t="shared" si="107"/>
        <v>4.8881392226998083E-2</v>
      </c>
      <c r="R242" s="14">
        <f t="shared" si="108"/>
        <v>4.82053161272935E-2</v>
      </c>
      <c r="S242" s="14">
        <f t="shared" si="109"/>
        <v>5.2350372830663933E-2</v>
      </c>
      <c r="T242" s="14">
        <f t="shared" si="102"/>
        <v>4.9825687869607921E-2</v>
      </c>
      <c r="U242" s="15">
        <f t="shared" si="110"/>
        <v>1.4664417668099425</v>
      </c>
      <c r="V242" s="15">
        <f t="shared" si="111"/>
        <v>1.446159483818805</v>
      </c>
      <c r="W242" s="15">
        <f t="shared" si="112"/>
        <v>1.570511184919918</v>
      </c>
      <c r="X242" s="15">
        <f t="shared" si="103"/>
        <v>1.4947706360882376</v>
      </c>
      <c r="Y242" s="16"/>
      <c r="Z242" s="16"/>
      <c r="AA242" s="16"/>
      <c r="AB242" s="9"/>
      <c r="AC242" s="10"/>
      <c r="AD242" s="10"/>
      <c r="AE242" s="10"/>
      <c r="AF242" s="10"/>
      <c r="AI242" s="11">
        <v>4.3852000000000002</v>
      </c>
    </row>
    <row r="243" spans="1:35" x14ac:dyDescent="0.25">
      <c r="A243" s="2" t="s">
        <v>17</v>
      </c>
      <c r="B243" s="2" t="s">
        <v>42</v>
      </c>
      <c r="C243" s="2">
        <v>-355</v>
      </c>
      <c r="D243" s="2">
        <v>30</v>
      </c>
      <c r="E243" s="12">
        <v>1.38007575</v>
      </c>
      <c r="F243" s="12">
        <v>1.2028242500000002</v>
      </c>
      <c r="G243" s="12">
        <v>1.15645</v>
      </c>
      <c r="H243" s="3">
        <v>1.2464500000000001</v>
      </c>
      <c r="I243" s="4">
        <v>4.9053449999999996</v>
      </c>
      <c r="J243" s="4">
        <v>4.9565449999999993</v>
      </c>
      <c r="K243" s="4">
        <v>4.9147449999999999</v>
      </c>
      <c r="L243" s="5">
        <v>4.9255449999999996</v>
      </c>
      <c r="M243" s="6">
        <f t="shared" si="104"/>
        <v>4.9257181750000001</v>
      </c>
      <c r="N243" s="6">
        <f t="shared" si="105"/>
        <v>4.946966175</v>
      </c>
      <c r="O243" s="6">
        <f t="shared" si="106"/>
        <v>4.929619175</v>
      </c>
      <c r="P243" s="13">
        <f t="shared" si="101"/>
        <v>4.9341011750000003</v>
      </c>
      <c r="Q243" s="14">
        <f t="shared" si="107"/>
        <v>6.7978642046517559E-2</v>
      </c>
      <c r="R243" s="14">
        <f t="shared" si="108"/>
        <v>5.9503308792197444E-2</v>
      </c>
      <c r="S243" s="14">
        <f t="shared" si="109"/>
        <v>5.7008580949287492E-2</v>
      </c>
      <c r="T243" s="14">
        <f t="shared" si="102"/>
        <v>6.1501104095787511E-2</v>
      </c>
      <c r="U243" s="15">
        <f t="shared" si="110"/>
        <v>2.0393592613955267</v>
      </c>
      <c r="V243" s="15">
        <f t="shared" si="111"/>
        <v>1.7850992637659233</v>
      </c>
      <c r="W243" s="15">
        <f t="shared" si="112"/>
        <v>1.7102574284786247</v>
      </c>
      <c r="X243" s="15">
        <f t="shared" si="103"/>
        <v>1.8450331228736254</v>
      </c>
      <c r="Y243" s="16"/>
      <c r="Z243" s="16"/>
      <c r="AA243" s="16"/>
      <c r="AB243" s="9"/>
      <c r="AC243" s="10"/>
      <c r="AD243" s="10"/>
      <c r="AE243" s="10"/>
      <c r="AF243" s="10"/>
      <c r="AI243" s="11">
        <v>3.9550000000000001</v>
      </c>
    </row>
    <row r="244" spans="1:35" x14ac:dyDescent="0.25">
      <c r="A244" s="2" t="s">
        <v>17</v>
      </c>
      <c r="B244" s="2" t="s">
        <v>19</v>
      </c>
      <c r="C244" s="2">
        <v>-385</v>
      </c>
      <c r="D244" s="2">
        <v>30</v>
      </c>
      <c r="E244" s="12">
        <v>1.0363342726000002</v>
      </c>
      <c r="F244" s="12">
        <v>1.1247464474</v>
      </c>
      <c r="G244" s="12">
        <v>1.33554036</v>
      </c>
      <c r="H244" s="3">
        <v>1.1655403600000001</v>
      </c>
      <c r="I244" s="4">
        <v>4.0943999999999994</v>
      </c>
      <c r="J244" s="4">
        <v>4.0467999999999993</v>
      </c>
      <c r="K244" s="4">
        <v>3.9061999999999997</v>
      </c>
      <c r="L244" s="5">
        <v>4.0157999999999996</v>
      </c>
      <c r="M244" s="6">
        <f t="shared" si="104"/>
        <v>4.5891760000000001</v>
      </c>
      <c r="N244" s="6">
        <f t="shared" si="105"/>
        <v>4.5694219999999994</v>
      </c>
      <c r="O244" s="6">
        <f t="shared" si="106"/>
        <v>4.5110729999999997</v>
      </c>
      <c r="P244" s="13">
        <f t="shared" si="101"/>
        <v>4.5565569999999997</v>
      </c>
      <c r="Q244" s="14">
        <f t="shared" si="107"/>
        <v>4.755920371793379E-2</v>
      </c>
      <c r="R244" s="14">
        <f t="shared" si="108"/>
        <v>5.1394411611714021E-2</v>
      </c>
      <c r="S244" s="14">
        <f t="shared" si="109"/>
        <v>6.0247200584062792E-2</v>
      </c>
      <c r="T244" s="14">
        <f t="shared" si="102"/>
        <v>5.3108510861405202E-2</v>
      </c>
      <c r="U244" s="15">
        <f t="shared" si="110"/>
        <v>1.4267761115380138</v>
      </c>
      <c r="V244" s="15">
        <f t="shared" si="111"/>
        <v>1.5418323483514207</v>
      </c>
      <c r="W244" s="15">
        <f t="shared" si="112"/>
        <v>1.8074160175218839</v>
      </c>
      <c r="X244" s="15">
        <f t="shared" si="103"/>
        <v>1.593255325842156</v>
      </c>
      <c r="Y244" s="16"/>
      <c r="Z244" s="16"/>
      <c r="AA244" s="16"/>
      <c r="AB244" s="9"/>
      <c r="AC244" s="10"/>
      <c r="AD244" s="10"/>
      <c r="AE244" s="10"/>
      <c r="AF244" s="10"/>
      <c r="AI244" s="11">
        <v>4.1580000000000004</v>
      </c>
    </row>
    <row r="245" spans="1:35" x14ac:dyDescent="0.25">
      <c r="A245" s="2" t="s">
        <v>17</v>
      </c>
      <c r="B245" s="2" t="s">
        <v>52</v>
      </c>
      <c r="C245" s="2">
        <v>-410</v>
      </c>
      <c r="D245" s="2">
        <v>20</v>
      </c>
      <c r="E245" s="12">
        <v>1.1882143249999999</v>
      </c>
      <c r="F245" s="12">
        <v>1.1171756749999999</v>
      </c>
      <c r="G245" s="12">
        <v>1.1676949999999999</v>
      </c>
      <c r="H245" s="3">
        <v>1.1576949999999999</v>
      </c>
      <c r="I245" s="4">
        <v>3.8805000000000005</v>
      </c>
      <c r="J245" s="4">
        <v>3.9545000000000003</v>
      </c>
      <c r="K245" s="4">
        <v>3.9355000000000002</v>
      </c>
      <c r="L245" s="5">
        <v>3.9235000000000002</v>
      </c>
      <c r="M245" s="6">
        <f t="shared" si="104"/>
        <v>4.5004075000000006</v>
      </c>
      <c r="N245" s="6">
        <f t="shared" si="105"/>
        <v>4.5311175000000006</v>
      </c>
      <c r="O245" s="6">
        <f t="shared" si="106"/>
        <v>4.5232325000000007</v>
      </c>
      <c r="P245" s="13">
        <f t="shared" si="101"/>
        <v>4.5182525</v>
      </c>
      <c r="Q245" s="14">
        <f t="shared" si="107"/>
        <v>5.3474486598374379E-2</v>
      </c>
      <c r="R245" s="14">
        <f t="shared" si="108"/>
        <v>5.0620542515668124E-2</v>
      </c>
      <c r="S245" s="14">
        <f t="shared" si="109"/>
        <v>5.2817559740875007E-2</v>
      </c>
      <c r="T245" s="14">
        <f t="shared" si="102"/>
        <v>5.2307583279874996E-2</v>
      </c>
      <c r="U245" s="15">
        <f t="shared" si="110"/>
        <v>1.0694897319674876</v>
      </c>
      <c r="V245" s="15">
        <f t="shared" si="111"/>
        <v>1.0124108503133624</v>
      </c>
      <c r="W245" s="15">
        <f t="shared" si="112"/>
        <v>1.0563511948175002</v>
      </c>
      <c r="X245" s="15">
        <f t="shared" si="103"/>
        <v>1.0461516655974998</v>
      </c>
      <c r="Y245" s="16">
        <f>SUM(U230:U245)</f>
        <v>23.455256979954267</v>
      </c>
      <c r="Z245" s="16">
        <f t="shared" ref="Z245:AB245" si="125">SUM(V230:V245)</f>
        <v>21.520979380749591</v>
      </c>
      <c r="AA245" s="16">
        <f t="shared" si="125"/>
        <v>21.752640602556113</v>
      </c>
      <c r="AB245" s="16">
        <f t="shared" si="125"/>
        <v>22.246797509050033</v>
      </c>
      <c r="AC245" s="10">
        <f>Y245*100</f>
        <v>2345.5256979954265</v>
      </c>
      <c r="AD245" s="10">
        <f t="shared" ref="AD245:AF245" si="126">Z245*100</f>
        <v>2152.0979380749591</v>
      </c>
      <c r="AE245" s="10">
        <f t="shared" si="126"/>
        <v>2175.2640602556112</v>
      </c>
      <c r="AF245" s="10">
        <f t="shared" si="126"/>
        <v>2224.6797509050034</v>
      </c>
      <c r="AG245" s="10">
        <f>AVERAGE(P230:P245)</f>
        <v>5.254002223502674</v>
      </c>
      <c r="AH245" s="19">
        <f>AVERAGE(H230:H245)</f>
        <v>1.0122826031249998</v>
      </c>
      <c r="AI245" s="11">
        <v>4.18</v>
      </c>
    </row>
    <row r="246" spans="1:35" x14ac:dyDescent="0.25">
      <c r="A246" s="2" t="s">
        <v>56</v>
      </c>
      <c r="B246" s="2" t="s">
        <v>24</v>
      </c>
      <c r="C246" s="2">
        <v>-7.5</v>
      </c>
      <c r="D246" s="2">
        <v>15</v>
      </c>
      <c r="E246" s="12">
        <v>1.3085155100000001</v>
      </c>
      <c r="F246" s="12">
        <v>1.1174564899999999</v>
      </c>
      <c r="G246" s="12">
        <v>1.0479859999999999</v>
      </c>
      <c r="H246" s="3">
        <v>1.157986</v>
      </c>
      <c r="I246" s="4">
        <v>5.3359115599999996</v>
      </c>
      <c r="J246" s="4">
        <v>5.5315115599999993</v>
      </c>
      <c r="K246" s="4">
        <v>5.63411156</v>
      </c>
      <c r="L246" s="5">
        <v>5.5005115599999996</v>
      </c>
      <c r="M246" s="6">
        <f t="shared" si="104"/>
        <v>5.1044032973999993</v>
      </c>
      <c r="N246" s="6">
        <f t="shared" si="105"/>
        <v>5.1855772974000001</v>
      </c>
      <c r="O246" s="6">
        <f t="shared" si="106"/>
        <v>5.2281562974</v>
      </c>
      <c r="P246" s="13">
        <f t="shared" si="101"/>
        <v>5.1727122974000004</v>
      </c>
      <c r="Q246" s="14">
        <f t="shared" si="107"/>
        <v>6.6791908839430425E-2</v>
      </c>
      <c r="R246" s="14">
        <f t="shared" si="108"/>
        <v>5.7946570053762893E-2</v>
      </c>
      <c r="S246" s="14">
        <f t="shared" si="109"/>
        <v>5.4790346054870362E-2</v>
      </c>
      <c r="T246" s="14">
        <f t="shared" si="102"/>
        <v>5.9899284224170367E-2</v>
      </c>
      <c r="U246" s="15">
        <f t="shared" si="110"/>
        <v>1.0018786325914564</v>
      </c>
      <c r="V246" s="15">
        <f t="shared" si="111"/>
        <v>0.86919855080644337</v>
      </c>
      <c r="W246" s="15">
        <f t="shared" si="112"/>
        <v>0.82185519082305547</v>
      </c>
      <c r="X246" s="15">
        <f t="shared" si="103"/>
        <v>0.89848926336255552</v>
      </c>
      <c r="Y246" s="16"/>
      <c r="Z246" s="16"/>
      <c r="AA246" s="16"/>
      <c r="AB246" s="9"/>
      <c r="AC246" s="10"/>
      <c r="AD246" s="10"/>
      <c r="AE246" s="10"/>
      <c r="AF246" s="10"/>
      <c r="AI246" s="11">
        <v>5.8029999999999999</v>
      </c>
    </row>
    <row r="247" spans="1:35" x14ac:dyDescent="0.25">
      <c r="A247" s="2" t="s">
        <v>56</v>
      </c>
      <c r="B247" s="2" t="s">
        <v>2</v>
      </c>
      <c r="C247" s="2">
        <v>-22.5</v>
      </c>
      <c r="D247" s="2">
        <v>15</v>
      </c>
      <c r="E247" s="12">
        <v>1.5705727999999999</v>
      </c>
      <c r="F247" s="12">
        <v>1.5575871999999999</v>
      </c>
      <c r="G247" s="12">
        <v>1.71408</v>
      </c>
      <c r="H247" s="3">
        <v>1.61408</v>
      </c>
      <c r="I247" s="4">
        <v>5.4494631500000006</v>
      </c>
      <c r="J247" s="4">
        <v>5.7362631500000001</v>
      </c>
      <c r="K247" s="4">
        <v>5.9300631500000005</v>
      </c>
      <c r="L247" s="5">
        <v>5.7052631500000004</v>
      </c>
      <c r="M247" s="6">
        <f t="shared" si="104"/>
        <v>5.15152720725</v>
      </c>
      <c r="N247" s="6">
        <f t="shared" si="105"/>
        <v>5.2705492072500002</v>
      </c>
      <c r="O247" s="6">
        <f t="shared" si="106"/>
        <v>5.3509762072499996</v>
      </c>
      <c r="P247" s="13">
        <f t="shared" si="101"/>
        <v>5.2576842072499996</v>
      </c>
      <c r="Q247" s="14">
        <f t="shared" si="107"/>
        <v>8.0908485101668134E-2</v>
      </c>
      <c r="R247" s="14">
        <f t="shared" si="108"/>
        <v>8.2093399821827479E-2</v>
      </c>
      <c r="S247" s="14">
        <f t="shared" si="109"/>
        <v>9.1720012973230791E-2</v>
      </c>
      <c r="T247" s="14">
        <f t="shared" si="102"/>
        <v>8.4863229252380795E-2</v>
      </c>
      <c r="U247" s="15">
        <f t="shared" si="110"/>
        <v>1.213627276525022</v>
      </c>
      <c r="V247" s="15">
        <f t="shared" si="111"/>
        <v>1.2314009973274123</v>
      </c>
      <c r="W247" s="15">
        <f t="shared" si="112"/>
        <v>1.3758001945984619</v>
      </c>
      <c r="X247" s="15">
        <f t="shared" si="103"/>
        <v>1.272948438785712</v>
      </c>
      <c r="Y247" s="16"/>
      <c r="Z247" s="16"/>
      <c r="AA247" s="16"/>
      <c r="AB247" s="9"/>
      <c r="AC247" s="10"/>
      <c r="AD247" s="10"/>
      <c r="AE247" s="10"/>
      <c r="AF247" s="10"/>
      <c r="AI247" s="11">
        <v>8.0556000000000001</v>
      </c>
    </row>
    <row r="248" spans="1:35" x14ac:dyDescent="0.25">
      <c r="A248" s="2" t="s">
        <v>56</v>
      </c>
      <c r="B248" s="2" t="s">
        <v>3</v>
      </c>
      <c r="C248" s="2">
        <v>-40</v>
      </c>
      <c r="D248" s="2">
        <v>20</v>
      </c>
      <c r="E248" s="12">
        <v>0.75275536729999981</v>
      </c>
      <c r="F248" s="12">
        <v>0.99087819269999988</v>
      </c>
      <c r="G248" s="12">
        <v>1.3368167799999999</v>
      </c>
      <c r="H248" s="3">
        <v>1.0268167799999999</v>
      </c>
      <c r="I248" s="4">
        <v>7.5908820000000006</v>
      </c>
      <c r="J248" s="4">
        <v>7.467282</v>
      </c>
      <c r="K248" s="4">
        <v>7.2506820000000003</v>
      </c>
      <c r="L248" s="5">
        <v>7.4362820000000003</v>
      </c>
      <c r="M248" s="6">
        <f t="shared" si="104"/>
        <v>6.0402160299999998</v>
      </c>
      <c r="N248" s="6">
        <f t="shared" si="105"/>
        <v>5.9889220299999995</v>
      </c>
      <c r="O248" s="6">
        <f t="shared" si="106"/>
        <v>5.89903303</v>
      </c>
      <c r="P248" s="13">
        <f t="shared" si="101"/>
        <v>5.9760570299999998</v>
      </c>
      <c r="Q248" s="14">
        <f t="shared" si="107"/>
        <v>4.546805036233996E-2</v>
      </c>
      <c r="R248" s="14">
        <f t="shared" si="108"/>
        <v>5.9342922373076139E-2</v>
      </c>
      <c r="S248" s="14">
        <f t="shared" si="109"/>
        <v>7.8859263402782431E-2</v>
      </c>
      <c r="T248" s="14">
        <f t="shared" si="102"/>
        <v>6.136315636640962E-2</v>
      </c>
      <c r="U248" s="15">
        <f t="shared" si="110"/>
        <v>0.90936100724679925</v>
      </c>
      <c r="V248" s="15">
        <f t="shared" si="111"/>
        <v>1.1868584474615227</v>
      </c>
      <c r="W248" s="15">
        <f t="shared" si="112"/>
        <v>1.5771852680556486</v>
      </c>
      <c r="X248" s="15">
        <f t="shared" si="103"/>
        <v>1.2272631273281924</v>
      </c>
      <c r="Y248" s="16"/>
      <c r="Z248" s="16"/>
      <c r="AA248" s="16"/>
      <c r="AB248" s="9"/>
      <c r="AC248" s="10"/>
      <c r="AD248" s="10"/>
      <c r="AE248" s="10"/>
      <c r="AF248" s="10"/>
      <c r="AI248" s="11">
        <v>6.6058000000000003</v>
      </c>
    </row>
    <row r="249" spans="1:35" x14ac:dyDescent="0.25">
      <c r="A249" s="2" t="s">
        <v>56</v>
      </c>
      <c r="B249" s="2" t="s">
        <v>4</v>
      </c>
      <c r="C249" s="2">
        <v>-60</v>
      </c>
      <c r="D249" s="2">
        <v>20</v>
      </c>
      <c r="E249" s="12">
        <v>1.2876695600000001</v>
      </c>
      <c r="F249" s="12">
        <v>1.1539624399999999</v>
      </c>
      <c r="G249" s="12">
        <v>1.1458159999999999</v>
      </c>
      <c r="H249" s="3">
        <v>1.195816</v>
      </c>
      <c r="I249" s="4">
        <v>5.7793435083499993</v>
      </c>
      <c r="J249" s="4">
        <v>5.7393435083499993</v>
      </c>
      <c r="K249" s="4">
        <v>5.6063435083500002</v>
      </c>
      <c r="L249" s="5">
        <v>5.7083435083499996</v>
      </c>
      <c r="M249" s="6">
        <f t="shared" si="104"/>
        <v>5.2884275559652494</v>
      </c>
      <c r="N249" s="6">
        <f t="shared" si="105"/>
        <v>5.2718275559652499</v>
      </c>
      <c r="O249" s="6">
        <f t="shared" si="106"/>
        <v>5.2166325559652496</v>
      </c>
      <c r="P249" s="13">
        <f t="shared" si="101"/>
        <v>5.2589625559652493</v>
      </c>
      <c r="Q249" s="14">
        <f t="shared" si="107"/>
        <v>6.8097471840816479E-2</v>
      </c>
      <c r="R249" s="14">
        <f t="shared" si="108"/>
        <v>6.0834909897408959E-2</v>
      </c>
      <c r="S249" s="14">
        <f t="shared" si="109"/>
        <v>5.9773010487458783E-2</v>
      </c>
      <c r="T249" s="14">
        <f t="shared" si="102"/>
        <v>6.2887515678241399E-2</v>
      </c>
      <c r="U249" s="15">
        <f t="shared" si="110"/>
        <v>1.3619494368163296</v>
      </c>
      <c r="V249" s="15">
        <f t="shared" si="111"/>
        <v>1.2166981979481792</v>
      </c>
      <c r="W249" s="15">
        <f t="shared" si="112"/>
        <v>1.1954602097491756</v>
      </c>
      <c r="X249" s="15">
        <f t="shared" si="103"/>
        <v>1.257750313564828</v>
      </c>
      <c r="Y249" s="16"/>
      <c r="Z249" s="16"/>
      <c r="AA249" s="16"/>
      <c r="AB249" s="9"/>
      <c r="AC249" s="10"/>
      <c r="AD249" s="10"/>
      <c r="AE249" s="10"/>
      <c r="AF249" s="10"/>
      <c r="AI249" s="11">
        <v>5.7815300000000001</v>
      </c>
    </row>
    <row r="250" spans="1:35" x14ac:dyDescent="0.25">
      <c r="A250" s="2" t="s">
        <v>56</v>
      </c>
      <c r="B250" s="2" t="s">
        <v>5</v>
      </c>
      <c r="C250" s="2">
        <v>-85</v>
      </c>
      <c r="D250" s="2">
        <v>30</v>
      </c>
      <c r="E250" s="12">
        <v>1.3220293349999999</v>
      </c>
      <c r="F250" s="12">
        <v>1.120732665</v>
      </c>
      <c r="G250" s="12">
        <v>1.0413809999999999</v>
      </c>
      <c r="H250" s="3">
        <v>1.161381</v>
      </c>
      <c r="I250" s="4">
        <v>6.2583841800000002</v>
      </c>
      <c r="J250" s="4">
        <v>6.4007841799999996</v>
      </c>
      <c r="K250" s="4">
        <v>6.4501841799999999</v>
      </c>
      <c r="L250" s="5">
        <v>6.3697841799999999</v>
      </c>
      <c r="M250" s="6">
        <f t="shared" si="104"/>
        <v>5.4872294346999997</v>
      </c>
      <c r="N250" s="6">
        <f t="shared" si="105"/>
        <v>5.5463254346999999</v>
      </c>
      <c r="O250" s="6">
        <f t="shared" si="106"/>
        <v>5.5668264346999994</v>
      </c>
      <c r="P250" s="13">
        <f t="shared" si="101"/>
        <v>5.5334604347000003</v>
      </c>
      <c r="Q250" s="14">
        <f t="shared" si="107"/>
        <v>7.2542782805488662E-2</v>
      </c>
      <c r="R250" s="14">
        <f t="shared" si="108"/>
        <v>6.2159480853886145E-2</v>
      </c>
      <c r="S250" s="14">
        <f t="shared" si="109"/>
        <v>5.7971872793943197E-2</v>
      </c>
      <c r="T250" s="14">
        <f t="shared" si="102"/>
        <v>6.4264558131123209E-2</v>
      </c>
      <c r="U250" s="15">
        <f t="shared" si="110"/>
        <v>2.1762834841646597</v>
      </c>
      <c r="V250" s="15">
        <f t="shared" si="111"/>
        <v>1.8647844256165844</v>
      </c>
      <c r="W250" s="15">
        <f t="shared" si="112"/>
        <v>1.7391561838182958</v>
      </c>
      <c r="X250" s="15">
        <f t="shared" si="103"/>
        <v>1.9279367439336963</v>
      </c>
      <c r="Y250" s="16">
        <f>SUM(U246:U250)</f>
        <v>6.6630998373442676</v>
      </c>
      <c r="Z250" s="16">
        <f t="shared" ref="Z250:AB250" si="127">SUM(V246:V250)</f>
        <v>6.3689406191601421</v>
      </c>
      <c r="AA250" s="16">
        <f t="shared" si="127"/>
        <v>6.709457047044638</v>
      </c>
      <c r="AB250" s="16">
        <f t="shared" si="127"/>
        <v>6.5843878869749837</v>
      </c>
      <c r="AC250" s="10">
        <f>Y250*100</f>
        <v>666.30998373442674</v>
      </c>
      <c r="AD250" s="10">
        <f t="shared" ref="AD250:AF250" si="128">Z250*100</f>
        <v>636.89406191601415</v>
      </c>
      <c r="AE250" s="10">
        <f t="shared" si="128"/>
        <v>670.94570470446376</v>
      </c>
      <c r="AF250" s="10">
        <f t="shared" si="128"/>
        <v>658.43878869749835</v>
      </c>
      <c r="AI250" s="11">
        <v>4.0578000000000003</v>
      </c>
    </row>
    <row r="251" spans="1:35" x14ac:dyDescent="0.25">
      <c r="A251" s="2" t="s">
        <v>56</v>
      </c>
      <c r="B251" s="2" t="s">
        <v>28</v>
      </c>
      <c r="C251" s="2">
        <v>-115</v>
      </c>
      <c r="D251" s="2">
        <v>30</v>
      </c>
      <c r="E251" s="12">
        <v>1.2562522607500002</v>
      </c>
      <c r="F251" s="12">
        <v>1.1060226392500001</v>
      </c>
      <c r="G251" s="12">
        <v>1.0761374500000001</v>
      </c>
      <c r="H251" s="3">
        <v>1.1461374500000001</v>
      </c>
      <c r="I251" s="4">
        <v>5.5061</v>
      </c>
      <c r="J251" s="4">
        <v>5.6560999999999995</v>
      </c>
      <c r="K251" s="4">
        <v>5.7130999999999998</v>
      </c>
      <c r="L251" s="5">
        <v>5.6250999999999998</v>
      </c>
      <c r="M251" s="6">
        <f t="shared" si="104"/>
        <v>5.1750315000000002</v>
      </c>
      <c r="N251" s="6">
        <f t="shared" si="105"/>
        <v>5.2372814999999999</v>
      </c>
      <c r="O251" s="6">
        <f t="shared" si="106"/>
        <v>5.2609364999999997</v>
      </c>
      <c r="P251" s="13">
        <f t="shared" si="101"/>
        <v>5.2244165000000002</v>
      </c>
      <c r="Q251" s="14">
        <f t="shared" si="107"/>
        <v>6.5011450213274646E-2</v>
      </c>
      <c r="R251" s="14">
        <f t="shared" si="108"/>
        <v>5.7925519071251992E-2</v>
      </c>
      <c r="S251" s="14">
        <f t="shared" si="109"/>
        <v>5.6614907897219249E-2</v>
      </c>
      <c r="T251" s="14">
        <f t="shared" si="102"/>
        <v>5.9878994050479258E-2</v>
      </c>
      <c r="U251" s="15">
        <f t="shared" si="110"/>
        <v>1.9503435063982395</v>
      </c>
      <c r="V251" s="15">
        <f t="shared" si="111"/>
        <v>1.7377655721375598</v>
      </c>
      <c r="W251" s="15">
        <f t="shared" si="112"/>
        <v>1.6984472369165775</v>
      </c>
      <c r="X251" s="15">
        <f t="shared" si="103"/>
        <v>1.7963698215143777</v>
      </c>
      <c r="Y251" s="16"/>
      <c r="Z251" s="16"/>
      <c r="AA251" s="16"/>
      <c r="AB251" s="9"/>
      <c r="AC251" s="10"/>
      <c r="AD251" s="10"/>
      <c r="AE251" s="10"/>
      <c r="AF251" s="10"/>
      <c r="AI251" s="11">
        <v>6.0254253999999996</v>
      </c>
    </row>
    <row r="252" spans="1:35" x14ac:dyDescent="0.25">
      <c r="A252" s="2" t="s">
        <v>56</v>
      </c>
      <c r="B252" s="2" t="s">
        <v>29</v>
      </c>
      <c r="C252" s="2">
        <v>-145</v>
      </c>
      <c r="D252" s="2">
        <v>30</v>
      </c>
      <c r="E252" s="12">
        <v>1.1193753925000001</v>
      </c>
      <c r="F252" s="12">
        <v>1.3699745000000001</v>
      </c>
      <c r="G252" s="12">
        <v>0.99057360750000023</v>
      </c>
      <c r="H252" s="3">
        <v>1.1599745000000001</v>
      </c>
      <c r="I252" s="4">
        <v>6.3994400000000002</v>
      </c>
      <c r="J252" s="4">
        <v>6.2834399999999997</v>
      </c>
      <c r="K252" s="4">
        <v>6.0744400000000001</v>
      </c>
      <c r="L252" s="5">
        <v>6.25244</v>
      </c>
      <c r="M252" s="6">
        <f t="shared" si="104"/>
        <v>5.5457675999999996</v>
      </c>
      <c r="N252" s="6">
        <f t="shared" si="105"/>
        <v>5.4976275999999995</v>
      </c>
      <c r="O252" s="6">
        <f t="shared" si="106"/>
        <v>5.4108926000000004</v>
      </c>
      <c r="P252" s="13">
        <f t="shared" si="101"/>
        <v>5.4847625999999998</v>
      </c>
      <c r="Q252" s="14">
        <f t="shared" si="107"/>
        <v>6.2077957839637828E-2</v>
      </c>
      <c r="R252" s="14">
        <f t="shared" si="108"/>
        <v>7.5316096224961993E-2</v>
      </c>
      <c r="S252" s="14">
        <f t="shared" si="109"/>
        <v>5.3598874025770557E-2</v>
      </c>
      <c r="T252" s="14">
        <f t="shared" si="102"/>
        <v>6.3621847545537E-2</v>
      </c>
      <c r="U252" s="15">
        <f t="shared" si="110"/>
        <v>1.8623387351891347</v>
      </c>
      <c r="V252" s="15">
        <f t="shared" si="111"/>
        <v>2.2594828867488599</v>
      </c>
      <c r="W252" s="15">
        <f t="shared" si="112"/>
        <v>1.6079662207731167</v>
      </c>
      <c r="X252" s="15">
        <f t="shared" si="103"/>
        <v>1.90865542636611</v>
      </c>
      <c r="Y252" s="16"/>
      <c r="Z252" s="16"/>
      <c r="AA252" s="16"/>
      <c r="AB252" s="9"/>
      <c r="AC252" s="10"/>
      <c r="AD252" s="10"/>
      <c r="AE252" s="10"/>
      <c r="AF252" s="10"/>
      <c r="AI252" s="11">
        <v>7.9551999999999996</v>
      </c>
    </row>
    <row r="253" spans="1:35" x14ac:dyDescent="0.25">
      <c r="A253" s="2" t="s">
        <v>56</v>
      </c>
      <c r="B253" s="2" t="s">
        <v>30</v>
      </c>
      <c r="C253" s="2">
        <v>-175</v>
      </c>
      <c r="D253" s="2">
        <v>30</v>
      </c>
      <c r="E253" s="12">
        <v>1.1496566099999999</v>
      </c>
      <c r="F253" s="12">
        <v>0.99135399999999985</v>
      </c>
      <c r="G253" s="12">
        <v>1.4330513899999997</v>
      </c>
      <c r="H253" s="3">
        <v>1.1913539999999998</v>
      </c>
      <c r="I253" s="4">
        <v>6.6938699999999995</v>
      </c>
      <c r="J253" s="4">
        <v>6.7034700000000003</v>
      </c>
      <c r="K253" s="4">
        <v>6.5912699999999997</v>
      </c>
      <c r="L253" s="5">
        <v>6.6628699999999998</v>
      </c>
      <c r="M253" s="6">
        <f t="shared" si="104"/>
        <v>5.6679560499999999</v>
      </c>
      <c r="N253" s="6">
        <f t="shared" si="105"/>
        <v>5.6719400499999999</v>
      </c>
      <c r="O253" s="6">
        <f t="shared" si="106"/>
        <v>5.62537705</v>
      </c>
      <c r="P253" s="13">
        <f t="shared" si="101"/>
        <v>5.6550910499999993</v>
      </c>
      <c r="Q253" s="14">
        <f t="shared" si="107"/>
        <v>6.5162031380719895E-2</v>
      </c>
      <c r="R253" s="14">
        <f t="shared" si="108"/>
        <v>5.6229004563276987E-2</v>
      </c>
      <c r="S253" s="14">
        <f t="shared" si="109"/>
        <v>8.0614544007765965E-2</v>
      </c>
      <c r="T253" s="14">
        <f t="shared" si="102"/>
        <v>6.737215342781698E-2</v>
      </c>
      <c r="U253" s="15">
        <f t="shared" si="110"/>
        <v>1.9548609414215969</v>
      </c>
      <c r="V253" s="15">
        <f t="shared" si="111"/>
        <v>1.6868701368983097</v>
      </c>
      <c r="W253" s="15">
        <f t="shared" si="112"/>
        <v>2.4184363202329791</v>
      </c>
      <c r="X253" s="15">
        <f t="shared" si="103"/>
        <v>2.0211646028345096</v>
      </c>
      <c r="Y253" s="16"/>
      <c r="Z253" s="16"/>
      <c r="AA253" s="16"/>
      <c r="AB253" s="9"/>
      <c r="AC253" s="10"/>
      <c r="AD253" s="10"/>
      <c r="AE253" s="10"/>
      <c r="AF253" s="10"/>
      <c r="AI253" s="11">
        <v>4.8621569999999998</v>
      </c>
    </row>
    <row r="254" spans="1:35" x14ac:dyDescent="0.25">
      <c r="A254" s="2" t="s">
        <v>56</v>
      </c>
      <c r="B254" s="2" t="s">
        <v>31</v>
      </c>
      <c r="C254" s="2">
        <v>-205</v>
      </c>
      <c r="D254" s="2">
        <v>30</v>
      </c>
      <c r="E254" s="12">
        <v>1.0779083775</v>
      </c>
      <c r="F254" s="12">
        <v>0.92700350000000009</v>
      </c>
      <c r="G254" s="12">
        <v>1.3460986225</v>
      </c>
      <c r="H254" s="3">
        <v>1.1170035</v>
      </c>
      <c r="I254" s="4">
        <v>6.5059999999999993</v>
      </c>
      <c r="J254" s="4">
        <v>6.4016000000000002</v>
      </c>
      <c r="K254" s="4">
        <v>6.5173999999999994</v>
      </c>
      <c r="L254" s="5">
        <v>6.4749999999999996</v>
      </c>
      <c r="M254" s="6">
        <f t="shared" si="104"/>
        <v>5.5899900000000002</v>
      </c>
      <c r="N254" s="6">
        <f t="shared" si="105"/>
        <v>5.5466639999999998</v>
      </c>
      <c r="O254" s="6">
        <f t="shared" si="106"/>
        <v>5.5947209999999998</v>
      </c>
      <c r="P254" s="13">
        <f t="shared" si="101"/>
        <v>5.5771249999999997</v>
      </c>
      <c r="Q254" s="14">
        <f t="shared" si="107"/>
        <v>6.0254970511412251E-2</v>
      </c>
      <c r="R254" s="14">
        <f t="shared" si="108"/>
        <v>5.141776941324E-2</v>
      </c>
      <c r="S254" s="14">
        <f t="shared" si="109"/>
        <v>7.5310462313718227E-2</v>
      </c>
      <c r="T254" s="14">
        <f t="shared" si="102"/>
        <v>6.2296681449374995E-2</v>
      </c>
      <c r="U254" s="15">
        <f t="shared" si="110"/>
        <v>1.8076491153423675</v>
      </c>
      <c r="V254" s="15">
        <f t="shared" si="111"/>
        <v>1.5425330823971999</v>
      </c>
      <c r="W254" s="15">
        <f t="shared" si="112"/>
        <v>2.2593138694115469</v>
      </c>
      <c r="X254" s="15">
        <f t="shared" si="103"/>
        <v>1.86890044348125</v>
      </c>
      <c r="Y254" s="16"/>
      <c r="Z254" s="16"/>
      <c r="AA254" s="16"/>
      <c r="AB254" s="9"/>
      <c r="AC254" s="10"/>
      <c r="AD254" s="10"/>
      <c r="AE254" s="10"/>
      <c r="AF254" s="10"/>
      <c r="AI254" s="11">
        <v>9.0236552000000003</v>
      </c>
    </row>
    <row r="255" spans="1:35" x14ac:dyDescent="0.25">
      <c r="A255" s="2" t="s">
        <v>56</v>
      </c>
      <c r="B255" s="2" t="s">
        <v>36</v>
      </c>
      <c r="C255" s="2">
        <v>-235</v>
      </c>
      <c r="D255" s="2">
        <v>30</v>
      </c>
      <c r="E255" s="12">
        <v>1.0882021193500002</v>
      </c>
      <c r="F255" s="12">
        <v>1.01767059</v>
      </c>
      <c r="G255" s="12">
        <v>1.2771390606500002</v>
      </c>
      <c r="H255" s="3">
        <v>1.1276705900000001</v>
      </c>
      <c r="I255" s="4">
        <v>5.6535500000000001</v>
      </c>
      <c r="J255" s="4">
        <v>5.6109500000000008</v>
      </c>
      <c r="K255" s="4">
        <v>5.6031500000000003</v>
      </c>
      <c r="L255" s="5">
        <v>5.6225500000000004</v>
      </c>
      <c r="M255" s="6">
        <f t="shared" si="104"/>
        <v>5.2362232500000001</v>
      </c>
      <c r="N255" s="6">
        <f t="shared" si="105"/>
        <v>5.2185442500000008</v>
      </c>
      <c r="O255" s="6">
        <f t="shared" si="106"/>
        <v>5.2153072500000004</v>
      </c>
      <c r="P255" s="13">
        <f t="shared" si="101"/>
        <v>5.2233582500000004</v>
      </c>
      <c r="Q255" s="14">
        <f t="shared" si="107"/>
        <v>5.6980692380397463E-2</v>
      </c>
      <c r="R255" s="14">
        <f t="shared" si="108"/>
        <v>5.3107590058386084E-2</v>
      </c>
      <c r="S255" s="14">
        <f t="shared" si="109"/>
        <v>6.6606726022661364E-2</v>
      </c>
      <c r="T255" s="14">
        <f t="shared" si="102"/>
        <v>5.890227479558869E-2</v>
      </c>
      <c r="U255" s="15">
        <f t="shared" si="110"/>
        <v>1.7094207714119238</v>
      </c>
      <c r="V255" s="15">
        <f t="shared" si="111"/>
        <v>1.5932277017515826</v>
      </c>
      <c r="W255" s="15">
        <f t="shared" si="112"/>
        <v>1.9982017806798409</v>
      </c>
      <c r="X255" s="15">
        <f t="shared" si="103"/>
        <v>1.7670682438676606</v>
      </c>
      <c r="Y255" s="16"/>
      <c r="Z255" s="16"/>
      <c r="AA255" s="16"/>
      <c r="AB255" s="9"/>
      <c r="AC255" s="10"/>
      <c r="AD255" s="10"/>
      <c r="AE255" s="10"/>
      <c r="AF255" s="10"/>
      <c r="AI255" s="11">
        <v>12.252000000000001</v>
      </c>
    </row>
    <row r="256" spans="1:35" x14ac:dyDescent="0.25">
      <c r="A256" s="2" t="s">
        <v>56</v>
      </c>
      <c r="B256" s="2" t="s">
        <v>39</v>
      </c>
      <c r="C256" s="2">
        <v>-265</v>
      </c>
      <c r="D256" s="2">
        <v>30</v>
      </c>
      <c r="E256" s="12">
        <v>1.14666125</v>
      </c>
      <c r="F256" s="12">
        <v>1.20825</v>
      </c>
      <c r="G256" s="12">
        <v>1.2098387500000001</v>
      </c>
      <c r="H256" s="3">
        <v>1.18825</v>
      </c>
      <c r="I256" s="4">
        <v>5.5968200000000001</v>
      </c>
      <c r="J256" s="4">
        <v>5.633420000000001</v>
      </c>
      <c r="K256" s="4">
        <v>5.4672200000000011</v>
      </c>
      <c r="L256" s="5">
        <v>5.5658200000000004</v>
      </c>
      <c r="M256" s="6">
        <f t="shared" si="104"/>
        <v>5.2126803000000006</v>
      </c>
      <c r="N256" s="6">
        <f t="shared" si="105"/>
        <v>5.2278693000000001</v>
      </c>
      <c r="O256" s="6">
        <f t="shared" si="106"/>
        <v>5.1588963000000003</v>
      </c>
      <c r="P256" s="13">
        <f t="shared" si="101"/>
        <v>5.1998153</v>
      </c>
      <c r="Q256" s="14">
        <f t="shared" si="107"/>
        <v>5.9771785086483752E-2</v>
      </c>
      <c r="R256" s="14">
        <f t="shared" si="108"/>
        <v>6.3165730817250007E-2</v>
      </c>
      <c r="S256" s="14">
        <f t="shared" si="109"/>
        <v>6.2414326509716254E-2</v>
      </c>
      <c r="T256" s="14">
        <f t="shared" si="102"/>
        <v>6.1786805302249996E-2</v>
      </c>
      <c r="U256" s="15">
        <f t="shared" si="110"/>
        <v>1.7931535525945126</v>
      </c>
      <c r="V256" s="15">
        <f t="shared" si="111"/>
        <v>1.8949719245175003</v>
      </c>
      <c r="W256" s="15">
        <f t="shared" si="112"/>
        <v>1.8724297952914877</v>
      </c>
      <c r="X256" s="15">
        <f t="shared" si="103"/>
        <v>1.8536041590674999</v>
      </c>
      <c r="Y256" s="16"/>
      <c r="Z256" s="16"/>
      <c r="AA256" s="16"/>
      <c r="AB256" s="9"/>
      <c r="AC256" s="10"/>
      <c r="AD256" s="10"/>
      <c r="AE256" s="10"/>
      <c r="AF256" s="10"/>
      <c r="AI256" s="11">
        <v>8.6844000000000001</v>
      </c>
    </row>
    <row r="257" spans="1:35" x14ac:dyDescent="0.25">
      <c r="A257" s="2" t="s">
        <v>56</v>
      </c>
      <c r="B257" s="2" t="s">
        <v>40</v>
      </c>
      <c r="C257" s="2">
        <v>-295</v>
      </c>
      <c r="D257" s="2">
        <v>30</v>
      </c>
      <c r="E257" s="12">
        <v>0.96020008999999995</v>
      </c>
      <c r="F257" s="12">
        <v>1.1050260000000001</v>
      </c>
      <c r="G257" s="12">
        <v>0.91985190999999988</v>
      </c>
      <c r="H257" s="3">
        <v>0.99502599999999997</v>
      </c>
      <c r="I257" s="4">
        <v>5.7334849999999991</v>
      </c>
      <c r="J257" s="4">
        <v>5.6314849999999996</v>
      </c>
      <c r="K257" s="4">
        <v>5.7424849999999994</v>
      </c>
      <c r="L257" s="5">
        <v>5.7024849999999994</v>
      </c>
      <c r="M257" s="6">
        <f t="shared" si="104"/>
        <v>5.2693962750000001</v>
      </c>
      <c r="N257" s="6">
        <f t="shared" si="105"/>
        <v>5.2270662750000003</v>
      </c>
      <c r="O257" s="6">
        <f t="shared" si="106"/>
        <v>5.2731312749999999</v>
      </c>
      <c r="P257" s="13">
        <f t="shared" si="101"/>
        <v>5.2565312750000004</v>
      </c>
      <c r="Q257" s="14">
        <f t="shared" si="107"/>
        <v>5.0596747775006647E-2</v>
      </c>
      <c r="R257" s="14">
        <f t="shared" si="108"/>
        <v>5.7760441375981506E-2</v>
      </c>
      <c r="S257" s="14">
        <f t="shared" si="109"/>
        <v>4.8504998749894848E-2</v>
      </c>
      <c r="T257" s="14">
        <f t="shared" si="102"/>
        <v>5.2303852884381503E-2</v>
      </c>
      <c r="U257" s="15">
        <f t="shared" si="110"/>
        <v>1.5179024332501994</v>
      </c>
      <c r="V257" s="15">
        <f t="shared" si="111"/>
        <v>1.7328132412794452</v>
      </c>
      <c r="W257" s="15">
        <f t="shared" si="112"/>
        <v>1.4551499624968454</v>
      </c>
      <c r="X257" s="15">
        <f t="shared" si="103"/>
        <v>1.569115586531445</v>
      </c>
      <c r="Y257" s="16"/>
      <c r="Z257" s="16"/>
      <c r="AA257" s="16"/>
      <c r="AB257" s="9"/>
      <c r="AC257" s="10"/>
      <c r="AD257" s="10"/>
      <c r="AE257" s="10"/>
      <c r="AF257" s="10"/>
      <c r="AI257" s="11">
        <v>10.255000000000001</v>
      </c>
    </row>
    <row r="258" spans="1:35" x14ac:dyDescent="0.25">
      <c r="A258" s="2" t="s">
        <v>56</v>
      </c>
      <c r="B258" s="2" t="s">
        <v>41</v>
      </c>
      <c r="C258" s="2">
        <v>-325</v>
      </c>
      <c r="D258" s="2">
        <v>30</v>
      </c>
      <c r="E258" s="12">
        <v>1.0129933099999999</v>
      </c>
      <c r="F258" s="12">
        <v>0.96973399999999998</v>
      </c>
      <c r="G258" s="12">
        <v>1.16647469</v>
      </c>
      <c r="H258" s="3">
        <v>1.0497339999999999</v>
      </c>
      <c r="I258" s="4">
        <v>5.7333499999999988</v>
      </c>
      <c r="J258" s="4">
        <v>5.4927499999999991</v>
      </c>
      <c r="K258" s="4">
        <v>5.8809499999999995</v>
      </c>
      <c r="L258" s="5">
        <v>5.7023499999999991</v>
      </c>
      <c r="M258" s="6">
        <f t="shared" si="104"/>
        <v>5.2693402499999991</v>
      </c>
      <c r="N258" s="6">
        <f t="shared" si="105"/>
        <v>5.1694912500000001</v>
      </c>
      <c r="O258" s="6">
        <f t="shared" si="106"/>
        <v>5.3305942499999999</v>
      </c>
      <c r="P258" s="13">
        <f t="shared" ref="P258:P321" si="129">(0.415*L258)+2.89</f>
        <v>5.2564752499999994</v>
      </c>
      <c r="Q258" s="14">
        <f t="shared" si="107"/>
        <v>5.3378064213637257E-2</v>
      </c>
      <c r="R258" s="14">
        <f t="shared" si="108"/>
        <v>5.0130314278275002E-2</v>
      </c>
      <c r="S258" s="14">
        <f t="shared" si="109"/>
        <v>6.2180032752845324E-2</v>
      </c>
      <c r="T258" s="14">
        <f t="shared" ref="T258:T321" si="130">H258*(P258/100)</f>
        <v>5.5179007900834992E-2</v>
      </c>
      <c r="U258" s="15">
        <f t="shared" si="110"/>
        <v>1.6013419264091178</v>
      </c>
      <c r="V258" s="15">
        <f t="shared" si="111"/>
        <v>1.5039094283482501</v>
      </c>
      <c r="W258" s="15">
        <f t="shared" si="112"/>
        <v>1.8654009825853597</v>
      </c>
      <c r="X258" s="15">
        <f t="shared" ref="X258:X321" si="131">T258*D258</f>
        <v>1.6553702370250498</v>
      </c>
      <c r="Y258" s="16"/>
      <c r="Z258" s="16"/>
      <c r="AA258" s="16"/>
      <c r="AB258" s="9"/>
      <c r="AC258" s="10"/>
      <c r="AD258" s="10"/>
      <c r="AE258" s="10"/>
      <c r="AF258" s="10"/>
      <c r="AI258" s="11">
        <v>8.0255200000000002</v>
      </c>
    </row>
    <row r="259" spans="1:35" x14ac:dyDescent="0.25">
      <c r="A259" s="2" t="s">
        <v>56</v>
      </c>
      <c r="B259" s="2" t="s">
        <v>42</v>
      </c>
      <c r="C259" s="2">
        <v>-355</v>
      </c>
      <c r="D259" s="2">
        <v>30</v>
      </c>
      <c r="E259" s="12">
        <v>0.96272742499999997</v>
      </c>
      <c r="F259" s="12">
        <v>0.92764500000000005</v>
      </c>
      <c r="G259" s="12">
        <v>1.1025625750000001</v>
      </c>
      <c r="H259" s="3">
        <v>0.997645</v>
      </c>
      <c r="I259" s="4">
        <v>5.7202554499999989</v>
      </c>
      <c r="J259" s="4">
        <v>5.7172554499999997</v>
      </c>
      <c r="K259" s="4">
        <v>5.6302554499999991</v>
      </c>
      <c r="L259" s="5">
        <v>5.6892554499999992</v>
      </c>
      <c r="M259" s="6">
        <f t="shared" ref="M259:M322" si="132">(0.415*I259)+2.89</f>
        <v>5.2639060117499996</v>
      </c>
      <c r="N259" s="6">
        <f t="shared" ref="N259:N322" si="133">(J259*0.415)+2.89</f>
        <v>5.2626610117499997</v>
      </c>
      <c r="O259" s="6">
        <f t="shared" ref="O259:O322" si="134">(K259*0.415)+2.89</f>
        <v>5.2265560117499996</v>
      </c>
      <c r="P259" s="13">
        <f t="shared" si="129"/>
        <v>5.251041011749999</v>
      </c>
      <c r="Q259" s="14">
        <f t="shared" ref="Q259:Q322" si="135">M259*E259/100</f>
        <v>5.0677066801340966E-2</v>
      </c>
      <c r="R259" s="14">
        <f t="shared" ref="R259:R322" si="136">N259*F259/100</f>
        <v>4.8818811742448294E-2</v>
      </c>
      <c r="S259" s="14">
        <f t="shared" ref="S259:S322" si="137">O259*G259/100</f>
        <v>5.7626050546968101E-2</v>
      </c>
      <c r="T259" s="14">
        <f t="shared" si="130"/>
        <v>5.2386748101673278E-2</v>
      </c>
      <c r="U259" s="15">
        <f t="shared" ref="U259:U322" si="138">Q259*D259</f>
        <v>1.5203120040402289</v>
      </c>
      <c r="V259" s="15">
        <f t="shared" ref="V259:V322" si="139">R259*D259</f>
        <v>1.4645643522734488</v>
      </c>
      <c r="W259" s="15">
        <f t="shared" ref="W259:W322" si="140">S259*D259</f>
        <v>1.728781516409043</v>
      </c>
      <c r="X259" s="15">
        <f t="shared" si="131"/>
        <v>1.5716024430501983</v>
      </c>
      <c r="Y259" s="16"/>
      <c r="Z259" s="16"/>
      <c r="AA259" s="16"/>
      <c r="AB259" s="9"/>
      <c r="AC259" s="10"/>
      <c r="AD259" s="10"/>
      <c r="AE259" s="10"/>
      <c r="AF259" s="10"/>
      <c r="AI259" s="11">
        <v>9.0259549999999997</v>
      </c>
    </row>
    <row r="260" spans="1:35" x14ac:dyDescent="0.25">
      <c r="A260" s="2" t="s">
        <v>56</v>
      </c>
      <c r="B260" s="2" t="s">
        <v>19</v>
      </c>
      <c r="C260" s="2">
        <v>-385</v>
      </c>
      <c r="D260" s="2">
        <v>30</v>
      </c>
      <c r="E260" s="12">
        <v>1.1256773491250003</v>
      </c>
      <c r="F260" s="12">
        <v>1.1065050250000001</v>
      </c>
      <c r="G260" s="12">
        <v>1.2673327008750002</v>
      </c>
      <c r="H260" s="3">
        <v>1.1665050250000002</v>
      </c>
      <c r="I260" s="4">
        <v>5.2325799999999996</v>
      </c>
      <c r="J260" s="4">
        <v>5.2757800000000001</v>
      </c>
      <c r="K260" s="4">
        <v>5.0963799999999999</v>
      </c>
      <c r="L260" s="5">
        <v>5.2015799999999999</v>
      </c>
      <c r="M260" s="6">
        <f t="shared" si="132"/>
        <v>5.0615207</v>
      </c>
      <c r="N260" s="6">
        <f t="shared" si="133"/>
        <v>5.0794487000000004</v>
      </c>
      <c r="O260" s="6">
        <f t="shared" si="134"/>
        <v>5.0049977000000005</v>
      </c>
      <c r="P260" s="13">
        <f t="shared" si="129"/>
        <v>5.0486556999999994</v>
      </c>
      <c r="Q260" s="14">
        <f t="shared" si="135"/>
        <v>5.6976392041173156E-2</v>
      </c>
      <c r="R260" s="14">
        <f t="shared" si="136"/>
        <v>5.6204355107797185E-2</v>
      </c>
      <c r="S260" s="14">
        <f t="shared" si="137"/>
        <v>6.3429972530141654E-2</v>
      </c>
      <c r="T260" s="14">
        <f t="shared" si="130"/>
        <v>5.8892822435448931E-2</v>
      </c>
      <c r="U260" s="15">
        <f t="shared" si="138"/>
        <v>1.7092917612351948</v>
      </c>
      <c r="V260" s="15">
        <f t="shared" si="139"/>
        <v>1.6861306532339155</v>
      </c>
      <c r="W260" s="15">
        <f t="shared" si="140"/>
        <v>1.9028991759042495</v>
      </c>
      <c r="X260" s="15">
        <f t="shared" si="131"/>
        <v>1.766784673063468</v>
      </c>
      <c r="Y260" s="16"/>
      <c r="Z260" s="16"/>
      <c r="AA260" s="16"/>
      <c r="AB260" s="9"/>
      <c r="AC260" s="10"/>
      <c r="AD260" s="10"/>
      <c r="AE260" s="10"/>
      <c r="AF260" s="10"/>
      <c r="AI260" s="11">
        <v>11.151579999999999</v>
      </c>
    </row>
    <row r="261" spans="1:35" x14ac:dyDescent="0.25">
      <c r="A261" s="2" t="s">
        <v>56</v>
      </c>
      <c r="B261" s="2" t="s">
        <v>43</v>
      </c>
      <c r="C261" s="2">
        <v>-415</v>
      </c>
      <c r="D261" s="2">
        <v>30</v>
      </c>
      <c r="E261" s="12">
        <v>1.0320700089999999</v>
      </c>
      <c r="F261" s="12">
        <v>1.1795026</v>
      </c>
      <c r="G261" s="12">
        <v>0.99693519099999983</v>
      </c>
      <c r="H261" s="3">
        <v>1.0695025999999999</v>
      </c>
      <c r="I261" s="4">
        <v>5.1233499999999994</v>
      </c>
      <c r="J261" s="4">
        <v>5.1335499999999996</v>
      </c>
      <c r="K261" s="4">
        <v>5.0201500000000001</v>
      </c>
      <c r="L261" s="5">
        <v>5.0923499999999997</v>
      </c>
      <c r="M261" s="6">
        <f t="shared" si="132"/>
        <v>5.0161902499999993</v>
      </c>
      <c r="N261" s="6">
        <f t="shared" si="133"/>
        <v>5.0204232500000003</v>
      </c>
      <c r="O261" s="6">
        <f t="shared" si="134"/>
        <v>4.9733622500000001</v>
      </c>
      <c r="P261" s="13">
        <f t="shared" si="129"/>
        <v>5.0033252499999996</v>
      </c>
      <c r="Q261" s="14">
        <f t="shared" si="135"/>
        <v>5.1770595164632109E-2</v>
      </c>
      <c r="R261" s="14">
        <f t="shared" si="136"/>
        <v>5.9216022764754503E-2</v>
      </c>
      <c r="S261" s="14">
        <f t="shared" si="137"/>
        <v>4.9581198446159387E-2</v>
      </c>
      <c r="T261" s="14">
        <f t="shared" si="130"/>
        <v>5.3510693635206483E-2</v>
      </c>
      <c r="U261" s="15">
        <f t="shared" si="138"/>
        <v>1.5531178549389633</v>
      </c>
      <c r="V261" s="15">
        <f t="shared" si="139"/>
        <v>1.7764806829426352</v>
      </c>
      <c r="W261" s="15">
        <f t="shared" si="140"/>
        <v>1.4874359533847816</v>
      </c>
      <c r="X261" s="15">
        <f t="shared" si="131"/>
        <v>1.6053208090561946</v>
      </c>
      <c r="Y261" s="16">
        <f>SUM(U246:U261)</f>
        <v>25.642832439575745</v>
      </c>
      <c r="Z261" s="16">
        <f t="shared" ref="Z261:AB261" si="141">SUM(V246:V261)</f>
        <v>25.247690281688854</v>
      </c>
      <c r="AA261" s="16">
        <f t="shared" si="141"/>
        <v>27.00391986113047</v>
      </c>
      <c r="AB261" s="16">
        <f t="shared" si="141"/>
        <v>25.968344332832753</v>
      </c>
      <c r="AC261" s="10">
        <f>Y261*100</f>
        <v>2564.2832439575745</v>
      </c>
      <c r="AD261" s="10">
        <f t="shared" ref="AD261:AF261" si="142">Z261*100</f>
        <v>2524.7690281688856</v>
      </c>
      <c r="AE261" s="10">
        <f t="shared" si="142"/>
        <v>2700.3919861130471</v>
      </c>
      <c r="AF261" s="10">
        <f t="shared" si="142"/>
        <v>2596.8344332832753</v>
      </c>
      <c r="AG261" s="10">
        <f>AVERAGE(P246:P261)</f>
        <v>5.3362171070040771</v>
      </c>
      <c r="AH261" s="19">
        <f>AVERAGE(H246:H261)</f>
        <v>1.1478051528125</v>
      </c>
      <c r="AI261" s="11">
        <v>12.12518</v>
      </c>
    </row>
    <row r="262" spans="1:35" x14ac:dyDescent="0.25">
      <c r="A262" s="2" t="s">
        <v>18</v>
      </c>
      <c r="B262" s="2" t="s">
        <v>24</v>
      </c>
      <c r="C262" s="2">
        <v>-7.5</v>
      </c>
      <c r="D262" s="2">
        <v>15</v>
      </c>
      <c r="E262" s="12">
        <v>1.40838083</v>
      </c>
      <c r="F262" s="12">
        <v>1.2494620000000001</v>
      </c>
      <c r="G262" s="12">
        <v>1.72054317</v>
      </c>
      <c r="H262" s="3">
        <v>1.459462</v>
      </c>
      <c r="I262" s="4">
        <v>5.9906848482518855</v>
      </c>
      <c r="J262" s="4">
        <v>5.8160848482518857</v>
      </c>
      <c r="K262" s="4">
        <v>6.0722848482518863</v>
      </c>
      <c r="L262" s="5">
        <v>5.9596848482518858</v>
      </c>
      <c r="M262" s="6">
        <f t="shared" si="132"/>
        <v>5.3761342120245326</v>
      </c>
      <c r="N262" s="6">
        <f t="shared" si="133"/>
        <v>5.3036752120245332</v>
      </c>
      <c r="O262" s="6">
        <f t="shared" si="134"/>
        <v>5.4099982120245329</v>
      </c>
      <c r="P262" s="13">
        <f t="shared" si="129"/>
        <v>5.363269212024532</v>
      </c>
      <c r="Q262" s="14">
        <f t="shared" si="135"/>
        <v>7.5716443637225073E-2</v>
      </c>
      <c r="R262" s="14">
        <f t="shared" si="136"/>
        <v>6.6267406377665983E-2</v>
      </c>
      <c r="S262" s="14">
        <f t="shared" si="137"/>
        <v>9.3081354734110222E-2</v>
      </c>
      <c r="T262" s="14">
        <f t="shared" si="130"/>
        <v>7.827487610719748E-2</v>
      </c>
      <c r="U262" s="15">
        <f t="shared" si="138"/>
        <v>1.1357466545583761</v>
      </c>
      <c r="V262" s="15">
        <f t="shared" si="139"/>
        <v>0.99401109566498969</v>
      </c>
      <c r="W262" s="15">
        <f t="shared" si="140"/>
        <v>1.3962203210116533</v>
      </c>
      <c r="X262" s="15">
        <f t="shared" si="131"/>
        <v>1.1741231416079623</v>
      </c>
      <c r="Y262" s="16"/>
      <c r="Z262" s="16"/>
      <c r="AA262" s="16"/>
      <c r="AB262" s="9"/>
      <c r="AC262" s="10"/>
      <c r="AD262" s="10"/>
      <c r="AE262" s="10"/>
      <c r="AF262" s="10"/>
      <c r="AI262" s="11">
        <v>1.4</v>
      </c>
    </row>
    <row r="263" spans="1:35" x14ac:dyDescent="0.25">
      <c r="A263" s="2" t="s">
        <v>18</v>
      </c>
      <c r="B263" s="2" t="s">
        <v>2</v>
      </c>
      <c r="C263" s="2">
        <v>-22.5</v>
      </c>
      <c r="D263" s="2">
        <v>15</v>
      </c>
      <c r="E263" s="12">
        <v>1.2782698800000001</v>
      </c>
      <c r="F263" s="12">
        <v>1.2146319999999999</v>
      </c>
      <c r="G263" s="12">
        <v>1.4809941200000001</v>
      </c>
      <c r="H263" s="3">
        <v>1.324632</v>
      </c>
      <c r="I263" s="4">
        <v>6.1604944002953026</v>
      </c>
      <c r="J263" s="4">
        <v>6.2564944002953027</v>
      </c>
      <c r="K263" s="4">
        <v>5.9714944002953034</v>
      </c>
      <c r="L263" s="5">
        <v>6.1294944002953029</v>
      </c>
      <c r="M263" s="6">
        <f t="shared" si="132"/>
        <v>5.4466051761225511</v>
      </c>
      <c r="N263" s="6">
        <f t="shared" si="133"/>
        <v>5.486445176122551</v>
      </c>
      <c r="O263" s="6">
        <f t="shared" si="134"/>
        <v>5.3681701761225504</v>
      </c>
      <c r="P263" s="13">
        <f t="shared" si="129"/>
        <v>5.4337401761225506</v>
      </c>
      <c r="Q263" s="14">
        <f t="shared" si="135"/>
        <v>6.9622313448895523E-2</v>
      </c>
      <c r="R263" s="14">
        <f t="shared" si="136"/>
        <v>6.6640118771640861E-2</v>
      </c>
      <c r="S263" s="14">
        <f t="shared" si="137"/>
        <v>7.9502284659968614E-2</v>
      </c>
      <c r="T263" s="14">
        <f t="shared" si="130"/>
        <v>7.1977061169775661E-2</v>
      </c>
      <c r="U263" s="15">
        <f t="shared" si="138"/>
        <v>1.0443347017334328</v>
      </c>
      <c r="V263" s="15">
        <f t="shared" si="139"/>
        <v>0.99960178157461288</v>
      </c>
      <c r="W263" s="15">
        <f t="shared" si="140"/>
        <v>1.1925342698995292</v>
      </c>
      <c r="X263" s="15">
        <f t="shared" si="131"/>
        <v>1.0796559175466349</v>
      </c>
      <c r="Y263" s="16"/>
      <c r="Z263" s="16"/>
      <c r="AA263" s="16"/>
      <c r="AB263" s="9"/>
      <c r="AC263" s="10"/>
      <c r="AD263" s="10"/>
      <c r="AE263" s="10"/>
      <c r="AF263" s="10"/>
      <c r="AI263" s="11">
        <v>1.1120064464141821</v>
      </c>
    </row>
    <row r="264" spans="1:35" x14ac:dyDescent="0.25">
      <c r="A264" s="2" t="s">
        <v>18</v>
      </c>
      <c r="B264" s="2" t="s">
        <v>3</v>
      </c>
      <c r="C264" s="2">
        <v>-40</v>
      </c>
      <c r="D264" s="2">
        <v>20</v>
      </c>
      <c r="E264" s="12">
        <v>1.2715303200000001</v>
      </c>
      <c r="F264" s="12">
        <v>1.177648</v>
      </c>
      <c r="G264" s="12">
        <v>1.5037656800000003</v>
      </c>
      <c r="H264" s="3">
        <v>1.3176480000000002</v>
      </c>
      <c r="I264" s="4">
        <v>6.1388746726381589</v>
      </c>
      <c r="J264" s="4">
        <v>6.2282746726381593</v>
      </c>
      <c r="K264" s="4">
        <v>5.9564746726381594</v>
      </c>
      <c r="L264" s="5">
        <v>6.1078746726381592</v>
      </c>
      <c r="M264" s="6">
        <f t="shared" si="132"/>
        <v>5.4376329891448361</v>
      </c>
      <c r="N264" s="6">
        <f t="shared" si="133"/>
        <v>5.4747339891448359</v>
      </c>
      <c r="O264" s="6">
        <f t="shared" si="134"/>
        <v>5.3619369891448363</v>
      </c>
      <c r="P264" s="13">
        <f t="shared" si="129"/>
        <v>5.4247679891448364</v>
      </c>
      <c r="Q264" s="14">
        <f t="shared" si="135"/>
        <v>6.9141152147298907E-2</v>
      </c>
      <c r="R264" s="14">
        <f t="shared" si="136"/>
        <v>6.4473095328484387E-2</v>
      </c>
      <c r="S264" s="14">
        <f t="shared" si="137"/>
        <v>8.063096822598538E-2</v>
      </c>
      <c r="T264" s="14">
        <f t="shared" si="130"/>
        <v>7.1479346913607161E-2</v>
      </c>
      <c r="U264" s="15">
        <f t="shared" si="138"/>
        <v>1.382823042945978</v>
      </c>
      <c r="V264" s="15">
        <f t="shared" si="139"/>
        <v>1.2894619065696877</v>
      </c>
      <c r="W264" s="15">
        <f t="shared" si="140"/>
        <v>1.6126193645197076</v>
      </c>
      <c r="X264" s="15">
        <f t="shared" si="131"/>
        <v>1.4295869382721431</v>
      </c>
      <c r="Y264" s="16"/>
      <c r="Z264" s="16"/>
      <c r="AA264" s="16"/>
      <c r="AB264" s="9"/>
      <c r="AC264" s="10"/>
      <c r="AD264" s="10"/>
      <c r="AE264" s="10"/>
      <c r="AF264" s="10"/>
      <c r="AI264" s="11">
        <v>2.1</v>
      </c>
    </row>
    <row r="265" spans="1:35" x14ac:dyDescent="0.25">
      <c r="A265" s="2" t="s">
        <v>18</v>
      </c>
      <c r="B265" s="2" t="s">
        <v>4</v>
      </c>
      <c r="C265" s="2">
        <v>-60</v>
      </c>
      <c r="D265" s="2">
        <v>20</v>
      </c>
      <c r="E265" s="12">
        <v>1.2801419799999998</v>
      </c>
      <c r="F265" s="12">
        <v>1.5365719999999998</v>
      </c>
      <c r="G265" s="12">
        <v>1.16300202</v>
      </c>
      <c r="H265" s="3">
        <v>1.3265719999999999</v>
      </c>
      <c r="I265" s="4">
        <v>9.4122739551013037</v>
      </c>
      <c r="J265" s="4">
        <v>9.4488739551013019</v>
      </c>
      <c r="K265" s="4">
        <v>9.2826739551013038</v>
      </c>
      <c r="L265" s="5">
        <v>9.3812739551013031</v>
      </c>
      <c r="M265" s="6">
        <f t="shared" si="132"/>
        <v>6.7960936913670409</v>
      </c>
      <c r="N265" s="6">
        <f t="shared" si="133"/>
        <v>6.8112826913670403</v>
      </c>
      <c r="O265" s="6">
        <f t="shared" si="134"/>
        <v>6.7423096913670406</v>
      </c>
      <c r="P265" s="13">
        <f t="shared" si="129"/>
        <v>6.7832286913670412</v>
      </c>
      <c r="Q265" s="14">
        <f t="shared" si="135"/>
        <v>8.6999648343321107E-2</v>
      </c>
      <c r="R265" s="14">
        <f t="shared" si="136"/>
        <v>0.10466026267639235</v>
      </c>
      <c r="S265" s="14">
        <f t="shared" si="137"/>
        <v>7.8413197905254445E-2</v>
      </c>
      <c r="T265" s="14">
        <f t="shared" si="130"/>
        <v>8.9984412515641571E-2</v>
      </c>
      <c r="U265" s="15">
        <f t="shared" si="138"/>
        <v>1.739992966866422</v>
      </c>
      <c r="V265" s="15">
        <f t="shared" si="139"/>
        <v>2.0932052535278469</v>
      </c>
      <c r="W265" s="15">
        <f t="shared" si="140"/>
        <v>1.568263958105089</v>
      </c>
      <c r="X265" s="15">
        <f t="shared" si="131"/>
        <v>1.7996882503128315</v>
      </c>
      <c r="Y265" s="16"/>
      <c r="Z265" s="16"/>
      <c r="AA265" s="16"/>
      <c r="AB265" s="9"/>
      <c r="AC265" s="10"/>
      <c r="AD265" s="10"/>
      <c r="AE265" s="10"/>
      <c r="AF265" s="10"/>
      <c r="AI265" s="11">
        <v>1.5</v>
      </c>
    </row>
    <row r="266" spans="1:35" x14ac:dyDescent="0.25">
      <c r="A266" s="2" t="s">
        <v>18</v>
      </c>
      <c r="B266" s="2" t="s">
        <v>5</v>
      </c>
      <c r="C266" s="2">
        <v>-85</v>
      </c>
      <c r="D266" s="2">
        <v>30</v>
      </c>
      <c r="E266" s="12">
        <v>0.96188498000000011</v>
      </c>
      <c r="F266" s="12">
        <v>0.87677200000000011</v>
      </c>
      <c r="G266" s="12">
        <v>1.1516590200000003</v>
      </c>
      <c r="H266" s="3">
        <v>0.9967720000000001</v>
      </c>
      <c r="I266" s="4">
        <v>6.2748626440862258</v>
      </c>
      <c r="J266" s="4">
        <v>6.2256626440862259</v>
      </c>
      <c r="K266" s="4">
        <v>6.2310626440862267</v>
      </c>
      <c r="L266" s="5">
        <v>6.2438626440862262</v>
      </c>
      <c r="M266" s="6">
        <f t="shared" si="132"/>
        <v>5.4940679972957831</v>
      </c>
      <c r="N266" s="6">
        <f t="shared" si="133"/>
        <v>5.4736499972957837</v>
      </c>
      <c r="O266" s="6">
        <f t="shared" si="134"/>
        <v>5.4758909972957834</v>
      </c>
      <c r="P266" s="13">
        <f t="shared" si="129"/>
        <v>5.4812029972957834</v>
      </c>
      <c r="Q266" s="14">
        <f t="shared" si="135"/>
        <v>5.2846614856974956E-2</v>
      </c>
      <c r="R266" s="14">
        <f t="shared" si="136"/>
        <v>4.7991430554290199E-2</v>
      </c>
      <c r="S266" s="14">
        <f t="shared" si="137"/>
        <v>6.306359259572486E-2</v>
      </c>
      <c r="T266" s="14">
        <f t="shared" si="130"/>
        <v>5.4635096740205134E-2</v>
      </c>
      <c r="U266" s="15">
        <f t="shared" si="138"/>
        <v>1.5853984457092487</v>
      </c>
      <c r="V266" s="15">
        <f t="shared" si="139"/>
        <v>1.4397429166287059</v>
      </c>
      <c r="W266" s="15">
        <f t="shared" si="140"/>
        <v>1.8919077778717459</v>
      </c>
      <c r="X266" s="15">
        <f t="shared" si="131"/>
        <v>1.639052902206154</v>
      </c>
      <c r="Y266" s="16">
        <f>SUM(U262:U266)</f>
        <v>6.8882958118134576</v>
      </c>
      <c r="Z266" s="16">
        <f t="shared" ref="Z266:AB266" si="143">SUM(V262:V266)</f>
        <v>6.8160229539658435</v>
      </c>
      <c r="AA266" s="16">
        <f t="shared" si="143"/>
        <v>7.6615456914077242</v>
      </c>
      <c r="AB266" s="16">
        <f t="shared" si="143"/>
        <v>7.1221071499457258</v>
      </c>
      <c r="AC266" s="10">
        <f>Y266*100</f>
        <v>688.82958118134582</v>
      </c>
      <c r="AD266" s="10">
        <f t="shared" ref="AD266:AF266" si="144">Z266*100</f>
        <v>681.6022953965844</v>
      </c>
      <c r="AE266" s="10">
        <f t="shared" si="144"/>
        <v>766.15456914077242</v>
      </c>
      <c r="AF266" s="10">
        <f t="shared" si="144"/>
        <v>712.21071499457253</v>
      </c>
      <c r="AI266" s="11">
        <v>1.6</v>
      </c>
    </row>
    <row r="267" spans="1:35" x14ac:dyDescent="0.25">
      <c r="A267" s="2" t="s">
        <v>18</v>
      </c>
      <c r="B267" s="2" t="s">
        <v>28</v>
      </c>
      <c r="C267" s="2">
        <v>-115</v>
      </c>
      <c r="D267" s="2">
        <v>30</v>
      </c>
      <c r="E267" s="12">
        <v>0.88419283000000004</v>
      </c>
      <c r="F267" s="12">
        <v>1.1862620000000001</v>
      </c>
      <c r="G267" s="12">
        <v>0.67833116999999998</v>
      </c>
      <c r="H267" s="3">
        <v>0.91626200000000002</v>
      </c>
      <c r="I267" s="4">
        <v>8.5007199563777416</v>
      </c>
      <c r="J267" s="4">
        <v>8.3921199563777407</v>
      </c>
      <c r="K267" s="4">
        <v>8.5163199563777408</v>
      </c>
      <c r="L267" s="5">
        <v>8.469719956377741</v>
      </c>
      <c r="M267" s="6">
        <f t="shared" si="132"/>
        <v>6.4177987818967628</v>
      </c>
      <c r="N267" s="6">
        <f t="shared" si="133"/>
        <v>6.3727297818967621</v>
      </c>
      <c r="O267" s="6">
        <f t="shared" si="134"/>
        <v>6.4242727818967627</v>
      </c>
      <c r="P267" s="13">
        <f t="shared" si="129"/>
        <v>6.4049337818967622</v>
      </c>
      <c r="Q267" s="14">
        <f t="shared" si="135"/>
        <v>5.6745716673358516E-2</v>
      </c>
      <c r="R267" s="14">
        <f t="shared" si="136"/>
        <v>7.5597271765324173E-2</v>
      </c>
      <c r="S267" s="14">
        <f t="shared" si="137"/>
        <v>4.3577844725431858E-2</v>
      </c>
      <c r="T267" s="14">
        <f t="shared" si="130"/>
        <v>5.8685974368682919E-2</v>
      </c>
      <c r="U267" s="15">
        <f t="shared" si="138"/>
        <v>1.7023715002007556</v>
      </c>
      <c r="V267" s="15">
        <f t="shared" si="139"/>
        <v>2.2679181529597252</v>
      </c>
      <c r="W267" s="15">
        <f t="shared" si="140"/>
        <v>1.3073353417629558</v>
      </c>
      <c r="X267" s="15">
        <f t="shared" si="131"/>
        <v>1.7605792310604875</v>
      </c>
      <c r="Y267" s="16"/>
      <c r="Z267" s="16"/>
      <c r="AA267" s="16"/>
      <c r="AB267" s="9"/>
      <c r="AC267" s="10"/>
      <c r="AD267" s="10"/>
      <c r="AE267" s="10"/>
      <c r="AF267" s="10"/>
      <c r="AI267" s="11">
        <v>1.5261627906976742</v>
      </c>
    </row>
    <row r="268" spans="1:35" x14ac:dyDescent="0.25">
      <c r="A268" s="2" t="s">
        <v>18</v>
      </c>
      <c r="B268" s="2" t="s">
        <v>29</v>
      </c>
      <c r="C268" s="2">
        <v>-145</v>
      </c>
      <c r="D268" s="2">
        <v>30</v>
      </c>
      <c r="E268" s="12">
        <v>0.98154202999999995</v>
      </c>
      <c r="F268" s="12">
        <v>0.87714199999999998</v>
      </c>
      <c r="G268" s="12">
        <v>1.1927419700000002</v>
      </c>
      <c r="H268" s="3">
        <v>1.017142</v>
      </c>
      <c r="I268" s="4">
        <v>9.6499677557785404</v>
      </c>
      <c r="J268" s="4">
        <v>9.6667677557785385</v>
      </c>
      <c r="K268" s="4">
        <v>9.5401677557785405</v>
      </c>
      <c r="L268" s="5">
        <v>9.6189677557785398</v>
      </c>
      <c r="M268" s="6">
        <f t="shared" si="132"/>
        <v>6.8947366186480945</v>
      </c>
      <c r="N268" s="6">
        <f t="shared" si="133"/>
        <v>6.9017086186480938</v>
      </c>
      <c r="O268" s="6">
        <f t="shared" si="134"/>
        <v>6.8491696186480944</v>
      </c>
      <c r="P268" s="13">
        <f t="shared" si="129"/>
        <v>6.8818716186480939</v>
      </c>
      <c r="Q268" s="14">
        <f t="shared" si="135"/>
        <v>6.7674737769831864E-2</v>
      </c>
      <c r="R268" s="14">
        <f t="shared" si="136"/>
        <v>6.0537785011782266E-2</v>
      </c>
      <c r="S268" s="14">
        <f t="shared" si="137"/>
        <v>8.169292063810478E-2</v>
      </c>
      <c r="T268" s="14">
        <f t="shared" si="130"/>
        <v>6.9998406619349599E-2</v>
      </c>
      <c r="U268" s="15">
        <f t="shared" si="138"/>
        <v>2.0302421330949558</v>
      </c>
      <c r="V268" s="15">
        <f t="shared" si="139"/>
        <v>1.8161335503534679</v>
      </c>
      <c r="W268" s="15">
        <f t="shared" si="140"/>
        <v>2.4507876191431435</v>
      </c>
      <c r="X268" s="15">
        <f t="shared" si="131"/>
        <v>2.0999521985804881</v>
      </c>
      <c r="Y268" s="16"/>
      <c r="Z268" s="16"/>
      <c r="AA268" s="16"/>
      <c r="AB268" s="9"/>
      <c r="AC268" s="10"/>
      <c r="AD268" s="10"/>
      <c r="AE268" s="10"/>
      <c r="AF268" s="10"/>
      <c r="AI268" s="11">
        <v>2.4</v>
      </c>
    </row>
    <row r="269" spans="1:35" x14ac:dyDescent="0.25">
      <c r="A269" s="2" t="s">
        <v>18</v>
      </c>
      <c r="B269" s="2" t="s">
        <v>30</v>
      </c>
      <c r="C269" s="2">
        <v>-175</v>
      </c>
      <c r="D269" s="2">
        <v>30</v>
      </c>
      <c r="E269" s="12">
        <v>1.0085002699999999</v>
      </c>
      <c r="F269" s="12">
        <v>0.79507799999999995</v>
      </c>
      <c r="G269" s="12">
        <v>1.33165573</v>
      </c>
      <c r="H269" s="3">
        <v>1.045078</v>
      </c>
      <c r="I269" s="4">
        <v>7.096982560822191</v>
      </c>
      <c r="J269" s="4">
        <v>7.1071825608221912</v>
      </c>
      <c r="K269" s="4">
        <v>6.9937825608221917</v>
      </c>
      <c r="L269" s="5">
        <v>7.0659825608221913</v>
      </c>
      <c r="M269" s="6">
        <f t="shared" si="132"/>
        <v>5.8352477627412096</v>
      </c>
      <c r="N269" s="6">
        <f t="shared" si="133"/>
        <v>5.8394807627412089</v>
      </c>
      <c r="O269" s="6">
        <f t="shared" si="134"/>
        <v>5.7924197627412095</v>
      </c>
      <c r="P269" s="13">
        <f t="shared" si="129"/>
        <v>5.8223827627412099</v>
      </c>
      <c r="Q269" s="14">
        <f t="shared" si="135"/>
        <v>5.8848489442414047E-2</v>
      </c>
      <c r="R269" s="14">
        <f t="shared" si="136"/>
        <v>4.6428426858787543E-2</v>
      </c>
      <c r="S269" s="14">
        <f t="shared" si="137"/>
        <v>7.7135089676195714E-2</v>
      </c>
      <c r="T269" s="14">
        <f t="shared" si="130"/>
        <v>6.084844132920058E-2</v>
      </c>
      <c r="U269" s="15">
        <f t="shared" si="138"/>
        <v>1.7654546832724214</v>
      </c>
      <c r="V269" s="15">
        <f t="shared" si="139"/>
        <v>1.3928528057636262</v>
      </c>
      <c r="W269" s="15">
        <f t="shared" si="140"/>
        <v>2.3140526902858713</v>
      </c>
      <c r="X269" s="15">
        <f t="shared" si="131"/>
        <v>1.8254532398760175</v>
      </c>
      <c r="Y269" s="16"/>
      <c r="Z269" s="16"/>
      <c r="AA269" s="16"/>
      <c r="AB269" s="9"/>
      <c r="AC269" s="10"/>
      <c r="AD269" s="10"/>
      <c r="AE269" s="10"/>
      <c r="AF269" s="10"/>
      <c r="AI269" s="11">
        <v>1.4</v>
      </c>
    </row>
    <row r="270" spans="1:35" x14ac:dyDescent="0.25">
      <c r="A270" s="2" t="s">
        <v>18</v>
      </c>
      <c r="B270" s="2" t="s">
        <v>31</v>
      </c>
      <c r="C270" s="2">
        <v>-205</v>
      </c>
      <c r="D270" s="2">
        <v>30</v>
      </c>
      <c r="E270" s="12">
        <v>0.86565904000000005</v>
      </c>
      <c r="F270" s="12">
        <v>0.98705600000000004</v>
      </c>
      <c r="G270" s="12">
        <v>0.83845296000000014</v>
      </c>
      <c r="H270" s="3">
        <v>0.89705600000000008</v>
      </c>
      <c r="I270" s="4">
        <v>6.9919808352904544</v>
      </c>
      <c r="J270" s="4">
        <v>6.8734808352904553</v>
      </c>
      <c r="K270" s="4">
        <v>7.0174808352904545</v>
      </c>
      <c r="L270" s="5">
        <v>6.9609808352904547</v>
      </c>
      <c r="M270" s="6">
        <f t="shared" si="132"/>
        <v>5.7916720466455391</v>
      </c>
      <c r="N270" s="6">
        <f t="shared" si="133"/>
        <v>5.7424945466455384</v>
      </c>
      <c r="O270" s="6">
        <f t="shared" si="134"/>
        <v>5.8022545466455391</v>
      </c>
      <c r="P270" s="13">
        <f t="shared" si="129"/>
        <v>5.7788070466455386</v>
      </c>
      <c r="Q270" s="14">
        <f t="shared" si="135"/>
        <v>5.013613263894013E-2</v>
      </c>
      <c r="R270" s="14">
        <f t="shared" si="136"/>
        <v>5.6681636972337586E-2</v>
      </c>
      <c r="S270" s="14">
        <f t="shared" si="137"/>
        <v>4.8649174993084104E-2</v>
      </c>
      <c r="T270" s="14">
        <f t="shared" si="130"/>
        <v>5.1839135340356605E-2</v>
      </c>
      <c r="U270" s="15">
        <f t="shared" si="138"/>
        <v>1.5040839791682039</v>
      </c>
      <c r="V270" s="15">
        <f t="shared" si="139"/>
        <v>1.7004491091701275</v>
      </c>
      <c r="W270" s="15">
        <f t="shared" si="140"/>
        <v>1.4594752497925232</v>
      </c>
      <c r="X270" s="15">
        <f t="shared" si="131"/>
        <v>1.5551740602106983</v>
      </c>
      <c r="Y270" s="16"/>
      <c r="Z270" s="16"/>
      <c r="AA270" s="16"/>
      <c r="AB270" s="9"/>
      <c r="AC270" s="10"/>
      <c r="AD270" s="10"/>
      <c r="AE270" s="10"/>
      <c r="AF270" s="10"/>
      <c r="AI270" s="11">
        <v>1.4136904761904761</v>
      </c>
    </row>
    <row r="271" spans="1:35" x14ac:dyDescent="0.25">
      <c r="A271" s="2" t="s">
        <v>18</v>
      </c>
      <c r="B271" s="2" t="s">
        <v>36</v>
      </c>
      <c r="C271" s="2">
        <v>-235</v>
      </c>
      <c r="D271" s="2">
        <v>30</v>
      </c>
      <c r="E271" s="12">
        <v>1.0841331099999998</v>
      </c>
      <c r="F271" s="12">
        <v>1.2934539999999997</v>
      </c>
      <c r="G271" s="12">
        <v>0.99277488999999963</v>
      </c>
      <c r="H271" s="3">
        <v>1.1234539999999997</v>
      </c>
      <c r="I271" s="4">
        <v>9.8631428731164892</v>
      </c>
      <c r="J271" s="4">
        <v>9.8871428731164883</v>
      </c>
      <c r="K271" s="4">
        <v>9.7461428731164883</v>
      </c>
      <c r="L271" s="5">
        <v>9.8321428731164886</v>
      </c>
      <c r="M271" s="6">
        <f t="shared" si="132"/>
        <v>6.9832042923433431</v>
      </c>
      <c r="N271" s="6">
        <f t="shared" si="133"/>
        <v>6.9931642923433426</v>
      </c>
      <c r="O271" s="6">
        <f t="shared" si="134"/>
        <v>6.9346492923433427</v>
      </c>
      <c r="P271" s="13">
        <f t="shared" si="129"/>
        <v>6.9703392923433434</v>
      </c>
      <c r="Q271" s="14">
        <f t="shared" si="135"/>
        <v>7.5707229872235368E-2</v>
      </c>
      <c r="R271" s="14">
        <f t="shared" si="136"/>
        <v>9.0453363265886627E-2</v>
      </c>
      <c r="S271" s="14">
        <f t="shared" si="137"/>
        <v>6.8845456883947373E-2</v>
      </c>
      <c r="T271" s="14">
        <f t="shared" si="130"/>
        <v>7.8308555593402968E-2</v>
      </c>
      <c r="U271" s="15">
        <f t="shared" si="138"/>
        <v>2.2712168961670609</v>
      </c>
      <c r="V271" s="15">
        <f t="shared" si="139"/>
        <v>2.7136008979765989</v>
      </c>
      <c r="W271" s="15">
        <f t="shared" si="140"/>
        <v>2.0653637065184212</v>
      </c>
      <c r="X271" s="15">
        <f t="shared" si="131"/>
        <v>2.3492566678020892</v>
      </c>
      <c r="Y271" s="16"/>
      <c r="Z271" s="16"/>
      <c r="AA271" s="16"/>
      <c r="AB271" s="9"/>
      <c r="AC271" s="10"/>
      <c r="AD271" s="10"/>
      <c r="AE271" s="10"/>
      <c r="AF271" s="10"/>
      <c r="AI271" s="11">
        <v>2.1</v>
      </c>
    </row>
    <row r="272" spans="1:35" x14ac:dyDescent="0.25">
      <c r="A272" s="2" t="s">
        <v>18</v>
      </c>
      <c r="B272" s="2" t="s">
        <v>39</v>
      </c>
      <c r="C272" s="2">
        <v>-265</v>
      </c>
      <c r="D272" s="2">
        <v>30</v>
      </c>
      <c r="E272" s="12">
        <v>1.3769295499999998</v>
      </c>
      <c r="F272" s="12">
        <v>1.3268699999999998</v>
      </c>
      <c r="G272" s="12">
        <v>1.57681045</v>
      </c>
      <c r="H272" s="3">
        <v>1.4268699999999999</v>
      </c>
      <c r="I272" s="4">
        <v>5.6332140322514466</v>
      </c>
      <c r="J272" s="4">
        <v>5.6497140322514472</v>
      </c>
      <c r="K272" s="4">
        <v>5.5237140322514469</v>
      </c>
      <c r="L272" s="5">
        <v>5.6022140322514469</v>
      </c>
      <c r="M272" s="6">
        <f t="shared" si="132"/>
        <v>5.2277838233843505</v>
      </c>
      <c r="N272" s="6">
        <f t="shared" si="133"/>
        <v>5.2346313233843507</v>
      </c>
      <c r="O272" s="6">
        <f t="shared" si="134"/>
        <v>5.1823413233843505</v>
      </c>
      <c r="P272" s="13">
        <f t="shared" si="129"/>
        <v>5.21491882338435</v>
      </c>
      <c r="Q272" s="14">
        <f t="shared" si="135"/>
        <v>7.1982900274298919E-2</v>
      </c>
      <c r="R272" s="14">
        <f t="shared" si="136"/>
        <v>6.9456752640589925E-2</v>
      </c>
      <c r="S272" s="14">
        <f t="shared" si="137"/>
        <v>8.1715699541792725E-2</v>
      </c>
      <c r="T272" s="14">
        <f t="shared" si="130"/>
        <v>7.4410112215224269E-2</v>
      </c>
      <c r="U272" s="15">
        <f t="shared" si="138"/>
        <v>2.1594870082289677</v>
      </c>
      <c r="V272" s="15">
        <f t="shared" si="139"/>
        <v>2.0837025792176975</v>
      </c>
      <c r="W272" s="15">
        <f t="shared" si="140"/>
        <v>2.4514709862537818</v>
      </c>
      <c r="X272" s="15">
        <f t="shared" si="131"/>
        <v>2.232303366456728</v>
      </c>
      <c r="Y272" s="16"/>
      <c r="Z272" s="16"/>
      <c r="AA272" s="16"/>
      <c r="AB272" s="9"/>
      <c r="AC272" s="10"/>
      <c r="AD272" s="10"/>
      <c r="AE272" s="10"/>
      <c r="AF272" s="10"/>
      <c r="AI272" s="11">
        <v>1.7</v>
      </c>
    </row>
    <row r="273" spans="1:35" x14ac:dyDescent="0.25">
      <c r="A273" s="2" t="s">
        <v>18</v>
      </c>
      <c r="B273" s="2" t="s">
        <v>40</v>
      </c>
      <c r="C273" s="2">
        <v>-295</v>
      </c>
      <c r="D273" s="2">
        <v>30</v>
      </c>
      <c r="E273" s="12">
        <v>1.3144014099999999</v>
      </c>
      <c r="F273" s="12">
        <v>1.0520739999999997</v>
      </c>
      <c r="G273" s="12">
        <v>1.7197465899999997</v>
      </c>
      <c r="H273" s="3">
        <v>1.3620739999999998</v>
      </c>
      <c r="I273" s="4">
        <v>6.7621959642036451</v>
      </c>
      <c r="J273" s="4">
        <v>6.7711959642036454</v>
      </c>
      <c r="K273" s="4">
        <v>6.6601959642036457</v>
      </c>
      <c r="L273" s="5">
        <v>6.7311959642036454</v>
      </c>
      <c r="M273" s="6">
        <f t="shared" si="132"/>
        <v>5.6963113251445128</v>
      </c>
      <c r="N273" s="6">
        <f t="shared" si="133"/>
        <v>5.7000463251445126</v>
      </c>
      <c r="O273" s="6">
        <f t="shared" si="134"/>
        <v>5.653981325144513</v>
      </c>
      <c r="P273" s="13">
        <f t="shared" si="129"/>
        <v>5.6834463251445122</v>
      </c>
      <c r="Q273" s="14">
        <f t="shared" si="135"/>
        <v>7.4872396375689154E-2</v>
      </c>
      <c r="R273" s="14">
        <f t="shared" si="136"/>
        <v>5.9968705374800868E-2</v>
      </c>
      <c r="S273" s="14">
        <f t="shared" si="137"/>
        <v>9.7234151038409558E-2</v>
      </c>
      <c r="T273" s="14">
        <f t="shared" si="130"/>
        <v>7.7412744698748856E-2</v>
      </c>
      <c r="U273" s="15">
        <f t="shared" si="138"/>
        <v>2.2461718912706745</v>
      </c>
      <c r="V273" s="15">
        <f t="shared" si="139"/>
        <v>1.7990611612440262</v>
      </c>
      <c r="W273" s="15">
        <f t="shared" si="140"/>
        <v>2.9170245311522867</v>
      </c>
      <c r="X273" s="15">
        <f t="shared" si="131"/>
        <v>2.3223823409624655</v>
      </c>
      <c r="Y273" s="16"/>
      <c r="Z273" s="16"/>
      <c r="AA273" s="16"/>
      <c r="AB273" s="9"/>
      <c r="AC273" s="10"/>
      <c r="AD273" s="10"/>
      <c r="AE273" s="10"/>
      <c r="AF273" s="10"/>
      <c r="AI273" s="11">
        <v>1.8</v>
      </c>
    </row>
    <row r="274" spans="1:35" x14ac:dyDescent="0.25">
      <c r="A274" s="2" t="s">
        <v>18</v>
      </c>
      <c r="B274" s="2" t="s">
        <v>41</v>
      </c>
      <c r="C274" s="2">
        <v>-325</v>
      </c>
      <c r="D274" s="2">
        <v>30</v>
      </c>
      <c r="E274" s="12">
        <v>1.18747303</v>
      </c>
      <c r="F274" s="12">
        <v>1.180542</v>
      </c>
      <c r="G274" s="12">
        <v>1.3236109700000001</v>
      </c>
      <c r="H274" s="3">
        <v>1.230542</v>
      </c>
      <c r="I274" s="4">
        <v>6.8643034156217482</v>
      </c>
      <c r="J274" s="4">
        <v>6.745803415621749</v>
      </c>
      <c r="K274" s="4">
        <v>6.8898034156217483</v>
      </c>
      <c r="L274" s="5">
        <v>6.8333034156217485</v>
      </c>
      <c r="M274" s="6">
        <f t="shared" si="132"/>
        <v>5.7386859174830249</v>
      </c>
      <c r="N274" s="6">
        <f t="shared" si="133"/>
        <v>5.6895084174830259</v>
      </c>
      <c r="O274" s="6">
        <f t="shared" si="134"/>
        <v>5.7492684174830249</v>
      </c>
      <c r="P274" s="13">
        <f t="shared" si="129"/>
        <v>5.7258209174830252</v>
      </c>
      <c r="Q274" s="14">
        <f t="shared" si="135"/>
        <v>6.8145347546518978E-2</v>
      </c>
      <c r="R274" s="14">
        <f t="shared" si="136"/>
        <v>6.7167036461922458E-2</v>
      </c>
      <c r="S274" s="14">
        <f t="shared" si="137"/>
        <v>7.6097947468550725E-2</v>
      </c>
      <c r="T274" s="14">
        <f t="shared" si="130"/>
        <v>7.0458631234413968E-2</v>
      </c>
      <c r="U274" s="15">
        <f t="shared" si="138"/>
        <v>2.0443604263955693</v>
      </c>
      <c r="V274" s="15">
        <f t="shared" si="139"/>
        <v>2.015011093857674</v>
      </c>
      <c r="W274" s="15">
        <f t="shared" si="140"/>
        <v>2.2829384240565216</v>
      </c>
      <c r="X274" s="15">
        <f t="shared" si="131"/>
        <v>2.113758937032419</v>
      </c>
      <c r="Y274" s="16"/>
      <c r="Z274" s="16"/>
      <c r="AA274" s="16"/>
      <c r="AB274" s="9"/>
      <c r="AC274" s="10"/>
      <c r="AD274" s="10"/>
      <c r="AE274" s="10"/>
      <c r="AF274" s="10"/>
      <c r="AI274" s="11">
        <v>1.1800923550538749</v>
      </c>
    </row>
    <row r="275" spans="1:35" x14ac:dyDescent="0.25">
      <c r="A275" s="2" t="s">
        <v>18</v>
      </c>
      <c r="B275" s="2" t="s">
        <v>42</v>
      </c>
      <c r="C275" s="2">
        <v>-355</v>
      </c>
      <c r="D275" s="2">
        <v>30</v>
      </c>
      <c r="E275" s="12">
        <v>1.2395174100000002</v>
      </c>
      <c r="F275" s="12">
        <v>1.404474</v>
      </c>
      <c r="G275" s="12">
        <v>1.2094305900000002</v>
      </c>
      <c r="H275" s="3">
        <v>1.2844740000000001</v>
      </c>
      <c r="I275" s="4">
        <v>4.7809584594482724</v>
      </c>
      <c r="J275" s="4">
        <v>4.9024584594482725</v>
      </c>
      <c r="K275" s="4">
        <v>4.5664584594482731</v>
      </c>
      <c r="L275" s="5">
        <v>4.7499584594482727</v>
      </c>
      <c r="M275" s="6">
        <f t="shared" si="132"/>
        <v>4.8740977606710327</v>
      </c>
      <c r="N275" s="6">
        <f t="shared" si="133"/>
        <v>4.9245202606710325</v>
      </c>
      <c r="O275" s="6">
        <f t="shared" si="134"/>
        <v>4.7850802606710339</v>
      </c>
      <c r="P275" s="13">
        <f t="shared" si="129"/>
        <v>4.861232760671033</v>
      </c>
      <c r="Q275" s="14">
        <f t="shared" si="135"/>
        <v>6.0415290323937595E-2</v>
      </c>
      <c r="R275" s="14">
        <f t="shared" si="136"/>
        <v>6.9163606685856874E-2</v>
      </c>
      <c r="S275" s="14">
        <f t="shared" si="137"/>
        <v>5.7872224428607233E-2</v>
      </c>
      <c r="T275" s="14">
        <f t="shared" si="130"/>
        <v>6.2441270890301652E-2</v>
      </c>
      <c r="U275" s="15">
        <f t="shared" si="138"/>
        <v>1.8124587097181279</v>
      </c>
      <c r="V275" s="15">
        <f t="shared" si="139"/>
        <v>2.074908200575706</v>
      </c>
      <c r="W275" s="15">
        <f t="shared" si="140"/>
        <v>1.7361667328582171</v>
      </c>
      <c r="X275" s="15">
        <f t="shared" si="131"/>
        <v>1.8732381267090497</v>
      </c>
      <c r="Y275" s="16"/>
      <c r="Z275" s="16"/>
      <c r="AA275" s="16"/>
      <c r="AB275" s="9"/>
      <c r="AC275" s="10"/>
      <c r="AD275" s="10"/>
      <c r="AE275" s="10"/>
      <c r="AF275" s="10"/>
      <c r="AI275" s="11">
        <v>2.2999999999999998</v>
      </c>
    </row>
    <row r="276" spans="1:35" x14ac:dyDescent="0.25">
      <c r="A276" s="2" t="s">
        <v>18</v>
      </c>
      <c r="B276" s="2" t="s">
        <v>19</v>
      </c>
      <c r="C276" s="2">
        <v>-385</v>
      </c>
      <c r="D276" s="2">
        <v>30</v>
      </c>
      <c r="E276" s="12">
        <v>1.34753758</v>
      </c>
      <c r="F276" s="12">
        <v>1.5064120000000001</v>
      </c>
      <c r="G276" s="12">
        <v>1.3352864199999999</v>
      </c>
      <c r="H276" s="3">
        <v>1.396412</v>
      </c>
      <c r="I276" s="4">
        <v>4.0573377567658353</v>
      </c>
      <c r="J276" s="4">
        <v>4.1038377567658353</v>
      </c>
      <c r="K276" s="4">
        <v>3.9178377567658358</v>
      </c>
      <c r="L276" s="5">
        <v>4.0263377567658356</v>
      </c>
      <c r="M276" s="6">
        <f t="shared" si="132"/>
        <v>4.5737951690578216</v>
      </c>
      <c r="N276" s="6">
        <f t="shared" si="133"/>
        <v>4.593092669057822</v>
      </c>
      <c r="O276" s="6">
        <f t="shared" si="134"/>
        <v>4.5159026690578221</v>
      </c>
      <c r="P276" s="13">
        <f t="shared" si="129"/>
        <v>4.5609301690578219</v>
      </c>
      <c r="Q276" s="14">
        <f t="shared" si="135"/>
        <v>6.1633608735278678E-2</v>
      </c>
      <c r="R276" s="14">
        <f t="shared" si="136"/>
        <v>6.9190899137807321E-2</v>
      </c>
      <c r="S276" s="14">
        <f t="shared" si="137"/>
        <v>6.0300235080346633E-2</v>
      </c>
      <c r="T276" s="14">
        <f t="shared" si="130"/>
        <v>6.3689376192343702E-2</v>
      </c>
      <c r="U276" s="15">
        <f t="shared" si="138"/>
        <v>1.8490082620583603</v>
      </c>
      <c r="V276" s="15">
        <f t="shared" si="139"/>
        <v>2.0757269741342195</v>
      </c>
      <c r="W276" s="15">
        <f t="shared" si="140"/>
        <v>1.8090070524103989</v>
      </c>
      <c r="X276" s="15">
        <f t="shared" si="131"/>
        <v>1.910681285770311</v>
      </c>
      <c r="Y276" s="16">
        <f>SUM(U262:U276)</f>
        <v>26.273151301388559</v>
      </c>
      <c r="Z276" s="16">
        <f t="shared" ref="Z276:AB276" si="145">SUM(V262:V276)</f>
        <v>26.755387479218712</v>
      </c>
      <c r="AA276" s="16">
        <f t="shared" si="145"/>
        <v>28.455168025641846</v>
      </c>
      <c r="AB276" s="16">
        <f t="shared" si="145"/>
        <v>27.164886604406483</v>
      </c>
      <c r="AC276" s="10">
        <f>Y276*100</f>
        <v>2627.3151301388557</v>
      </c>
      <c r="AD276" s="10">
        <f t="shared" ref="AD276:AF276" si="146">Z276*100</f>
        <v>2675.5387479218712</v>
      </c>
      <c r="AE276" s="10">
        <f t="shared" si="146"/>
        <v>2845.5168025641847</v>
      </c>
      <c r="AF276" s="10">
        <f t="shared" si="146"/>
        <v>2716.4886604406483</v>
      </c>
      <c r="AG276" s="10">
        <f>AVERAGE(P262:P276)</f>
        <v>5.7593928375980283</v>
      </c>
      <c r="AH276" s="19">
        <f>AVERAGE(H262:H276)</f>
        <v>1.2082966666666666</v>
      </c>
      <c r="AI276" s="11">
        <v>4.0999999999999996</v>
      </c>
    </row>
    <row r="277" spans="1:35" x14ac:dyDescent="0.25">
      <c r="A277" s="2" t="s">
        <v>58</v>
      </c>
      <c r="B277" s="2" t="s">
        <v>24</v>
      </c>
      <c r="C277" s="2">
        <v>-7.5</v>
      </c>
      <c r="D277" s="2">
        <v>15</v>
      </c>
      <c r="E277" s="12">
        <v>1.09780451</v>
      </c>
      <c r="F277" s="12">
        <v>0.94896749000000002</v>
      </c>
      <c r="G277" s="12">
        <v>0.90338600000000002</v>
      </c>
      <c r="H277" s="3">
        <v>0.98338599999999998</v>
      </c>
      <c r="I277" s="4">
        <v>7.5379625352589699</v>
      </c>
      <c r="J277" s="4">
        <v>7.6999625352589698</v>
      </c>
      <c r="K277" s="4">
        <v>7.7689625352589706</v>
      </c>
      <c r="L277" s="5">
        <v>7.6689625352589701</v>
      </c>
      <c r="M277" s="6">
        <f t="shared" si="132"/>
        <v>6.0182544521324726</v>
      </c>
      <c r="N277" s="6">
        <f t="shared" si="133"/>
        <v>6.0854844521324729</v>
      </c>
      <c r="O277" s="6">
        <f t="shared" si="134"/>
        <v>6.1141194521324724</v>
      </c>
      <c r="P277" s="13">
        <f t="shared" si="129"/>
        <v>6.0726194521324723</v>
      </c>
      <c r="Q277" s="14">
        <f t="shared" si="135"/>
        <v>6.6068668798786076E-2</v>
      </c>
      <c r="R277" s="14">
        <f t="shared" si="136"/>
        <v>5.774926905974178E-2</v>
      </c>
      <c r="S277" s="14">
        <f t="shared" si="137"/>
        <v>5.5234099153841462E-2</v>
      </c>
      <c r="T277" s="14">
        <f t="shared" si="130"/>
        <v>5.9717289525547432E-2</v>
      </c>
      <c r="U277" s="15">
        <f t="shared" si="138"/>
        <v>0.99103003198179118</v>
      </c>
      <c r="V277" s="15">
        <f t="shared" si="139"/>
        <v>0.86623903589612672</v>
      </c>
      <c r="W277" s="15">
        <f t="shared" si="140"/>
        <v>0.82851148730762192</v>
      </c>
      <c r="X277" s="15">
        <f t="shared" si="131"/>
        <v>0.89575934288321146</v>
      </c>
      <c r="Y277" s="16"/>
      <c r="Z277" s="16"/>
      <c r="AA277" s="16"/>
      <c r="AB277" s="9"/>
      <c r="AC277" s="10"/>
      <c r="AD277" s="10"/>
      <c r="AE277" s="10"/>
      <c r="AF277" s="10"/>
      <c r="AI277" s="11">
        <v>5.5886900817318308</v>
      </c>
    </row>
    <row r="278" spans="1:35" x14ac:dyDescent="0.25">
      <c r="A278" s="2" t="s">
        <v>58</v>
      </c>
      <c r="B278" s="2" t="s">
        <v>2</v>
      </c>
      <c r="C278" s="2">
        <v>-22.5</v>
      </c>
      <c r="D278" s="2">
        <v>15</v>
      </c>
      <c r="E278" s="12">
        <v>1.12675777</v>
      </c>
      <c r="F278" s="12">
        <v>0.98528622999999993</v>
      </c>
      <c r="G278" s="12">
        <v>0.95102199999999981</v>
      </c>
      <c r="H278" s="3">
        <v>1.0210219999999999</v>
      </c>
      <c r="I278" s="4">
        <v>5.3818186802610759</v>
      </c>
      <c r="J278" s="4">
        <v>5.2813186802610756</v>
      </c>
      <c r="K278" s="4">
        <v>5.0878186802610763</v>
      </c>
      <c r="L278" s="5">
        <v>5.250318680261076</v>
      </c>
      <c r="M278" s="6">
        <f t="shared" si="132"/>
        <v>5.123454752308346</v>
      </c>
      <c r="N278" s="6">
        <f t="shared" si="133"/>
        <v>5.0817472523083467</v>
      </c>
      <c r="O278" s="6">
        <f t="shared" si="134"/>
        <v>5.0014447523083465</v>
      </c>
      <c r="P278" s="13">
        <f t="shared" si="129"/>
        <v>5.068882252308347</v>
      </c>
      <c r="Q278" s="14">
        <f t="shared" si="135"/>
        <v>5.7728924514068546E-2</v>
      </c>
      <c r="R278" s="14">
        <f t="shared" si="136"/>
        <v>5.0069755920397495E-2</v>
      </c>
      <c r="S278" s="14">
        <f t="shared" si="137"/>
        <v>4.7564839912297874E-2</v>
      </c>
      <c r="T278" s="14">
        <f t="shared" si="130"/>
        <v>5.1754402950163723E-2</v>
      </c>
      <c r="U278" s="15">
        <f t="shared" si="138"/>
        <v>0.8659338677110282</v>
      </c>
      <c r="V278" s="15">
        <f t="shared" si="139"/>
        <v>0.75104633880596239</v>
      </c>
      <c r="W278" s="15">
        <f t="shared" si="140"/>
        <v>0.71347259868446811</v>
      </c>
      <c r="X278" s="15">
        <f t="shared" si="131"/>
        <v>0.77631604425245582</v>
      </c>
      <c r="Y278" s="16"/>
      <c r="Z278" s="16"/>
      <c r="AA278" s="16"/>
      <c r="AB278" s="9"/>
      <c r="AC278" s="10"/>
      <c r="AD278" s="10"/>
      <c r="AE278" s="10"/>
      <c r="AF278" s="10"/>
      <c r="AI278" s="11">
        <v>5.7</v>
      </c>
    </row>
    <row r="279" spans="1:35" x14ac:dyDescent="0.25">
      <c r="A279" s="2" t="s">
        <v>58</v>
      </c>
      <c r="B279" s="2" t="s">
        <v>3</v>
      </c>
      <c r="C279" s="2">
        <v>-40</v>
      </c>
      <c r="D279" s="2">
        <v>20</v>
      </c>
      <c r="E279" s="12">
        <v>1.0556320299999999</v>
      </c>
      <c r="F279" s="12">
        <v>1.0028839700000001</v>
      </c>
      <c r="G279" s="12">
        <v>1.059258</v>
      </c>
      <c r="H279" s="3">
        <v>1.039258</v>
      </c>
      <c r="I279" s="4">
        <v>3.8891876569275912</v>
      </c>
      <c r="J279" s="4">
        <v>4.0361876569275905</v>
      </c>
      <c r="K279" s="4">
        <v>4.0901876569275908</v>
      </c>
      <c r="L279" s="5">
        <v>4.0051876569275908</v>
      </c>
      <c r="M279" s="6">
        <f t="shared" si="132"/>
        <v>4.50401287762495</v>
      </c>
      <c r="N279" s="6">
        <f t="shared" si="133"/>
        <v>4.5650178776249497</v>
      </c>
      <c r="O279" s="6">
        <f t="shared" si="134"/>
        <v>4.5874278776249504</v>
      </c>
      <c r="P279" s="13">
        <f t="shared" si="129"/>
        <v>4.55215287762495</v>
      </c>
      <c r="Q279" s="14">
        <f t="shared" si="135"/>
        <v>4.7545802571533666E-2</v>
      </c>
      <c r="R279" s="14">
        <f t="shared" si="136"/>
        <v>4.5781832522334837E-2</v>
      </c>
      <c r="S279" s="14">
        <f t="shared" si="137"/>
        <v>4.8592696787972497E-2</v>
      </c>
      <c r="T279" s="14">
        <f t="shared" si="130"/>
        <v>4.7308612952947506E-2</v>
      </c>
      <c r="U279" s="15">
        <f t="shared" si="138"/>
        <v>0.95091605143067337</v>
      </c>
      <c r="V279" s="15">
        <f t="shared" si="139"/>
        <v>0.91563665044669673</v>
      </c>
      <c r="W279" s="15">
        <f t="shared" si="140"/>
        <v>0.97185393575945</v>
      </c>
      <c r="X279" s="15">
        <f t="shared" si="131"/>
        <v>0.94617225905895008</v>
      </c>
      <c r="Y279" s="16"/>
      <c r="Z279" s="16"/>
      <c r="AA279" s="16"/>
      <c r="AB279" s="9"/>
      <c r="AC279" s="10"/>
      <c r="AD279" s="10"/>
      <c r="AE279" s="10"/>
      <c r="AF279" s="10"/>
      <c r="AI279" s="11">
        <v>6.1720948934459194</v>
      </c>
    </row>
    <row r="280" spans="1:35" x14ac:dyDescent="0.25">
      <c r="A280" s="2" t="s">
        <v>58</v>
      </c>
      <c r="B280" s="2" t="s">
        <v>4</v>
      </c>
      <c r="C280" s="2">
        <v>-60</v>
      </c>
      <c r="D280" s="2">
        <v>20</v>
      </c>
      <c r="E280" s="12">
        <v>0.90439765999999999</v>
      </c>
      <c r="F280" s="12">
        <v>0.85255434000000008</v>
      </c>
      <c r="G280" s="12">
        <v>0.89347600000000005</v>
      </c>
      <c r="H280" s="3">
        <v>0.88347600000000004</v>
      </c>
      <c r="I280" s="4">
        <v>8.1914628993683571</v>
      </c>
      <c r="J280" s="4">
        <v>8.045962899368357</v>
      </c>
      <c r="K280" s="4">
        <v>7.8074628993683559</v>
      </c>
      <c r="L280" s="5">
        <v>8.0149628993683564</v>
      </c>
      <c r="M280" s="6">
        <f t="shared" si="132"/>
        <v>6.2894571032378686</v>
      </c>
      <c r="N280" s="6">
        <f t="shared" si="133"/>
        <v>6.2290746032378674</v>
      </c>
      <c r="O280" s="6">
        <f t="shared" si="134"/>
        <v>6.1300971032378673</v>
      </c>
      <c r="P280" s="13">
        <f t="shared" si="129"/>
        <v>6.2162096032378678</v>
      </c>
      <c r="Q280" s="14">
        <f t="shared" si="135"/>
        <v>5.688170286838707E-2</v>
      </c>
      <c r="R280" s="14">
        <f t="shared" si="136"/>
        <v>5.310624587174223E-2</v>
      </c>
      <c r="S280" s="14">
        <f t="shared" si="137"/>
        <v>5.4770946394125566E-2</v>
      </c>
      <c r="T280" s="14">
        <f t="shared" si="130"/>
        <v>5.4918719954301788E-2</v>
      </c>
      <c r="U280" s="15">
        <f t="shared" si="138"/>
        <v>1.1376340573677415</v>
      </c>
      <c r="V280" s="15">
        <f t="shared" si="139"/>
        <v>1.0621249174348446</v>
      </c>
      <c r="W280" s="15">
        <f t="shared" si="140"/>
        <v>1.0954189278825113</v>
      </c>
      <c r="X280" s="15">
        <f t="shared" si="131"/>
        <v>1.0983743990860357</v>
      </c>
      <c r="Y280" s="16"/>
      <c r="Z280" s="16"/>
      <c r="AA280" s="16"/>
      <c r="AB280" s="9"/>
      <c r="AC280" s="10"/>
      <c r="AD280" s="10"/>
      <c r="AE280" s="10"/>
      <c r="AF280" s="10"/>
      <c r="AI280" s="11">
        <v>4.9000000000000004</v>
      </c>
    </row>
    <row r="281" spans="1:35" x14ac:dyDescent="0.25">
      <c r="A281" s="2" t="s">
        <v>58</v>
      </c>
      <c r="B281" s="2" t="s">
        <v>5</v>
      </c>
      <c r="C281" s="2">
        <v>-85</v>
      </c>
      <c r="D281" s="2">
        <v>30</v>
      </c>
      <c r="E281" s="12">
        <v>0.79814682999999997</v>
      </c>
      <c r="F281" s="12">
        <v>0.65092916999999995</v>
      </c>
      <c r="G281" s="12">
        <v>0.57453799999999999</v>
      </c>
      <c r="H281" s="3">
        <v>0.67453799999999997</v>
      </c>
      <c r="I281" s="4">
        <v>9.320493683875215</v>
      </c>
      <c r="J281" s="4">
        <v>9.4824936838752159</v>
      </c>
      <c r="K281" s="4">
        <v>9.5514936838752149</v>
      </c>
      <c r="L281" s="5">
        <v>9.4514936838752153</v>
      </c>
      <c r="M281" s="6">
        <f t="shared" si="132"/>
        <v>6.7580048788082143</v>
      </c>
      <c r="N281" s="6">
        <f t="shared" si="133"/>
        <v>6.8252348788082147</v>
      </c>
      <c r="O281" s="6">
        <f t="shared" si="134"/>
        <v>6.8538698788082142</v>
      </c>
      <c r="P281" s="13">
        <f t="shared" si="129"/>
        <v>6.8123698788082141</v>
      </c>
      <c r="Q281" s="14">
        <f t="shared" si="135"/>
        <v>5.3938801711453106E-2</v>
      </c>
      <c r="R281" s="14">
        <f t="shared" si="136"/>
        <v>4.4427444747176817E-2</v>
      </c>
      <c r="S281" s="14">
        <f t="shared" si="137"/>
        <v>3.9378086924307137E-2</v>
      </c>
      <c r="T281" s="14">
        <f t="shared" si="130"/>
        <v>4.5952023533115345E-2</v>
      </c>
      <c r="U281" s="15">
        <f t="shared" si="138"/>
        <v>1.6181640513435931</v>
      </c>
      <c r="V281" s="15">
        <f t="shared" si="139"/>
        <v>1.3328233424153044</v>
      </c>
      <c r="W281" s="15">
        <f t="shared" si="140"/>
        <v>1.1813426077292142</v>
      </c>
      <c r="X281" s="15">
        <f t="shared" si="131"/>
        <v>1.3785607059934604</v>
      </c>
      <c r="Y281" s="16">
        <f>SUM(U277:U281)</f>
        <v>5.5636780598348272</v>
      </c>
      <c r="Z281" s="16">
        <f t="shared" ref="Z281:AB281" si="147">SUM(V277:V281)</f>
        <v>4.9278702849989351</v>
      </c>
      <c r="AA281" s="16">
        <f t="shared" si="147"/>
        <v>4.7905995573632651</v>
      </c>
      <c r="AB281" s="16">
        <f t="shared" si="147"/>
        <v>5.0951827512741135</v>
      </c>
      <c r="AC281" s="10">
        <f>Y281*100</f>
        <v>556.36780598348275</v>
      </c>
      <c r="AD281" s="10">
        <f t="shared" ref="AD281:AF281" si="148">Z281*100</f>
        <v>492.78702849989349</v>
      </c>
      <c r="AE281" s="10">
        <f t="shared" si="148"/>
        <v>479.05995573632651</v>
      </c>
      <c r="AF281" s="10">
        <f t="shared" si="148"/>
        <v>509.51827512741136</v>
      </c>
      <c r="AI281" s="11">
        <v>6.4</v>
      </c>
    </row>
    <row r="282" spans="1:35" x14ac:dyDescent="0.25">
      <c r="A282" s="2" t="s">
        <v>58</v>
      </c>
      <c r="B282" s="2" t="s">
        <v>28</v>
      </c>
      <c r="C282" s="2">
        <v>-115</v>
      </c>
      <c r="D282" s="2">
        <v>30</v>
      </c>
      <c r="E282" s="12">
        <v>0.6679789599999999</v>
      </c>
      <c r="F282" s="12">
        <v>0.7533330399999999</v>
      </c>
      <c r="G282" s="12">
        <v>0.92065599999999992</v>
      </c>
      <c r="H282" s="3">
        <v>0.78065599999999991</v>
      </c>
      <c r="I282" s="4">
        <v>11.478786621947121</v>
      </c>
      <c r="J282" s="4">
        <v>11.723286621947121</v>
      </c>
      <c r="K282" s="4">
        <v>11.87478662194712</v>
      </c>
      <c r="L282" s="5">
        <v>11.692286621947121</v>
      </c>
      <c r="M282" s="6">
        <f t="shared" si="132"/>
        <v>7.6536964481080556</v>
      </c>
      <c r="N282" s="6">
        <f t="shared" si="133"/>
        <v>7.7551639481080556</v>
      </c>
      <c r="O282" s="6">
        <f t="shared" si="134"/>
        <v>7.8180364481080549</v>
      </c>
      <c r="P282" s="13">
        <f t="shared" si="129"/>
        <v>7.7422989481080542</v>
      </c>
      <c r="Q282" s="14">
        <f t="shared" si="135"/>
        <v>5.1125081935629126E-2</v>
      </c>
      <c r="R282" s="14">
        <f t="shared" si="136"/>
        <v>5.842221232726643E-2</v>
      </c>
      <c r="S282" s="14">
        <f t="shared" si="137"/>
        <v>7.1977221641693678E-2</v>
      </c>
      <c r="T282" s="14">
        <f t="shared" si="130"/>
        <v>6.044072127634241E-2</v>
      </c>
      <c r="U282" s="15">
        <f t="shared" si="138"/>
        <v>1.5337524580688737</v>
      </c>
      <c r="V282" s="15">
        <f t="shared" si="139"/>
        <v>1.752666369817993</v>
      </c>
      <c r="W282" s="15">
        <f t="shared" si="140"/>
        <v>2.1593166492508105</v>
      </c>
      <c r="X282" s="15">
        <f t="shared" si="131"/>
        <v>1.8132216382902724</v>
      </c>
      <c r="Y282" s="16"/>
      <c r="Z282" s="16"/>
      <c r="AA282" s="16"/>
      <c r="AB282" s="9"/>
      <c r="AC282" s="10"/>
      <c r="AD282" s="10"/>
      <c r="AE282" s="10"/>
      <c r="AF282" s="10"/>
      <c r="AI282" s="11">
        <v>5.8702975856260498</v>
      </c>
    </row>
    <row r="283" spans="1:35" x14ac:dyDescent="0.25">
      <c r="A283" s="2" t="s">
        <v>58</v>
      </c>
      <c r="B283" s="2" t="s">
        <v>29</v>
      </c>
      <c r="C283" s="2">
        <v>-145</v>
      </c>
      <c r="D283" s="2">
        <v>30</v>
      </c>
      <c r="E283" s="12">
        <v>0.98731077000000012</v>
      </c>
      <c r="F283" s="12">
        <v>1.11633323</v>
      </c>
      <c r="G283" s="12">
        <v>1.366822</v>
      </c>
      <c r="H283" s="3">
        <v>1.156822</v>
      </c>
      <c r="I283" s="4">
        <v>8.4646662137529809</v>
      </c>
      <c r="J283" s="4">
        <v>8.4541662137529805</v>
      </c>
      <c r="K283" s="4">
        <v>8.3506662137529784</v>
      </c>
      <c r="L283" s="5">
        <v>8.4231662137529799</v>
      </c>
      <c r="M283" s="6">
        <f t="shared" si="132"/>
        <v>6.4028364787074867</v>
      </c>
      <c r="N283" s="6">
        <f t="shared" si="133"/>
        <v>6.3984789787074874</v>
      </c>
      <c r="O283" s="6">
        <f t="shared" si="134"/>
        <v>6.3555264787074854</v>
      </c>
      <c r="P283" s="13">
        <f t="shared" si="129"/>
        <v>6.3856139787074868</v>
      </c>
      <c r="Q283" s="14">
        <f t="shared" si="135"/>
        <v>6.3215894139767775E-2</v>
      </c>
      <c r="R283" s="14">
        <f t="shared" si="136"/>
        <v>7.1428347053876309E-2</v>
      </c>
      <c r="S283" s="14">
        <f t="shared" si="137"/>
        <v>8.6868734126799227E-2</v>
      </c>
      <c r="T283" s="14">
        <f t="shared" si="130"/>
        <v>7.3870187340763532E-2</v>
      </c>
      <c r="U283" s="15">
        <f t="shared" si="138"/>
        <v>1.8964768241930332</v>
      </c>
      <c r="V283" s="15">
        <f t="shared" si="139"/>
        <v>2.1428504116162892</v>
      </c>
      <c r="W283" s="15">
        <f t="shared" si="140"/>
        <v>2.6060620238039767</v>
      </c>
      <c r="X283" s="15">
        <f t="shared" si="131"/>
        <v>2.2161056202229061</v>
      </c>
      <c r="Y283" s="16"/>
      <c r="Z283" s="16"/>
      <c r="AA283" s="16"/>
      <c r="AB283" s="9"/>
      <c r="AC283" s="10"/>
      <c r="AD283" s="10"/>
      <c r="AE283" s="10"/>
      <c r="AF283" s="10"/>
      <c r="AI283" s="11">
        <v>3.3</v>
      </c>
    </row>
    <row r="284" spans="1:35" x14ac:dyDescent="0.25">
      <c r="A284" s="2" t="s">
        <v>58</v>
      </c>
      <c r="B284" s="2" t="s">
        <v>30</v>
      </c>
      <c r="C284" s="2">
        <v>-175</v>
      </c>
      <c r="D284" s="2">
        <v>30</v>
      </c>
      <c r="E284" s="12">
        <v>1.5958130800000001</v>
      </c>
      <c r="F284" s="12">
        <v>1.2827629199999999</v>
      </c>
      <c r="G284" s="12">
        <v>1.1092880000000001</v>
      </c>
      <c r="H284" s="3">
        <v>1.329288</v>
      </c>
      <c r="I284" s="4">
        <v>3.5942346613407756</v>
      </c>
      <c r="J284" s="4">
        <v>3.5237346613407756</v>
      </c>
      <c r="K284" s="4">
        <v>3.3602346613407756</v>
      </c>
      <c r="L284" s="5">
        <v>3.4927346613407755</v>
      </c>
      <c r="M284" s="6">
        <f t="shared" si="132"/>
        <v>4.3816073844564221</v>
      </c>
      <c r="N284" s="6">
        <f t="shared" si="133"/>
        <v>4.3523498844564221</v>
      </c>
      <c r="O284" s="6">
        <f t="shared" si="134"/>
        <v>4.2844973844564223</v>
      </c>
      <c r="P284" s="13">
        <f t="shared" si="129"/>
        <v>4.3394848844564216</v>
      </c>
      <c r="Q284" s="14">
        <f t="shared" si="135"/>
        <v>6.9922263755401476E-2</v>
      </c>
      <c r="R284" s="14">
        <f t="shared" si="136"/>
        <v>5.5830330466469826E-2</v>
      </c>
      <c r="S284" s="14">
        <f t="shared" si="137"/>
        <v>4.752741534608896E-2</v>
      </c>
      <c r="T284" s="14">
        <f t="shared" si="130"/>
        <v>5.7684251830893082E-2</v>
      </c>
      <c r="U284" s="15">
        <f t="shared" si="138"/>
        <v>2.0976679126620441</v>
      </c>
      <c r="V284" s="15">
        <f t="shared" si="139"/>
        <v>1.6749099139940948</v>
      </c>
      <c r="W284" s="15">
        <f t="shared" si="140"/>
        <v>1.4258224603826688</v>
      </c>
      <c r="X284" s="15">
        <f t="shared" si="131"/>
        <v>1.7305275549267924</v>
      </c>
      <c r="Y284" s="16"/>
      <c r="Z284" s="16"/>
      <c r="AA284" s="16"/>
      <c r="AB284" s="9"/>
      <c r="AC284" s="10"/>
      <c r="AD284" s="10"/>
      <c r="AE284" s="10"/>
      <c r="AF284" s="10"/>
      <c r="AI284" s="11">
        <v>4.0999999999999996</v>
      </c>
    </row>
    <row r="285" spans="1:35" x14ac:dyDescent="0.25">
      <c r="A285" s="2" t="s">
        <v>58</v>
      </c>
      <c r="B285" s="2" t="s">
        <v>31</v>
      </c>
      <c r="C285" s="2">
        <v>-205</v>
      </c>
      <c r="D285" s="2">
        <v>30</v>
      </c>
      <c r="E285" s="12">
        <v>0.91871959000000003</v>
      </c>
      <c r="F285" s="12">
        <v>1.07102841</v>
      </c>
      <c r="G285" s="12">
        <v>1.339874</v>
      </c>
      <c r="H285" s="3">
        <v>1.109874</v>
      </c>
      <c r="I285" s="4">
        <v>2.3191962451677361</v>
      </c>
      <c r="J285" s="4">
        <v>2.4511962451677363</v>
      </c>
      <c r="K285" s="4">
        <v>2.4901962451677364</v>
      </c>
      <c r="L285" s="5">
        <v>2.4201962451677361</v>
      </c>
      <c r="M285" s="6">
        <f t="shared" si="132"/>
        <v>3.8524664417446104</v>
      </c>
      <c r="N285" s="6">
        <f t="shared" si="133"/>
        <v>3.9072464417446104</v>
      </c>
      <c r="O285" s="6">
        <f t="shared" si="134"/>
        <v>3.9234314417446106</v>
      </c>
      <c r="P285" s="13">
        <f t="shared" si="129"/>
        <v>3.8943814417446108</v>
      </c>
      <c r="Q285" s="14">
        <f t="shared" si="135"/>
        <v>3.5393363898483673E-2</v>
      </c>
      <c r="R285" s="14">
        <f t="shared" si="136"/>
        <v>4.1847719439798876E-2</v>
      </c>
      <c r="S285" s="14">
        <f t="shared" si="137"/>
        <v>5.2569037795761185E-2</v>
      </c>
      <c r="T285" s="14">
        <f t="shared" si="130"/>
        <v>4.3222727082748581E-2</v>
      </c>
      <c r="U285" s="15">
        <f t="shared" si="138"/>
        <v>1.0618009169545102</v>
      </c>
      <c r="V285" s="15">
        <f t="shared" si="139"/>
        <v>1.2554315831939662</v>
      </c>
      <c r="W285" s="15">
        <f t="shared" si="140"/>
        <v>1.5770711338728356</v>
      </c>
      <c r="X285" s="15">
        <f t="shared" si="131"/>
        <v>1.2966818124824575</v>
      </c>
      <c r="Y285" s="16"/>
      <c r="Z285" s="16"/>
      <c r="AA285" s="16"/>
      <c r="AB285" s="9"/>
      <c r="AC285" s="10"/>
      <c r="AD285" s="10"/>
      <c r="AE285" s="10"/>
      <c r="AF285" s="10"/>
      <c r="AI285" s="11">
        <v>4.6437300244406838</v>
      </c>
    </row>
    <row r="286" spans="1:35" x14ac:dyDescent="0.25">
      <c r="A286" s="2" t="s">
        <v>58</v>
      </c>
      <c r="B286" s="2" t="s">
        <v>36</v>
      </c>
      <c r="C286" s="2">
        <v>-235</v>
      </c>
      <c r="D286" s="2">
        <v>30</v>
      </c>
      <c r="E286" s="12">
        <v>1.02220544</v>
      </c>
      <c r="F286" s="12">
        <v>1.1861625600000001</v>
      </c>
      <c r="G286" s="12">
        <v>1.4791840000000001</v>
      </c>
      <c r="H286" s="3">
        <v>1.2291840000000001</v>
      </c>
      <c r="I286" s="4">
        <v>2.4265502445463669</v>
      </c>
      <c r="J286" s="4">
        <v>2.7160502445463668</v>
      </c>
      <c r="K286" s="4">
        <v>2.9125502445463667</v>
      </c>
      <c r="L286" s="5">
        <v>2.6850502445463666</v>
      </c>
      <c r="M286" s="6">
        <f t="shared" si="132"/>
        <v>3.897018351486742</v>
      </c>
      <c r="N286" s="6">
        <f t="shared" si="133"/>
        <v>4.0171608514867421</v>
      </c>
      <c r="O286" s="6">
        <f t="shared" si="134"/>
        <v>4.0987083514867422</v>
      </c>
      <c r="P286" s="13">
        <f t="shared" si="129"/>
        <v>4.0042958514867424</v>
      </c>
      <c r="Q286" s="14">
        <f t="shared" si="135"/>
        <v>3.9835533586695802E-2</v>
      </c>
      <c r="R286" s="14">
        <f t="shared" si="136"/>
        <v>4.7650057995312939E-2</v>
      </c>
      <c r="S286" s="14">
        <f t="shared" si="137"/>
        <v>6.0627438141855651E-2</v>
      </c>
      <c r="T286" s="14">
        <f t="shared" si="130"/>
        <v>4.9220163919138804E-2</v>
      </c>
      <c r="U286" s="15">
        <f t="shared" si="138"/>
        <v>1.1950660076008741</v>
      </c>
      <c r="V286" s="15">
        <f t="shared" si="139"/>
        <v>1.4295017398593881</v>
      </c>
      <c r="W286" s="15">
        <f t="shared" si="140"/>
        <v>1.8188231442556695</v>
      </c>
      <c r="X286" s="15">
        <f t="shared" si="131"/>
        <v>1.4766049175741642</v>
      </c>
      <c r="Y286" s="16"/>
      <c r="Z286" s="16"/>
      <c r="AA286" s="16"/>
      <c r="AB286" s="9"/>
      <c r="AC286" s="10"/>
      <c r="AD286" s="10"/>
      <c r="AE286" s="10"/>
      <c r="AF286" s="10"/>
      <c r="AI286" s="11">
        <v>5.8</v>
      </c>
    </row>
    <row r="287" spans="1:35" x14ac:dyDescent="0.25">
      <c r="A287" s="2" t="s">
        <v>58</v>
      </c>
      <c r="B287" s="2" t="s">
        <v>39</v>
      </c>
      <c r="C287" s="2">
        <v>-265</v>
      </c>
      <c r="D287" s="2">
        <v>30</v>
      </c>
      <c r="E287" s="12">
        <v>1.5034003100000004</v>
      </c>
      <c r="F287" s="12">
        <v>1.3271316900000003</v>
      </c>
      <c r="G287" s="12">
        <v>1.2952660000000003</v>
      </c>
      <c r="H287" s="3">
        <v>1.3752660000000003</v>
      </c>
      <c r="I287" s="4">
        <v>3.8368555632642498</v>
      </c>
      <c r="J287" s="4">
        <v>3.9313555632642498</v>
      </c>
      <c r="K287" s="4">
        <v>3.9328555632642499</v>
      </c>
      <c r="L287" s="5">
        <v>3.9003555632642497</v>
      </c>
      <c r="M287" s="6">
        <f t="shared" si="132"/>
        <v>4.4822950587546639</v>
      </c>
      <c r="N287" s="6">
        <f t="shared" si="133"/>
        <v>4.5215125587546634</v>
      </c>
      <c r="O287" s="6">
        <f t="shared" si="134"/>
        <v>4.5221350587546638</v>
      </c>
      <c r="P287" s="13">
        <f t="shared" si="129"/>
        <v>4.5086475587546637</v>
      </c>
      <c r="Q287" s="14">
        <f t="shared" si="135"/>
        <v>6.7386837808432312E-2</v>
      </c>
      <c r="R287" s="14">
        <f t="shared" si="136"/>
        <v>6.0006426034563021E-2</v>
      </c>
      <c r="S287" s="14">
        <f t="shared" si="137"/>
        <v>5.8573677890129197E-2</v>
      </c>
      <c r="T287" s="14">
        <f t="shared" si="130"/>
        <v>6.2005896935382929E-2</v>
      </c>
      <c r="U287" s="15">
        <f t="shared" si="138"/>
        <v>2.0216051342529693</v>
      </c>
      <c r="V287" s="15">
        <f t="shared" si="139"/>
        <v>1.8001927810368907</v>
      </c>
      <c r="W287" s="15">
        <f t="shared" si="140"/>
        <v>1.7572103367038758</v>
      </c>
      <c r="X287" s="15">
        <f t="shared" si="131"/>
        <v>1.8601769080614878</v>
      </c>
      <c r="Y287" s="16"/>
      <c r="Z287" s="16"/>
      <c r="AA287" s="16"/>
      <c r="AB287" s="9"/>
      <c r="AC287" s="10"/>
      <c r="AD287" s="10"/>
      <c r="AE287" s="10"/>
      <c r="AF287" s="10"/>
      <c r="AI287" s="11">
        <v>8.1</v>
      </c>
    </row>
    <row r="288" spans="1:35" x14ac:dyDescent="0.25">
      <c r="A288" s="2" t="s">
        <v>58</v>
      </c>
      <c r="B288" s="2" t="s">
        <v>40</v>
      </c>
      <c r="C288" s="2">
        <v>-295</v>
      </c>
      <c r="D288" s="2">
        <v>30</v>
      </c>
      <c r="E288" s="12">
        <v>1.45990788</v>
      </c>
      <c r="F288" s="12">
        <v>1.30522812</v>
      </c>
      <c r="G288" s="12">
        <v>1.2925679999999999</v>
      </c>
      <c r="H288" s="3">
        <v>1.352568</v>
      </c>
      <c r="I288" s="4">
        <v>4.3593626138468897</v>
      </c>
      <c r="J288" s="4">
        <v>4.3263626138468894</v>
      </c>
      <c r="K288" s="4">
        <v>4.2003626138468899</v>
      </c>
      <c r="L288" s="5">
        <v>4.2953626138468897</v>
      </c>
      <c r="M288" s="6">
        <f t="shared" si="132"/>
        <v>4.699135484746459</v>
      </c>
      <c r="N288" s="6">
        <f t="shared" si="133"/>
        <v>4.6854404847464588</v>
      </c>
      <c r="O288" s="6">
        <f t="shared" si="134"/>
        <v>4.6331504847464595</v>
      </c>
      <c r="P288" s="13">
        <f t="shared" si="129"/>
        <v>4.6725754847464591</v>
      </c>
      <c r="Q288" s="14">
        <f t="shared" si="135"/>
        <v>6.8603049233689747E-2</v>
      </c>
      <c r="R288" s="14">
        <f t="shared" si="136"/>
        <v>6.1155686752775093E-2</v>
      </c>
      <c r="S288" s="14">
        <f t="shared" si="137"/>
        <v>5.9886620557677614E-2</v>
      </c>
      <c r="T288" s="14">
        <f t="shared" si="130"/>
        <v>6.3199760782525483E-2</v>
      </c>
      <c r="U288" s="15">
        <f t="shared" si="138"/>
        <v>2.0580914770106924</v>
      </c>
      <c r="V288" s="15">
        <f t="shared" si="139"/>
        <v>1.8346706025832529</v>
      </c>
      <c r="W288" s="15">
        <f t="shared" si="140"/>
        <v>1.7965986167303285</v>
      </c>
      <c r="X288" s="15">
        <f t="shared" si="131"/>
        <v>1.8959928234757646</v>
      </c>
      <c r="Y288" s="16">
        <f>SUM(U277:U288)</f>
        <v>17.428138790577826</v>
      </c>
      <c r="Z288" s="16">
        <f t="shared" ref="Z288:AB288" si="149">SUM(V277:V288)</f>
        <v>16.818093687100809</v>
      </c>
      <c r="AA288" s="16">
        <f t="shared" si="149"/>
        <v>17.931503922363429</v>
      </c>
      <c r="AB288" s="16">
        <f t="shared" si="149"/>
        <v>17.384494026307959</v>
      </c>
      <c r="AC288" s="10">
        <f>Y288*100</f>
        <v>1742.8138790577825</v>
      </c>
      <c r="AD288" s="10">
        <f t="shared" ref="AD288:AF288" si="150">Z288*100</f>
        <v>1681.8093687100809</v>
      </c>
      <c r="AE288" s="10">
        <f t="shared" si="150"/>
        <v>1793.1503922363429</v>
      </c>
      <c r="AF288" s="10">
        <f t="shared" si="150"/>
        <v>1738.4494026307959</v>
      </c>
      <c r="AG288" s="10">
        <f>AVERAGE(P277:P288)</f>
        <v>5.355794351009691</v>
      </c>
      <c r="AH288" s="19">
        <f>AVERAGE(H277:H288)</f>
        <v>1.0779448333333332</v>
      </c>
      <c r="AI288" s="11">
        <v>16.7</v>
      </c>
    </row>
    <row r="289" spans="1:35" x14ac:dyDescent="0.25">
      <c r="A289" s="2" t="s">
        <v>57</v>
      </c>
      <c r="B289" s="2" t="s">
        <v>24</v>
      </c>
      <c r="C289" s="2">
        <v>-7.5</v>
      </c>
      <c r="D289" s="2">
        <v>15</v>
      </c>
      <c r="E289" s="12">
        <v>1.5406320399999998</v>
      </c>
      <c r="F289" s="12">
        <v>1.2872559599999998</v>
      </c>
      <c r="G289" s="12">
        <v>1.1739439999999999</v>
      </c>
      <c r="H289" s="3">
        <v>1.3339439999999998</v>
      </c>
      <c r="I289" s="4">
        <v>5.6416243617419175</v>
      </c>
      <c r="J289" s="4">
        <v>5.6161243617419174</v>
      </c>
      <c r="K289" s="4">
        <v>5.4976243617419183</v>
      </c>
      <c r="L289" s="5">
        <v>5.5851243617419177</v>
      </c>
      <c r="M289" s="6">
        <f t="shared" si="132"/>
        <v>5.2312741101228957</v>
      </c>
      <c r="N289" s="6">
        <f t="shared" si="133"/>
        <v>5.2206916101228957</v>
      </c>
      <c r="O289" s="6">
        <f t="shared" si="134"/>
        <v>5.1715141101228959</v>
      </c>
      <c r="P289" s="13">
        <f t="shared" si="129"/>
        <v>5.207826610122896</v>
      </c>
      <c r="Q289" s="14">
        <f t="shared" si="135"/>
        <v>8.05946850407782E-2</v>
      </c>
      <c r="R289" s="14">
        <f t="shared" si="136"/>
        <v>6.7203663904526922E-2</v>
      </c>
      <c r="S289" s="14">
        <f t="shared" si="137"/>
        <v>6.0710679604941122E-2</v>
      </c>
      <c r="T289" s="14">
        <f t="shared" si="130"/>
        <v>6.9469490596137759E-2</v>
      </c>
      <c r="U289" s="15">
        <f t="shared" si="138"/>
        <v>1.208920275611673</v>
      </c>
      <c r="V289" s="15">
        <f t="shared" si="139"/>
        <v>1.0080549585679037</v>
      </c>
      <c r="W289" s="15">
        <f t="shared" si="140"/>
        <v>0.9106601940741168</v>
      </c>
      <c r="X289" s="15">
        <f t="shared" si="131"/>
        <v>1.0420423589420664</v>
      </c>
      <c r="Y289" s="16"/>
      <c r="Z289" s="16"/>
      <c r="AA289" s="16"/>
      <c r="AB289" s="9"/>
      <c r="AC289" s="10"/>
      <c r="AD289" s="10"/>
      <c r="AE289" s="10"/>
      <c r="AF289" s="10"/>
      <c r="AI289" s="11">
        <v>3.8</v>
      </c>
    </row>
    <row r="290" spans="1:35" x14ac:dyDescent="0.25">
      <c r="A290" s="2" t="s">
        <v>57</v>
      </c>
      <c r="B290" s="2" t="s">
        <v>2</v>
      </c>
      <c r="C290" s="2">
        <v>-22.5</v>
      </c>
      <c r="D290" s="2">
        <v>15</v>
      </c>
      <c r="E290" s="12">
        <v>1.2142495499999999</v>
      </c>
      <c r="F290" s="12">
        <v>1.2440104500000002</v>
      </c>
      <c r="G290" s="12">
        <v>1.4091300000000002</v>
      </c>
      <c r="H290" s="3">
        <v>1.2891300000000001</v>
      </c>
      <c r="I290" s="4">
        <v>4.5461949520673341</v>
      </c>
      <c r="J290" s="4">
        <v>4.6631949520673333</v>
      </c>
      <c r="K290" s="4">
        <v>4.6871949520673333</v>
      </c>
      <c r="L290" s="5">
        <v>4.6321949520673336</v>
      </c>
      <c r="M290" s="6">
        <f t="shared" si="132"/>
        <v>4.7766709051079435</v>
      </c>
      <c r="N290" s="6">
        <f t="shared" si="133"/>
        <v>4.8252259051079438</v>
      </c>
      <c r="O290" s="6">
        <f t="shared" si="134"/>
        <v>4.8351859051079433</v>
      </c>
      <c r="P290" s="13">
        <f t="shared" si="129"/>
        <v>4.8123609051079432</v>
      </c>
      <c r="Q290" s="14">
        <f t="shared" si="135"/>
        <v>5.8000704970254127E-2</v>
      </c>
      <c r="R290" s="14">
        <f t="shared" si="136"/>
        <v>6.0026314495649914E-2</v>
      </c>
      <c r="S290" s="14">
        <f t="shared" si="137"/>
        <v>6.8134055144647571E-2</v>
      </c>
      <c r="T290" s="14">
        <f t="shared" si="130"/>
        <v>6.2037588136018028E-2</v>
      </c>
      <c r="U290" s="15">
        <f t="shared" si="138"/>
        <v>0.87001057455381192</v>
      </c>
      <c r="V290" s="15">
        <f t="shared" si="139"/>
        <v>0.90039471743474875</v>
      </c>
      <c r="W290" s="15">
        <f t="shared" si="140"/>
        <v>1.0220108271697135</v>
      </c>
      <c r="X290" s="15">
        <f t="shared" si="131"/>
        <v>0.93056382204027044</v>
      </c>
      <c r="Y290" s="16"/>
      <c r="Z290" s="16"/>
      <c r="AA290" s="16"/>
      <c r="AB290" s="9"/>
      <c r="AC290" s="10"/>
      <c r="AD290" s="10"/>
      <c r="AE290" s="10"/>
      <c r="AF290" s="10"/>
      <c r="AI290" s="11">
        <v>5.7</v>
      </c>
    </row>
    <row r="291" spans="1:35" x14ac:dyDescent="0.25">
      <c r="A291" s="2" t="s">
        <v>57</v>
      </c>
      <c r="B291" s="2" t="s">
        <v>3</v>
      </c>
      <c r="C291" s="2">
        <v>-40</v>
      </c>
      <c r="D291" s="2">
        <v>20</v>
      </c>
      <c r="E291" s="12">
        <v>1.3505629100000003</v>
      </c>
      <c r="F291" s="12">
        <v>1.1286890900000002</v>
      </c>
      <c r="G291" s="12">
        <v>1.0296260000000004</v>
      </c>
      <c r="H291" s="3">
        <v>1.1696260000000003</v>
      </c>
      <c r="I291" s="4">
        <v>7.2997122024278847</v>
      </c>
      <c r="J291" s="4">
        <v>7.4092122024278844</v>
      </c>
      <c r="K291" s="4">
        <v>7.425712202427885</v>
      </c>
      <c r="L291" s="5">
        <v>7.3782122024278847</v>
      </c>
      <c r="M291" s="6">
        <f t="shared" si="132"/>
        <v>5.9193805640075716</v>
      </c>
      <c r="N291" s="6">
        <f t="shared" si="133"/>
        <v>5.9648230640075717</v>
      </c>
      <c r="O291" s="6">
        <f t="shared" si="134"/>
        <v>5.9716705640075727</v>
      </c>
      <c r="P291" s="13">
        <f t="shared" si="129"/>
        <v>5.951958064007572</v>
      </c>
      <c r="Q291" s="14">
        <f t="shared" si="135"/>
        <v>7.9944958399235086E-2</v>
      </c>
      <c r="R291" s="14">
        <f t="shared" si="136"/>
        <v>6.7324307161257188E-2</v>
      </c>
      <c r="S291" s="14">
        <f t="shared" si="137"/>
        <v>6.1485872761368639E-2</v>
      </c>
      <c r="T291" s="14">
        <f t="shared" si="130"/>
        <v>6.9615649025729212E-2</v>
      </c>
      <c r="U291" s="15">
        <f t="shared" si="138"/>
        <v>1.5988991679847018</v>
      </c>
      <c r="V291" s="15">
        <f t="shared" si="139"/>
        <v>1.3464861432251438</v>
      </c>
      <c r="W291" s="15">
        <f t="shared" si="140"/>
        <v>1.2297174552273729</v>
      </c>
      <c r="X291" s="15">
        <f t="shared" si="131"/>
        <v>1.3923129805145842</v>
      </c>
      <c r="Y291" s="16"/>
      <c r="Z291" s="16"/>
      <c r="AA291" s="16"/>
      <c r="AB291" s="9"/>
      <c r="AC291" s="10"/>
      <c r="AD291" s="10"/>
      <c r="AE291" s="10"/>
      <c r="AF291" s="10"/>
      <c r="AI291" s="11">
        <v>6.9</v>
      </c>
    </row>
    <row r="292" spans="1:35" x14ac:dyDescent="0.25">
      <c r="A292" s="2" t="s">
        <v>57</v>
      </c>
      <c r="B292" s="2" t="s">
        <v>4</v>
      </c>
      <c r="C292" s="2">
        <v>-60</v>
      </c>
      <c r="D292" s="2">
        <v>20</v>
      </c>
      <c r="E292" s="12">
        <v>1.42051354</v>
      </c>
      <c r="F292" s="12">
        <v>1.2591744599999999</v>
      </c>
      <c r="G292" s="12">
        <v>1.2348439999999998</v>
      </c>
      <c r="H292" s="3">
        <v>1.3048439999999999</v>
      </c>
      <c r="I292" s="4">
        <v>5.9203183437768718</v>
      </c>
      <c r="J292" s="4">
        <v>5.9623183437768716</v>
      </c>
      <c r="K292" s="4">
        <v>5.9113183437768724</v>
      </c>
      <c r="L292" s="5">
        <v>5.9313183437768719</v>
      </c>
      <c r="M292" s="6">
        <f t="shared" si="132"/>
        <v>5.3469321126674014</v>
      </c>
      <c r="N292" s="6">
        <f t="shared" si="133"/>
        <v>5.3643621126674024</v>
      </c>
      <c r="O292" s="6">
        <f t="shared" si="134"/>
        <v>5.3431971126674025</v>
      </c>
      <c r="P292" s="13">
        <f t="shared" si="129"/>
        <v>5.3514971126674018</v>
      </c>
      <c r="Q292" s="14">
        <f t="shared" si="135"/>
        <v>7.595389463504848E-2</v>
      </c>
      <c r="R292" s="14">
        <f t="shared" si="136"/>
        <v>6.7546677664624355E-2</v>
      </c>
      <c r="S292" s="14">
        <f t="shared" si="137"/>
        <v>6.5980148953946646E-2</v>
      </c>
      <c r="T292" s="14">
        <f t="shared" si="130"/>
        <v>6.9828688984813828E-2</v>
      </c>
      <c r="U292" s="15">
        <f t="shared" si="138"/>
        <v>1.5190778927009696</v>
      </c>
      <c r="V292" s="15">
        <f t="shared" si="139"/>
        <v>1.3509335532924871</v>
      </c>
      <c r="W292" s="15">
        <f t="shared" si="140"/>
        <v>1.319602979078933</v>
      </c>
      <c r="X292" s="15">
        <f t="shared" si="131"/>
        <v>1.3965737796962765</v>
      </c>
      <c r="Y292" s="16"/>
      <c r="Z292" s="16"/>
      <c r="AA292" s="16"/>
      <c r="AB292" s="9"/>
      <c r="AC292" s="10"/>
      <c r="AD292" s="10"/>
      <c r="AE292" s="10"/>
      <c r="AF292" s="10"/>
      <c r="AI292" s="11">
        <v>2.9224489795918367</v>
      </c>
    </row>
    <row r="293" spans="1:35" x14ac:dyDescent="0.25">
      <c r="A293" s="2" t="s">
        <v>57</v>
      </c>
      <c r="B293" s="2" t="s">
        <v>5</v>
      </c>
      <c r="C293" s="2">
        <v>-85</v>
      </c>
      <c r="D293" s="2">
        <v>30</v>
      </c>
      <c r="E293" s="12">
        <v>1.6429098600000001</v>
      </c>
      <c r="F293" s="12">
        <v>1.4478821400000002</v>
      </c>
      <c r="G293" s="12">
        <v>1.410396</v>
      </c>
      <c r="H293" s="3">
        <v>1.5003960000000001</v>
      </c>
      <c r="I293" s="4">
        <v>5.8812617445003745</v>
      </c>
      <c r="J293" s="4">
        <v>5.9307617445003737</v>
      </c>
      <c r="K293" s="4">
        <v>5.8872617445003739</v>
      </c>
      <c r="L293" s="5">
        <v>5.899761744500374</v>
      </c>
      <c r="M293" s="6">
        <f t="shared" si="132"/>
        <v>5.3307236239676552</v>
      </c>
      <c r="N293" s="6">
        <f t="shared" si="133"/>
        <v>5.3512661239676547</v>
      </c>
      <c r="O293" s="6">
        <f t="shared" si="134"/>
        <v>5.3332136239676551</v>
      </c>
      <c r="P293" s="13">
        <f t="shared" si="129"/>
        <v>5.338401123967655</v>
      </c>
      <c r="Q293" s="14">
        <f t="shared" si="135"/>
        <v>8.7578984027513934E-2</v>
      </c>
      <c r="R293" s="14">
        <f t="shared" si="136"/>
        <v>7.7480026472797933E-2</v>
      </c>
      <c r="S293" s="14">
        <f t="shared" si="137"/>
        <v>7.5219431623894842E-2</v>
      </c>
      <c r="T293" s="14">
        <f t="shared" si="130"/>
        <v>8.0097156927965749E-2</v>
      </c>
      <c r="U293" s="15">
        <f t="shared" si="138"/>
        <v>2.6273695208254182</v>
      </c>
      <c r="V293" s="15">
        <f t="shared" si="139"/>
        <v>2.324400794183938</v>
      </c>
      <c r="W293" s="15">
        <f t="shared" si="140"/>
        <v>2.2565829487168454</v>
      </c>
      <c r="X293" s="15">
        <f t="shared" si="131"/>
        <v>2.4029147078389723</v>
      </c>
      <c r="Y293" s="16">
        <f>SUM(U289:U293)</f>
        <v>7.824277431676574</v>
      </c>
      <c r="Z293" s="16">
        <f t="shared" ref="Z293:AB293" si="151">SUM(V289:V293)</f>
        <v>6.9302701667042212</v>
      </c>
      <c r="AA293" s="16">
        <f t="shared" si="151"/>
        <v>6.7385744042669815</v>
      </c>
      <c r="AB293" s="16">
        <f t="shared" si="151"/>
        <v>7.16440764903217</v>
      </c>
      <c r="AC293" s="10">
        <f>Y293*100</f>
        <v>782.42774316765735</v>
      </c>
      <c r="AD293" s="10">
        <f t="shared" ref="AD293:AF293" si="152">Z293*100</f>
        <v>693.02701667042209</v>
      </c>
      <c r="AE293" s="10">
        <f t="shared" si="152"/>
        <v>673.85744042669819</v>
      </c>
      <c r="AF293" s="10">
        <f t="shared" si="152"/>
        <v>716.44076490321697</v>
      </c>
      <c r="AI293" s="11">
        <v>8.1</v>
      </c>
    </row>
    <row r="294" spans="1:35" x14ac:dyDescent="0.25">
      <c r="A294" s="2" t="s">
        <v>57</v>
      </c>
      <c r="B294" s="2" t="s">
        <v>28</v>
      </c>
      <c r="C294" s="2">
        <v>-115</v>
      </c>
      <c r="D294" s="2">
        <v>30</v>
      </c>
      <c r="E294" s="12">
        <v>1.3336150874999999</v>
      </c>
      <c r="F294" s="12">
        <v>1.2713899125000001</v>
      </c>
      <c r="G294" s="12">
        <v>1.3475025</v>
      </c>
      <c r="H294" s="3">
        <v>1.3175025</v>
      </c>
      <c r="I294" s="4">
        <v>5.5247999999999999</v>
      </c>
      <c r="J294" s="4">
        <v>5.6567999999999996</v>
      </c>
      <c r="K294" s="4">
        <v>5.6958000000000002</v>
      </c>
      <c r="L294" s="5">
        <v>5.6257999999999999</v>
      </c>
      <c r="M294" s="6">
        <f t="shared" si="132"/>
        <v>5.1827920000000001</v>
      </c>
      <c r="N294" s="6">
        <f t="shared" si="133"/>
        <v>5.2375720000000001</v>
      </c>
      <c r="O294" s="6">
        <f t="shared" si="134"/>
        <v>5.2537570000000002</v>
      </c>
      <c r="P294" s="13">
        <f t="shared" si="129"/>
        <v>5.2247070000000004</v>
      </c>
      <c r="Q294" s="14">
        <f t="shared" si="135"/>
        <v>6.9118496065742996E-2</v>
      </c>
      <c r="R294" s="14">
        <f t="shared" si="136"/>
        <v>6.6589962067924502E-2</v>
      </c>
      <c r="S294" s="14">
        <f t="shared" si="137"/>
        <v>7.0794506918924999E-2</v>
      </c>
      <c r="T294" s="14">
        <f t="shared" si="130"/>
        <v>6.8835645342675014E-2</v>
      </c>
      <c r="U294" s="15">
        <f t="shared" si="138"/>
        <v>2.07355488197229</v>
      </c>
      <c r="V294" s="15">
        <f t="shared" si="139"/>
        <v>1.9976988620377352</v>
      </c>
      <c r="W294" s="15">
        <f t="shared" si="140"/>
        <v>2.1238352075677498</v>
      </c>
      <c r="X294" s="15">
        <f t="shared" si="131"/>
        <v>2.0650693602802503</v>
      </c>
      <c r="Y294" s="16"/>
      <c r="Z294" s="16"/>
      <c r="AA294" s="16"/>
      <c r="AB294" s="9"/>
      <c r="AC294" s="10"/>
      <c r="AD294" s="10"/>
      <c r="AE294" s="10"/>
      <c r="AF294" s="10"/>
      <c r="AI294" s="11">
        <v>7.2561999999999998</v>
      </c>
    </row>
    <row r="295" spans="1:35" x14ac:dyDescent="0.25">
      <c r="A295" s="2" t="s">
        <v>57</v>
      </c>
      <c r="B295" s="2" t="s">
        <v>29</v>
      </c>
      <c r="C295" s="2">
        <v>-145</v>
      </c>
      <c r="D295" s="2">
        <v>30</v>
      </c>
      <c r="E295" s="12">
        <v>1.253471075</v>
      </c>
      <c r="F295" s="12">
        <v>1.1780189249999999</v>
      </c>
      <c r="G295" s="12">
        <v>1.230745</v>
      </c>
      <c r="H295" s="3">
        <v>1.220745</v>
      </c>
      <c r="I295" s="4">
        <v>5.6664400000000006</v>
      </c>
      <c r="J295" s="4">
        <v>5.6184399999999997</v>
      </c>
      <c r="K295" s="4">
        <v>5.4774399999999996</v>
      </c>
      <c r="L295" s="5">
        <v>5.58744</v>
      </c>
      <c r="M295" s="6">
        <f t="shared" si="132"/>
        <v>5.2415726000000005</v>
      </c>
      <c r="N295" s="6">
        <f t="shared" si="133"/>
        <v>5.2216526000000005</v>
      </c>
      <c r="O295" s="6">
        <f t="shared" si="134"/>
        <v>5.1631375999999998</v>
      </c>
      <c r="P295" s="13">
        <f t="shared" si="129"/>
        <v>5.2087876</v>
      </c>
      <c r="Q295" s="14">
        <f t="shared" si="135"/>
        <v>6.5701596416125455E-2</v>
      </c>
      <c r="R295" s="14">
        <f t="shared" si="136"/>
        <v>6.1512055825754558E-2</v>
      </c>
      <c r="S295" s="14">
        <f t="shared" si="137"/>
        <v>6.3545057855120005E-2</v>
      </c>
      <c r="T295" s="14">
        <f t="shared" si="130"/>
        <v>6.3586014187619999E-2</v>
      </c>
      <c r="U295" s="15">
        <f t="shared" si="138"/>
        <v>1.9710478924837636</v>
      </c>
      <c r="V295" s="15">
        <f t="shared" si="139"/>
        <v>1.8453616747726367</v>
      </c>
      <c r="W295" s="15">
        <f t="shared" si="140"/>
        <v>1.9063517356536002</v>
      </c>
      <c r="X295" s="15">
        <f t="shared" si="131"/>
        <v>1.9075804256286</v>
      </c>
      <c r="Y295" s="16"/>
      <c r="Z295" s="16"/>
      <c r="AA295" s="16"/>
      <c r="AB295" s="9"/>
      <c r="AC295" s="10"/>
      <c r="AD295" s="10"/>
      <c r="AE295" s="10"/>
      <c r="AF295" s="10"/>
      <c r="AI295" s="11">
        <v>6.585</v>
      </c>
    </row>
    <row r="296" spans="1:35" x14ac:dyDescent="0.25">
      <c r="A296" s="2" t="s">
        <v>57</v>
      </c>
      <c r="B296" s="2" t="s">
        <v>30</v>
      </c>
      <c r="C296" s="2">
        <v>-175</v>
      </c>
      <c r="D296" s="2">
        <v>30</v>
      </c>
      <c r="E296" s="12">
        <v>1.4234549439999999</v>
      </c>
      <c r="F296" s="12">
        <v>1.122061856</v>
      </c>
      <c r="G296" s="12">
        <v>0.9427584</v>
      </c>
      <c r="H296" s="3">
        <v>1.1627584</v>
      </c>
      <c r="I296" s="4">
        <v>6.157</v>
      </c>
      <c r="J296" s="4">
        <v>6.0564999999999998</v>
      </c>
      <c r="K296" s="4">
        <v>5.8630000000000004</v>
      </c>
      <c r="L296" s="5">
        <v>6.0255000000000001</v>
      </c>
      <c r="M296" s="6">
        <f t="shared" si="132"/>
        <v>5.4451549999999997</v>
      </c>
      <c r="N296" s="6">
        <f t="shared" si="133"/>
        <v>5.4034475000000004</v>
      </c>
      <c r="O296" s="6">
        <f t="shared" si="134"/>
        <v>5.3231450000000002</v>
      </c>
      <c r="P296" s="13">
        <f t="shared" si="129"/>
        <v>5.3905824999999998</v>
      </c>
      <c r="Q296" s="14">
        <f t="shared" si="135"/>
        <v>7.7509328055963195E-2</v>
      </c>
      <c r="R296" s="14">
        <f t="shared" si="136"/>
        <v>6.0630023306485599E-2</v>
      </c>
      <c r="S296" s="14">
        <f t="shared" si="137"/>
        <v>5.0184396631680006E-2</v>
      </c>
      <c r="T296" s="14">
        <f t="shared" si="130"/>
        <v>6.2679450827679992E-2</v>
      </c>
      <c r="U296" s="15">
        <f t="shared" si="138"/>
        <v>2.325279841678896</v>
      </c>
      <c r="V296" s="15">
        <f t="shared" si="139"/>
        <v>1.818900699194568</v>
      </c>
      <c r="W296" s="15">
        <f t="shared" si="140"/>
        <v>1.5055318989504003</v>
      </c>
      <c r="X296" s="15">
        <f t="shared" si="131"/>
        <v>1.8803835248303997</v>
      </c>
      <c r="Y296" s="16"/>
      <c r="Z296" s="16"/>
      <c r="AA296" s="16"/>
      <c r="AB296" s="9"/>
      <c r="AC296" s="10"/>
      <c r="AD296" s="10"/>
      <c r="AE296" s="10"/>
      <c r="AF296" s="10"/>
      <c r="AI296" s="11">
        <v>7.8819999999999997</v>
      </c>
    </row>
    <row r="297" spans="1:35" x14ac:dyDescent="0.25">
      <c r="A297" s="2" t="s">
        <v>57</v>
      </c>
      <c r="B297" s="2" t="s">
        <v>31</v>
      </c>
      <c r="C297" s="2">
        <v>-205</v>
      </c>
      <c r="D297" s="2">
        <v>30</v>
      </c>
      <c r="E297" s="12">
        <v>1.4309974100000002</v>
      </c>
      <c r="F297" s="12">
        <v>1.23165459</v>
      </c>
      <c r="G297" s="12">
        <v>1.166326</v>
      </c>
      <c r="H297" s="3">
        <v>1.2763260000000001</v>
      </c>
      <c r="I297" s="4">
        <v>5.5913550000000001</v>
      </c>
      <c r="J297" s="4">
        <v>5.8133549999999996</v>
      </c>
      <c r="K297" s="4">
        <v>5.9423550000000001</v>
      </c>
      <c r="L297" s="5">
        <v>5.7823549999999999</v>
      </c>
      <c r="M297" s="6">
        <f t="shared" si="132"/>
        <v>5.2104123250000001</v>
      </c>
      <c r="N297" s="6">
        <f t="shared" si="133"/>
        <v>5.3025423249999992</v>
      </c>
      <c r="O297" s="6">
        <f t="shared" si="134"/>
        <v>5.3560773250000002</v>
      </c>
      <c r="P297" s="13">
        <f t="shared" si="129"/>
        <v>5.2896773249999995</v>
      </c>
      <c r="Q297" s="14">
        <f t="shared" si="135"/>
        <v>7.4560865421070793E-2</v>
      </c>
      <c r="R297" s="14">
        <f t="shared" si="136"/>
        <v>6.5309005932555217E-2</v>
      </c>
      <c r="S297" s="14">
        <f t="shared" si="137"/>
        <v>6.2469322421579501E-2</v>
      </c>
      <c r="T297" s="14">
        <f t="shared" si="130"/>
        <v>6.7513527015079497E-2</v>
      </c>
      <c r="U297" s="15">
        <f t="shared" si="138"/>
        <v>2.2368259626321239</v>
      </c>
      <c r="V297" s="15">
        <f t="shared" si="139"/>
        <v>1.9592701779766566</v>
      </c>
      <c r="W297" s="15">
        <f t="shared" si="140"/>
        <v>1.874079672647385</v>
      </c>
      <c r="X297" s="15">
        <f t="shared" si="131"/>
        <v>2.0254058104523849</v>
      </c>
      <c r="Y297" s="16"/>
      <c r="Z297" s="16"/>
      <c r="AA297" s="16"/>
      <c r="AB297" s="9"/>
      <c r="AC297" s="10"/>
      <c r="AD297" s="10"/>
      <c r="AE297" s="10"/>
      <c r="AF297" s="10"/>
      <c r="AI297" s="11">
        <v>9.2650000000000006</v>
      </c>
    </row>
    <row r="298" spans="1:35" x14ac:dyDescent="0.25">
      <c r="A298" s="2" t="s">
        <v>57</v>
      </c>
      <c r="B298" s="2" t="s">
        <v>36</v>
      </c>
      <c r="C298" s="2">
        <v>-235</v>
      </c>
      <c r="D298" s="2">
        <v>30</v>
      </c>
      <c r="E298" s="12">
        <v>1.1870518075000001</v>
      </c>
      <c r="F298" s="12">
        <v>1.1101055</v>
      </c>
      <c r="G298" s="12">
        <v>1.3931591925000002</v>
      </c>
      <c r="H298" s="3">
        <v>1.2301055000000001</v>
      </c>
      <c r="I298" s="4">
        <v>4.6450500000000003</v>
      </c>
      <c r="J298" s="4">
        <v>4.5295499999999995</v>
      </c>
      <c r="K298" s="4">
        <v>4.3210499999999996</v>
      </c>
      <c r="L298" s="5">
        <v>4.4985499999999998</v>
      </c>
      <c r="M298" s="6">
        <f t="shared" si="132"/>
        <v>4.8176957500000004</v>
      </c>
      <c r="N298" s="6">
        <f t="shared" si="133"/>
        <v>4.7697632499999996</v>
      </c>
      <c r="O298" s="6">
        <f t="shared" si="134"/>
        <v>4.6832357499999997</v>
      </c>
      <c r="P298" s="13">
        <f t="shared" si="129"/>
        <v>4.7568982499999999</v>
      </c>
      <c r="Q298" s="14">
        <f t="shared" si="135"/>
        <v>5.7188544480225686E-2</v>
      </c>
      <c r="R298" s="14">
        <f t="shared" si="136"/>
        <v>5.2949404175228747E-2</v>
      </c>
      <c r="S298" s="14">
        <f t="shared" si="137"/>
        <v>6.5244929357571327E-2</v>
      </c>
      <c r="T298" s="14">
        <f t="shared" si="130"/>
        <v>5.851486700265375E-2</v>
      </c>
      <c r="U298" s="15">
        <f t="shared" si="138"/>
        <v>1.7156563344067706</v>
      </c>
      <c r="V298" s="15">
        <f t="shared" si="139"/>
        <v>1.5884821252568624</v>
      </c>
      <c r="W298" s="15">
        <f t="shared" si="140"/>
        <v>1.9573478807271398</v>
      </c>
      <c r="X298" s="15">
        <f t="shared" si="131"/>
        <v>1.7554460100796125</v>
      </c>
      <c r="Y298" s="16">
        <f>SUM(U289:U298)</f>
        <v>18.146642344850417</v>
      </c>
      <c r="Z298" s="16">
        <f t="shared" ref="Z298:AB298" si="153">SUM(V289:V298)</f>
        <v>16.139983705942679</v>
      </c>
      <c r="AA298" s="16">
        <f t="shared" si="153"/>
        <v>16.105720799813259</v>
      </c>
      <c r="AB298" s="16">
        <f t="shared" si="153"/>
        <v>16.798292780303417</v>
      </c>
      <c r="AC298" s="10">
        <f>Y298*100</f>
        <v>1814.6642344850416</v>
      </c>
      <c r="AD298" s="10">
        <f t="shared" ref="AD298:AF298" si="154">Z298*100</f>
        <v>1613.998370594268</v>
      </c>
      <c r="AE298" s="10">
        <f t="shared" si="154"/>
        <v>1610.5720799813259</v>
      </c>
      <c r="AF298" s="10">
        <f t="shared" si="154"/>
        <v>1679.8292780303416</v>
      </c>
      <c r="AG298" s="10">
        <f>AVERAGE(P289:P298)</f>
        <v>5.2532696490873469</v>
      </c>
      <c r="AH298" s="19">
        <f>AVERAGE(H289:H298)</f>
        <v>1.2805377400000002</v>
      </c>
      <c r="AI298" s="11">
        <v>7.2649999999999997</v>
      </c>
    </row>
    <row r="299" spans="1:35" x14ac:dyDescent="0.25">
      <c r="A299" s="2" t="s">
        <v>20</v>
      </c>
      <c r="B299" s="2" t="s">
        <v>24</v>
      </c>
      <c r="C299" s="2">
        <v>-7.5</v>
      </c>
      <c r="D299" s="2">
        <v>15</v>
      </c>
      <c r="E299" s="12">
        <v>1.21330801</v>
      </c>
      <c r="F299" s="12">
        <v>1.3973140000000002</v>
      </c>
      <c r="G299" s="12">
        <v>1.16131999</v>
      </c>
      <c r="H299" s="3">
        <v>1.257314</v>
      </c>
      <c r="I299" s="4">
        <v>5.0078177964007695</v>
      </c>
      <c r="J299" s="4">
        <v>4.877317796400769</v>
      </c>
      <c r="K299" s="4">
        <v>4.6538177964007694</v>
      </c>
      <c r="L299" s="5">
        <v>4.8463177964007693</v>
      </c>
      <c r="M299" s="6">
        <f t="shared" si="132"/>
        <v>4.9682443855063187</v>
      </c>
      <c r="N299" s="6">
        <f t="shared" si="133"/>
        <v>4.9140868855063191</v>
      </c>
      <c r="O299" s="6">
        <f t="shared" si="134"/>
        <v>4.8213343855063195</v>
      </c>
      <c r="P299" s="13">
        <f t="shared" si="129"/>
        <v>4.9012218855063194</v>
      </c>
      <c r="Q299" s="14">
        <f t="shared" si="135"/>
        <v>6.0280107085723442E-2</v>
      </c>
      <c r="R299" s="14">
        <f t="shared" si="136"/>
        <v>6.8665224023343782E-2</v>
      </c>
      <c r="S299" s="14">
        <f t="shared" si="137"/>
        <v>5.5991120003628554E-2</v>
      </c>
      <c r="T299" s="14">
        <f t="shared" si="130"/>
        <v>6.1623748937534931E-2</v>
      </c>
      <c r="U299" s="15">
        <f t="shared" si="138"/>
        <v>0.90420160628585167</v>
      </c>
      <c r="V299" s="15">
        <f t="shared" si="139"/>
        <v>1.0299783603501567</v>
      </c>
      <c r="W299" s="15">
        <f t="shared" si="140"/>
        <v>0.83986680005442826</v>
      </c>
      <c r="X299" s="15">
        <f t="shared" si="131"/>
        <v>0.92435623406302392</v>
      </c>
      <c r="Y299" s="16"/>
      <c r="Z299" s="16"/>
      <c r="AA299" s="16"/>
      <c r="AB299" s="9"/>
      <c r="AC299" s="10"/>
      <c r="AD299" s="10"/>
      <c r="AE299" s="10"/>
      <c r="AF299" s="10"/>
      <c r="AI299" s="11">
        <v>12.8</v>
      </c>
    </row>
    <row r="300" spans="1:35" x14ac:dyDescent="0.25">
      <c r="A300" s="2" t="s">
        <v>20</v>
      </c>
      <c r="B300" s="2" t="s">
        <v>2</v>
      </c>
      <c r="C300" s="2">
        <v>-22.5</v>
      </c>
      <c r="D300" s="2">
        <v>15</v>
      </c>
      <c r="E300" s="12">
        <v>1.0758958700000001</v>
      </c>
      <c r="F300" s="12">
        <v>1.284918</v>
      </c>
      <c r="G300" s="12">
        <v>0.98394013000000002</v>
      </c>
      <c r="H300" s="3">
        <v>1.1149180000000001</v>
      </c>
      <c r="I300" s="4">
        <v>5.5801756758189045</v>
      </c>
      <c r="J300" s="4">
        <v>5.6971756758189036</v>
      </c>
      <c r="K300" s="4">
        <v>5.7211756758189036</v>
      </c>
      <c r="L300" s="5">
        <v>5.6661756758189039</v>
      </c>
      <c r="M300" s="6">
        <f t="shared" si="132"/>
        <v>5.2057729054648458</v>
      </c>
      <c r="N300" s="6">
        <f t="shared" si="133"/>
        <v>5.2543279054648444</v>
      </c>
      <c r="O300" s="6">
        <f t="shared" si="134"/>
        <v>5.2642879054648448</v>
      </c>
      <c r="P300" s="13">
        <f t="shared" si="129"/>
        <v>5.2414629054648447</v>
      </c>
      <c r="Q300" s="14">
        <f t="shared" si="135"/>
        <v>5.6008695691475284E-2</v>
      </c>
      <c r="R300" s="14">
        <f t="shared" si="136"/>
        <v>6.7513805036340774E-2</v>
      </c>
      <c r="S300" s="14">
        <f t="shared" si="137"/>
        <v>5.1797441260605072E-2</v>
      </c>
      <c r="T300" s="14">
        <f t="shared" si="130"/>
        <v>5.8438013396350547E-2</v>
      </c>
      <c r="U300" s="15">
        <f t="shared" si="138"/>
        <v>0.84013043537212928</v>
      </c>
      <c r="V300" s="15">
        <f t="shared" si="139"/>
        <v>1.0127070755451115</v>
      </c>
      <c r="W300" s="15">
        <f t="shared" si="140"/>
        <v>0.77696161890907611</v>
      </c>
      <c r="X300" s="15">
        <f t="shared" si="131"/>
        <v>0.87657020094525817</v>
      </c>
      <c r="Y300" s="16"/>
      <c r="Z300" s="16"/>
      <c r="AA300" s="16"/>
      <c r="AB300" s="9"/>
      <c r="AC300" s="10"/>
      <c r="AD300" s="10"/>
      <c r="AE300" s="10"/>
      <c r="AF300" s="10"/>
      <c r="AI300" s="11">
        <v>3.2</v>
      </c>
    </row>
    <row r="301" spans="1:35" x14ac:dyDescent="0.25">
      <c r="A301" s="2" t="s">
        <v>20</v>
      </c>
      <c r="B301" s="2" t="s">
        <v>3</v>
      </c>
      <c r="C301" s="2">
        <v>-40</v>
      </c>
      <c r="D301" s="2">
        <v>20</v>
      </c>
      <c r="E301" s="12">
        <v>1.1841032499999997</v>
      </c>
      <c r="F301" s="12">
        <v>1.0470499999999998</v>
      </c>
      <c r="G301" s="12">
        <v>1.4499967499999997</v>
      </c>
      <c r="H301" s="3">
        <v>1.2270499999999998</v>
      </c>
      <c r="I301" s="4">
        <v>7.5850091930375845</v>
      </c>
      <c r="J301" s="4">
        <v>7.6870091930375839</v>
      </c>
      <c r="K301" s="4">
        <v>7.6960091930375842</v>
      </c>
      <c r="L301" s="5">
        <v>7.6560091930375842</v>
      </c>
      <c r="M301" s="6">
        <f t="shared" si="132"/>
        <v>6.0377788151105971</v>
      </c>
      <c r="N301" s="6">
        <f t="shared" si="133"/>
        <v>6.0801088151105969</v>
      </c>
      <c r="O301" s="6">
        <f t="shared" si="134"/>
        <v>6.0838438151105976</v>
      </c>
      <c r="P301" s="13">
        <f t="shared" si="129"/>
        <v>6.0672438151105972</v>
      </c>
      <c r="Q301" s="14">
        <f t="shared" si="135"/>
        <v>7.1493535177536052E-2</v>
      </c>
      <c r="R301" s="14">
        <f t="shared" si="136"/>
        <v>6.3661779348615499E-2</v>
      </c>
      <c r="S301" s="14">
        <f t="shared" si="137"/>
        <v>8.821553759417966E-2</v>
      </c>
      <c r="T301" s="14">
        <f t="shared" si="130"/>
        <v>7.4448115233314571E-2</v>
      </c>
      <c r="U301" s="15">
        <f t="shared" si="138"/>
        <v>1.429870703550721</v>
      </c>
      <c r="V301" s="15">
        <f t="shared" si="139"/>
        <v>1.27323558697231</v>
      </c>
      <c r="W301" s="15">
        <f t="shared" si="140"/>
        <v>1.7643107518835932</v>
      </c>
      <c r="X301" s="15">
        <f t="shared" si="131"/>
        <v>1.4889623046662914</v>
      </c>
      <c r="Y301" s="16"/>
      <c r="Z301" s="16"/>
      <c r="AA301" s="16"/>
      <c r="AB301" s="9"/>
      <c r="AC301" s="10"/>
      <c r="AD301" s="10"/>
      <c r="AE301" s="10"/>
      <c r="AF301" s="10"/>
      <c r="AI301" s="11">
        <v>2.3728813559322051</v>
      </c>
    </row>
    <row r="302" spans="1:35" x14ac:dyDescent="0.25">
      <c r="A302" s="2" t="s">
        <v>20</v>
      </c>
      <c r="B302" s="2" t="s">
        <v>4</v>
      </c>
      <c r="C302" s="2">
        <v>-60</v>
      </c>
      <c r="D302" s="2">
        <v>20</v>
      </c>
      <c r="E302" s="12">
        <v>1.23670926</v>
      </c>
      <c r="F302" s="12">
        <v>1.2715639999999999</v>
      </c>
      <c r="G302" s="12">
        <v>1.3364187399999998</v>
      </c>
      <c r="H302" s="3">
        <v>1.2815639999999999</v>
      </c>
      <c r="I302" s="4">
        <v>8.3068781402459564</v>
      </c>
      <c r="J302" s="4">
        <v>8.483878140245956</v>
      </c>
      <c r="K302" s="4">
        <v>8.5678781402459538</v>
      </c>
      <c r="L302" s="5">
        <v>8.4528781402459554</v>
      </c>
      <c r="M302" s="6">
        <f t="shared" si="132"/>
        <v>6.3373544282020724</v>
      </c>
      <c r="N302" s="6">
        <f t="shared" si="133"/>
        <v>6.4108094282020716</v>
      </c>
      <c r="O302" s="6">
        <f t="shared" si="134"/>
        <v>6.4456694282020708</v>
      </c>
      <c r="P302" s="13">
        <f t="shared" si="129"/>
        <v>6.3979444282020719</v>
      </c>
      <c r="Q302" s="14">
        <f t="shared" si="135"/>
        <v>7.8374649052595086E-2</v>
      </c>
      <c r="R302" s="14">
        <f t="shared" si="136"/>
        <v>8.1517544797623381E-2</v>
      </c>
      <c r="S302" s="14">
        <f t="shared" si="137"/>
        <v>8.61411341569433E-2</v>
      </c>
      <c r="T302" s="14">
        <f t="shared" si="130"/>
        <v>8.19937525318436E-2</v>
      </c>
      <c r="U302" s="15">
        <f t="shared" si="138"/>
        <v>1.5674929810519016</v>
      </c>
      <c r="V302" s="15">
        <f t="shared" si="139"/>
        <v>1.6303508959524677</v>
      </c>
      <c r="W302" s="15">
        <f t="shared" si="140"/>
        <v>1.722822683138866</v>
      </c>
      <c r="X302" s="15">
        <f t="shared" si="131"/>
        <v>1.639875050636872</v>
      </c>
      <c r="Y302" s="16"/>
      <c r="Z302" s="16"/>
      <c r="AA302" s="16"/>
      <c r="AB302" s="9"/>
      <c r="AC302" s="10"/>
      <c r="AD302" s="10"/>
      <c r="AE302" s="10"/>
      <c r="AF302" s="10"/>
      <c r="AI302" s="11">
        <v>1.8</v>
      </c>
    </row>
    <row r="303" spans="1:35" x14ac:dyDescent="0.25">
      <c r="A303" s="2" t="s">
        <v>20</v>
      </c>
      <c r="B303" s="2" t="s">
        <v>5</v>
      </c>
      <c r="C303" s="2">
        <v>-85</v>
      </c>
      <c r="D303" s="2">
        <v>30</v>
      </c>
      <c r="E303" s="12">
        <v>1.2767722000000001</v>
      </c>
      <c r="F303" s="12">
        <v>1.4230800000000001</v>
      </c>
      <c r="G303" s="12">
        <v>1.2693877999999998</v>
      </c>
      <c r="H303" s="3">
        <v>1.32308</v>
      </c>
      <c r="I303" s="4">
        <v>8.0799967488752422</v>
      </c>
      <c r="J303" s="4">
        <v>7.953996748875241</v>
      </c>
      <c r="K303" s="4">
        <v>8.1129967488752417</v>
      </c>
      <c r="L303" s="5">
        <v>8.0489967488752416</v>
      </c>
      <c r="M303" s="6">
        <f t="shared" si="132"/>
        <v>6.243198650783226</v>
      </c>
      <c r="N303" s="6">
        <f t="shared" si="133"/>
        <v>6.1909086507832249</v>
      </c>
      <c r="O303" s="6">
        <f t="shared" si="134"/>
        <v>6.2568936507832253</v>
      </c>
      <c r="P303" s="13">
        <f t="shared" si="129"/>
        <v>6.2303336507832254</v>
      </c>
      <c r="Q303" s="14">
        <f t="shared" si="135"/>
        <v>7.9711424763975317E-2</v>
      </c>
      <c r="R303" s="14">
        <f t="shared" si="136"/>
        <v>8.810158282756593E-2</v>
      </c>
      <c r="S303" s="14">
        <f t="shared" si="137"/>
        <v>7.9424244662016863E-2</v>
      </c>
      <c r="T303" s="14">
        <f t="shared" si="130"/>
        <v>8.2432298466782697E-2</v>
      </c>
      <c r="U303" s="15">
        <f t="shared" si="138"/>
        <v>2.3913427429192593</v>
      </c>
      <c r="V303" s="15">
        <f t="shared" si="139"/>
        <v>2.6430474848269778</v>
      </c>
      <c r="W303" s="15">
        <f t="shared" si="140"/>
        <v>2.382727339860506</v>
      </c>
      <c r="X303" s="15">
        <f t="shared" si="131"/>
        <v>2.4729689540034809</v>
      </c>
      <c r="Y303" s="16">
        <f>SUM(U299:U303)</f>
        <v>7.133038469179863</v>
      </c>
      <c r="Z303" s="16">
        <f t="shared" ref="Z303:AB303" si="155">SUM(V299:V303)</f>
        <v>7.5893194036470231</v>
      </c>
      <c r="AA303" s="16">
        <f t="shared" si="155"/>
        <v>7.4866891938464697</v>
      </c>
      <c r="AB303" s="16">
        <f t="shared" si="155"/>
        <v>7.4027327443149264</v>
      </c>
      <c r="AC303" s="10">
        <f>Y303*100</f>
        <v>713.30384691798633</v>
      </c>
      <c r="AD303" s="10">
        <f t="shared" ref="AD303:AF303" si="156">Z303*100</f>
        <v>758.93194036470231</v>
      </c>
      <c r="AE303" s="10">
        <f t="shared" si="156"/>
        <v>748.66891938464698</v>
      </c>
      <c r="AF303" s="10">
        <f t="shared" si="156"/>
        <v>740.27327443149261</v>
      </c>
      <c r="AI303" s="11">
        <v>2.4</v>
      </c>
    </row>
    <row r="304" spans="1:35" x14ac:dyDescent="0.25">
      <c r="A304" s="2" t="s">
        <v>20</v>
      </c>
      <c r="B304" s="2" t="s">
        <v>28</v>
      </c>
      <c r="C304" s="2">
        <v>-115</v>
      </c>
      <c r="D304" s="2">
        <v>30</v>
      </c>
      <c r="E304" s="12">
        <v>1.1122146099999999</v>
      </c>
      <c r="F304" s="12">
        <v>1.272554</v>
      </c>
      <c r="G304" s="12">
        <v>1.0728933899999999</v>
      </c>
      <c r="H304" s="3">
        <v>1.1525539999999999</v>
      </c>
      <c r="I304" s="4">
        <v>3.2371632983219403</v>
      </c>
      <c r="J304" s="4">
        <v>3.3061632983219402</v>
      </c>
      <c r="K304" s="4">
        <v>3.0751632983219404</v>
      </c>
      <c r="L304" s="5">
        <v>3.2061632983219401</v>
      </c>
      <c r="M304" s="6">
        <f t="shared" si="132"/>
        <v>4.2334227688036048</v>
      </c>
      <c r="N304" s="6">
        <f t="shared" si="133"/>
        <v>4.2620577688036052</v>
      </c>
      <c r="O304" s="6">
        <f t="shared" si="134"/>
        <v>4.1661927688036053</v>
      </c>
      <c r="P304" s="13">
        <f t="shared" si="129"/>
        <v>4.2205577688036051</v>
      </c>
      <c r="Q304" s="14">
        <f t="shared" si="135"/>
        <v>4.7084746537700208E-2</v>
      </c>
      <c r="R304" s="14">
        <f t="shared" si="136"/>
        <v>5.423698661922103E-2</v>
      </c>
      <c r="S304" s="14">
        <f t="shared" si="137"/>
        <v>4.4698806831151863E-2</v>
      </c>
      <c r="T304" s="14">
        <f t="shared" si="130"/>
        <v>4.8644207386656702E-2</v>
      </c>
      <c r="U304" s="15">
        <f t="shared" si="138"/>
        <v>1.4125423961310062</v>
      </c>
      <c r="V304" s="15">
        <f t="shared" si="139"/>
        <v>1.6271095985766308</v>
      </c>
      <c r="W304" s="15">
        <f t="shared" si="140"/>
        <v>1.3409642049345558</v>
      </c>
      <c r="X304" s="15">
        <f t="shared" si="131"/>
        <v>1.4593262215997012</v>
      </c>
      <c r="Y304" s="16"/>
      <c r="Z304" s="16"/>
      <c r="AA304" s="16"/>
      <c r="AB304" s="9"/>
      <c r="AC304" s="10"/>
      <c r="AD304" s="10"/>
      <c r="AE304" s="10"/>
      <c r="AF304" s="10"/>
      <c r="AI304" s="11">
        <v>1.7</v>
      </c>
    </row>
    <row r="305" spans="1:35" x14ac:dyDescent="0.25">
      <c r="A305" s="2" t="s">
        <v>20</v>
      </c>
      <c r="B305" s="2" t="s">
        <v>29</v>
      </c>
      <c r="C305" s="2">
        <v>-145</v>
      </c>
      <c r="D305" s="2">
        <v>30</v>
      </c>
      <c r="E305" s="12">
        <v>1.20806613</v>
      </c>
      <c r="F305" s="12">
        <v>1.1418819999999998</v>
      </c>
      <c r="G305" s="12">
        <v>1.40569787</v>
      </c>
      <c r="H305" s="3">
        <v>1.2518819999999999</v>
      </c>
      <c r="I305" s="4">
        <v>11.7502900927217</v>
      </c>
      <c r="J305" s="4">
        <v>11.766790092721699</v>
      </c>
      <c r="K305" s="4">
        <v>11.6407900927217</v>
      </c>
      <c r="L305" s="5">
        <v>11.7192900927217</v>
      </c>
      <c r="M305" s="6">
        <f t="shared" si="132"/>
        <v>7.7663703884795048</v>
      </c>
      <c r="N305" s="6">
        <f t="shared" si="133"/>
        <v>7.7732178884795058</v>
      </c>
      <c r="O305" s="6">
        <f t="shared" si="134"/>
        <v>7.7209278884795047</v>
      </c>
      <c r="P305" s="13">
        <f t="shared" si="129"/>
        <v>7.7535053884795051</v>
      </c>
      <c r="Q305" s="14">
        <f t="shared" si="135"/>
        <v>9.3822890193570319E-2</v>
      </c>
      <c r="R305" s="14">
        <f t="shared" si="136"/>
        <v>8.8760975889327534E-2</v>
      </c>
      <c r="S305" s="14">
        <f t="shared" si="137"/>
        <v>0.10853291887259237</v>
      </c>
      <c r="T305" s="14">
        <f t="shared" si="130"/>
        <v>9.706473832740499E-2</v>
      </c>
      <c r="U305" s="15">
        <f t="shared" si="138"/>
        <v>2.8146867058071097</v>
      </c>
      <c r="V305" s="15">
        <f t="shared" si="139"/>
        <v>2.6628292766798261</v>
      </c>
      <c r="W305" s="15">
        <f t="shared" si="140"/>
        <v>3.2559875661777711</v>
      </c>
      <c r="X305" s="15">
        <f t="shared" si="131"/>
        <v>2.9119421498221496</v>
      </c>
      <c r="Y305" s="16"/>
      <c r="Z305" s="16"/>
      <c r="AA305" s="16"/>
      <c r="AB305" s="9"/>
      <c r="AC305" s="10"/>
      <c r="AD305" s="10"/>
      <c r="AE305" s="10"/>
      <c r="AF305" s="10"/>
      <c r="AI305" s="11">
        <v>2.1</v>
      </c>
    </row>
    <row r="306" spans="1:35" x14ac:dyDescent="0.25">
      <c r="A306" s="2" t="s">
        <v>20</v>
      </c>
      <c r="B306" s="2" t="s">
        <v>30</v>
      </c>
      <c r="C306" s="2">
        <v>-175</v>
      </c>
      <c r="D306" s="2">
        <v>30</v>
      </c>
      <c r="E306" s="12">
        <v>1.1406705299999997</v>
      </c>
      <c r="F306" s="12">
        <v>1.0120419999999999</v>
      </c>
      <c r="G306" s="12">
        <v>1.3934134699999998</v>
      </c>
      <c r="H306" s="3">
        <v>1.1820419999999998</v>
      </c>
      <c r="I306" s="4">
        <v>10.124970816759401</v>
      </c>
      <c r="J306" s="4">
        <v>10.1564708167594</v>
      </c>
      <c r="K306" s="4">
        <v>10.0004708167594</v>
      </c>
      <c r="L306" s="5">
        <v>10.0939708167594</v>
      </c>
      <c r="M306" s="6">
        <f t="shared" si="132"/>
        <v>7.091862888955152</v>
      </c>
      <c r="N306" s="6">
        <f t="shared" si="133"/>
        <v>7.1049353889551519</v>
      </c>
      <c r="O306" s="6">
        <f t="shared" si="134"/>
        <v>7.0401953889551514</v>
      </c>
      <c r="P306" s="13">
        <f t="shared" si="129"/>
        <v>7.0789978889551506</v>
      </c>
      <c r="Q306" s="14">
        <f t="shared" si="135"/>
        <v>8.0894790002318029E-2</v>
      </c>
      <c r="R306" s="14">
        <f t="shared" si="136"/>
        <v>7.1904930209089488E-2</v>
      </c>
      <c r="S306" s="14">
        <f t="shared" si="137"/>
        <v>9.8099030864019957E-2</v>
      </c>
      <c r="T306" s="14">
        <f t="shared" si="130"/>
        <v>8.3676728226563232E-2</v>
      </c>
      <c r="U306" s="15">
        <f t="shared" si="138"/>
        <v>2.4268437000695409</v>
      </c>
      <c r="V306" s="15">
        <f t="shared" si="139"/>
        <v>2.1571479062726846</v>
      </c>
      <c r="W306" s="15">
        <f t="shared" si="140"/>
        <v>2.9429709259205987</v>
      </c>
      <c r="X306" s="15">
        <f t="shared" si="131"/>
        <v>2.5103018467968972</v>
      </c>
      <c r="Y306" s="16"/>
      <c r="Z306" s="16"/>
      <c r="AA306" s="16"/>
      <c r="AB306" s="9"/>
      <c r="AC306" s="10"/>
      <c r="AD306" s="10"/>
      <c r="AE306" s="10"/>
      <c r="AF306" s="10"/>
      <c r="AI306" s="11">
        <v>2.2999999999999998</v>
      </c>
    </row>
    <row r="307" spans="1:35" x14ac:dyDescent="0.25">
      <c r="A307" s="2" t="s">
        <v>20</v>
      </c>
      <c r="B307" s="2" t="s">
        <v>31</v>
      </c>
      <c r="C307" s="2">
        <v>-205</v>
      </c>
      <c r="D307" s="2">
        <v>30</v>
      </c>
      <c r="E307" s="12">
        <v>1.1236344199999997</v>
      </c>
      <c r="F307" s="12">
        <v>1.2243879999999998</v>
      </c>
      <c r="G307" s="12">
        <v>1.1451415799999998</v>
      </c>
      <c r="H307" s="3">
        <v>1.1643879999999998</v>
      </c>
      <c r="I307" s="4">
        <v>9.1366462942849012</v>
      </c>
      <c r="J307" s="4">
        <v>9.0781462942848989</v>
      </c>
      <c r="K307" s="4">
        <v>9.1021462942849016</v>
      </c>
      <c r="L307" s="5">
        <v>9.1056462942849006</v>
      </c>
      <c r="M307" s="6">
        <f t="shared" si="132"/>
        <v>6.6817082121282336</v>
      </c>
      <c r="N307" s="6">
        <f t="shared" si="133"/>
        <v>6.6574307121282335</v>
      </c>
      <c r="O307" s="6">
        <f t="shared" si="134"/>
        <v>6.6673907121282348</v>
      </c>
      <c r="P307" s="13">
        <f t="shared" si="129"/>
        <v>6.6688432121282339</v>
      </c>
      <c r="Q307" s="14">
        <f t="shared" si="135"/>
        <v>7.5077973315439431E-2</v>
      </c>
      <c r="R307" s="14">
        <f t="shared" si="136"/>
        <v>8.1512782747612617E-2</v>
      </c>
      <c r="S307" s="14">
        <f t="shared" si="137"/>
        <v>7.6351063345638515E-2</v>
      </c>
      <c r="T307" s="14">
        <f t="shared" si="130"/>
        <v>7.7651210100835685E-2</v>
      </c>
      <c r="U307" s="15">
        <f t="shared" si="138"/>
        <v>2.252339199463183</v>
      </c>
      <c r="V307" s="15">
        <f t="shared" si="139"/>
        <v>2.4453834824283787</v>
      </c>
      <c r="W307" s="15">
        <f t="shared" si="140"/>
        <v>2.2905319003691553</v>
      </c>
      <c r="X307" s="15">
        <f t="shared" si="131"/>
        <v>2.3295363030250704</v>
      </c>
      <c r="Y307" s="16"/>
      <c r="Z307" s="16"/>
      <c r="AA307" s="16"/>
      <c r="AB307" s="9"/>
      <c r="AC307" s="10"/>
      <c r="AD307" s="10"/>
      <c r="AE307" s="10"/>
      <c r="AF307" s="10"/>
      <c r="AI307" s="11">
        <v>4.9000000000000004</v>
      </c>
    </row>
    <row r="308" spans="1:35" x14ac:dyDescent="0.25">
      <c r="A308" s="2" t="s">
        <v>20</v>
      </c>
      <c r="B308" s="2" t="s">
        <v>36</v>
      </c>
      <c r="C308" s="2">
        <v>-235</v>
      </c>
      <c r="D308" s="2">
        <v>30</v>
      </c>
      <c r="E308" s="12">
        <v>1.14628683</v>
      </c>
      <c r="F308" s="12">
        <v>1.3278620000000001</v>
      </c>
      <c r="G308" s="12">
        <v>1.0894371700000001</v>
      </c>
      <c r="H308" s="3">
        <v>1.187862</v>
      </c>
      <c r="I308" s="4">
        <v>8.5968618050240053</v>
      </c>
      <c r="J308" s="4">
        <v>8.5533618050240037</v>
      </c>
      <c r="K308" s="4">
        <v>8.5473618050240052</v>
      </c>
      <c r="L308" s="5">
        <v>8.5658618050240047</v>
      </c>
      <c r="M308" s="6">
        <f t="shared" si="132"/>
        <v>6.4576976490849622</v>
      </c>
      <c r="N308" s="6">
        <f t="shared" si="133"/>
        <v>6.4396451490849618</v>
      </c>
      <c r="O308" s="6">
        <f t="shared" si="134"/>
        <v>6.4371551490849619</v>
      </c>
      <c r="P308" s="13">
        <f t="shared" si="129"/>
        <v>6.4448326490849617</v>
      </c>
      <c r="Q308" s="14">
        <f t="shared" si="135"/>
        <v>7.4023737672680529E-2</v>
      </c>
      <c r="R308" s="14">
        <f t="shared" si="136"/>
        <v>8.5509600869542568E-2</v>
      </c>
      <c r="S308" s="14">
        <f t="shared" si="137"/>
        <v>7.0128760884700492E-2</v>
      </c>
      <c r="T308" s="14">
        <f t="shared" si="130"/>
        <v>7.65557180020736E-2</v>
      </c>
      <c r="U308" s="15">
        <f t="shared" si="138"/>
        <v>2.220712130180416</v>
      </c>
      <c r="V308" s="15">
        <f t="shared" si="139"/>
        <v>2.5652880260862769</v>
      </c>
      <c r="W308" s="15">
        <f t="shared" si="140"/>
        <v>2.1038628265410146</v>
      </c>
      <c r="X308" s="15">
        <f t="shared" si="131"/>
        <v>2.2966715400622082</v>
      </c>
      <c r="Y308" s="16"/>
      <c r="Z308" s="16"/>
      <c r="AA308" s="16"/>
      <c r="AB308" s="9"/>
      <c r="AC308" s="10"/>
      <c r="AD308" s="10"/>
      <c r="AE308" s="10"/>
      <c r="AF308" s="10"/>
      <c r="AI308" s="11">
        <v>4.1323792486583182</v>
      </c>
    </row>
    <row r="309" spans="1:35" x14ac:dyDescent="0.25">
      <c r="A309" s="2" t="s">
        <v>20</v>
      </c>
      <c r="B309" s="2" t="s">
        <v>39</v>
      </c>
      <c r="C309" s="2">
        <v>-265</v>
      </c>
      <c r="D309" s="2">
        <v>30</v>
      </c>
      <c r="E309" s="12">
        <v>1.2836989699999999</v>
      </c>
      <c r="F309" s="12">
        <v>1.160258</v>
      </c>
      <c r="G309" s="12">
        <v>1.5468170299999999</v>
      </c>
      <c r="H309" s="3">
        <v>1.3302579999999999</v>
      </c>
      <c r="I309" s="4">
        <v>8.2576219647700384</v>
      </c>
      <c r="J309" s="4">
        <v>8.3866219647700362</v>
      </c>
      <c r="K309" s="4">
        <v>8.0356219647700389</v>
      </c>
      <c r="L309" s="5">
        <v>8.2266219647700378</v>
      </c>
      <c r="M309" s="6">
        <f t="shared" si="132"/>
        <v>6.3169131153795659</v>
      </c>
      <c r="N309" s="6">
        <f t="shared" si="133"/>
        <v>6.3704481153795651</v>
      </c>
      <c r="O309" s="6">
        <f t="shared" si="134"/>
        <v>6.2247831153795659</v>
      </c>
      <c r="P309" s="13">
        <f t="shared" si="129"/>
        <v>6.3040481153795653</v>
      </c>
      <c r="Q309" s="14">
        <f t="shared" si="135"/>
        <v>8.1090148597922393E-2</v>
      </c>
      <c r="R309" s="14">
        <f t="shared" si="136"/>
        <v>7.3913633894540642E-2</v>
      </c>
      <c r="S309" s="14">
        <f t="shared" si="137"/>
        <v>9.6286005309255671E-2</v>
      </c>
      <c r="T309" s="14">
        <f t="shared" si="130"/>
        <v>8.3860104378685893E-2</v>
      </c>
      <c r="U309" s="15">
        <f t="shared" si="138"/>
        <v>2.432704457937672</v>
      </c>
      <c r="V309" s="15">
        <f t="shared" si="139"/>
        <v>2.2174090168362195</v>
      </c>
      <c r="W309" s="15">
        <f t="shared" si="140"/>
        <v>2.8885801592776703</v>
      </c>
      <c r="X309" s="15">
        <f t="shared" si="131"/>
        <v>2.5158031313605766</v>
      </c>
      <c r="Y309" s="16"/>
      <c r="Z309" s="16"/>
      <c r="AA309" s="16"/>
      <c r="AB309" s="9"/>
      <c r="AC309" s="10"/>
      <c r="AD309" s="10"/>
      <c r="AE309" s="10"/>
      <c r="AF309" s="10"/>
      <c r="AI309" s="11">
        <v>5.0999999999999996</v>
      </c>
    </row>
    <row r="310" spans="1:35" x14ac:dyDescent="0.25">
      <c r="A310" s="2" t="s">
        <v>20</v>
      </c>
      <c r="B310" s="2" t="s">
        <v>40</v>
      </c>
      <c r="C310" s="2">
        <v>-295</v>
      </c>
      <c r="D310" s="2">
        <v>30</v>
      </c>
      <c r="E310" s="12">
        <v>1.2653523899999999</v>
      </c>
      <c r="F310" s="12">
        <v>1.391246</v>
      </c>
      <c r="G310" s="12">
        <v>1.2771396099999999</v>
      </c>
      <c r="H310" s="3">
        <v>1.3112459999999999</v>
      </c>
      <c r="I310" s="4">
        <v>7.7543582198048338</v>
      </c>
      <c r="J310" s="4">
        <v>7.8008582198048337</v>
      </c>
      <c r="K310" s="4">
        <v>7.6148582198048347</v>
      </c>
      <c r="L310" s="5">
        <v>7.7233582198048341</v>
      </c>
      <c r="M310" s="6">
        <f t="shared" si="132"/>
        <v>6.1080586612190064</v>
      </c>
      <c r="N310" s="6">
        <f t="shared" si="133"/>
        <v>6.1273561612190059</v>
      </c>
      <c r="O310" s="6">
        <f t="shared" si="134"/>
        <v>6.050166161219007</v>
      </c>
      <c r="P310" s="13">
        <f t="shared" si="129"/>
        <v>6.0951936612190067</v>
      </c>
      <c r="Q310" s="14">
        <f t="shared" si="135"/>
        <v>7.7288466252336693E-2</v>
      </c>
      <c r="R310" s="14">
        <f t="shared" si="136"/>
        <v>8.5246597498712967E-2</v>
      </c>
      <c r="S310" s="14">
        <f t="shared" si="137"/>
        <v>7.7269068515744388E-2</v>
      </c>
      <c r="T310" s="14">
        <f t="shared" si="130"/>
        <v>7.9922983074987769E-2</v>
      </c>
      <c r="U310" s="15">
        <f t="shared" si="138"/>
        <v>2.3186539875701007</v>
      </c>
      <c r="V310" s="15">
        <f t="shared" si="139"/>
        <v>2.5573979249613892</v>
      </c>
      <c r="W310" s="15">
        <f t="shared" si="140"/>
        <v>2.3180720554723315</v>
      </c>
      <c r="X310" s="15">
        <f t="shared" si="131"/>
        <v>2.3976894922496332</v>
      </c>
      <c r="Y310" s="16"/>
      <c r="Z310" s="16"/>
      <c r="AA310" s="16"/>
      <c r="AB310" s="9"/>
      <c r="AC310" s="10"/>
      <c r="AD310" s="10"/>
      <c r="AE310" s="10"/>
      <c r="AF310" s="10"/>
      <c r="AI310" s="11">
        <v>5.8</v>
      </c>
    </row>
    <row r="311" spans="1:35" x14ac:dyDescent="0.25">
      <c r="A311" s="2" t="s">
        <v>20</v>
      </c>
      <c r="B311" s="2" t="s">
        <v>41</v>
      </c>
      <c r="C311" s="2">
        <v>-325</v>
      </c>
      <c r="D311" s="2">
        <v>30</v>
      </c>
      <c r="E311" s="12">
        <v>1.2720919500000001</v>
      </c>
      <c r="F311" s="12">
        <v>1.3782300000000001</v>
      </c>
      <c r="G311" s="12">
        <v>1.3043680499999999</v>
      </c>
      <c r="H311" s="3">
        <v>1.31823</v>
      </c>
      <c r="I311" s="4">
        <v>7.3818357574707569</v>
      </c>
      <c r="J311" s="4">
        <v>7.4358357574707572</v>
      </c>
      <c r="K311" s="4">
        <v>7.2348357574707576</v>
      </c>
      <c r="L311" s="5">
        <v>7.3508357574707572</v>
      </c>
      <c r="M311" s="6">
        <f t="shared" si="132"/>
        <v>5.9534618393503642</v>
      </c>
      <c r="N311" s="6">
        <f t="shared" si="133"/>
        <v>5.975871839350364</v>
      </c>
      <c r="O311" s="6">
        <f t="shared" si="134"/>
        <v>5.8924568393503645</v>
      </c>
      <c r="P311" s="13">
        <f t="shared" si="129"/>
        <v>5.9405968393503645</v>
      </c>
      <c r="Q311" s="14">
        <f t="shared" si="135"/>
        <v>7.5733508804697924E-2</v>
      </c>
      <c r="R311" s="14">
        <f t="shared" si="136"/>
        <v>8.2361258451478528E-2</v>
      </c>
      <c r="S311" s="14">
        <f t="shared" si="137"/>
        <v>7.6859324372525975E-2</v>
      </c>
      <c r="T311" s="14">
        <f t="shared" si="130"/>
        <v>7.8310729715368302E-2</v>
      </c>
      <c r="U311" s="15">
        <f t="shared" si="138"/>
        <v>2.2720052641409376</v>
      </c>
      <c r="V311" s="15">
        <f t="shared" si="139"/>
        <v>2.4708377535443558</v>
      </c>
      <c r="W311" s="15">
        <f t="shared" si="140"/>
        <v>2.3057797311757793</v>
      </c>
      <c r="X311" s="15">
        <f t="shared" si="131"/>
        <v>2.3493218914610492</v>
      </c>
      <c r="Y311" s="16"/>
      <c r="Z311" s="16"/>
      <c r="AA311" s="16"/>
      <c r="AB311" s="9"/>
      <c r="AC311" s="10"/>
      <c r="AD311" s="10"/>
      <c r="AE311" s="10"/>
      <c r="AF311" s="10"/>
      <c r="AI311" s="11">
        <v>6.2</v>
      </c>
    </row>
    <row r="312" spans="1:35" x14ac:dyDescent="0.25">
      <c r="A312" s="2" t="s">
        <v>20</v>
      </c>
      <c r="B312" s="2" t="s">
        <v>42</v>
      </c>
      <c r="C312" s="2">
        <v>-355</v>
      </c>
      <c r="D312" s="2">
        <v>30</v>
      </c>
      <c r="E312" s="12">
        <v>1.2088149699999999</v>
      </c>
      <c r="F312" s="12">
        <v>1.1226579999999999</v>
      </c>
      <c r="G312" s="12">
        <v>1.4265010299999998</v>
      </c>
      <c r="H312" s="3">
        <v>1.2526579999999998</v>
      </c>
      <c r="I312" s="4">
        <v>5.0361644219663502</v>
      </c>
      <c r="J312" s="4">
        <v>4.8951644219663502</v>
      </c>
      <c r="K312" s="4">
        <v>5.0841644219663511</v>
      </c>
      <c r="L312" s="5">
        <v>5.0051644219663505</v>
      </c>
      <c r="M312" s="6">
        <f t="shared" si="132"/>
        <v>4.9800082351160349</v>
      </c>
      <c r="N312" s="6">
        <f t="shared" si="133"/>
        <v>4.921493235116035</v>
      </c>
      <c r="O312" s="6">
        <f t="shared" si="134"/>
        <v>4.9999282351160357</v>
      </c>
      <c r="P312" s="13">
        <f t="shared" si="129"/>
        <v>4.9671432351160352</v>
      </c>
      <c r="Q312" s="14">
        <f t="shared" si="135"/>
        <v>6.0199085053315421E-2</v>
      </c>
      <c r="R312" s="14">
        <f t="shared" si="136"/>
        <v>5.5251537523488971E-2</v>
      </c>
      <c r="S312" s="14">
        <f t="shared" si="137"/>
        <v>7.1324027773191065E-2</v>
      </c>
      <c r="T312" s="14">
        <f t="shared" si="130"/>
        <v>6.2221317106139817E-2</v>
      </c>
      <c r="U312" s="15">
        <f t="shared" si="138"/>
        <v>1.8059725515994627</v>
      </c>
      <c r="V312" s="15">
        <f t="shared" si="139"/>
        <v>1.6575461257046691</v>
      </c>
      <c r="W312" s="15">
        <f t="shared" si="140"/>
        <v>2.139720833195732</v>
      </c>
      <c r="X312" s="15">
        <f t="shared" si="131"/>
        <v>1.8666395131841944</v>
      </c>
      <c r="Y312" s="16"/>
      <c r="Z312" s="16"/>
      <c r="AA312" s="16"/>
      <c r="AB312" s="9"/>
      <c r="AC312" s="10"/>
      <c r="AD312" s="10"/>
      <c r="AE312" s="10"/>
      <c r="AF312" s="10"/>
      <c r="AI312" s="11">
        <v>7.7876402612627693</v>
      </c>
    </row>
    <row r="313" spans="1:35" x14ac:dyDescent="0.25">
      <c r="A313" s="2" t="s">
        <v>20</v>
      </c>
      <c r="B313" s="2" t="s">
        <v>19</v>
      </c>
      <c r="C313" s="2">
        <v>-385</v>
      </c>
      <c r="D313" s="2">
        <v>30</v>
      </c>
      <c r="E313" s="12">
        <v>1.2724663700000001</v>
      </c>
      <c r="F313" s="12">
        <v>1.1786180000000002</v>
      </c>
      <c r="G313" s="12">
        <v>1.5047696300000002</v>
      </c>
      <c r="H313" s="3">
        <v>1.3186180000000001</v>
      </c>
      <c r="I313" s="4">
        <v>5.9437752029804933</v>
      </c>
      <c r="J313" s="4">
        <v>5.7802752029804934</v>
      </c>
      <c r="K313" s="4">
        <v>6.0142752029804942</v>
      </c>
      <c r="L313" s="5">
        <v>5.9127752029804936</v>
      </c>
      <c r="M313" s="6">
        <f t="shared" si="132"/>
        <v>5.3566667092369045</v>
      </c>
      <c r="N313" s="6">
        <f t="shared" si="133"/>
        <v>5.2888142092369046</v>
      </c>
      <c r="O313" s="6">
        <f t="shared" si="134"/>
        <v>5.3859242092369053</v>
      </c>
      <c r="P313" s="13">
        <f t="shared" si="129"/>
        <v>5.3438017092369048</v>
      </c>
      <c r="Q313" s="14">
        <f t="shared" si="135"/>
        <v>6.81617824280253E-2</v>
      </c>
      <c r="R313" s="14">
        <f t="shared" si="136"/>
        <v>6.233491625662383E-2</v>
      </c>
      <c r="S313" s="14">
        <f t="shared" si="137"/>
        <v>8.1045751795414608E-2</v>
      </c>
      <c r="T313" s="14">
        <f t="shared" si="130"/>
        <v>7.0464331222305499E-2</v>
      </c>
      <c r="U313" s="15">
        <f t="shared" si="138"/>
        <v>2.0448534728407588</v>
      </c>
      <c r="V313" s="15">
        <f t="shared" si="139"/>
        <v>1.870047487698715</v>
      </c>
      <c r="W313" s="15">
        <f t="shared" si="140"/>
        <v>2.4313725538624382</v>
      </c>
      <c r="X313" s="15">
        <f t="shared" si="131"/>
        <v>2.1139299366691651</v>
      </c>
      <c r="Y313" s="16"/>
      <c r="Z313" s="16"/>
      <c r="AA313" s="16"/>
      <c r="AB313" s="9"/>
      <c r="AC313" s="10"/>
      <c r="AD313" s="10"/>
      <c r="AE313" s="10"/>
      <c r="AF313" s="10"/>
      <c r="AI313" s="11">
        <v>8.1</v>
      </c>
    </row>
    <row r="314" spans="1:35" x14ac:dyDescent="0.25">
      <c r="A314" s="2" t="s">
        <v>20</v>
      </c>
      <c r="B314" s="2" t="s">
        <v>43</v>
      </c>
      <c r="C314" s="2">
        <v>-415</v>
      </c>
      <c r="D314" s="2">
        <v>30</v>
      </c>
      <c r="E314" s="12">
        <v>1.3061641700000002</v>
      </c>
      <c r="F314" s="12">
        <v>1.2035380000000002</v>
      </c>
      <c r="G314" s="12">
        <v>1.55091183</v>
      </c>
      <c r="H314" s="3">
        <v>1.3535380000000001</v>
      </c>
      <c r="I314" s="4">
        <v>5.681664411734423</v>
      </c>
      <c r="J314" s="4">
        <v>5.7806644117344232</v>
      </c>
      <c r="K314" s="4">
        <v>5.4896644117344238</v>
      </c>
      <c r="L314" s="5">
        <v>5.6506644117344234</v>
      </c>
      <c r="M314" s="6">
        <f t="shared" si="132"/>
        <v>5.247890730869786</v>
      </c>
      <c r="N314" s="6">
        <f t="shared" si="133"/>
        <v>5.2889757308697858</v>
      </c>
      <c r="O314" s="6">
        <f t="shared" si="134"/>
        <v>5.1682107308697862</v>
      </c>
      <c r="P314" s="13">
        <f t="shared" si="129"/>
        <v>5.2350257308697863</v>
      </c>
      <c r="Q314" s="14">
        <f t="shared" si="135"/>
        <v>6.854606840737229E-2</v>
      </c>
      <c r="R314" s="14">
        <f t="shared" si="136"/>
        <v>6.3654832731795605E-2</v>
      </c>
      <c r="S314" s="14">
        <f t="shared" si="137"/>
        <v>8.0154391624388963E-2</v>
      </c>
      <c r="T314" s="14">
        <f t="shared" si="130"/>
        <v>7.0858062577100298E-2</v>
      </c>
      <c r="U314" s="15">
        <f t="shared" si="138"/>
        <v>2.0563820522211689</v>
      </c>
      <c r="V314" s="15">
        <f t="shared" si="139"/>
        <v>1.9096449819538681</v>
      </c>
      <c r="W314" s="15">
        <f t="shared" si="140"/>
        <v>2.4046317487316688</v>
      </c>
      <c r="X314" s="15">
        <f t="shared" si="131"/>
        <v>2.125741877313009</v>
      </c>
      <c r="Y314" s="16"/>
      <c r="Z314" s="16"/>
      <c r="AA314" s="16"/>
      <c r="AB314" s="9"/>
      <c r="AC314" s="10"/>
      <c r="AD314" s="10"/>
      <c r="AE314" s="10"/>
      <c r="AF314" s="10"/>
      <c r="AI314" s="11">
        <v>6.9</v>
      </c>
    </row>
    <row r="315" spans="1:35" x14ac:dyDescent="0.25">
      <c r="A315" s="2" t="s">
        <v>20</v>
      </c>
      <c r="B315" s="2" t="s">
        <v>44</v>
      </c>
      <c r="C315" s="2">
        <v>-445</v>
      </c>
      <c r="D315" s="2">
        <v>30</v>
      </c>
      <c r="E315" s="12">
        <v>1.4798950500000001</v>
      </c>
      <c r="F315" s="12">
        <v>1.6535700000000002</v>
      </c>
      <c r="G315" s="12">
        <v>1.46724495</v>
      </c>
      <c r="H315" s="3">
        <v>1.5335700000000001</v>
      </c>
      <c r="I315" s="4">
        <v>4.4621521598288441</v>
      </c>
      <c r="J315" s="4">
        <v>4.4336521598288448</v>
      </c>
      <c r="K315" s="4">
        <v>4.3976521598288443</v>
      </c>
      <c r="L315" s="5">
        <v>4.4311521598288444</v>
      </c>
      <c r="M315" s="6">
        <f t="shared" si="132"/>
        <v>4.7417931463289706</v>
      </c>
      <c r="N315" s="6">
        <f t="shared" si="133"/>
        <v>4.7299656463289708</v>
      </c>
      <c r="O315" s="6">
        <f t="shared" si="134"/>
        <v>4.7150256463289706</v>
      </c>
      <c r="P315" s="13">
        <f t="shared" si="129"/>
        <v>4.7289281463289701</v>
      </c>
      <c r="Q315" s="14">
        <f t="shared" si="135"/>
        <v>7.0173562053761698E-2</v>
      </c>
      <c r="R315" s="14">
        <f t="shared" si="136"/>
        <v>7.8213292938001971E-2</v>
      </c>
      <c r="S315" s="14">
        <f t="shared" si="137"/>
        <v>6.9180975686966684E-2</v>
      </c>
      <c r="T315" s="14">
        <f t="shared" si="130"/>
        <v>7.252142337365719E-2</v>
      </c>
      <c r="U315" s="15">
        <f t="shared" si="138"/>
        <v>2.1052068616128508</v>
      </c>
      <c r="V315" s="15">
        <f t="shared" si="139"/>
        <v>2.3463987881400592</v>
      </c>
      <c r="W315" s="15">
        <f t="shared" si="140"/>
        <v>2.0754292706090007</v>
      </c>
      <c r="X315" s="15">
        <f t="shared" si="131"/>
        <v>2.1756427012097159</v>
      </c>
      <c r="Y315" s="16"/>
      <c r="Z315" s="16"/>
      <c r="AA315" s="16"/>
      <c r="AB315" s="9"/>
      <c r="AC315" s="10"/>
      <c r="AD315" s="10"/>
      <c r="AE315" s="10"/>
      <c r="AF315" s="10"/>
      <c r="AI315" s="11">
        <v>18.899999999999999</v>
      </c>
    </row>
    <row r="316" spans="1:35" x14ac:dyDescent="0.25">
      <c r="A316" s="2" t="s">
        <v>20</v>
      </c>
      <c r="B316" s="2" t="s">
        <v>59</v>
      </c>
      <c r="C316" s="2">
        <v>-465</v>
      </c>
      <c r="D316" s="2">
        <v>10</v>
      </c>
      <c r="E316" s="12">
        <v>1.4379600100000001</v>
      </c>
      <c r="F316" s="12">
        <v>1.3201140000000002</v>
      </c>
      <c r="G316" s="12">
        <v>1.7122679900000002</v>
      </c>
      <c r="H316" s="3">
        <v>1.4901140000000002</v>
      </c>
      <c r="I316" s="4">
        <v>4.2544317847977187</v>
      </c>
      <c r="J316" s="4">
        <v>4.1434317847977189</v>
      </c>
      <c r="K316" s="4">
        <v>4.2724317847977193</v>
      </c>
      <c r="L316" s="5">
        <v>4.223431784797719</v>
      </c>
      <c r="M316" s="6">
        <f t="shared" si="132"/>
        <v>4.6555891906910531</v>
      </c>
      <c r="N316" s="6">
        <f t="shared" si="133"/>
        <v>4.6095241906910536</v>
      </c>
      <c r="O316" s="6">
        <f t="shared" si="134"/>
        <v>4.6630591906910537</v>
      </c>
      <c r="P316" s="13">
        <f t="shared" si="129"/>
        <v>4.6427241906910535</v>
      </c>
      <c r="Q316" s="14">
        <f t="shared" si="135"/>
        <v>6.6945510792019991E-2</v>
      </c>
      <c r="R316" s="14">
        <f t="shared" si="136"/>
        <v>6.0850974174699306E-2</v>
      </c>
      <c r="S316" s="14">
        <f t="shared" si="137"/>
        <v>7.9844069876955984E-2</v>
      </c>
      <c r="T316" s="14">
        <f t="shared" si="130"/>
        <v>6.9181883146874096E-2</v>
      </c>
      <c r="U316" s="15">
        <f t="shared" si="138"/>
        <v>0.66945510792019991</v>
      </c>
      <c r="V316" s="15">
        <f t="shared" si="139"/>
        <v>0.60850974174699302</v>
      </c>
      <c r="W316" s="15">
        <f t="shared" si="140"/>
        <v>0.79844069876955981</v>
      </c>
      <c r="X316" s="15">
        <f t="shared" si="131"/>
        <v>0.69181883146874101</v>
      </c>
      <c r="Y316" s="16">
        <f>SUM(U299:U316)</f>
        <v>33.965396356674269</v>
      </c>
      <c r="Z316" s="16">
        <f t="shared" ref="Z316:AB316" si="157">SUM(V299:V316)</f>
        <v>34.684869514277096</v>
      </c>
      <c r="AA316" s="16">
        <f t="shared" si="157"/>
        <v>36.783033668883746</v>
      </c>
      <c r="AB316" s="16">
        <f t="shared" si="157"/>
        <v>35.147098180537043</v>
      </c>
      <c r="AC316" s="10">
        <f>Y316*100</f>
        <v>3396.5396356674269</v>
      </c>
      <c r="AD316" s="10">
        <f t="shared" ref="AD316:AF316" si="158">Z316*100</f>
        <v>3468.4869514277098</v>
      </c>
      <c r="AE316" s="10">
        <f t="shared" si="158"/>
        <v>3678.3033668883745</v>
      </c>
      <c r="AF316" s="10">
        <f t="shared" si="158"/>
        <v>3514.7098180537041</v>
      </c>
      <c r="AG316" s="10">
        <f>AVERAGE(P299:P316)</f>
        <v>5.7923558455950124</v>
      </c>
      <c r="AH316" s="19">
        <f>AVERAGE(H299:H316)</f>
        <v>1.2806047777777776</v>
      </c>
      <c r="AI316" s="11">
        <v>32.374297849020415</v>
      </c>
    </row>
    <row r="317" spans="1:35" x14ac:dyDescent="0.25">
      <c r="A317" s="2" t="s">
        <v>60</v>
      </c>
      <c r="B317" s="2" t="s">
        <v>24</v>
      </c>
      <c r="C317" s="2">
        <v>-7.5</v>
      </c>
      <c r="D317" s="2">
        <v>15</v>
      </c>
      <c r="E317" s="12">
        <v>1.05305625</v>
      </c>
      <c r="F317" s="12">
        <v>1.2312500000000002</v>
      </c>
      <c r="G317" s="12">
        <v>0.98944375000000007</v>
      </c>
      <c r="H317" s="3">
        <v>1.0912500000000001</v>
      </c>
      <c r="I317" s="4">
        <v>4.1900051155999991</v>
      </c>
      <c r="J317" s="4">
        <v>4.0640051155999997</v>
      </c>
      <c r="K317" s="4">
        <v>4.2230051155999995</v>
      </c>
      <c r="L317" s="5">
        <v>4.1590051155999994</v>
      </c>
      <c r="M317" s="6">
        <f t="shared" si="132"/>
        <v>4.6288521229739992</v>
      </c>
      <c r="N317" s="6">
        <f t="shared" si="133"/>
        <v>4.5765621229739999</v>
      </c>
      <c r="O317" s="6">
        <f t="shared" si="134"/>
        <v>4.6425471229739994</v>
      </c>
      <c r="P317" s="13">
        <f t="shared" si="129"/>
        <v>4.6159871229739995</v>
      </c>
      <c r="Q317" s="14">
        <f t="shared" si="135"/>
        <v>4.8744416584235388E-2</v>
      </c>
      <c r="R317" s="14">
        <f t="shared" si="136"/>
        <v>5.6348921139117387E-2</v>
      </c>
      <c r="S317" s="14">
        <f t="shared" si="137"/>
        <v>4.5935392349071048E-2</v>
      </c>
      <c r="T317" s="14">
        <f t="shared" si="130"/>
        <v>5.0371959479453776E-2</v>
      </c>
      <c r="U317" s="15">
        <f t="shared" si="138"/>
        <v>0.73116624876353087</v>
      </c>
      <c r="V317" s="15">
        <f t="shared" si="139"/>
        <v>0.84523381708676082</v>
      </c>
      <c r="W317" s="15">
        <f t="shared" si="140"/>
        <v>0.6890308852360657</v>
      </c>
      <c r="X317" s="15">
        <f t="shared" si="131"/>
        <v>0.75557939219180659</v>
      </c>
      <c r="Y317" s="16"/>
      <c r="Z317" s="16"/>
      <c r="AA317" s="16"/>
      <c r="AB317" s="9"/>
      <c r="AC317" s="10"/>
      <c r="AD317" s="10"/>
      <c r="AE317" s="10"/>
      <c r="AF317" s="10"/>
      <c r="AI317" s="11">
        <v>3.4584999999999999</v>
      </c>
    </row>
    <row r="318" spans="1:35" x14ac:dyDescent="0.25">
      <c r="A318" s="2" t="s">
        <v>60</v>
      </c>
      <c r="B318" s="2" t="s">
        <v>2</v>
      </c>
      <c r="C318" s="2">
        <v>-22.5</v>
      </c>
      <c r="D318" s="2">
        <v>15</v>
      </c>
      <c r="E318" s="12">
        <v>1.0558643999999997</v>
      </c>
      <c r="F318" s="12">
        <v>0.94415999999999978</v>
      </c>
      <c r="G318" s="12">
        <v>1.2824555999999998</v>
      </c>
      <c r="H318" s="3">
        <v>1.0941599999999998</v>
      </c>
      <c r="I318" s="4">
        <v>6.3615263149999999</v>
      </c>
      <c r="J318" s="4">
        <v>6.4080263149999999</v>
      </c>
      <c r="K318" s="4">
        <v>6.2220263150000008</v>
      </c>
      <c r="L318" s="5">
        <v>6.3305263150000002</v>
      </c>
      <c r="M318" s="6">
        <f t="shared" si="132"/>
        <v>5.5300334207250001</v>
      </c>
      <c r="N318" s="6">
        <f t="shared" si="133"/>
        <v>5.5493309207249997</v>
      </c>
      <c r="O318" s="6">
        <f t="shared" si="134"/>
        <v>5.4721409207249998</v>
      </c>
      <c r="P318" s="13">
        <f t="shared" si="129"/>
        <v>5.5171684207249996</v>
      </c>
      <c r="Q318" s="14">
        <f t="shared" si="135"/>
        <v>5.8389654197537479E-2</v>
      </c>
      <c r="R318" s="14">
        <f t="shared" si="136"/>
        <v>5.2394562821117138E-2</v>
      </c>
      <c r="S318" s="14">
        <f t="shared" si="137"/>
        <v>7.0177777677729314E-2</v>
      </c>
      <c r="T318" s="14">
        <f t="shared" si="130"/>
        <v>6.0366649992204639E-2</v>
      </c>
      <c r="U318" s="15">
        <f t="shared" si="138"/>
        <v>0.87584481296306216</v>
      </c>
      <c r="V318" s="15">
        <f t="shared" si="139"/>
        <v>0.78591844231675712</v>
      </c>
      <c r="W318" s="15">
        <f t="shared" si="140"/>
        <v>1.0526666651659398</v>
      </c>
      <c r="X318" s="15">
        <f t="shared" si="131"/>
        <v>0.90549974988306958</v>
      </c>
      <c r="Y318" s="16"/>
      <c r="Z318" s="16"/>
      <c r="AA318" s="16"/>
      <c r="AB318" s="9"/>
      <c r="AC318" s="10"/>
      <c r="AD318" s="10"/>
      <c r="AE318" s="10"/>
      <c r="AF318" s="10"/>
      <c r="AI318" s="11">
        <v>4.5692519999999996</v>
      </c>
    </row>
    <row r="319" spans="1:35" x14ac:dyDescent="0.25">
      <c r="A319" s="2" t="s">
        <v>60</v>
      </c>
      <c r="B319" s="2" t="s">
        <v>3</v>
      </c>
      <c r="C319" s="2">
        <v>-40</v>
      </c>
      <c r="D319" s="2">
        <v>20</v>
      </c>
      <c r="E319" s="12">
        <v>1.0069464269999999</v>
      </c>
      <c r="F319" s="12">
        <v>0.90346779999999993</v>
      </c>
      <c r="G319" s="12">
        <v>1.2199891730000001</v>
      </c>
      <c r="H319" s="3">
        <v>1.0434677999999999</v>
      </c>
      <c r="I319" s="4">
        <v>8.4672820000000009</v>
      </c>
      <c r="J319" s="4">
        <v>8.558781999999999</v>
      </c>
      <c r="K319" s="4">
        <v>8.282782000000001</v>
      </c>
      <c r="L319" s="5">
        <v>8.4362820000000003</v>
      </c>
      <c r="M319" s="6">
        <f t="shared" si="132"/>
        <v>6.4039220300000004</v>
      </c>
      <c r="N319" s="6">
        <f t="shared" si="133"/>
        <v>6.441894529999999</v>
      </c>
      <c r="O319" s="6">
        <f t="shared" si="134"/>
        <v>6.3273545300000009</v>
      </c>
      <c r="P319" s="13">
        <f t="shared" si="129"/>
        <v>6.3910570300000007</v>
      </c>
      <c r="Q319" s="14">
        <f t="shared" si="135"/>
        <v>6.4484064068950867E-2</v>
      </c>
      <c r="R319" s="14">
        <f t="shared" si="136"/>
        <v>5.8200442788511324E-2</v>
      </c>
      <c r="S319" s="14">
        <f t="shared" si="137"/>
        <v>7.7193040203325056E-2</v>
      </c>
      <c r="T319" s="14">
        <f t="shared" si="130"/>
        <v>6.6688622187686342E-2</v>
      </c>
      <c r="U319" s="15">
        <f t="shared" si="138"/>
        <v>1.2896812813790173</v>
      </c>
      <c r="V319" s="15">
        <f t="shared" si="139"/>
        <v>1.1640088557702264</v>
      </c>
      <c r="W319" s="15">
        <f t="shared" si="140"/>
        <v>1.5438608040665012</v>
      </c>
      <c r="X319" s="15">
        <f t="shared" si="131"/>
        <v>1.3337724437537268</v>
      </c>
      <c r="Y319" s="16"/>
      <c r="Z319" s="16"/>
      <c r="AA319" s="16"/>
      <c r="AB319" s="9"/>
      <c r="AC319" s="10"/>
      <c r="AD319" s="10"/>
      <c r="AE319" s="10"/>
      <c r="AF319" s="10"/>
      <c r="AI319" s="11">
        <v>6.2582000000000004</v>
      </c>
    </row>
    <row r="320" spans="1:35" x14ac:dyDescent="0.25">
      <c r="A320" s="2" t="s">
        <v>60</v>
      </c>
      <c r="B320" s="2" t="s">
        <v>4</v>
      </c>
      <c r="C320" s="2">
        <v>-60</v>
      </c>
      <c r="D320" s="2">
        <v>20</v>
      </c>
      <c r="E320" s="12">
        <v>1.0164117646000002</v>
      </c>
      <c r="F320" s="12">
        <v>1.1632764400000002</v>
      </c>
      <c r="G320" s="12">
        <v>0.98014111540000004</v>
      </c>
      <c r="H320" s="3">
        <v>1.0532764400000001</v>
      </c>
      <c r="I320" s="4">
        <v>7.0660834999999986</v>
      </c>
      <c r="J320" s="4">
        <v>6.9850834999999991</v>
      </c>
      <c r="K320" s="4">
        <v>7.0540834999999991</v>
      </c>
      <c r="L320" s="5">
        <v>7.0350834999999989</v>
      </c>
      <c r="M320" s="6">
        <f t="shared" si="132"/>
        <v>5.8224246524999996</v>
      </c>
      <c r="N320" s="6">
        <f t="shared" si="133"/>
        <v>5.7888096524999995</v>
      </c>
      <c r="O320" s="6">
        <f t="shared" si="134"/>
        <v>5.817444652499999</v>
      </c>
      <c r="P320" s="13">
        <f t="shared" si="129"/>
        <v>5.8095596524999991</v>
      </c>
      <c r="Q320" s="14">
        <f t="shared" si="135"/>
        <v>5.9179809152980677E-2</v>
      </c>
      <c r="R320" s="14">
        <f t="shared" si="136"/>
        <v>6.7339858843978376E-2</v>
      </c>
      <c r="S320" s="14">
        <f t="shared" si="137"/>
        <v>5.7019166904791148E-2</v>
      </c>
      <c r="T320" s="14">
        <f t="shared" si="130"/>
        <v>6.1190723087528362E-2</v>
      </c>
      <c r="U320" s="15">
        <f t="shared" si="138"/>
        <v>1.1835961830596136</v>
      </c>
      <c r="V320" s="15">
        <f t="shared" si="139"/>
        <v>1.3467971768795675</v>
      </c>
      <c r="W320" s="15">
        <f t="shared" si="140"/>
        <v>1.140383338095823</v>
      </c>
      <c r="X320" s="15">
        <f t="shared" si="131"/>
        <v>1.2238144617505673</v>
      </c>
      <c r="Y320" s="16"/>
      <c r="Z320" s="16"/>
      <c r="AA320" s="16"/>
      <c r="AB320" s="9"/>
      <c r="AC320" s="10"/>
      <c r="AD320" s="10"/>
      <c r="AE320" s="10"/>
      <c r="AF320" s="10"/>
      <c r="AI320" s="11">
        <v>7.2525399999999998</v>
      </c>
    </row>
    <row r="321" spans="1:35" x14ac:dyDescent="0.25">
      <c r="A321" s="2" t="s">
        <v>60</v>
      </c>
      <c r="B321" s="2" t="s">
        <v>5</v>
      </c>
      <c r="C321" s="2">
        <v>-85</v>
      </c>
      <c r="D321" s="2">
        <v>30</v>
      </c>
      <c r="E321" s="12">
        <v>0.99101485600000006</v>
      </c>
      <c r="F321" s="12">
        <v>1.1269584000000001</v>
      </c>
      <c r="G321" s="12">
        <v>0.96290194400000007</v>
      </c>
      <c r="H321" s="3">
        <v>1.0269584</v>
      </c>
      <c r="I321" s="4">
        <v>7.3288418000000002</v>
      </c>
      <c r="J321" s="4">
        <v>7.1878418000000002</v>
      </c>
      <c r="K321" s="4">
        <v>7.3768418000000011</v>
      </c>
      <c r="L321" s="5">
        <v>7.2978418000000005</v>
      </c>
      <c r="M321" s="6">
        <f t="shared" si="132"/>
        <v>5.9314693470000002</v>
      </c>
      <c r="N321" s="6">
        <f t="shared" si="133"/>
        <v>5.8729543470000003</v>
      </c>
      <c r="O321" s="6">
        <f t="shared" si="134"/>
        <v>5.951389347000001</v>
      </c>
      <c r="P321" s="13">
        <f t="shared" si="129"/>
        <v>5.9186043470000005</v>
      </c>
      <c r="Q321" s="14">
        <f t="shared" si="135"/>
        <v>5.8781742407856191E-2</v>
      </c>
      <c r="R321" s="14">
        <f t="shared" si="136"/>
        <v>6.6185752341681656E-2</v>
      </c>
      <c r="S321" s="14">
        <f t="shared" si="137"/>
        <v>5.7306043717271916E-2</v>
      </c>
      <c r="T321" s="14">
        <f t="shared" si="130"/>
        <v>6.0781604504281654E-2</v>
      </c>
      <c r="U321" s="15">
        <f t="shared" si="138"/>
        <v>1.7634522722356858</v>
      </c>
      <c r="V321" s="15">
        <f t="shared" si="139"/>
        <v>1.9855725702504496</v>
      </c>
      <c r="W321" s="15">
        <f t="shared" si="140"/>
        <v>1.7191813115181576</v>
      </c>
      <c r="X321" s="15">
        <f t="shared" si="131"/>
        <v>1.8234481351284497</v>
      </c>
      <c r="Y321" s="16">
        <f>SUM(U317:U321)</f>
        <v>5.8437407984009093</v>
      </c>
      <c r="Z321" s="16">
        <f t="shared" ref="Z321:AB321" si="159">SUM(V317:V321)</f>
        <v>6.1275308623037619</v>
      </c>
      <c r="AA321" s="16">
        <f t="shared" si="159"/>
        <v>6.145123004082488</v>
      </c>
      <c r="AB321" s="16">
        <f t="shared" si="159"/>
        <v>6.0421141827076204</v>
      </c>
      <c r="AC321" s="10">
        <f>Y321*100</f>
        <v>584.37407984009099</v>
      </c>
      <c r="AD321" s="10">
        <f t="shared" ref="AD321:AF321" si="160">Z321*100</f>
        <v>612.7530862303762</v>
      </c>
      <c r="AE321" s="10">
        <f t="shared" si="160"/>
        <v>614.51230040824885</v>
      </c>
      <c r="AF321" s="10">
        <f t="shared" si="160"/>
        <v>604.21141827076201</v>
      </c>
      <c r="AI321" s="11">
        <v>4.5692500000000003</v>
      </c>
    </row>
    <row r="322" spans="1:35" x14ac:dyDescent="0.25">
      <c r="A322" s="2" t="s">
        <v>60</v>
      </c>
      <c r="B322" s="2" t="s">
        <v>28</v>
      </c>
      <c r="C322" s="2">
        <v>-115</v>
      </c>
      <c r="D322" s="2">
        <v>30</v>
      </c>
      <c r="E322" s="12">
        <v>0.99768889250000004</v>
      </c>
      <c r="F322" s="12">
        <v>0.94387450000000006</v>
      </c>
      <c r="G322" s="12">
        <v>1.1600601075000001</v>
      </c>
      <c r="H322" s="3">
        <v>1.0338745</v>
      </c>
      <c r="I322" s="4">
        <v>7.3164999999999987</v>
      </c>
      <c r="J322" s="4">
        <v>7.4079999999999995</v>
      </c>
      <c r="K322" s="4">
        <v>7.1319999999999988</v>
      </c>
      <c r="L322" s="5">
        <v>7.285499999999999</v>
      </c>
      <c r="M322" s="6">
        <f t="shared" si="132"/>
        <v>5.9263474999999994</v>
      </c>
      <c r="N322" s="6">
        <f t="shared" si="133"/>
        <v>5.9643199999999998</v>
      </c>
      <c r="O322" s="6">
        <f t="shared" si="134"/>
        <v>5.8497799999999991</v>
      </c>
      <c r="P322" s="13">
        <f t="shared" ref="P322:P385" si="161">(0.415*L322)+2.89</f>
        <v>5.9134824999999998</v>
      </c>
      <c r="Q322" s="14">
        <f t="shared" si="135"/>
        <v>5.9126510738451439E-2</v>
      </c>
      <c r="R322" s="14">
        <f t="shared" si="136"/>
        <v>5.6295695578400001E-2</v>
      </c>
      <c r="S322" s="14">
        <f t="shared" si="137"/>
        <v>6.7860964156513492E-2</v>
      </c>
      <c r="T322" s="14">
        <f t="shared" ref="T322:T385" si="162">H322*(P322/100)</f>
        <v>6.1137987629462494E-2</v>
      </c>
      <c r="U322" s="15">
        <f t="shared" si="138"/>
        <v>1.7737953221535432</v>
      </c>
      <c r="V322" s="15">
        <f t="shared" si="139"/>
        <v>1.6888708673520001</v>
      </c>
      <c r="W322" s="15">
        <f t="shared" si="140"/>
        <v>2.0358289246954047</v>
      </c>
      <c r="X322" s="15">
        <f t="shared" ref="X322:X385" si="163">T322*D322</f>
        <v>1.8341396288838747</v>
      </c>
      <c r="Y322" s="16"/>
      <c r="Z322" s="16"/>
      <c r="AA322" s="16"/>
      <c r="AB322" s="9"/>
      <c r="AC322" s="10"/>
      <c r="AD322" s="10"/>
      <c r="AE322" s="10"/>
      <c r="AF322" s="10"/>
      <c r="AI322" s="11">
        <v>3.59524</v>
      </c>
    </row>
    <row r="323" spans="1:35" x14ac:dyDescent="0.25">
      <c r="A323" s="2" t="s">
        <v>60</v>
      </c>
      <c r="B323" s="2" t="s">
        <v>29</v>
      </c>
      <c r="C323" s="2">
        <v>-145</v>
      </c>
      <c r="D323" s="2">
        <v>30</v>
      </c>
      <c r="E323" s="12">
        <v>0.92374094250000005</v>
      </c>
      <c r="F323" s="12">
        <v>1.0172445000000001</v>
      </c>
      <c r="G323" s="12">
        <v>0.9307480575</v>
      </c>
      <c r="H323" s="3">
        <v>0.95724450000000005</v>
      </c>
      <c r="I323" s="4">
        <v>6.7753999999999985</v>
      </c>
      <c r="J323" s="4">
        <v>6.8428999999999993</v>
      </c>
      <c r="K323" s="4">
        <v>6.6148999999999987</v>
      </c>
      <c r="L323" s="5">
        <v>6.7443999999999988</v>
      </c>
      <c r="M323" s="6">
        <f t="shared" ref="M323:M386" si="164">(0.415*I323)+2.89</f>
        <v>5.7017909999999992</v>
      </c>
      <c r="N323" s="6">
        <f t="shared" ref="N323:N386" si="165">(J323*0.415)+2.89</f>
        <v>5.7298034999999992</v>
      </c>
      <c r="O323" s="6">
        <f t="shared" ref="O323:O386" si="166">(K323*0.415)+2.89</f>
        <v>5.6351834999999992</v>
      </c>
      <c r="P323" s="13">
        <f t="shared" si="161"/>
        <v>5.6889259999999995</v>
      </c>
      <c r="Q323" s="14">
        <f t="shared" ref="Q323:Q386" si="167">M323*E323/100</f>
        <v>5.2669777922780173E-2</v>
      </c>
      <c r="R323" s="14">
        <f t="shared" ref="R323:R386" si="168">N323*F323/100</f>
        <v>5.8286110964557498E-2</v>
      </c>
      <c r="S323" s="14">
        <f t="shared" ref="S323:S386" si="169">O323*G323/100</f>
        <v>5.2449360962810505E-2</v>
      </c>
      <c r="T323" s="14">
        <f t="shared" si="162"/>
        <v>5.445693124407E-2</v>
      </c>
      <c r="U323" s="15">
        <f t="shared" ref="U323:U386" si="170">Q323*D323</f>
        <v>1.5800933376834052</v>
      </c>
      <c r="V323" s="15">
        <f t="shared" ref="V323:V386" si="171">R323*D323</f>
        <v>1.748583328936725</v>
      </c>
      <c r="W323" s="15">
        <f t="shared" ref="W323:W386" si="172">S323*D323</f>
        <v>1.5734808288843152</v>
      </c>
      <c r="X323" s="15">
        <f t="shared" si="163"/>
        <v>1.6337079373221</v>
      </c>
      <c r="Y323" s="16"/>
      <c r="Z323" s="16"/>
      <c r="AA323" s="16"/>
      <c r="AB323" s="9"/>
      <c r="AC323" s="10"/>
      <c r="AD323" s="10"/>
      <c r="AE323" s="10"/>
      <c r="AF323" s="10"/>
      <c r="AI323" s="11">
        <v>2.952</v>
      </c>
    </row>
    <row r="324" spans="1:35" x14ac:dyDescent="0.25">
      <c r="A324" s="2" t="s">
        <v>60</v>
      </c>
      <c r="B324" s="2" t="s">
        <v>30</v>
      </c>
      <c r="C324" s="2">
        <v>-175</v>
      </c>
      <c r="D324" s="2">
        <v>30</v>
      </c>
      <c r="E324" s="12">
        <v>0.97188386609999988</v>
      </c>
      <c r="F324" s="12">
        <v>0.83713353999999984</v>
      </c>
      <c r="G324" s="12">
        <v>1.2123832138999997</v>
      </c>
      <c r="H324" s="3">
        <v>1.0071335399999999</v>
      </c>
      <c r="I324" s="4">
        <v>7.039587</v>
      </c>
      <c r="J324" s="4">
        <v>7.2945869999999999</v>
      </c>
      <c r="K324" s="4">
        <v>7.2135869999999995</v>
      </c>
      <c r="L324" s="5">
        <v>7.1825869999999998</v>
      </c>
      <c r="M324" s="6">
        <f t="shared" si="164"/>
        <v>5.8114286049999997</v>
      </c>
      <c r="N324" s="6">
        <f t="shared" si="165"/>
        <v>5.917253605</v>
      </c>
      <c r="O324" s="6">
        <f t="shared" si="166"/>
        <v>5.8836386049999998</v>
      </c>
      <c r="P324" s="13">
        <f t="shared" si="161"/>
        <v>5.8707736050000001</v>
      </c>
      <c r="Q324" s="14">
        <f t="shared" si="167"/>
        <v>5.6480337001915286E-2</v>
      </c>
      <c r="R324" s="14">
        <f t="shared" si="168"/>
        <v>4.9535314574314107E-2</v>
      </c>
      <c r="S324" s="14">
        <f t="shared" si="169"/>
        <v>7.133224681356011E-2</v>
      </c>
      <c r="T324" s="14">
        <f t="shared" si="162"/>
        <v>5.9126530033422109E-2</v>
      </c>
      <c r="U324" s="15">
        <f t="shared" si="170"/>
        <v>1.6944101100574587</v>
      </c>
      <c r="V324" s="15">
        <f t="shared" si="171"/>
        <v>1.4860594372294231</v>
      </c>
      <c r="W324" s="15">
        <f t="shared" si="172"/>
        <v>2.1399674044068031</v>
      </c>
      <c r="X324" s="15">
        <f t="shared" si="163"/>
        <v>1.7737959010026634</v>
      </c>
      <c r="Y324" s="16"/>
      <c r="Z324" s="16"/>
      <c r="AA324" s="16"/>
      <c r="AB324" s="9"/>
      <c r="AC324" s="10"/>
      <c r="AD324" s="10"/>
      <c r="AE324" s="10"/>
      <c r="AF324" s="10"/>
      <c r="AI324" s="11">
        <v>8.6920000000000002</v>
      </c>
    </row>
    <row r="325" spans="1:35" x14ac:dyDescent="0.25">
      <c r="A325" s="2" t="s">
        <v>60</v>
      </c>
      <c r="B325" s="2" t="s">
        <v>31</v>
      </c>
      <c r="C325" s="2">
        <v>-205</v>
      </c>
      <c r="D325" s="2">
        <v>30</v>
      </c>
      <c r="E325" s="12">
        <v>0.9892410412499999</v>
      </c>
      <c r="F325" s="12">
        <v>1.1051202499999999</v>
      </c>
      <c r="G325" s="12">
        <v>0.98099945874999983</v>
      </c>
      <c r="H325" s="3">
        <v>1.0251202499999998</v>
      </c>
      <c r="I325" s="4">
        <v>7.0118200000000002</v>
      </c>
      <c r="J325" s="4">
        <v>7.0736200000000009</v>
      </c>
      <c r="K325" s="4">
        <v>7.0892200000000001</v>
      </c>
      <c r="L325" s="5">
        <v>7.0582200000000004</v>
      </c>
      <c r="M325" s="6">
        <f t="shared" si="164"/>
        <v>5.7999053000000007</v>
      </c>
      <c r="N325" s="6">
        <f t="shared" si="165"/>
        <v>5.8255523</v>
      </c>
      <c r="O325" s="6">
        <f t="shared" si="166"/>
        <v>5.8320262999999999</v>
      </c>
      <c r="P325" s="13">
        <f t="shared" si="161"/>
        <v>5.8191613000000002</v>
      </c>
      <c r="Q325" s="14">
        <f t="shared" si="167"/>
        <v>5.7375043581233937E-2</v>
      </c>
      <c r="R325" s="14">
        <f t="shared" si="168"/>
        <v>6.4379358141640738E-2</v>
      </c>
      <c r="S325" s="14">
        <f t="shared" si="169"/>
        <v>5.7212146437157642E-2</v>
      </c>
      <c r="T325" s="14">
        <f t="shared" si="162"/>
        <v>5.9653400866463244E-2</v>
      </c>
      <c r="U325" s="15">
        <f t="shared" si="170"/>
        <v>1.7212513074370182</v>
      </c>
      <c r="V325" s="15">
        <f t="shared" si="171"/>
        <v>1.9313807442492221</v>
      </c>
      <c r="W325" s="15">
        <f t="shared" si="172"/>
        <v>1.7163643931147292</v>
      </c>
      <c r="X325" s="15">
        <f t="shared" si="163"/>
        <v>1.7896020259938974</v>
      </c>
      <c r="Y325" s="16"/>
      <c r="Z325" s="16"/>
      <c r="AA325" s="16"/>
      <c r="AB325" s="9"/>
      <c r="AC325" s="10"/>
      <c r="AD325" s="10"/>
      <c r="AE325" s="10"/>
      <c r="AF325" s="10"/>
      <c r="AI325" s="11">
        <v>5.2569249999999998</v>
      </c>
    </row>
    <row r="326" spans="1:35" x14ac:dyDescent="0.25">
      <c r="A326" s="2" t="s">
        <v>60</v>
      </c>
      <c r="B326" s="2" t="s">
        <v>36</v>
      </c>
      <c r="C326" s="2">
        <v>-235</v>
      </c>
      <c r="D326" s="2">
        <v>30</v>
      </c>
      <c r="E326" s="12">
        <v>1.0841986334999998</v>
      </c>
      <c r="F326" s="12">
        <v>1.2635218999999998</v>
      </c>
      <c r="G326" s="12">
        <v>1.0228451664999998</v>
      </c>
      <c r="H326" s="3">
        <v>1.1235218999999999</v>
      </c>
      <c r="I326" s="4">
        <v>7.4394554999999993</v>
      </c>
      <c r="J326" s="4">
        <v>7.2942554999999993</v>
      </c>
      <c r="K326" s="4">
        <v>7.4133554999999989</v>
      </c>
      <c r="L326" s="5">
        <v>7.3823554999999992</v>
      </c>
      <c r="M326" s="6">
        <f t="shared" si="164"/>
        <v>5.9773740325000002</v>
      </c>
      <c r="N326" s="6">
        <f t="shared" si="165"/>
        <v>5.9171160324999992</v>
      </c>
      <c r="O326" s="6">
        <f t="shared" si="166"/>
        <v>5.9665425325000001</v>
      </c>
      <c r="P326" s="13">
        <f t="shared" si="161"/>
        <v>5.9536775324999995</v>
      </c>
      <c r="Q326" s="14">
        <f t="shared" si="167"/>
        <v>6.4806607579548828E-2</v>
      </c>
      <c r="R326" s="14">
        <f t="shared" si="168"/>
        <v>7.4764056919048597E-2</v>
      </c>
      <c r="S326" s="14">
        <f t="shared" si="169"/>
        <v>6.1028491900842932E-2</v>
      </c>
      <c r="T326" s="14">
        <f t="shared" si="162"/>
        <v>6.6890870933017099E-2</v>
      </c>
      <c r="U326" s="15">
        <f t="shared" si="170"/>
        <v>1.9441982273864649</v>
      </c>
      <c r="V326" s="15">
        <f t="shared" si="171"/>
        <v>2.2429217075714578</v>
      </c>
      <c r="W326" s="15">
        <f t="shared" si="172"/>
        <v>1.830854757025288</v>
      </c>
      <c r="X326" s="15">
        <f t="shared" si="163"/>
        <v>2.0067261279905129</v>
      </c>
      <c r="Y326" s="16"/>
      <c r="Z326" s="16"/>
      <c r="AA326" s="16"/>
      <c r="AB326" s="9"/>
      <c r="AC326" s="10"/>
      <c r="AD326" s="10"/>
      <c r="AE326" s="10"/>
      <c r="AF326" s="10"/>
      <c r="AI326" s="11">
        <v>6.2565</v>
      </c>
    </row>
    <row r="327" spans="1:35" x14ac:dyDescent="0.25">
      <c r="A327" s="2" t="s">
        <v>60</v>
      </c>
      <c r="B327" s="2" t="s">
        <v>39</v>
      </c>
      <c r="C327" s="2">
        <v>-265</v>
      </c>
      <c r="D327" s="2">
        <v>30</v>
      </c>
      <c r="E327" s="12">
        <v>1.0950399646</v>
      </c>
      <c r="F327" s="12">
        <v>1.0147564399999998</v>
      </c>
      <c r="G327" s="12">
        <v>1.2944729153999996</v>
      </c>
      <c r="H327" s="3">
        <v>1.1347564399999999</v>
      </c>
      <c r="I327" s="4">
        <v>7.54352</v>
      </c>
      <c r="J327" s="4">
        <v>7.7571200000000005</v>
      </c>
      <c r="K327" s="4">
        <v>7.6968199999999998</v>
      </c>
      <c r="L327" s="5">
        <v>7.6658200000000001</v>
      </c>
      <c r="M327" s="6">
        <f t="shared" si="164"/>
        <v>6.0205608000000002</v>
      </c>
      <c r="N327" s="6">
        <f t="shared" si="165"/>
        <v>6.1092048000000005</v>
      </c>
      <c r="O327" s="6">
        <f t="shared" si="166"/>
        <v>6.0841802999999999</v>
      </c>
      <c r="P327" s="13">
        <f t="shared" si="161"/>
        <v>6.0713153000000002</v>
      </c>
      <c r="Q327" s="14">
        <f t="shared" si="167"/>
        <v>6.5927546853041474E-2</v>
      </c>
      <c r="R327" s="14">
        <f t="shared" si="168"/>
        <v>6.1993549140789111E-2</v>
      </c>
      <c r="S327" s="14">
        <f t="shared" si="169"/>
        <v>7.8758066107602442E-2</v>
      </c>
      <c r="T327" s="14">
        <f t="shared" si="162"/>
        <v>6.8894641359455305E-2</v>
      </c>
      <c r="U327" s="15">
        <f t="shared" si="170"/>
        <v>1.9778264055912442</v>
      </c>
      <c r="V327" s="15">
        <f t="shared" si="171"/>
        <v>1.8598064742236733</v>
      </c>
      <c r="W327" s="15">
        <f t="shared" si="172"/>
        <v>2.3627419832280734</v>
      </c>
      <c r="X327" s="15">
        <f t="shared" si="163"/>
        <v>2.0668392407836591</v>
      </c>
      <c r="Y327" s="16"/>
      <c r="Z327" s="16"/>
      <c r="AA327" s="16"/>
      <c r="AB327" s="9"/>
      <c r="AC327" s="10"/>
      <c r="AD327" s="10"/>
      <c r="AE327" s="10"/>
      <c r="AF327" s="10"/>
      <c r="AI327" s="11">
        <v>3.8545199999999999</v>
      </c>
    </row>
    <row r="328" spans="1:35" x14ac:dyDescent="0.25">
      <c r="A328" s="2" t="s">
        <v>60</v>
      </c>
      <c r="B328" s="2" t="s">
        <v>40</v>
      </c>
      <c r="C328" s="2">
        <v>-295</v>
      </c>
      <c r="D328" s="2">
        <v>30</v>
      </c>
      <c r="E328" s="12">
        <v>1.0444445899999999</v>
      </c>
      <c r="F328" s="12">
        <v>1.192326</v>
      </c>
      <c r="G328" s="12">
        <v>1.0102074099999998</v>
      </c>
      <c r="H328" s="3">
        <v>1.0823259999999999</v>
      </c>
      <c r="I328" s="4">
        <v>6.8169499999999994</v>
      </c>
      <c r="J328" s="4">
        <v>6.8097499999999993</v>
      </c>
      <c r="K328" s="4">
        <v>6.8598499999999989</v>
      </c>
      <c r="L328" s="5">
        <v>6.8288499999999992</v>
      </c>
      <c r="M328" s="6">
        <f t="shared" si="164"/>
        <v>5.71903425</v>
      </c>
      <c r="N328" s="6">
        <f t="shared" si="165"/>
        <v>5.7160462499999998</v>
      </c>
      <c r="O328" s="6">
        <f t="shared" si="166"/>
        <v>5.7368377499999994</v>
      </c>
      <c r="P328" s="13">
        <f t="shared" si="161"/>
        <v>5.7239727499999997</v>
      </c>
      <c r="Q328" s="14">
        <f t="shared" si="167"/>
        <v>5.9732143824372065E-2</v>
      </c>
      <c r="R328" s="14">
        <f t="shared" si="168"/>
        <v>6.8153905610775001E-2</v>
      </c>
      <c r="S328" s="14">
        <f t="shared" si="169"/>
        <v>5.7953960050177257E-2</v>
      </c>
      <c r="T328" s="14">
        <f t="shared" si="162"/>
        <v>6.1952045306164993E-2</v>
      </c>
      <c r="U328" s="15">
        <f t="shared" si="170"/>
        <v>1.7919643147311619</v>
      </c>
      <c r="V328" s="15">
        <f t="shared" si="171"/>
        <v>2.0446171683232501</v>
      </c>
      <c r="W328" s="15">
        <f t="shared" si="172"/>
        <v>1.7386188015053177</v>
      </c>
      <c r="X328" s="15">
        <f t="shared" si="163"/>
        <v>1.8585613591849497</v>
      </c>
      <c r="Y328" s="16"/>
      <c r="Z328" s="16"/>
      <c r="AA328" s="16"/>
      <c r="AB328" s="9"/>
      <c r="AC328" s="10"/>
      <c r="AD328" s="10"/>
      <c r="AE328" s="10"/>
      <c r="AF328" s="10"/>
      <c r="AI328" s="11">
        <v>4.585</v>
      </c>
    </row>
    <row r="329" spans="1:35" x14ac:dyDescent="0.25">
      <c r="A329" s="2" t="s">
        <v>60</v>
      </c>
      <c r="B329" s="2" t="s">
        <v>41</v>
      </c>
      <c r="C329" s="2">
        <v>-325</v>
      </c>
      <c r="D329" s="2">
        <v>30</v>
      </c>
      <c r="E329" s="12">
        <v>1.1773636900000002</v>
      </c>
      <c r="F329" s="12">
        <v>1.390066</v>
      </c>
      <c r="G329" s="12">
        <v>1.0927683100000001</v>
      </c>
      <c r="H329" s="3">
        <v>1.2200660000000001</v>
      </c>
      <c r="I329" s="4">
        <v>6.9295999999999989</v>
      </c>
      <c r="J329" s="4">
        <v>6.7567999999999993</v>
      </c>
      <c r="K329" s="4">
        <v>6.8896999999999986</v>
      </c>
      <c r="L329" s="5">
        <v>6.8586999999999989</v>
      </c>
      <c r="M329" s="6">
        <f t="shared" si="164"/>
        <v>5.765784</v>
      </c>
      <c r="N329" s="6">
        <f t="shared" si="165"/>
        <v>5.6940720000000002</v>
      </c>
      <c r="O329" s="6">
        <f t="shared" si="166"/>
        <v>5.7492254999999997</v>
      </c>
      <c r="P329" s="13">
        <f t="shared" si="161"/>
        <v>5.7363605</v>
      </c>
      <c r="Q329" s="14">
        <f t="shared" si="167"/>
        <v>6.7884247259829611E-2</v>
      </c>
      <c r="R329" s="14">
        <f t="shared" si="168"/>
        <v>7.9151358887520007E-2</v>
      </c>
      <c r="S329" s="14">
        <f t="shared" si="169"/>
        <v>6.2825714334439051E-2</v>
      </c>
      <c r="T329" s="14">
        <f t="shared" si="162"/>
        <v>6.9987384097929997E-2</v>
      </c>
      <c r="U329" s="15">
        <f t="shared" si="170"/>
        <v>2.0365274177948884</v>
      </c>
      <c r="V329" s="15">
        <f t="shared" si="171"/>
        <v>2.3745407666256</v>
      </c>
      <c r="W329" s="15">
        <f t="shared" si="172"/>
        <v>1.8847714300331715</v>
      </c>
      <c r="X329" s="15">
        <f t="shared" si="163"/>
        <v>2.0996215229379001</v>
      </c>
      <c r="Y329" s="16"/>
      <c r="Z329" s="16"/>
      <c r="AA329" s="16"/>
      <c r="AB329" s="9"/>
      <c r="AC329" s="10"/>
      <c r="AD329" s="10"/>
      <c r="AE329" s="10"/>
      <c r="AF329" s="10"/>
      <c r="AI329" s="11">
        <v>9.2149999999999999</v>
      </c>
    </row>
    <row r="330" spans="1:35" x14ac:dyDescent="0.25">
      <c r="A330" s="2" t="s">
        <v>60</v>
      </c>
      <c r="B330" s="2" t="s">
        <v>42</v>
      </c>
      <c r="C330" s="2">
        <v>-355</v>
      </c>
      <c r="D330" s="2">
        <v>30</v>
      </c>
      <c r="E330" s="12">
        <v>1.1381291542500001</v>
      </c>
      <c r="F330" s="12">
        <v>1.1594084500000001</v>
      </c>
      <c r="G330" s="12">
        <v>1.2406877457500003</v>
      </c>
      <c r="H330" s="3">
        <v>1.1794084500000002</v>
      </c>
      <c r="I330" s="4">
        <v>6.4414499999999997</v>
      </c>
      <c r="J330" s="4">
        <v>6.5584499999999997</v>
      </c>
      <c r="K330" s="4">
        <v>6.5464499999999992</v>
      </c>
      <c r="L330" s="5">
        <v>6.5154499999999995</v>
      </c>
      <c r="M330" s="6">
        <f t="shared" si="164"/>
        <v>5.5632017499999993</v>
      </c>
      <c r="N330" s="6">
        <f t="shared" si="165"/>
        <v>5.6117567499999996</v>
      </c>
      <c r="O330" s="6">
        <f t="shared" si="166"/>
        <v>5.6067767499999999</v>
      </c>
      <c r="P330" s="13">
        <f t="shared" si="161"/>
        <v>5.5939117500000002</v>
      </c>
      <c r="Q330" s="14">
        <f t="shared" si="167"/>
        <v>6.3316421026496192E-2</v>
      </c>
      <c r="R330" s="14">
        <f t="shared" si="168"/>
        <v>6.5063181952945387E-2</v>
      </c>
      <c r="S330" s="14">
        <f t="shared" si="169"/>
        <v>6.9562592068810131E-2</v>
      </c>
      <c r="T330" s="14">
        <f t="shared" si="162"/>
        <v>6.5975067865042883E-2</v>
      </c>
      <c r="U330" s="15">
        <f t="shared" si="170"/>
        <v>1.8994926307948858</v>
      </c>
      <c r="V330" s="15">
        <f t="shared" si="171"/>
        <v>1.9518954585883617</v>
      </c>
      <c r="W330" s="15">
        <f t="shared" si="172"/>
        <v>2.086877762064304</v>
      </c>
      <c r="X330" s="15">
        <f t="shared" si="163"/>
        <v>1.9792520359512864</v>
      </c>
      <c r="Y330" s="16"/>
      <c r="Z330" s="16"/>
      <c r="AA330" s="16"/>
      <c r="AB330" s="9"/>
      <c r="AC330" s="10"/>
      <c r="AD330" s="10"/>
      <c r="AE330" s="10"/>
      <c r="AF330" s="10"/>
      <c r="AI330" s="11">
        <v>7.9550000000000001</v>
      </c>
    </row>
    <row r="331" spans="1:35" x14ac:dyDescent="0.25">
      <c r="A331" s="2" t="s">
        <v>60</v>
      </c>
      <c r="B331" s="2" t="s">
        <v>19</v>
      </c>
      <c r="C331" s="2">
        <v>-385</v>
      </c>
      <c r="D331" s="2">
        <v>30</v>
      </c>
      <c r="E331" s="12">
        <v>1.1381244740000001</v>
      </c>
      <c r="F331" s="12">
        <v>1.1294036000000001</v>
      </c>
      <c r="G331" s="12">
        <v>1.2706827260000002</v>
      </c>
      <c r="H331" s="3">
        <v>1.1794036000000001</v>
      </c>
      <c r="I331" s="4">
        <v>5.8369</v>
      </c>
      <c r="J331" s="4">
        <v>6.2436999999999996</v>
      </c>
      <c r="K331" s="4">
        <v>6.0867999999999993</v>
      </c>
      <c r="L331" s="5">
        <v>6.0557999999999996</v>
      </c>
      <c r="M331" s="6">
        <f t="shared" si="164"/>
        <v>5.3123135000000001</v>
      </c>
      <c r="N331" s="6">
        <f t="shared" si="165"/>
        <v>5.4811354999999997</v>
      </c>
      <c r="O331" s="6">
        <f t="shared" si="166"/>
        <v>5.4160219999999999</v>
      </c>
      <c r="P331" s="13">
        <f t="shared" si="161"/>
        <v>5.4031570000000002</v>
      </c>
      <c r="Q331" s="14">
        <f t="shared" si="167"/>
        <v>6.0460740079105992E-2</v>
      </c>
      <c r="R331" s="14">
        <f t="shared" si="168"/>
        <v>6.1904141657877998E-2</v>
      </c>
      <c r="S331" s="14">
        <f t="shared" si="169"/>
        <v>6.8820455990359727E-2</v>
      </c>
      <c r="T331" s="14">
        <f t="shared" si="162"/>
        <v>6.3725028171652001E-2</v>
      </c>
      <c r="U331" s="15">
        <f t="shared" si="170"/>
        <v>1.8138222023731798</v>
      </c>
      <c r="V331" s="15">
        <f t="shared" si="171"/>
        <v>1.8571242497363398</v>
      </c>
      <c r="W331" s="15">
        <f t="shared" si="172"/>
        <v>2.0646136797107917</v>
      </c>
      <c r="X331" s="15">
        <f t="shared" si="163"/>
        <v>1.91175084514956</v>
      </c>
      <c r="Y331" s="16"/>
      <c r="Z331" s="16"/>
      <c r="AA331" s="16"/>
      <c r="AB331" s="9"/>
      <c r="AC331" s="10"/>
      <c r="AD331" s="10"/>
      <c r="AE331" s="10"/>
      <c r="AF331" s="10"/>
      <c r="AI331" s="11">
        <v>4.5857999999999999</v>
      </c>
    </row>
    <row r="332" spans="1:35" x14ac:dyDescent="0.25">
      <c r="A332" s="2" t="s">
        <v>60</v>
      </c>
      <c r="B332" s="2" t="s">
        <v>46</v>
      </c>
      <c r="C332" s="2">
        <v>-405</v>
      </c>
      <c r="D332" s="2">
        <v>10</v>
      </c>
      <c r="E332" s="12">
        <v>1.115072838675</v>
      </c>
      <c r="F332" s="12">
        <v>1.005515895</v>
      </c>
      <c r="G332" s="12">
        <v>1.3459589513249999</v>
      </c>
      <c r="H332" s="3">
        <v>1.155515895</v>
      </c>
      <c r="I332" s="4">
        <v>6.1530000000000005</v>
      </c>
      <c r="J332" s="4">
        <v>6.0629999999999997</v>
      </c>
      <c r="K332" s="4">
        <v>6.1544999999999996</v>
      </c>
      <c r="L332" s="5">
        <v>6.1234999999999999</v>
      </c>
      <c r="M332" s="6">
        <f t="shared" si="164"/>
        <v>5.4434950000000004</v>
      </c>
      <c r="N332" s="6">
        <f t="shared" si="165"/>
        <v>5.4061450000000004</v>
      </c>
      <c r="O332" s="6">
        <f t="shared" si="166"/>
        <v>5.4441174999999999</v>
      </c>
      <c r="P332" s="13">
        <f t="shared" si="161"/>
        <v>5.4312524999999994</v>
      </c>
      <c r="Q332" s="14">
        <f t="shared" si="167"/>
        <v>6.0698934219631698E-2</v>
      </c>
      <c r="R332" s="14">
        <f t="shared" si="168"/>
        <v>5.4359647281747761E-2</v>
      </c>
      <c r="S332" s="14">
        <f t="shared" si="169"/>
        <v>7.32755868119008E-2</v>
      </c>
      <c r="T332" s="14">
        <f t="shared" si="162"/>
        <v>6.275898593508486E-2</v>
      </c>
      <c r="U332" s="15">
        <f t="shared" si="170"/>
        <v>0.60698934219631695</v>
      </c>
      <c r="V332" s="15">
        <f t="shared" si="171"/>
        <v>0.54359647281747758</v>
      </c>
      <c r="W332" s="15">
        <f t="shared" si="172"/>
        <v>0.73275586811900806</v>
      </c>
      <c r="X332" s="15">
        <f t="shared" si="163"/>
        <v>0.62758985935084866</v>
      </c>
      <c r="Y332" s="16">
        <f>SUM(U317:U332)</f>
        <v>24.68411141660048</v>
      </c>
      <c r="Z332" s="16">
        <f t="shared" ref="Z332:AB332" si="173">SUM(V317:V332)</f>
        <v>25.856927537957294</v>
      </c>
      <c r="AA332" s="16">
        <f t="shared" si="173"/>
        <v>26.311998836869694</v>
      </c>
      <c r="AB332" s="16">
        <f t="shared" si="173"/>
        <v>25.623700667258873</v>
      </c>
      <c r="AC332" s="10">
        <f>Y332*100</f>
        <v>2468.4111416600481</v>
      </c>
      <c r="AD332" s="10">
        <f t="shared" ref="AD332:AF332" si="174">Z332*100</f>
        <v>2585.6927537957295</v>
      </c>
      <c r="AE332" s="10">
        <f t="shared" si="174"/>
        <v>2631.1998836869693</v>
      </c>
      <c r="AF332" s="10">
        <f t="shared" si="174"/>
        <v>2562.3700667258872</v>
      </c>
      <c r="AG332" s="10">
        <f>AVERAGE(P317:P332)</f>
        <v>5.7161479569186877</v>
      </c>
      <c r="AH332" s="19">
        <f>AVERAGE(H317:H332)</f>
        <v>1.0879677321875001</v>
      </c>
      <c r="AI332" s="11">
        <v>6.1587800000000001</v>
      </c>
    </row>
    <row r="333" spans="1:35" x14ac:dyDescent="0.25">
      <c r="A333" s="2" t="s">
        <v>61</v>
      </c>
      <c r="B333" s="2" t="s">
        <v>24</v>
      </c>
      <c r="C333" s="2">
        <v>-7.5</v>
      </c>
      <c r="D333" s="2">
        <v>15</v>
      </c>
      <c r="E333" s="12">
        <v>1.0706539900000001</v>
      </c>
      <c r="F333" s="12">
        <v>1.2494860000000001</v>
      </c>
      <c r="G333" s="12">
        <v>1.00831801</v>
      </c>
      <c r="H333" s="3">
        <v>1.109486</v>
      </c>
      <c r="I333" s="4">
        <v>5.7278511559999998</v>
      </c>
      <c r="J333" s="4">
        <v>5.5412511560000004</v>
      </c>
      <c r="K333" s="4">
        <v>5.6810511559999997</v>
      </c>
      <c r="L333" s="5">
        <v>5.650051156</v>
      </c>
      <c r="M333" s="6">
        <f t="shared" si="164"/>
        <v>5.2670582297399999</v>
      </c>
      <c r="N333" s="6">
        <f t="shared" si="165"/>
        <v>5.1896192297399999</v>
      </c>
      <c r="O333" s="6">
        <f t="shared" si="166"/>
        <v>5.2476362297399994</v>
      </c>
      <c r="P333" s="13">
        <f t="shared" si="161"/>
        <v>5.2347712297399998</v>
      </c>
      <c r="Q333" s="14">
        <f t="shared" si="167"/>
        <v>5.6391969092334682E-2</v>
      </c>
      <c r="R333" s="14">
        <f t="shared" si="168"/>
        <v>6.4843565728909147E-2</v>
      </c>
      <c r="S333" s="14">
        <f t="shared" si="169"/>
        <v>5.2912861203753395E-2</v>
      </c>
      <c r="T333" s="14">
        <f t="shared" si="162"/>
        <v>5.8079053925993135E-2</v>
      </c>
      <c r="U333" s="15">
        <f t="shared" si="170"/>
        <v>0.84587953638502023</v>
      </c>
      <c r="V333" s="15">
        <f t="shared" si="171"/>
        <v>0.97265348593363721</v>
      </c>
      <c r="W333" s="15">
        <f t="shared" si="172"/>
        <v>0.79369291805630093</v>
      </c>
      <c r="X333" s="15">
        <f t="shared" si="163"/>
        <v>0.87118580888989705</v>
      </c>
      <c r="Y333" s="16"/>
      <c r="Z333" s="16"/>
      <c r="AA333" s="16"/>
      <c r="AB333" s="9"/>
      <c r="AC333" s="10"/>
      <c r="AD333" s="10"/>
      <c r="AE333" s="10"/>
      <c r="AF333" s="10"/>
      <c r="AI333" s="11">
        <v>5.8029999999999999</v>
      </c>
    </row>
    <row r="334" spans="1:35" x14ac:dyDescent="0.25">
      <c r="A334" s="2" t="s">
        <v>61</v>
      </c>
      <c r="B334" s="2" t="s">
        <v>2</v>
      </c>
      <c r="C334" s="2">
        <v>-22.5</v>
      </c>
      <c r="D334" s="2">
        <v>15</v>
      </c>
      <c r="E334" s="12">
        <v>1.0918087200000002</v>
      </c>
      <c r="F334" s="12">
        <v>1.0614080000000001</v>
      </c>
      <c r="G334" s="12">
        <v>1.2410072800000003</v>
      </c>
      <c r="H334" s="3">
        <v>1.1314080000000002</v>
      </c>
      <c r="I334" s="4">
        <v>6.5018263150000006</v>
      </c>
      <c r="J334" s="4">
        <v>6.3842263150000003</v>
      </c>
      <c r="K334" s="4">
        <v>6.489526315</v>
      </c>
      <c r="L334" s="5">
        <v>6.4585263150000003</v>
      </c>
      <c r="M334" s="6">
        <f t="shared" si="164"/>
        <v>5.5882579207250007</v>
      </c>
      <c r="N334" s="6">
        <f t="shared" si="165"/>
        <v>5.5394539207250002</v>
      </c>
      <c r="O334" s="6">
        <f t="shared" si="166"/>
        <v>5.583153420725</v>
      </c>
      <c r="P334" s="13">
        <f t="shared" si="161"/>
        <v>5.5702884207250003</v>
      </c>
      <c r="Q334" s="14">
        <f t="shared" si="167"/>
        <v>6.1013087274566252E-2</v>
      </c>
      <c r="R334" s="14">
        <f t="shared" si="168"/>
        <v>5.8796207070888819E-2</v>
      </c>
      <c r="S334" s="14">
        <f t="shared" si="169"/>
        <v>6.9287340404766293E-2</v>
      </c>
      <c r="T334" s="14">
        <f t="shared" si="162"/>
        <v>6.3022688815156325E-2</v>
      </c>
      <c r="U334" s="15">
        <f t="shared" si="170"/>
        <v>0.91519630911849381</v>
      </c>
      <c r="V334" s="15">
        <f t="shared" si="171"/>
        <v>0.88194310606333226</v>
      </c>
      <c r="W334" s="15">
        <f t="shared" si="172"/>
        <v>1.0393101060714944</v>
      </c>
      <c r="X334" s="15">
        <f t="shared" si="163"/>
        <v>0.94534033222734482</v>
      </c>
      <c r="Y334" s="16"/>
      <c r="Z334" s="16"/>
      <c r="AA334" s="16"/>
      <c r="AB334" s="9"/>
      <c r="AC334" s="10"/>
      <c r="AD334" s="10"/>
      <c r="AE334" s="10"/>
      <c r="AF334" s="10"/>
      <c r="AI334" s="11">
        <v>8.0556000000000001</v>
      </c>
    </row>
    <row r="335" spans="1:35" x14ac:dyDescent="0.25">
      <c r="A335" s="2" t="s">
        <v>61</v>
      </c>
      <c r="B335" s="2" t="s">
        <v>3</v>
      </c>
      <c r="C335" s="2">
        <v>-40</v>
      </c>
      <c r="D335" s="2">
        <v>20</v>
      </c>
      <c r="E335" s="12">
        <v>1.0564016927</v>
      </c>
      <c r="F335" s="12">
        <v>1.0047167799999999</v>
      </c>
      <c r="G335" s="12">
        <v>1.2230318673</v>
      </c>
      <c r="H335" s="3">
        <v>1.0947167799999999</v>
      </c>
      <c r="I335" s="4">
        <v>7.0763820000000015</v>
      </c>
      <c r="J335" s="4">
        <v>7.3451820000000012</v>
      </c>
      <c r="K335" s="4">
        <v>7.2572820000000009</v>
      </c>
      <c r="L335" s="5">
        <v>7.2262820000000012</v>
      </c>
      <c r="M335" s="6">
        <f t="shared" si="164"/>
        <v>5.8266985300000007</v>
      </c>
      <c r="N335" s="6">
        <f t="shared" si="165"/>
        <v>5.9382505300000004</v>
      </c>
      <c r="O335" s="6">
        <f t="shared" si="166"/>
        <v>5.9017720300000001</v>
      </c>
      <c r="P335" s="13">
        <f t="shared" si="161"/>
        <v>5.8889070300000004</v>
      </c>
      <c r="Q335" s="14">
        <f t="shared" si="167"/>
        <v>6.1553341899446022E-2</v>
      </c>
      <c r="R335" s="14">
        <f t="shared" si="168"/>
        <v>5.966259951334893E-2</v>
      </c>
      <c r="S335" s="14">
        <f t="shared" si="169"/>
        <v>7.2180552662298114E-2</v>
      </c>
      <c r="T335" s="14">
        <f t="shared" si="162"/>
        <v>6.4466853416009634E-2</v>
      </c>
      <c r="U335" s="15">
        <f t="shared" si="170"/>
        <v>1.2310668379889205</v>
      </c>
      <c r="V335" s="15">
        <f t="shared" si="171"/>
        <v>1.1932519902669787</v>
      </c>
      <c r="W335" s="15">
        <f t="shared" si="172"/>
        <v>1.4436110532459623</v>
      </c>
      <c r="X335" s="15">
        <f t="shared" si="163"/>
        <v>1.2893370683201928</v>
      </c>
      <c r="Y335" s="16"/>
      <c r="Z335" s="16"/>
      <c r="AA335" s="16"/>
      <c r="AB335" s="9"/>
      <c r="AC335" s="10"/>
      <c r="AD335" s="10"/>
      <c r="AE335" s="10"/>
      <c r="AF335" s="10"/>
      <c r="AI335" s="11">
        <v>6.6058000000000003</v>
      </c>
    </row>
    <row r="336" spans="1:35" x14ac:dyDescent="0.25">
      <c r="A336" s="2" t="s">
        <v>61</v>
      </c>
      <c r="B336" s="2" t="s">
        <v>4</v>
      </c>
      <c r="C336" s="2">
        <v>-60</v>
      </c>
      <c r="D336" s="2">
        <v>20</v>
      </c>
      <c r="E336" s="12">
        <v>1.1539624399999999</v>
      </c>
      <c r="F336" s="12">
        <v>1.165816</v>
      </c>
      <c r="G336" s="12">
        <v>1.2676695600000001</v>
      </c>
      <c r="H336" s="3">
        <v>1.195816</v>
      </c>
      <c r="I336" s="4">
        <v>6.8912834350835004</v>
      </c>
      <c r="J336" s="4">
        <v>6.5942834350835007</v>
      </c>
      <c r="K336" s="4">
        <v>6.7892834350835001</v>
      </c>
      <c r="L336" s="5">
        <v>6.7582834350835004</v>
      </c>
      <c r="M336" s="6">
        <f t="shared" si="164"/>
        <v>5.7498826255596525</v>
      </c>
      <c r="N336" s="6">
        <f t="shared" si="165"/>
        <v>5.626627625559653</v>
      </c>
      <c r="O336" s="6">
        <f t="shared" si="166"/>
        <v>5.7075526255596527</v>
      </c>
      <c r="P336" s="13">
        <f t="shared" si="161"/>
        <v>5.6946876255596521</v>
      </c>
      <c r="Q336" s="14">
        <f t="shared" si="167"/>
        <v>6.6351485843044233E-2</v>
      </c>
      <c r="R336" s="14">
        <f t="shared" si="168"/>
        <v>6.559612511919452E-2</v>
      </c>
      <c r="S336" s="14">
        <f t="shared" si="169"/>
        <v>7.2352907255200508E-2</v>
      </c>
      <c r="T336" s="14">
        <f t="shared" si="162"/>
        <v>6.8097985776462408E-2</v>
      </c>
      <c r="U336" s="15">
        <f t="shared" si="170"/>
        <v>1.3270297168608847</v>
      </c>
      <c r="V336" s="15">
        <f t="shared" si="171"/>
        <v>1.3119225023838905</v>
      </c>
      <c r="W336" s="15">
        <f t="shared" si="172"/>
        <v>1.4470581451040101</v>
      </c>
      <c r="X336" s="15">
        <f t="shared" si="163"/>
        <v>1.3619597155292482</v>
      </c>
      <c r="Y336" s="16"/>
      <c r="Z336" s="16"/>
      <c r="AA336" s="16"/>
      <c r="AB336" s="9"/>
      <c r="AC336" s="10"/>
      <c r="AD336" s="10"/>
      <c r="AE336" s="10"/>
      <c r="AF336" s="10"/>
      <c r="AI336" s="11">
        <v>5.7815300000000001</v>
      </c>
    </row>
    <row r="337" spans="1:35" x14ac:dyDescent="0.25">
      <c r="A337" s="2" t="s">
        <v>61</v>
      </c>
      <c r="B337" s="2" t="s">
        <v>5</v>
      </c>
      <c r="C337" s="2">
        <v>-85</v>
      </c>
      <c r="D337" s="2">
        <v>30</v>
      </c>
      <c r="E337" s="12">
        <v>1.121855925</v>
      </c>
      <c r="F337" s="12">
        <v>1.1725449999999999</v>
      </c>
      <c r="G337" s="12">
        <v>1.1932340749999999</v>
      </c>
      <c r="H337" s="3">
        <v>1.1625449999999999</v>
      </c>
      <c r="I337" s="4">
        <v>7.3678999999999997</v>
      </c>
      <c r="J337" s="4">
        <v>7.0846999999999998</v>
      </c>
      <c r="K337" s="4">
        <v>7.2727999999999993</v>
      </c>
      <c r="L337" s="5">
        <v>7.2417999999999996</v>
      </c>
      <c r="M337" s="6">
        <f t="shared" si="164"/>
        <v>5.9476785000000003</v>
      </c>
      <c r="N337" s="6">
        <f t="shared" si="165"/>
        <v>5.8301505000000002</v>
      </c>
      <c r="O337" s="6">
        <f t="shared" si="166"/>
        <v>5.9082119999999998</v>
      </c>
      <c r="P337" s="13">
        <f t="shared" si="161"/>
        <v>5.8953469999999992</v>
      </c>
      <c r="Q337" s="14">
        <f t="shared" si="167"/>
        <v>6.6724383652201125E-2</v>
      </c>
      <c r="R337" s="14">
        <f t="shared" si="168"/>
        <v>6.836113818022499E-2</v>
      </c>
      <c r="S337" s="14">
        <f t="shared" si="169"/>
        <v>7.0498798807238985E-2</v>
      </c>
      <c r="T337" s="14">
        <f t="shared" si="162"/>
        <v>6.8536061781149987E-2</v>
      </c>
      <c r="U337" s="15">
        <f t="shared" si="170"/>
        <v>2.0017315095660337</v>
      </c>
      <c r="V337" s="15">
        <f t="shared" si="171"/>
        <v>2.0508341454067498</v>
      </c>
      <c r="W337" s="15">
        <f t="shared" si="172"/>
        <v>2.1149639642171696</v>
      </c>
      <c r="X337" s="15">
        <f t="shared" si="163"/>
        <v>2.0560818534344998</v>
      </c>
      <c r="Y337" s="16">
        <f>SUM(U333:U337)</f>
        <v>6.3209039099193536</v>
      </c>
      <c r="Z337" s="16">
        <f t="shared" ref="Z337:AA337" si="175">SUM(V333:V337)</f>
        <v>6.410605230054589</v>
      </c>
      <c r="AA337" s="16">
        <f t="shared" si="175"/>
        <v>6.838636186694937</v>
      </c>
      <c r="AB337" s="16">
        <f>SUM(X333:X337)</f>
        <v>6.5239047784011825</v>
      </c>
      <c r="AC337" s="10">
        <f>Y337*100</f>
        <v>632.09039099193535</v>
      </c>
      <c r="AD337" s="10">
        <f t="shared" ref="AD337:AF337" si="176">Z337*100</f>
        <v>641.06052300545889</v>
      </c>
      <c r="AE337" s="10">
        <f t="shared" si="176"/>
        <v>683.86361866949369</v>
      </c>
      <c r="AF337" s="10">
        <f t="shared" si="176"/>
        <v>652.39047784011825</v>
      </c>
      <c r="AI337" s="11">
        <v>4.0578000000000003</v>
      </c>
    </row>
    <row r="338" spans="1:35" x14ac:dyDescent="0.25">
      <c r="A338" s="2" t="s">
        <v>61</v>
      </c>
      <c r="B338" s="2" t="s">
        <v>28</v>
      </c>
      <c r="C338" s="2">
        <v>-115</v>
      </c>
      <c r="D338" s="2">
        <v>30</v>
      </c>
      <c r="E338" s="12">
        <v>1.1060226392500001</v>
      </c>
      <c r="F338" s="12">
        <v>1.2161374500000002</v>
      </c>
      <c r="G338" s="12">
        <v>1.1162522607500001</v>
      </c>
      <c r="H338" s="3">
        <v>1.1461374500000001</v>
      </c>
      <c r="I338" s="4">
        <v>6.9809000000000001</v>
      </c>
      <c r="J338" s="4">
        <v>6.8081000000000005</v>
      </c>
      <c r="K338" s="4">
        <v>6.9409999999999998</v>
      </c>
      <c r="L338" s="5">
        <v>6.91</v>
      </c>
      <c r="M338" s="6">
        <f t="shared" si="164"/>
        <v>5.7870735</v>
      </c>
      <c r="N338" s="6">
        <f t="shared" si="165"/>
        <v>5.7153615000000002</v>
      </c>
      <c r="O338" s="6">
        <f t="shared" si="166"/>
        <v>5.7705149999999996</v>
      </c>
      <c r="P338" s="13">
        <f t="shared" si="161"/>
        <v>5.7576499999999999</v>
      </c>
      <c r="Q338" s="14">
        <f t="shared" si="167"/>
        <v>6.4006343060037357E-2</v>
      </c>
      <c r="R338" s="14">
        <f t="shared" si="168"/>
        <v>6.9506651604381769E-2</v>
      </c>
      <c r="S338" s="14">
        <f t="shared" si="169"/>
        <v>6.4413504144417863E-2</v>
      </c>
      <c r="T338" s="14">
        <f t="shared" si="162"/>
        <v>6.5990582889925015E-2</v>
      </c>
      <c r="U338" s="15">
        <f t="shared" si="170"/>
        <v>1.9201902918011207</v>
      </c>
      <c r="V338" s="15">
        <f t="shared" si="171"/>
        <v>2.0851995481314529</v>
      </c>
      <c r="W338" s="15">
        <f t="shared" si="172"/>
        <v>1.932405124332536</v>
      </c>
      <c r="X338" s="15">
        <f t="shared" si="163"/>
        <v>1.9797174866977505</v>
      </c>
      <c r="Y338" s="16"/>
      <c r="Z338" s="16"/>
      <c r="AA338" s="16"/>
      <c r="AB338" s="9"/>
      <c r="AC338" s="10"/>
      <c r="AD338" s="10"/>
      <c r="AE338" s="10"/>
      <c r="AF338" s="10"/>
      <c r="AI338" s="11">
        <v>6.0254253999999996</v>
      </c>
    </row>
    <row r="339" spans="1:35" x14ac:dyDescent="0.25">
      <c r="A339" s="2" t="s">
        <v>61</v>
      </c>
      <c r="B339" s="2" t="s">
        <v>29</v>
      </c>
      <c r="C339" s="2">
        <v>-145</v>
      </c>
      <c r="D339" s="2">
        <v>30</v>
      </c>
      <c r="E339" s="12">
        <v>1.1193753925000001</v>
      </c>
      <c r="F339" s="12">
        <v>1.0999745000000001</v>
      </c>
      <c r="G339" s="12">
        <v>1.2605736075000002</v>
      </c>
      <c r="H339" s="3">
        <v>1.1599745000000001</v>
      </c>
      <c r="I339" s="4">
        <v>6.6252000000000004</v>
      </c>
      <c r="J339" s="4">
        <v>6.6318000000000001</v>
      </c>
      <c r="K339" s="4">
        <v>6.6749999999999998</v>
      </c>
      <c r="L339" s="5">
        <v>6.6440000000000001</v>
      </c>
      <c r="M339" s="6">
        <f t="shared" si="164"/>
        <v>5.6394580000000003</v>
      </c>
      <c r="N339" s="6">
        <f t="shared" si="165"/>
        <v>5.6421969999999995</v>
      </c>
      <c r="O339" s="6">
        <f t="shared" si="166"/>
        <v>5.6601249999999999</v>
      </c>
      <c r="P339" s="13">
        <f t="shared" si="161"/>
        <v>5.6472600000000002</v>
      </c>
      <c r="Q339" s="14">
        <f t="shared" si="167"/>
        <v>6.3126705122372659E-2</v>
      </c>
      <c r="R339" s="14">
        <f t="shared" si="168"/>
        <v>6.2062728239764997E-2</v>
      </c>
      <c r="S339" s="14">
        <f t="shared" si="169"/>
        <v>7.1350041901509384E-2</v>
      </c>
      <c r="T339" s="14">
        <f t="shared" si="162"/>
        <v>6.5506775948700011E-2</v>
      </c>
      <c r="U339" s="15">
        <f t="shared" si="170"/>
        <v>1.8938011536711798</v>
      </c>
      <c r="V339" s="15">
        <f t="shared" si="171"/>
        <v>1.8618818471929499</v>
      </c>
      <c r="W339" s="15">
        <f t="shared" si="172"/>
        <v>2.1405012570452815</v>
      </c>
      <c r="X339" s="15">
        <f t="shared" si="163"/>
        <v>1.9652032784610003</v>
      </c>
      <c r="Y339" s="16"/>
      <c r="Z339" s="16"/>
      <c r="AA339" s="16"/>
      <c r="AB339" s="9"/>
      <c r="AC339" s="10"/>
      <c r="AD339" s="10"/>
      <c r="AE339" s="10"/>
      <c r="AF339" s="10"/>
      <c r="AI339" s="11">
        <v>7.9551999999999996</v>
      </c>
    </row>
    <row r="340" spans="1:35" x14ac:dyDescent="0.25">
      <c r="A340" s="2" t="s">
        <v>61</v>
      </c>
      <c r="B340" s="2" t="s">
        <v>30</v>
      </c>
      <c r="C340" s="2">
        <v>-175</v>
      </c>
      <c r="D340" s="2">
        <v>30</v>
      </c>
      <c r="E340" s="12">
        <v>1.1473164849999999</v>
      </c>
      <c r="F340" s="12">
        <v>1.0989289999999998</v>
      </c>
      <c r="G340" s="12">
        <v>1.3205415149999999</v>
      </c>
      <c r="H340" s="3">
        <v>1.1889289999999999</v>
      </c>
      <c r="I340" s="4">
        <v>5.575387000000001</v>
      </c>
      <c r="J340" s="4">
        <v>5.7061870000000008</v>
      </c>
      <c r="K340" s="4">
        <v>5.6872870000000004</v>
      </c>
      <c r="L340" s="5">
        <v>5.6562870000000007</v>
      </c>
      <c r="M340" s="6">
        <f t="shared" si="164"/>
        <v>5.2037856050000002</v>
      </c>
      <c r="N340" s="6">
        <f t="shared" si="165"/>
        <v>5.2580676050000008</v>
      </c>
      <c r="O340" s="6">
        <f t="shared" si="166"/>
        <v>5.250224105</v>
      </c>
      <c r="P340" s="13">
        <f t="shared" si="161"/>
        <v>5.2373591050000003</v>
      </c>
      <c r="Q340" s="14">
        <f t="shared" si="167"/>
        <v>5.9703890090221978E-2</v>
      </c>
      <c r="R340" s="14">
        <f t="shared" si="168"/>
        <v>5.7782429750950451E-2</v>
      </c>
      <c r="S340" s="14">
        <f t="shared" si="169"/>
        <v>6.9331388937062186E-2</v>
      </c>
      <c r="T340" s="14">
        <f t="shared" si="162"/>
        <v>6.2268481233485447E-2</v>
      </c>
      <c r="U340" s="15">
        <f t="shared" si="170"/>
        <v>1.7911167027066592</v>
      </c>
      <c r="V340" s="15">
        <f t="shared" si="171"/>
        <v>1.7334728925285134</v>
      </c>
      <c r="W340" s="15">
        <f t="shared" si="172"/>
        <v>2.0799416681118656</v>
      </c>
      <c r="X340" s="15">
        <f t="shared" si="163"/>
        <v>1.8680544370045633</v>
      </c>
      <c r="Y340" s="16"/>
      <c r="Z340" s="16"/>
      <c r="AA340" s="16"/>
      <c r="AB340" s="9"/>
      <c r="AC340" s="10"/>
      <c r="AD340" s="10"/>
      <c r="AE340" s="10"/>
      <c r="AF340" s="10"/>
      <c r="AI340" s="11">
        <v>4.8621569999999998</v>
      </c>
    </row>
    <row r="341" spans="1:35" x14ac:dyDescent="0.25">
      <c r="A341" s="2" t="s">
        <v>61</v>
      </c>
      <c r="B341" s="2" t="s">
        <v>31</v>
      </c>
      <c r="C341" s="2">
        <v>-205</v>
      </c>
      <c r="D341" s="2">
        <v>30</v>
      </c>
      <c r="E341" s="12">
        <v>1.207036475</v>
      </c>
      <c r="F341" s="12">
        <v>1.0808150000000001</v>
      </c>
      <c r="G341" s="12">
        <v>1.464593525</v>
      </c>
      <c r="H341" s="3">
        <v>1.250815</v>
      </c>
      <c r="I341" s="4">
        <v>6.69895</v>
      </c>
      <c r="J341" s="4">
        <v>6.5675499999999998</v>
      </c>
      <c r="K341" s="4">
        <v>6.6797499999999994</v>
      </c>
      <c r="L341" s="5">
        <v>6.6487499999999997</v>
      </c>
      <c r="M341" s="6">
        <f t="shared" si="164"/>
        <v>5.6700642499999994</v>
      </c>
      <c r="N341" s="6">
        <f t="shared" si="165"/>
        <v>5.6155332500000004</v>
      </c>
      <c r="O341" s="6">
        <f t="shared" si="166"/>
        <v>5.6620962499999994</v>
      </c>
      <c r="P341" s="13">
        <f t="shared" si="161"/>
        <v>5.6492312499999997</v>
      </c>
      <c r="Q341" s="14">
        <f t="shared" si="167"/>
        <v>6.8439743653435178E-2</v>
      </c>
      <c r="R341" s="14">
        <f t="shared" si="168"/>
        <v>6.0693525695987509E-2</v>
      </c>
      <c r="S341" s="14">
        <f t="shared" si="169"/>
        <v>8.2926695056767807E-2</v>
      </c>
      <c r="T341" s="14">
        <f t="shared" si="162"/>
        <v>7.0661431859687499E-2</v>
      </c>
      <c r="U341" s="15">
        <f t="shared" si="170"/>
        <v>2.0531923096030553</v>
      </c>
      <c r="V341" s="15">
        <f t="shared" si="171"/>
        <v>1.8208057708796253</v>
      </c>
      <c r="W341" s="15">
        <f t="shared" si="172"/>
        <v>2.4878008517030343</v>
      </c>
      <c r="X341" s="15">
        <f t="shared" si="163"/>
        <v>2.1198429557906251</v>
      </c>
      <c r="Y341" s="16"/>
      <c r="Z341" s="16"/>
      <c r="AA341" s="16"/>
      <c r="AB341" s="9"/>
      <c r="AC341" s="10"/>
      <c r="AD341" s="10"/>
      <c r="AE341" s="10"/>
      <c r="AF341" s="10"/>
      <c r="AI341" s="11">
        <v>9.0236552000000003</v>
      </c>
    </row>
    <row r="342" spans="1:35" x14ac:dyDescent="0.25">
      <c r="A342" s="2" t="s">
        <v>61</v>
      </c>
      <c r="B342" s="2" t="s">
        <v>36</v>
      </c>
      <c r="C342" s="2">
        <v>-235</v>
      </c>
      <c r="D342" s="2">
        <v>30</v>
      </c>
      <c r="E342" s="12">
        <v>1.1380495899999998</v>
      </c>
      <c r="F342" s="12">
        <v>1.1893259999999999</v>
      </c>
      <c r="G342" s="12">
        <v>1.2106024099999999</v>
      </c>
      <c r="H342" s="3">
        <v>1.1793259999999999</v>
      </c>
      <c r="I342" s="4">
        <v>6.6983000000000015</v>
      </c>
      <c r="J342" s="4">
        <v>6.5807000000000011</v>
      </c>
      <c r="K342" s="4">
        <v>6.6860000000000008</v>
      </c>
      <c r="L342" s="5">
        <v>6.6550000000000011</v>
      </c>
      <c r="M342" s="6">
        <f t="shared" si="164"/>
        <v>5.6697945000000001</v>
      </c>
      <c r="N342" s="6">
        <f t="shared" si="165"/>
        <v>5.6209905000000004</v>
      </c>
      <c r="O342" s="6">
        <f t="shared" si="166"/>
        <v>5.6646900000000002</v>
      </c>
      <c r="P342" s="13">
        <f t="shared" si="161"/>
        <v>5.6518250000000005</v>
      </c>
      <c r="Q342" s="14">
        <f t="shared" si="167"/>
        <v>6.4525073061092536E-2</v>
      </c>
      <c r="R342" s="14">
        <f t="shared" si="168"/>
        <v>6.6851901474030001E-2</v>
      </c>
      <c r="S342" s="14">
        <f t="shared" si="169"/>
        <v>6.8576873659028995E-2</v>
      </c>
      <c r="T342" s="14">
        <f t="shared" si="162"/>
        <v>6.6653441699499993E-2</v>
      </c>
      <c r="U342" s="15">
        <f t="shared" si="170"/>
        <v>1.935752191832776</v>
      </c>
      <c r="V342" s="15">
        <f t="shared" si="171"/>
        <v>2.0055570442208999</v>
      </c>
      <c r="W342" s="15">
        <f t="shared" si="172"/>
        <v>2.0573062097708696</v>
      </c>
      <c r="X342" s="15">
        <f t="shared" si="163"/>
        <v>1.9996032509849999</v>
      </c>
      <c r="Y342" s="16"/>
      <c r="Z342" s="16"/>
      <c r="AA342" s="16"/>
      <c r="AB342" s="9"/>
      <c r="AC342" s="10"/>
      <c r="AD342" s="10"/>
      <c r="AE342" s="10"/>
      <c r="AF342" s="10"/>
      <c r="AI342" s="11">
        <v>12.252000000000001</v>
      </c>
    </row>
    <row r="343" spans="1:35" x14ac:dyDescent="0.25">
      <c r="A343" s="2" t="s">
        <v>61</v>
      </c>
      <c r="B343" s="2" t="s">
        <v>39</v>
      </c>
      <c r="C343" s="2">
        <v>-265</v>
      </c>
      <c r="D343" s="2">
        <v>30</v>
      </c>
      <c r="E343" s="12">
        <v>1.1379372640000001</v>
      </c>
      <c r="F343" s="12">
        <v>1.0692096</v>
      </c>
      <c r="G343" s="12">
        <v>1.3304819360000002</v>
      </c>
      <c r="H343" s="3">
        <v>1.1792096000000001</v>
      </c>
      <c r="I343" s="4">
        <v>6.0945999999999998</v>
      </c>
      <c r="J343" s="4">
        <v>5.9907999999999992</v>
      </c>
      <c r="K343" s="4">
        <v>6.0891999999999991</v>
      </c>
      <c r="L343" s="5">
        <v>6.0581999999999994</v>
      </c>
      <c r="M343" s="6">
        <f t="shared" si="164"/>
        <v>5.4192590000000003</v>
      </c>
      <c r="N343" s="6">
        <f t="shared" si="165"/>
        <v>5.376182</v>
      </c>
      <c r="O343" s="6">
        <f t="shared" si="166"/>
        <v>5.4170179999999997</v>
      </c>
      <c r="P343" s="13">
        <f t="shared" si="161"/>
        <v>5.4041529999999991</v>
      </c>
      <c r="Q343" s="14">
        <f t="shared" si="167"/>
        <v>6.1667767593673768E-2</v>
      </c>
      <c r="R343" s="14">
        <f t="shared" si="168"/>
        <v>5.7482654057472E-2</v>
      </c>
      <c r="S343" s="14">
        <f t="shared" si="169"/>
        <v>7.2072445959868489E-2</v>
      </c>
      <c r="T343" s="14">
        <f t="shared" si="162"/>
        <v>6.3726290974687988E-2</v>
      </c>
      <c r="U343" s="15">
        <f t="shared" si="170"/>
        <v>1.8500330278102131</v>
      </c>
      <c r="V343" s="15">
        <f t="shared" si="171"/>
        <v>1.72447962172416</v>
      </c>
      <c r="W343" s="15">
        <f t="shared" si="172"/>
        <v>2.1621733787960546</v>
      </c>
      <c r="X343" s="15">
        <f t="shared" si="163"/>
        <v>1.9117887292406397</v>
      </c>
      <c r="Y343" s="16"/>
      <c r="Z343" s="16"/>
      <c r="AA343" s="16"/>
      <c r="AB343" s="9"/>
      <c r="AC343" s="10"/>
      <c r="AD343" s="10"/>
      <c r="AE343" s="10"/>
      <c r="AF343" s="10"/>
      <c r="AI343" s="11">
        <v>8.6844000000000001</v>
      </c>
    </row>
    <row r="344" spans="1:35" x14ac:dyDescent="0.25">
      <c r="A344" s="2" t="s">
        <v>61</v>
      </c>
      <c r="B344" s="2" t="s">
        <v>40</v>
      </c>
      <c r="C344" s="2">
        <v>-295</v>
      </c>
      <c r="D344" s="2">
        <v>30</v>
      </c>
      <c r="E344" s="12">
        <v>1.05380509</v>
      </c>
      <c r="F344" s="12">
        <v>0.99202599999999996</v>
      </c>
      <c r="G344" s="12">
        <v>1.23024691</v>
      </c>
      <c r="H344" s="3">
        <v>1.0920259999999999</v>
      </c>
      <c r="I344" s="4">
        <v>6.5676000000000005</v>
      </c>
      <c r="J344" s="4">
        <v>6.6984000000000004</v>
      </c>
      <c r="K344" s="4">
        <v>6.6795</v>
      </c>
      <c r="L344" s="5">
        <v>6.6485000000000003</v>
      </c>
      <c r="M344" s="6">
        <f t="shared" si="164"/>
        <v>5.6155540000000004</v>
      </c>
      <c r="N344" s="6">
        <f t="shared" si="165"/>
        <v>5.6698360000000001</v>
      </c>
      <c r="O344" s="6">
        <f t="shared" si="166"/>
        <v>5.6619925000000002</v>
      </c>
      <c r="P344" s="13">
        <f t="shared" si="161"/>
        <v>5.6491275000000005</v>
      </c>
      <c r="Q344" s="14">
        <f t="shared" si="167"/>
        <v>5.9176993883698605E-2</v>
      </c>
      <c r="R344" s="14">
        <f t="shared" si="168"/>
        <v>5.6246247277360002E-2</v>
      </c>
      <c r="S344" s="14">
        <f t="shared" si="169"/>
        <v>6.9656487775681744E-2</v>
      </c>
      <c r="T344" s="14">
        <f t="shared" si="162"/>
        <v>6.1689941073150005E-2</v>
      </c>
      <c r="U344" s="15">
        <f t="shared" si="170"/>
        <v>1.7753098165109582</v>
      </c>
      <c r="V344" s="15">
        <f t="shared" si="171"/>
        <v>1.6873874183208</v>
      </c>
      <c r="W344" s="15">
        <f t="shared" si="172"/>
        <v>2.0896946332704522</v>
      </c>
      <c r="X344" s="15">
        <f t="shared" si="163"/>
        <v>1.8506982321945002</v>
      </c>
      <c r="Y344" s="16"/>
      <c r="Z344" s="16"/>
      <c r="AA344" s="16"/>
      <c r="AB344" s="9"/>
      <c r="AC344" s="10"/>
      <c r="AD344" s="10"/>
      <c r="AE344" s="10"/>
      <c r="AF344" s="10"/>
      <c r="AI344" s="11">
        <v>10.255000000000001</v>
      </c>
    </row>
    <row r="345" spans="1:35" x14ac:dyDescent="0.25">
      <c r="A345" s="2" t="s">
        <v>61</v>
      </c>
      <c r="B345" s="2" t="s">
        <v>41</v>
      </c>
      <c r="C345" s="2">
        <v>-325</v>
      </c>
      <c r="D345" s="2">
        <v>30</v>
      </c>
      <c r="E345" s="12">
        <v>1.0738552809999999</v>
      </c>
      <c r="F345" s="12">
        <v>1.0228033999999999</v>
      </c>
      <c r="G345" s="12">
        <v>1.2417515190000001</v>
      </c>
      <c r="H345" s="3">
        <v>1.1128034</v>
      </c>
      <c r="I345" s="4">
        <v>6.6449000000000007</v>
      </c>
      <c r="J345" s="4">
        <v>6.3341000000000012</v>
      </c>
      <c r="K345" s="4">
        <v>6.5360000000000005</v>
      </c>
      <c r="L345" s="5">
        <v>6.5050000000000008</v>
      </c>
      <c r="M345" s="6">
        <f t="shared" si="164"/>
        <v>5.6476335000000004</v>
      </c>
      <c r="N345" s="6">
        <f t="shared" si="165"/>
        <v>5.5186515000000007</v>
      </c>
      <c r="O345" s="6">
        <f t="shared" si="166"/>
        <v>5.6024399999999996</v>
      </c>
      <c r="P345" s="13">
        <f t="shared" si="161"/>
        <v>5.589575</v>
      </c>
      <c r="Q345" s="14">
        <f t="shared" si="167"/>
        <v>6.0647410591275132E-2</v>
      </c>
      <c r="R345" s="14">
        <f t="shared" si="168"/>
        <v>5.6444955176151002E-2</v>
      </c>
      <c r="S345" s="14">
        <f t="shared" si="169"/>
        <v>6.9568383801063602E-2</v>
      </c>
      <c r="T345" s="14">
        <f t="shared" si="162"/>
        <v>6.2200980645549998E-2</v>
      </c>
      <c r="U345" s="15">
        <f t="shared" si="170"/>
        <v>1.819422317738254</v>
      </c>
      <c r="V345" s="15">
        <f t="shared" si="171"/>
        <v>1.69334865528453</v>
      </c>
      <c r="W345" s="15">
        <f t="shared" si="172"/>
        <v>2.0870515140319079</v>
      </c>
      <c r="X345" s="15">
        <f t="shared" si="163"/>
        <v>1.8660294193664999</v>
      </c>
      <c r="Y345" s="16"/>
      <c r="Z345" s="16"/>
      <c r="AA345" s="16"/>
      <c r="AB345" s="9"/>
      <c r="AC345" s="10"/>
      <c r="AD345" s="10"/>
      <c r="AE345" s="10"/>
      <c r="AF345" s="10"/>
      <c r="AI345" s="11">
        <v>8.0255200000000002</v>
      </c>
    </row>
    <row r="346" spans="1:35" x14ac:dyDescent="0.25">
      <c r="A346" s="2" t="s">
        <v>61</v>
      </c>
      <c r="B346" s="2" t="s">
        <v>42</v>
      </c>
      <c r="C346" s="2">
        <v>-355</v>
      </c>
      <c r="D346" s="2">
        <v>30</v>
      </c>
      <c r="E346" s="12">
        <v>1.1783465425000001</v>
      </c>
      <c r="F346" s="12">
        <v>1.2710845000000002</v>
      </c>
      <c r="G346" s="12">
        <v>1.2138224575000001</v>
      </c>
      <c r="H346" s="3">
        <v>1.2210845000000001</v>
      </c>
      <c r="I346" s="4">
        <v>6.7068255450000009</v>
      </c>
      <c r="J346" s="4">
        <v>6.5340255450000013</v>
      </c>
      <c r="K346" s="4">
        <v>6.6669255450000007</v>
      </c>
      <c r="L346" s="5">
        <v>6.635925545000001</v>
      </c>
      <c r="M346" s="6">
        <f t="shared" si="164"/>
        <v>5.6733326011749998</v>
      </c>
      <c r="N346" s="6">
        <f t="shared" si="165"/>
        <v>5.601620601175</v>
      </c>
      <c r="O346" s="6">
        <f t="shared" si="166"/>
        <v>5.6567741011750003</v>
      </c>
      <c r="P346" s="13">
        <f t="shared" si="161"/>
        <v>5.6439091011749998</v>
      </c>
      <c r="Q346" s="14">
        <f t="shared" si="167"/>
        <v>6.6851518550470931E-2</v>
      </c>
      <c r="R346" s="14">
        <f t="shared" si="168"/>
        <v>7.120133121034225E-2</v>
      </c>
      <c r="S346" s="14">
        <f t="shared" si="169"/>
        <v>6.8663194410105932E-2</v>
      </c>
      <c r="T346" s="14">
        <f t="shared" si="162"/>
        <v>6.8916899228537248E-2</v>
      </c>
      <c r="U346" s="15">
        <f t="shared" si="170"/>
        <v>2.0055455565141278</v>
      </c>
      <c r="V346" s="15">
        <f t="shared" si="171"/>
        <v>2.1360399363102673</v>
      </c>
      <c r="W346" s="15">
        <f t="shared" si="172"/>
        <v>2.059895832303178</v>
      </c>
      <c r="X346" s="15">
        <f t="shared" si="163"/>
        <v>2.0675069768561176</v>
      </c>
      <c r="Y346" s="16"/>
      <c r="Z346" s="16"/>
      <c r="AA346" s="16"/>
      <c r="AB346" s="9"/>
      <c r="AC346" s="10"/>
      <c r="AD346" s="10"/>
      <c r="AE346" s="10"/>
      <c r="AF346" s="10"/>
      <c r="AI346" s="11">
        <v>9.0259549999999997</v>
      </c>
    </row>
    <row r="347" spans="1:35" x14ac:dyDescent="0.25">
      <c r="A347" s="2" t="s">
        <v>61</v>
      </c>
      <c r="B347" s="2" t="s">
        <v>19</v>
      </c>
      <c r="C347" s="2">
        <v>-385</v>
      </c>
      <c r="D347" s="2">
        <v>30</v>
      </c>
      <c r="E347" s="12">
        <v>1.0465050250000001</v>
      </c>
      <c r="F347" s="12">
        <v>1.327332700875</v>
      </c>
      <c r="G347" s="12">
        <v>1.1256773491250003</v>
      </c>
      <c r="H347" s="3">
        <v>1.1665050250000002</v>
      </c>
      <c r="I347" s="4">
        <v>6.3042999999999996</v>
      </c>
      <c r="J347" s="4">
        <v>6.0901000000000005</v>
      </c>
      <c r="K347" s="4">
        <v>6.2436999999999996</v>
      </c>
      <c r="L347" s="5">
        <v>6.2126999999999999</v>
      </c>
      <c r="M347" s="6">
        <f t="shared" si="164"/>
        <v>5.5062844999999996</v>
      </c>
      <c r="N347" s="6">
        <f t="shared" si="165"/>
        <v>5.4173915000000008</v>
      </c>
      <c r="O347" s="6">
        <f t="shared" si="166"/>
        <v>5.4811354999999997</v>
      </c>
      <c r="P347" s="13">
        <f t="shared" si="161"/>
        <v>5.4682705</v>
      </c>
      <c r="Q347" s="14">
        <f t="shared" si="167"/>
        <v>5.7623543983296124E-2</v>
      </c>
      <c r="R347" s="14">
        <f t="shared" si="168"/>
        <v>7.190680891392269E-2</v>
      </c>
      <c r="S347" s="14">
        <f t="shared" si="169"/>
        <v>6.1699900798349326E-2</v>
      </c>
      <c r="T347" s="14">
        <f t="shared" si="162"/>
        <v>6.3787650163092638E-2</v>
      </c>
      <c r="U347" s="15">
        <f t="shared" si="170"/>
        <v>1.7287063194988836</v>
      </c>
      <c r="V347" s="15">
        <f t="shared" si="171"/>
        <v>2.1572042674176806</v>
      </c>
      <c r="W347" s="15">
        <f t="shared" si="172"/>
        <v>1.8509970239504798</v>
      </c>
      <c r="X347" s="15">
        <f t="shared" si="163"/>
        <v>1.9136295048927792</v>
      </c>
      <c r="Y347" s="16"/>
      <c r="Z347" s="16"/>
      <c r="AA347" s="16"/>
      <c r="AB347" s="9"/>
      <c r="AC347" s="10"/>
      <c r="AD347" s="10"/>
      <c r="AE347" s="10"/>
      <c r="AF347" s="10"/>
      <c r="AI347" s="11">
        <v>11.151579999999999</v>
      </c>
    </row>
    <row r="348" spans="1:35" x14ac:dyDescent="0.25">
      <c r="A348" s="2" t="s">
        <v>61</v>
      </c>
      <c r="B348" s="2" t="s">
        <v>43</v>
      </c>
      <c r="C348" s="2">
        <v>-415</v>
      </c>
      <c r="D348" s="2">
        <v>30</v>
      </c>
      <c r="E348" s="12">
        <v>1.3820025999999999</v>
      </c>
      <c r="F348" s="12">
        <v>1.2879226909999997</v>
      </c>
      <c r="G348" s="12">
        <v>1.2660825089999999</v>
      </c>
      <c r="H348" s="3">
        <v>1.3120025999999998</v>
      </c>
      <c r="I348" s="4">
        <v>6.7424000000000008</v>
      </c>
      <c r="J348" s="4">
        <v>7.0112000000000005</v>
      </c>
      <c r="K348" s="4">
        <v>6.9233000000000002</v>
      </c>
      <c r="L348" s="5">
        <v>6.8923000000000005</v>
      </c>
      <c r="M348" s="6">
        <f t="shared" si="164"/>
        <v>5.6880959999999998</v>
      </c>
      <c r="N348" s="6">
        <f t="shared" si="165"/>
        <v>5.7996480000000004</v>
      </c>
      <c r="O348" s="6">
        <f t="shared" si="166"/>
        <v>5.7631695000000001</v>
      </c>
      <c r="P348" s="13">
        <f t="shared" si="161"/>
        <v>5.7503045000000004</v>
      </c>
      <c r="Q348" s="14">
        <f t="shared" si="167"/>
        <v>7.8609634610495999E-2</v>
      </c>
      <c r="R348" s="14">
        <f t="shared" si="168"/>
        <v>7.4694982590127662E-2</v>
      </c>
      <c r="S348" s="14">
        <f t="shared" si="169"/>
        <v>7.2966481003522751E-2</v>
      </c>
      <c r="T348" s="14">
        <f t="shared" si="162"/>
        <v>7.5444144547916994E-2</v>
      </c>
      <c r="U348" s="15">
        <f t="shared" si="170"/>
        <v>2.3582890383148798</v>
      </c>
      <c r="V348" s="15">
        <f t="shared" si="171"/>
        <v>2.2408494777038297</v>
      </c>
      <c r="W348" s="15">
        <f t="shared" si="172"/>
        <v>2.1889944301056827</v>
      </c>
      <c r="X348" s="15">
        <f t="shared" si="163"/>
        <v>2.2633243364375097</v>
      </c>
      <c r="Y348" s="16">
        <f>SUM(U333:U348)</f>
        <v>27.452262635921464</v>
      </c>
      <c r="Z348" s="16">
        <f t="shared" ref="Z348:AB348" si="177">SUM(V333:V348)</f>
        <v>27.556831709769298</v>
      </c>
      <c r="AA348" s="16">
        <f t="shared" si="177"/>
        <v>29.975398110116281</v>
      </c>
      <c r="AB348" s="16">
        <f t="shared" si="177"/>
        <v>28.329303386328164</v>
      </c>
      <c r="AC348" s="10">
        <f>Y348*100</f>
        <v>2745.2262635921466</v>
      </c>
      <c r="AD348" s="10">
        <f t="shared" ref="AD348:AF348" si="178">Z348*100</f>
        <v>2755.6831709769299</v>
      </c>
      <c r="AE348" s="10">
        <f t="shared" si="178"/>
        <v>2997.539811011628</v>
      </c>
      <c r="AF348" s="10">
        <f t="shared" si="178"/>
        <v>2832.9303386328165</v>
      </c>
      <c r="AG348" s="10">
        <f>AVERAGE(P333:P348)</f>
        <v>5.6082916413874786</v>
      </c>
      <c r="AH348" s="19">
        <f>AVERAGE(H333:H348)</f>
        <v>1.1689240534375001</v>
      </c>
      <c r="AI348" s="11">
        <v>12.12518</v>
      </c>
    </row>
    <row r="349" spans="1:35" x14ac:dyDescent="0.25">
      <c r="A349" s="2" t="s">
        <v>22</v>
      </c>
      <c r="B349" s="2" t="s">
        <v>24</v>
      </c>
      <c r="C349" s="2">
        <v>-7.5</v>
      </c>
      <c r="D349" s="2">
        <v>15</v>
      </c>
      <c r="E349" s="12">
        <v>0.94338599999999995</v>
      </c>
      <c r="F349" s="12">
        <v>1.05780451</v>
      </c>
      <c r="G349" s="12">
        <v>0.94896749000000002</v>
      </c>
      <c r="H349" s="3">
        <v>0.98338599999999998</v>
      </c>
      <c r="I349" s="4">
        <v>7.1234442690866198</v>
      </c>
      <c r="J349" s="4">
        <v>7.1702442690866199</v>
      </c>
      <c r="K349" s="4">
        <v>6.9836442690866205</v>
      </c>
      <c r="L349" s="5">
        <v>7.0924442690866201</v>
      </c>
      <c r="M349" s="6">
        <f t="shared" si="164"/>
        <v>5.8462293716709475</v>
      </c>
      <c r="N349" s="6">
        <f t="shared" si="165"/>
        <v>5.8656513716709471</v>
      </c>
      <c r="O349" s="6">
        <f t="shared" si="166"/>
        <v>5.7882123716709479</v>
      </c>
      <c r="P349" s="13">
        <f t="shared" si="161"/>
        <v>5.8333643716709478</v>
      </c>
      <c r="Q349" s="14">
        <f t="shared" si="167"/>
        <v>5.5152509420231678E-2</v>
      </c>
      <c r="R349" s="14">
        <f t="shared" si="168"/>
        <v>6.2047124750412144E-2</v>
      </c>
      <c r="S349" s="14">
        <f t="shared" si="169"/>
        <v>5.4928253659315265E-2</v>
      </c>
      <c r="T349" s="14">
        <f t="shared" si="162"/>
        <v>5.7364488560000065E-2</v>
      </c>
      <c r="U349" s="15">
        <f t="shared" si="170"/>
        <v>0.82728764130347521</v>
      </c>
      <c r="V349" s="15">
        <f t="shared" si="171"/>
        <v>0.93070687125618212</v>
      </c>
      <c r="W349" s="15">
        <f t="shared" si="172"/>
        <v>0.82392380488972894</v>
      </c>
      <c r="X349" s="15">
        <f t="shared" si="163"/>
        <v>0.86046732840000095</v>
      </c>
      <c r="Y349" s="16"/>
      <c r="Z349" s="16"/>
      <c r="AA349" s="16"/>
      <c r="AB349" s="9"/>
      <c r="AC349" s="10"/>
      <c r="AD349" s="10"/>
      <c r="AE349" s="10"/>
      <c r="AF349" s="10"/>
      <c r="AI349" s="11">
        <v>12.5886900817318</v>
      </c>
    </row>
    <row r="350" spans="1:35" x14ac:dyDescent="0.25">
      <c r="A350" s="2" t="s">
        <v>22</v>
      </c>
      <c r="B350" s="2" t="s">
        <v>2</v>
      </c>
      <c r="C350" s="2">
        <v>-22.5</v>
      </c>
      <c r="D350" s="2">
        <v>15</v>
      </c>
      <c r="E350" s="12">
        <v>0.97102199999999983</v>
      </c>
      <c r="F350" s="12">
        <v>1.10675777</v>
      </c>
      <c r="G350" s="12">
        <v>0.98528622999999993</v>
      </c>
      <c r="H350" s="3">
        <v>1.0210219999999999</v>
      </c>
      <c r="I350" s="4">
        <v>6.7722502375071274</v>
      </c>
      <c r="J350" s="4">
        <v>6.5499502375071277</v>
      </c>
      <c r="K350" s="4">
        <v>6.901550237507128</v>
      </c>
      <c r="L350" s="5">
        <v>6.7412502375071277</v>
      </c>
      <c r="M350" s="6">
        <f t="shared" si="164"/>
        <v>5.7004838485654581</v>
      </c>
      <c r="N350" s="6">
        <f t="shared" si="165"/>
        <v>5.608229348565458</v>
      </c>
      <c r="O350" s="6">
        <f t="shared" si="166"/>
        <v>5.7541433485654583</v>
      </c>
      <c r="P350" s="13">
        <f t="shared" si="161"/>
        <v>5.6876188485654584</v>
      </c>
      <c r="Q350" s="14">
        <f t="shared" si="167"/>
        <v>5.5352952276017275E-2</v>
      </c>
      <c r="R350" s="14">
        <f t="shared" si="168"/>
        <v>6.2069514074668583E-2</v>
      </c>
      <c r="S350" s="14">
        <f t="shared" si="169"/>
        <v>5.6694782067876356E-2</v>
      </c>
      <c r="T350" s="14">
        <f t="shared" si="162"/>
        <v>5.8071839720000011E-2</v>
      </c>
      <c r="U350" s="15">
        <f t="shared" si="170"/>
        <v>0.83029428414025919</v>
      </c>
      <c r="V350" s="15">
        <f t="shared" si="171"/>
        <v>0.93104271112002879</v>
      </c>
      <c r="W350" s="15">
        <f t="shared" si="172"/>
        <v>0.85042173101814533</v>
      </c>
      <c r="X350" s="15">
        <f t="shared" si="163"/>
        <v>0.87107759580000022</v>
      </c>
      <c r="Y350" s="16"/>
      <c r="Z350" s="16"/>
      <c r="AA350" s="16"/>
      <c r="AB350" s="9"/>
      <c r="AC350" s="10"/>
      <c r="AD350" s="10"/>
      <c r="AE350" s="10"/>
      <c r="AF350" s="10"/>
      <c r="AI350" s="11">
        <v>10.7</v>
      </c>
    </row>
    <row r="351" spans="1:35" x14ac:dyDescent="0.25">
      <c r="A351" s="2" t="s">
        <v>22</v>
      </c>
      <c r="B351" s="2" t="s">
        <v>3</v>
      </c>
      <c r="C351" s="2">
        <v>-40</v>
      </c>
      <c r="D351" s="2">
        <v>20</v>
      </c>
      <c r="E351" s="12">
        <v>1.1292580000000001</v>
      </c>
      <c r="F351" s="12">
        <v>0.98563202999999999</v>
      </c>
      <c r="G351" s="12">
        <v>1.0028839700000001</v>
      </c>
      <c r="H351" s="3">
        <v>1.039258</v>
      </c>
      <c r="I351" s="4">
        <v>5.5805239873063277</v>
      </c>
      <c r="J351" s="4">
        <v>5.6411239873063277</v>
      </c>
      <c r="K351" s="4">
        <v>5.4269239873063286</v>
      </c>
      <c r="L351" s="5">
        <v>5.549523987306328</v>
      </c>
      <c r="M351" s="6">
        <f t="shared" si="164"/>
        <v>5.2059174547321261</v>
      </c>
      <c r="N351" s="6">
        <f t="shared" si="165"/>
        <v>5.2310664547321259</v>
      </c>
      <c r="O351" s="6">
        <f t="shared" si="166"/>
        <v>5.1421734547321263</v>
      </c>
      <c r="P351" s="13">
        <f t="shared" si="161"/>
        <v>5.1930524547321255</v>
      </c>
      <c r="Q351" s="14">
        <f t="shared" si="167"/>
        <v>5.8788239330958919E-2</v>
      </c>
      <c r="R351" s="14">
        <f t="shared" si="168"/>
        <v>5.155906648842528E-2</v>
      </c>
      <c r="S351" s="14">
        <f t="shared" si="169"/>
        <v>5.1570033287103703E-2</v>
      </c>
      <c r="T351" s="14">
        <f t="shared" si="162"/>
        <v>5.3969213079999995E-2</v>
      </c>
      <c r="U351" s="15">
        <f t="shared" si="170"/>
        <v>1.1757647866191783</v>
      </c>
      <c r="V351" s="15">
        <f t="shared" si="171"/>
        <v>1.0311813297685055</v>
      </c>
      <c r="W351" s="15">
        <f t="shared" si="172"/>
        <v>1.031400665742074</v>
      </c>
      <c r="X351" s="15">
        <f t="shared" si="163"/>
        <v>1.0793842616</v>
      </c>
      <c r="Y351" s="16"/>
      <c r="Z351" s="16"/>
      <c r="AA351" s="16"/>
      <c r="AB351" s="9"/>
      <c r="AC351" s="10"/>
      <c r="AD351" s="10"/>
      <c r="AE351" s="10"/>
      <c r="AF351" s="10"/>
      <c r="AI351" s="11">
        <v>8.9893445920000001</v>
      </c>
    </row>
    <row r="352" spans="1:35" x14ac:dyDescent="0.25">
      <c r="A352" s="2" t="s">
        <v>22</v>
      </c>
      <c r="B352" s="2" t="s">
        <v>4</v>
      </c>
      <c r="C352" s="2">
        <v>-60</v>
      </c>
      <c r="D352" s="2">
        <v>20</v>
      </c>
      <c r="E352" s="12">
        <v>0.99347600000000003</v>
      </c>
      <c r="F352" s="12">
        <v>0.80439766000000001</v>
      </c>
      <c r="G352" s="12">
        <v>0.85255434000000008</v>
      </c>
      <c r="H352" s="3">
        <v>0.88347600000000004</v>
      </c>
      <c r="I352" s="4">
        <v>9.4981936758893184</v>
      </c>
      <c r="J352" s="4">
        <v>9.6346936758893165</v>
      </c>
      <c r="K352" s="4">
        <v>9.2686936758893186</v>
      </c>
      <c r="L352" s="5">
        <v>9.4671936758893178</v>
      </c>
      <c r="M352" s="6">
        <f t="shared" si="164"/>
        <v>6.8317503754940674</v>
      </c>
      <c r="N352" s="6">
        <f t="shared" si="165"/>
        <v>6.888397875494066</v>
      </c>
      <c r="O352" s="6">
        <f t="shared" si="166"/>
        <v>6.736507875494067</v>
      </c>
      <c r="P352" s="13">
        <f t="shared" si="161"/>
        <v>6.8188853754940668</v>
      </c>
      <c r="Q352" s="14">
        <f t="shared" si="167"/>
        <v>6.7871800360443449E-2</v>
      </c>
      <c r="R352" s="14">
        <f t="shared" si="168"/>
        <v>5.5410111321963981E-2</v>
      </c>
      <c r="S352" s="14">
        <f t="shared" si="169"/>
        <v>5.7432390256966476E-2</v>
      </c>
      <c r="T352" s="14">
        <f t="shared" si="162"/>
        <v>6.0243215759999968E-2</v>
      </c>
      <c r="U352" s="15">
        <f t="shared" si="170"/>
        <v>1.3574360072088689</v>
      </c>
      <c r="V352" s="15">
        <f t="shared" si="171"/>
        <v>1.1082022264392797</v>
      </c>
      <c r="W352" s="15">
        <f t="shared" si="172"/>
        <v>1.1486478051393294</v>
      </c>
      <c r="X352" s="15">
        <f t="shared" si="163"/>
        <v>1.2048643151999994</v>
      </c>
      <c r="Y352" s="16"/>
      <c r="Z352" s="16"/>
      <c r="AA352" s="16"/>
      <c r="AB352" s="9"/>
      <c r="AC352" s="10"/>
      <c r="AD352" s="10"/>
      <c r="AE352" s="10"/>
      <c r="AF352" s="10"/>
      <c r="AI352" s="11">
        <v>13.58</v>
      </c>
    </row>
    <row r="353" spans="1:35" x14ac:dyDescent="0.25">
      <c r="A353" s="2" t="s">
        <v>22</v>
      </c>
      <c r="B353" s="2" t="s">
        <v>5</v>
      </c>
      <c r="C353" s="2">
        <v>-85</v>
      </c>
      <c r="D353" s="2">
        <v>30</v>
      </c>
      <c r="E353" s="12">
        <v>0.65453799999999995</v>
      </c>
      <c r="F353" s="12">
        <v>0.71814683000000001</v>
      </c>
      <c r="G353" s="12">
        <v>0.65092916999999995</v>
      </c>
      <c r="H353" s="3">
        <v>0.67453799999999997</v>
      </c>
      <c r="I353" s="4">
        <v>8.1275775093471001</v>
      </c>
      <c r="J353" s="4">
        <v>8.0294775093470996</v>
      </c>
      <c r="K353" s="4">
        <v>8.1326775093470989</v>
      </c>
      <c r="L353" s="5">
        <v>8.0965775093470995</v>
      </c>
      <c r="M353" s="6">
        <f t="shared" si="164"/>
        <v>6.2629446663790471</v>
      </c>
      <c r="N353" s="6">
        <f t="shared" si="165"/>
        <v>6.2222331663790467</v>
      </c>
      <c r="O353" s="6">
        <f t="shared" si="166"/>
        <v>6.2650611663790459</v>
      </c>
      <c r="P353" s="13">
        <f t="shared" si="161"/>
        <v>6.2500796663790457</v>
      </c>
      <c r="Q353" s="14">
        <f t="shared" si="167"/>
        <v>4.0993352760424082E-2</v>
      </c>
      <c r="R353" s="14">
        <f t="shared" si="168"/>
        <v>4.4684770239559753E-2</v>
      </c>
      <c r="S353" s="14">
        <f t="shared" si="169"/>
        <v>4.0781110650303438E-2</v>
      </c>
      <c r="T353" s="14">
        <f t="shared" si="162"/>
        <v>4.2159162379999879E-2</v>
      </c>
      <c r="U353" s="15">
        <f t="shared" si="170"/>
        <v>1.2298005828127225</v>
      </c>
      <c r="V353" s="15">
        <f t="shared" si="171"/>
        <v>1.3405431071867926</v>
      </c>
      <c r="W353" s="15">
        <f t="shared" si="172"/>
        <v>1.2234333195091032</v>
      </c>
      <c r="X353" s="15">
        <f t="shared" si="163"/>
        <v>1.2647748713999964</v>
      </c>
      <c r="Y353" s="16">
        <f>SUM(U349:U353)</f>
        <v>5.4205833020845047</v>
      </c>
      <c r="Z353" s="16">
        <f t="shared" ref="Z353:AB353" si="179">SUM(V349:V353)</f>
        <v>5.3416762457707883</v>
      </c>
      <c r="AA353" s="16">
        <f t="shared" si="179"/>
        <v>5.0778273262983813</v>
      </c>
      <c r="AB353" s="16">
        <f t="shared" si="179"/>
        <v>5.2805683723999968</v>
      </c>
      <c r="AC353" s="10">
        <f>Y353*100</f>
        <v>542.05833020845046</v>
      </c>
      <c r="AD353" s="10">
        <f t="shared" ref="AD353:AF353" si="180">Z353*100</f>
        <v>534.16762457707887</v>
      </c>
      <c r="AE353" s="10">
        <f t="shared" si="180"/>
        <v>507.78273262983811</v>
      </c>
      <c r="AF353" s="10">
        <f t="shared" si="180"/>
        <v>528.05683723999971</v>
      </c>
      <c r="AI353" s="11">
        <v>14.582000000000001</v>
      </c>
    </row>
    <row r="354" spans="1:35" x14ac:dyDescent="0.25">
      <c r="A354" s="2" t="s">
        <v>22</v>
      </c>
      <c r="B354" s="2" t="s">
        <v>28</v>
      </c>
      <c r="C354" s="2">
        <v>-115</v>
      </c>
      <c r="D354" s="2">
        <v>30</v>
      </c>
      <c r="E354" s="12">
        <v>0.67065599999999992</v>
      </c>
      <c r="F354" s="12">
        <v>0.9179789599999999</v>
      </c>
      <c r="G354" s="12">
        <v>0.7533330399999999</v>
      </c>
      <c r="H354" s="3">
        <v>0.78065599999999991</v>
      </c>
      <c r="I354" s="4">
        <v>9.9121133200795182</v>
      </c>
      <c r="J354" s="4">
        <v>9.7588133200795166</v>
      </c>
      <c r="K354" s="4">
        <v>9.972413320079518</v>
      </c>
      <c r="L354" s="5">
        <v>9.8811133200795176</v>
      </c>
      <c r="M354" s="6">
        <f t="shared" si="164"/>
        <v>7.003527027833</v>
      </c>
      <c r="N354" s="6">
        <f t="shared" si="165"/>
        <v>6.9399075278329985</v>
      </c>
      <c r="O354" s="6">
        <f t="shared" si="166"/>
        <v>7.0285515278330006</v>
      </c>
      <c r="P354" s="13">
        <f t="shared" si="161"/>
        <v>6.9906620278330003</v>
      </c>
      <c r="Q354" s="14">
        <f t="shared" si="167"/>
        <v>4.6969574223783679E-2</v>
      </c>
      <c r="R354" s="14">
        <f t="shared" si="168"/>
        <v>6.3706890948963063E-2</v>
      </c>
      <c r="S354" s="14">
        <f t="shared" si="169"/>
        <v>5.2948400892590779E-2</v>
      </c>
      <c r="T354" s="14">
        <f t="shared" si="162"/>
        <v>5.4573022559999976E-2</v>
      </c>
      <c r="U354" s="15">
        <f t="shared" si="170"/>
        <v>1.4090872267135104</v>
      </c>
      <c r="V354" s="15">
        <f t="shared" si="171"/>
        <v>1.9112067284688918</v>
      </c>
      <c r="W354" s="15">
        <f t="shared" si="172"/>
        <v>1.5884520267777233</v>
      </c>
      <c r="X354" s="15">
        <f t="shared" si="163"/>
        <v>1.6371906767999993</v>
      </c>
      <c r="Y354" s="16"/>
      <c r="Z354" s="16"/>
      <c r="AA354" s="16"/>
      <c r="AB354" s="9"/>
      <c r="AC354" s="10"/>
      <c r="AD354" s="10"/>
      <c r="AE354" s="10"/>
      <c r="AF354" s="10"/>
      <c r="AI354" s="11">
        <v>9.5856260500000001</v>
      </c>
    </row>
    <row r="355" spans="1:35" x14ac:dyDescent="0.25">
      <c r="A355" s="2" t="s">
        <v>22</v>
      </c>
      <c r="B355" s="2" t="s">
        <v>29</v>
      </c>
      <c r="C355" s="2">
        <v>-145</v>
      </c>
      <c r="D355" s="2">
        <v>30</v>
      </c>
      <c r="E355" s="12">
        <v>1.0768219999999999</v>
      </c>
      <c r="F355" s="12">
        <v>1.2773107700000002</v>
      </c>
      <c r="G355" s="12">
        <v>1.11633323</v>
      </c>
      <c r="H355" s="3">
        <v>1.156822</v>
      </c>
      <c r="I355" s="4">
        <v>5.0384123763206459</v>
      </c>
      <c r="J355" s="4">
        <v>5.0714123763206462</v>
      </c>
      <c r="K355" s="4">
        <v>4.9124123763206464</v>
      </c>
      <c r="L355" s="5">
        <v>5.0074123763206462</v>
      </c>
      <c r="M355" s="6">
        <f t="shared" si="164"/>
        <v>4.980941136173068</v>
      </c>
      <c r="N355" s="6">
        <f t="shared" si="165"/>
        <v>4.9946361361730682</v>
      </c>
      <c r="O355" s="6">
        <f t="shared" si="166"/>
        <v>4.9286511361730678</v>
      </c>
      <c r="P355" s="13">
        <f t="shared" si="161"/>
        <v>4.9680761361730683</v>
      </c>
      <c r="Q355" s="14">
        <f t="shared" si="167"/>
        <v>5.3635869961361556E-2</v>
      </c>
      <c r="R355" s="14">
        <f t="shared" si="168"/>
        <v>6.3797025289650477E-2</v>
      </c>
      <c r="S355" s="14">
        <f t="shared" si="169"/>
        <v>5.5020170423872507E-2</v>
      </c>
      <c r="T355" s="14">
        <f t="shared" si="162"/>
        <v>5.7471797720000016E-2</v>
      </c>
      <c r="U355" s="15">
        <f t="shared" si="170"/>
        <v>1.6090760988408466</v>
      </c>
      <c r="V355" s="15">
        <f t="shared" si="171"/>
        <v>1.9139107586895143</v>
      </c>
      <c r="W355" s="15">
        <f t="shared" si="172"/>
        <v>1.6506051127161752</v>
      </c>
      <c r="X355" s="15">
        <f t="shared" si="163"/>
        <v>1.7241539316000005</v>
      </c>
      <c r="Y355" s="16"/>
      <c r="Z355" s="16"/>
      <c r="AA355" s="16"/>
      <c r="AB355" s="9"/>
      <c r="AC355" s="10"/>
      <c r="AD355" s="10"/>
      <c r="AE355" s="10"/>
      <c r="AF355" s="10"/>
      <c r="AI355" s="11">
        <v>13.02552</v>
      </c>
    </row>
    <row r="356" spans="1:35" x14ac:dyDescent="0.25">
      <c r="A356" s="2" t="s">
        <v>22</v>
      </c>
      <c r="B356" s="2" t="s">
        <v>30</v>
      </c>
      <c r="C356" s="2">
        <v>-175</v>
      </c>
      <c r="D356" s="2">
        <v>30</v>
      </c>
      <c r="E356" s="12">
        <v>1.3992880000000001</v>
      </c>
      <c r="F356" s="12">
        <v>1.3058130800000001</v>
      </c>
      <c r="G356" s="12">
        <v>1.2827629199999999</v>
      </c>
      <c r="H356" s="3">
        <v>1.329288</v>
      </c>
      <c r="I356" s="4">
        <v>3.9768260361938106</v>
      </c>
      <c r="J356" s="4">
        <v>4.1547260361938108</v>
      </c>
      <c r="K356" s="4">
        <v>3.7059260361938104</v>
      </c>
      <c r="L356" s="5">
        <v>3.9458260361938104</v>
      </c>
      <c r="M356" s="6">
        <f t="shared" si="164"/>
        <v>4.5403828050204318</v>
      </c>
      <c r="N356" s="6">
        <f t="shared" si="165"/>
        <v>4.6142113050204312</v>
      </c>
      <c r="O356" s="6">
        <f t="shared" si="166"/>
        <v>4.4279593050204316</v>
      </c>
      <c r="P356" s="13">
        <f t="shared" si="161"/>
        <v>4.5275178050204312</v>
      </c>
      <c r="Q356" s="14">
        <f t="shared" si="167"/>
        <v>6.3533031744714308E-2</v>
      </c>
      <c r="R356" s="14">
        <f t="shared" si="168"/>
        <v>6.0252974759795491E-2</v>
      </c>
      <c r="S356" s="14">
        <f t="shared" si="169"/>
        <v>5.6800220077491789E-2</v>
      </c>
      <c r="T356" s="14">
        <f t="shared" si="162"/>
        <v>6.0183750879999991E-2</v>
      </c>
      <c r="U356" s="15">
        <f t="shared" si="170"/>
        <v>1.9059909523414293</v>
      </c>
      <c r="V356" s="15">
        <f t="shared" si="171"/>
        <v>1.8075892427938647</v>
      </c>
      <c r="W356" s="15">
        <f t="shared" si="172"/>
        <v>1.7040066023247538</v>
      </c>
      <c r="X356" s="15">
        <f t="shared" si="163"/>
        <v>1.8055125263999998</v>
      </c>
      <c r="Y356" s="16"/>
      <c r="Z356" s="16"/>
      <c r="AA356" s="16"/>
      <c r="AB356" s="9"/>
      <c r="AC356" s="10"/>
      <c r="AD356" s="10"/>
      <c r="AE356" s="10"/>
      <c r="AF356" s="10"/>
      <c r="AI356" s="11">
        <v>11.5823</v>
      </c>
    </row>
    <row r="357" spans="1:35" x14ac:dyDescent="0.25">
      <c r="A357" s="2" t="s">
        <v>22</v>
      </c>
      <c r="B357" s="2" t="s">
        <v>31</v>
      </c>
      <c r="C357" s="2">
        <v>-205</v>
      </c>
      <c r="D357" s="2">
        <v>30</v>
      </c>
      <c r="E357" s="12">
        <v>1.1698740000000001</v>
      </c>
      <c r="F357" s="12">
        <v>1.08871959</v>
      </c>
      <c r="G357" s="12">
        <v>1.07102841</v>
      </c>
      <c r="H357" s="3">
        <v>1.109874</v>
      </c>
      <c r="I357" s="4">
        <v>5.4577435762978519</v>
      </c>
      <c r="J357" s="4">
        <v>5.4562435762978527</v>
      </c>
      <c r="K357" s="4">
        <v>5.366243576297852</v>
      </c>
      <c r="L357" s="5">
        <v>5.4267435762978522</v>
      </c>
      <c r="M357" s="6">
        <f t="shared" si="164"/>
        <v>5.1549635841636086</v>
      </c>
      <c r="N357" s="6">
        <f t="shared" si="165"/>
        <v>5.154341084163609</v>
      </c>
      <c r="O357" s="6">
        <f t="shared" si="166"/>
        <v>5.1169910841636081</v>
      </c>
      <c r="P357" s="13">
        <f t="shared" si="161"/>
        <v>5.1420985841636089</v>
      </c>
      <c r="Q357" s="14">
        <f t="shared" si="167"/>
        <v>6.0306578680598175E-2</v>
      </c>
      <c r="R357" s="14">
        <f t="shared" si="168"/>
        <v>5.6116321118707596E-2</v>
      </c>
      <c r="S357" s="14">
        <f t="shared" si="169"/>
        <v>5.4804428248559259E-2</v>
      </c>
      <c r="T357" s="14">
        <f t="shared" si="162"/>
        <v>5.7070815240000017E-2</v>
      </c>
      <c r="U357" s="15">
        <f t="shared" si="170"/>
        <v>1.8091973604179452</v>
      </c>
      <c r="V357" s="15">
        <f t="shared" si="171"/>
        <v>1.6834896335612279</v>
      </c>
      <c r="W357" s="15">
        <f t="shared" si="172"/>
        <v>1.6441328474567778</v>
      </c>
      <c r="X357" s="15">
        <f t="shared" si="163"/>
        <v>1.7121244572000005</v>
      </c>
      <c r="Y357" s="16"/>
      <c r="Z357" s="16"/>
      <c r="AA357" s="16"/>
      <c r="AB357" s="9"/>
      <c r="AC357" s="10"/>
      <c r="AD357" s="10"/>
      <c r="AE357" s="10"/>
      <c r="AF357" s="10"/>
      <c r="AI357" s="11">
        <v>14.64378</v>
      </c>
    </row>
    <row r="358" spans="1:35" x14ac:dyDescent="0.25">
      <c r="A358" s="2" t="s">
        <v>22</v>
      </c>
      <c r="B358" s="2" t="s">
        <v>36</v>
      </c>
      <c r="C358" s="2">
        <v>-235</v>
      </c>
      <c r="D358" s="2">
        <v>30</v>
      </c>
      <c r="E358" s="12">
        <v>1.119184</v>
      </c>
      <c r="F358" s="12">
        <v>1.3822054400000001</v>
      </c>
      <c r="G358" s="12">
        <v>1.1861625600000001</v>
      </c>
      <c r="H358" s="3">
        <v>1.2291840000000001</v>
      </c>
      <c r="I358" s="4">
        <v>4.8546111111111108</v>
      </c>
      <c r="J358" s="4">
        <v>4.7358111111111114</v>
      </c>
      <c r="K358" s="4">
        <v>4.880411111111111</v>
      </c>
      <c r="L358" s="5">
        <v>4.8236111111111111</v>
      </c>
      <c r="M358" s="6">
        <f t="shared" si="164"/>
        <v>4.9046636111111113</v>
      </c>
      <c r="N358" s="6">
        <f t="shared" si="165"/>
        <v>4.8553616111111113</v>
      </c>
      <c r="O358" s="6">
        <f t="shared" si="166"/>
        <v>4.9153706111111113</v>
      </c>
      <c r="P358" s="13">
        <f t="shared" si="161"/>
        <v>4.8917986111111116</v>
      </c>
      <c r="Q358" s="14">
        <f t="shared" si="167"/>
        <v>5.4892210389377777E-2</v>
      </c>
      <c r="R358" s="14">
        <f t="shared" si="168"/>
        <v>6.7111072320449439E-2</v>
      </c>
      <c r="S358" s="14">
        <f t="shared" si="169"/>
        <v>5.8304285874243203E-2</v>
      </c>
      <c r="T358" s="14">
        <f t="shared" si="162"/>
        <v>6.0129205840000012E-2</v>
      </c>
      <c r="U358" s="15">
        <f t="shared" si="170"/>
        <v>1.6467663116813334</v>
      </c>
      <c r="V358" s="15">
        <f t="shared" si="171"/>
        <v>2.0133321696134834</v>
      </c>
      <c r="W358" s="15">
        <f t="shared" si="172"/>
        <v>1.7491285762272961</v>
      </c>
      <c r="X358" s="15">
        <f t="shared" si="163"/>
        <v>1.8038761752000003</v>
      </c>
      <c r="Y358" s="16"/>
      <c r="Z358" s="16"/>
      <c r="AA358" s="16"/>
      <c r="AB358" s="9"/>
      <c r="AC358" s="10"/>
      <c r="AD358" s="10"/>
      <c r="AE358" s="10"/>
      <c r="AF358" s="10"/>
      <c r="AI358" s="11">
        <v>16.582000000000001</v>
      </c>
    </row>
    <row r="359" spans="1:35" x14ac:dyDescent="0.25">
      <c r="A359" s="2" t="s">
        <v>22</v>
      </c>
      <c r="B359" s="2" t="s">
        <v>39</v>
      </c>
      <c r="C359" s="2">
        <v>-265</v>
      </c>
      <c r="D359" s="2">
        <v>30</v>
      </c>
      <c r="E359" s="12">
        <v>1.3352660000000003</v>
      </c>
      <c r="F359" s="12">
        <v>1.4634003100000004</v>
      </c>
      <c r="G359" s="12">
        <v>1.3271316900000003</v>
      </c>
      <c r="H359" s="3">
        <v>1.3752660000000003</v>
      </c>
      <c r="I359" s="4">
        <v>5.9920100155170042</v>
      </c>
      <c r="J359" s="4">
        <v>5.8801100155170047</v>
      </c>
      <c r="K359" s="4">
        <v>6.0109100155170045</v>
      </c>
      <c r="L359" s="5">
        <v>5.9610100155170045</v>
      </c>
      <c r="M359" s="6">
        <f t="shared" si="164"/>
        <v>5.3766841564395573</v>
      </c>
      <c r="N359" s="6">
        <f t="shared" si="165"/>
        <v>5.3302456564395566</v>
      </c>
      <c r="O359" s="6">
        <f t="shared" si="166"/>
        <v>5.3845276564395572</v>
      </c>
      <c r="P359" s="13">
        <f t="shared" si="161"/>
        <v>5.3638191564395568</v>
      </c>
      <c r="Q359" s="14">
        <f t="shared" si="167"/>
        <v>7.1793035468324232E-2</v>
      </c>
      <c r="R359" s="14">
        <f t="shared" si="168"/>
        <v>7.8002831460098024E-2</v>
      </c>
      <c r="S359" s="14">
        <f t="shared" si="169"/>
        <v>7.1459772885423711E-2</v>
      </c>
      <c r="T359" s="14">
        <f t="shared" si="162"/>
        <v>7.3766781160000044E-2</v>
      </c>
      <c r="U359" s="15">
        <f t="shared" si="170"/>
        <v>2.1537910640497269</v>
      </c>
      <c r="V359" s="15">
        <f t="shared" si="171"/>
        <v>2.3400849438029407</v>
      </c>
      <c r="W359" s="15">
        <f t="shared" si="172"/>
        <v>2.1437931865627116</v>
      </c>
      <c r="X359" s="15">
        <f t="shared" si="163"/>
        <v>2.2130034348000014</v>
      </c>
      <c r="Y359" s="16"/>
      <c r="Z359" s="16"/>
      <c r="AA359" s="16"/>
      <c r="AB359" s="9"/>
      <c r="AC359" s="10"/>
      <c r="AD359" s="10"/>
      <c r="AE359" s="10"/>
      <c r="AF359" s="10"/>
      <c r="AI359" s="11">
        <v>10.5822</v>
      </c>
    </row>
    <row r="360" spans="1:35" x14ac:dyDescent="0.25">
      <c r="A360" s="2" t="s">
        <v>22</v>
      </c>
      <c r="B360" s="2" t="s">
        <v>40</v>
      </c>
      <c r="C360" s="2">
        <v>-295</v>
      </c>
      <c r="D360" s="2">
        <v>30</v>
      </c>
      <c r="E360" s="12">
        <v>1.4625680000000001</v>
      </c>
      <c r="F360" s="12">
        <v>1.2899078799999999</v>
      </c>
      <c r="G360" s="12">
        <v>1.30522812</v>
      </c>
      <c r="H360" s="3">
        <v>1.352568</v>
      </c>
      <c r="I360" s="4">
        <v>4.6128703384968448</v>
      </c>
      <c r="J360" s="4">
        <v>4.6320703384968454</v>
      </c>
      <c r="K360" s="4">
        <v>4.5006703384968452</v>
      </c>
      <c r="L360" s="5">
        <v>4.5818703384968451</v>
      </c>
      <c r="M360" s="6">
        <f t="shared" si="164"/>
        <v>4.8043411904761903</v>
      </c>
      <c r="N360" s="6">
        <f t="shared" si="165"/>
        <v>4.8123091904761903</v>
      </c>
      <c r="O360" s="6">
        <f t="shared" si="166"/>
        <v>4.7577781904761913</v>
      </c>
      <c r="P360" s="13">
        <f t="shared" si="161"/>
        <v>4.7914761904761907</v>
      </c>
      <c r="Q360" s="14">
        <f t="shared" si="167"/>
        <v>7.0266756862723809E-2</v>
      </c>
      <c r="R360" s="14">
        <f t="shared" si="168"/>
        <v>6.2074355457916584E-2</v>
      </c>
      <c r="S360" s="14">
        <f t="shared" si="169"/>
        <v>6.209985882932241E-2</v>
      </c>
      <c r="T360" s="14">
        <f t="shared" si="162"/>
        <v>6.4807973680000006E-2</v>
      </c>
      <c r="U360" s="15">
        <f t="shared" si="170"/>
        <v>2.1080027058817143</v>
      </c>
      <c r="V360" s="15">
        <f t="shared" si="171"/>
        <v>1.8622306637374975</v>
      </c>
      <c r="W360" s="15">
        <f t="shared" si="172"/>
        <v>1.8629957648796722</v>
      </c>
      <c r="X360" s="15">
        <f t="shared" si="163"/>
        <v>1.9442392104000001</v>
      </c>
      <c r="Y360" s="16"/>
      <c r="Z360" s="16"/>
      <c r="AA360" s="16"/>
      <c r="AB360" s="9"/>
      <c r="AC360" s="10"/>
      <c r="AD360" s="10"/>
      <c r="AE360" s="10"/>
      <c r="AF360" s="10"/>
      <c r="AI360" s="11">
        <v>16.5852</v>
      </c>
    </row>
    <row r="361" spans="1:35" x14ac:dyDescent="0.25">
      <c r="A361" s="2" t="s">
        <v>22</v>
      </c>
      <c r="B361" s="2" t="s">
        <v>41</v>
      </c>
      <c r="C361" s="2">
        <v>-325</v>
      </c>
      <c r="D361" s="2">
        <v>30</v>
      </c>
      <c r="E361" s="12">
        <v>1.5104935999999998</v>
      </c>
      <c r="F361" s="12">
        <v>1.278460876</v>
      </c>
      <c r="G361" s="12">
        <v>1.3225263239999998</v>
      </c>
      <c r="H361" s="3">
        <v>1.3704935999999999</v>
      </c>
      <c r="I361" s="4">
        <v>5.8894999999999991</v>
      </c>
      <c r="J361" s="4">
        <v>5.9017999999999997</v>
      </c>
      <c r="K361" s="4">
        <v>5.7841999999999993</v>
      </c>
      <c r="L361" s="5">
        <v>5.8584999999999994</v>
      </c>
      <c r="M361" s="6">
        <f t="shared" si="164"/>
        <v>5.3341424999999996</v>
      </c>
      <c r="N361" s="6">
        <f t="shared" si="165"/>
        <v>5.3392470000000003</v>
      </c>
      <c r="O361" s="6">
        <f t="shared" si="166"/>
        <v>5.2904429999999998</v>
      </c>
      <c r="P361" s="13">
        <f t="shared" si="161"/>
        <v>5.3212774999999999</v>
      </c>
      <c r="Q361" s="14">
        <f t="shared" si="167"/>
        <v>8.0571881077379975E-2</v>
      </c>
      <c r="R361" s="14">
        <f t="shared" si="168"/>
        <v>6.8260183968003721E-2</v>
      </c>
      <c r="S361" s="14">
        <f t="shared" si="169"/>
        <v>6.9967501331215307E-2</v>
      </c>
      <c r="T361" s="14">
        <f t="shared" si="162"/>
        <v>7.2927767575739988E-2</v>
      </c>
      <c r="U361" s="15">
        <f t="shared" si="170"/>
        <v>2.4171564323213994</v>
      </c>
      <c r="V361" s="15">
        <f t="shared" si="171"/>
        <v>2.0478055190401117</v>
      </c>
      <c r="W361" s="15">
        <f t="shared" si="172"/>
        <v>2.0990250399364592</v>
      </c>
      <c r="X361" s="15">
        <f t="shared" si="163"/>
        <v>2.1878330272721995</v>
      </c>
      <c r="Y361" s="16"/>
      <c r="Z361" s="16"/>
      <c r="AA361" s="16"/>
      <c r="AB361" s="9"/>
      <c r="AC361" s="10"/>
      <c r="AD361" s="10"/>
      <c r="AE361" s="10"/>
      <c r="AF361" s="10"/>
      <c r="AI361" s="11">
        <v>12.585000000000001</v>
      </c>
    </row>
    <row r="362" spans="1:35" x14ac:dyDescent="0.25">
      <c r="A362" s="2" t="s">
        <v>22</v>
      </c>
      <c r="B362" s="2" t="s">
        <v>53</v>
      </c>
      <c r="C362" s="2">
        <v>-345</v>
      </c>
      <c r="D362" s="2">
        <v>10</v>
      </c>
      <c r="E362" s="12">
        <v>1.3648225999999999</v>
      </c>
      <c r="F362" s="12">
        <v>1.5143413909999999</v>
      </c>
      <c r="G362" s="12">
        <v>1.365303809</v>
      </c>
      <c r="H362" s="3">
        <v>1.4148225999999999</v>
      </c>
      <c r="I362" s="4">
        <v>5.4165000000000001</v>
      </c>
      <c r="J362" s="4">
        <v>5.3667000000000007</v>
      </c>
      <c r="K362" s="4">
        <v>5.3733000000000004</v>
      </c>
      <c r="L362" s="5">
        <v>5.3855000000000004</v>
      </c>
      <c r="M362" s="6">
        <f t="shared" si="164"/>
        <v>5.1378474999999995</v>
      </c>
      <c r="N362" s="6">
        <f t="shared" si="165"/>
        <v>5.1171804999999999</v>
      </c>
      <c r="O362" s="6">
        <f t="shared" si="166"/>
        <v>5.1199195</v>
      </c>
      <c r="P362" s="13">
        <f t="shared" si="161"/>
        <v>5.1249824999999998</v>
      </c>
      <c r="Q362" s="14">
        <f t="shared" si="167"/>
        <v>7.0122503833534994E-2</v>
      </c>
      <c r="R362" s="14">
        <f t="shared" si="168"/>
        <v>7.7491582363680755E-2</v>
      </c>
      <c r="S362" s="14">
        <f t="shared" si="169"/>
        <v>6.9902455951233747E-2</v>
      </c>
      <c r="T362" s="14">
        <f t="shared" si="162"/>
        <v>7.2509410656044992E-2</v>
      </c>
      <c r="U362" s="15">
        <f t="shared" si="170"/>
        <v>0.70122503833534999</v>
      </c>
      <c r="V362" s="15">
        <f t="shared" si="171"/>
        <v>0.77491582363680755</v>
      </c>
      <c r="W362" s="15">
        <f t="shared" si="172"/>
        <v>0.69902455951233744</v>
      </c>
      <c r="X362" s="15">
        <f t="shared" si="163"/>
        <v>0.72509410656044992</v>
      </c>
      <c r="Y362" s="16">
        <f>SUM(U349:U362)</f>
        <v>21.180876492667757</v>
      </c>
      <c r="Z362" s="16">
        <f t="shared" ref="Z362:AB362" si="181">SUM(V349:V362)</f>
        <v>21.696241729115126</v>
      </c>
      <c r="AA362" s="16">
        <f t="shared" si="181"/>
        <v>20.218991042692291</v>
      </c>
      <c r="AB362" s="16">
        <f t="shared" si="181"/>
        <v>21.033595918632649</v>
      </c>
      <c r="AC362" s="10">
        <f>Y362*100</f>
        <v>2118.0876492667758</v>
      </c>
      <c r="AD362" s="10">
        <f t="shared" ref="AD362:AF362" si="182">Z362*100</f>
        <v>2169.6241729115127</v>
      </c>
      <c r="AE362" s="10">
        <f t="shared" si="182"/>
        <v>2021.8991042692292</v>
      </c>
      <c r="AF362" s="10">
        <f t="shared" si="182"/>
        <v>2103.359591863265</v>
      </c>
      <c r="AG362" s="10">
        <f>AVERAGE(P349:P362)</f>
        <v>5.4931935162899004</v>
      </c>
      <c r="AH362" s="19">
        <f>AVERAGE(H349:H362)</f>
        <v>1.1229038714285713</v>
      </c>
      <c r="AI362" s="11">
        <v>18.588699999999999</v>
      </c>
    </row>
    <row r="363" spans="1:35" x14ac:dyDescent="0.25">
      <c r="A363" s="2" t="s">
        <v>62</v>
      </c>
      <c r="B363" s="2" t="s">
        <v>24</v>
      </c>
      <c r="C363" s="2">
        <v>-7.5</v>
      </c>
      <c r="D363" s="2">
        <v>15</v>
      </c>
      <c r="E363" s="12">
        <v>1.2973859999999999</v>
      </c>
      <c r="F363" s="12">
        <v>1.0985945099999999</v>
      </c>
      <c r="G363" s="12">
        <v>1.1361774900000001</v>
      </c>
      <c r="H363" s="3">
        <v>1.177386</v>
      </c>
      <c r="I363" s="4">
        <v>5.0396599999999996</v>
      </c>
      <c r="J363" s="4">
        <v>4.9967600000000001</v>
      </c>
      <c r="K363" s="4">
        <v>4.98956</v>
      </c>
      <c r="L363" s="5">
        <v>5.0086599999999999</v>
      </c>
      <c r="M363" s="6">
        <f t="shared" si="164"/>
        <v>4.9814588999999998</v>
      </c>
      <c r="N363" s="6">
        <f t="shared" si="165"/>
        <v>4.9636554000000004</v>
      </c>
      <c r="O363" s="6">
        <f t="shared" si="166"/>
        <v>4.9606674000000002</v>
      </c>
      <c r="P363" s="13">
        <f t="shared" si="161"/>
        <v>4.9685939000000001</v>
      </c>
      <c r="Q363" s="14">
        <f t="shared" si="167"/>
        <v>6.462875036435399E-2</v>
      </c>
      <c r="R363" s="14">
        <f t="shared" si="168"/>
        <v>5.4530445719718539E-2</v>
      </c>
      <c r="S363" s="14">
        <f t="shared" si="169"/>
        <v>5.6361986352568269E-2</v>
      </c>
      <c r="T363" s="14">
        <f t="shared" si="162"/>
        <v>5.8499528975453997E-2</v>
      </c>
      <c r="U363" s="15">
        <f t="shared" si="170"/>
        <v>0.96943125546530984</v>
      </c>
      <c r="V363" s="15">
        <f t="shared" si="171"/>
        <v>0.81795668579577807</v>
      </c>
      <c r="W363" s="15">
        <f t="shared" si="172"/>
        <v>0.84542979528852402</v>
      </c>
      <c r="X363" s="15">
        <f t="shared" si="163"/>
        <v>0.87749293463181</v>
      </c>
      <c r="Y363" s="16"/>
      <c r="Z363" s="16"/>
      <c r="AA363" s="16"/>
      <c r="AB363" s="9"/>
      <c r="AC363" s="10"/>
      <c r="AD363" s="10"/>
      <c r="AE363" s="10"/>
      <c r="AF363" s="10"/>
      <c r="AI363" s="11">
        <v>11.73183</v>
      </c>
    </row>
    <row r="364" spans="1:35" x14ac:dyDescent="0.25">
      <c r="A364" s="2" t="s">
        <v>62</v>
      </c>
      <c r="B364" s="2" t="s">
        <v>2</v>
      </c>
      <c r="C364" s="2">
        <v>-22.5</v>
      </c>
      <c r="D364" s="2">
        <v>15</v>
      </c>
      <c r="E364" s="12">
        <v>1.2517122000000001</v>
      </c>
      <c r="F364" s="12">
        <v>1.1530721269999999</v>
      </c>
      <c r="G364" s="12">
        <v>1.140352273</v>
      </c>
      <c r="H364" s="3">
        <v>1.1817122</v>
      </c>
      <c r="I364" s="4">
        <v>5.5060713000000003</v>
      </c>
      <c r="J364" s="4">
        <v>5.5390713000000007</v>
      </c>
      <c r="K364" s="4">
        <v>5.3800713000000009</v>
      </c>
      <c r="L364" s="5">
        <v>5.4750713000000006</v>
      </c>
      <c r="M364" s="6">
        <f t="shared" si="164"/>
        <v>5.1750195894999997</v>
      </c>
      <c r="N364" s="6">
        <f t="shared" si="165"/>
        <v>5.1887145895</v>
      </c>
      <c r="O364" s="6">
        <f t="shared" si="166"/>
        <v>5.1227295895000005</v>
      </c>
      <c r="P364" s="13">
        <f t="shared" si="161"/>
        <v>5.1621545895000001</v>
      </c>
      <c r="Q364" s="14">
        <f t="shared" si="167"/>
        <v>6.4776351554161421E-2</v>
      </c>
      <c r="R364" s="14">
        <f t="shared" si="168"/>
        <v>5.9829621681106969E-2</v>
      </c>
      <c r="S364" s="14">
        <f t="shared" si="169"/>
        <v>5.8417163313506819E-2</v>
      </c>
      <c r="T364" s="14">
        <f t="shared" si="162"/>
        <v>6.1001810566981424E-2</v>
      </c>
      <c r="U364" s="15">
        <f t="shared" si="170"/>
        <v>0.97164527331242134</v>
      </c>
      <c r="V364" s="15">
        <f t="shared" si="171"/>
        <v>0.89744432521660455</v>
      </c>
      <c r="W364" s="15">
        <f t="shared" si="172"/>
        <v>0.87625744970260233</v>
      </c>
      <c r="X364" s="15">
        <f t="shared" si="163"/>
        <v>0.91502715850472138</v>
      </c>
      <c r="Y364" s="16"/>
      <c r="Z364" s="16"/>
      <c r="AA364" s="16"/>
      <c r="AB364" s="9"/>
      <c r="AC364" s="10"/>
      <c r="AD364" s="10"/>
      <c r="AE364" s="10"/>
      <c r="AF364" s="10"/>
      <c r="AI364" s="11">
        <v>14.585000000000001</v>
      </c>
    </row>
    <row r="365" spans="1:35" x14ac:dyDescent="0.25">
      <c r="A365" s="2" t="s">
        <v>62</v>
      </c>
      <c r="B365" s="2" t="s">
        <v>3</v>
      </c>
      <c r="C365" s="2">
        <v>-40</v>
      </c>
      <c r="D365" s="2">
        <v>20</v>
      </c>
      <c r="E365" s="12">
        <v>0.99538500000000008</v>
      </c>
      <c r="F365" s="12">
        <v>1.315123475</v>
      </c>
      <c r="G365" s="12">
        <v>1.095646525</v>
      </c>
      <c r="H365" s="3">
        <v>1.1353850000000001</v>
      </c>
      <c r="I365" s="4">
        <v>4.1943000000000001</v>
      </c>
      <c r="J365" s="4">
        <v>4.061700000000001</v>
      </c>
      <c r="K365" s="4">
        <v>4.2339000000000002</v>
      </c>
      <c r="L365" s="5">
        <v>4.1633000000000004</v>
      </c>
      <c r="M365" s="6">
        <f t="shared" si="164"/>
        <v>4.6306345000000002</v>
      </c>
      <c r="N365" s="6">
        <f t="shared" si="165"/>
        <v>4.5756055</v>
      </c>
      <c r="O365" s="6">
        <f t="shared" si="166"/>
        <v>4.6470684999999996</v>
      </c>
      <c r="P365" s="13">
        <f t="shared" si="161"/>
        <v>4.6177695000000005</v>
      </c>
      <c r="Q365" s="14">
        <f t="shared" si="167"/>
        <v>4.6092641217825012E-2</v>
      </c>
      <c r="R365" s="14">
        <f t="shared" si="168"/>
        <v>6.017486205389113E-2</v>
      </c>
      <c r="S365" s="14">
        <f t="shared" si="169"/>
        <v>5.0915444534619624E-2</v>
      </c>
      <c r="T365" s="14">
        <f t="shared" si="162"/>
        <v>5.2429462237575011E-2</v>
      </c>
      <c r="U365" s="15">
        <f t="shared" si="170"/>
        <v>0.92185282435650029</v>
      </c>
      <c r="V365" s="15">
        <f t="shared" si="171"/>
        <v>1.2034972410778226</v>
      </c>
      <c r="W365" s="15">
        <f t="shared" si="172"/>
        <v>1.0183088906923925</v>
      </c>
      <c r="X365" s="15">
        <f t="shared" si="163"/>
        <v>1.0485892447515002</v>
      </c>
      <c r="Y365" s="16"/>
      <c r="Z365" s="16"/>
      <c r="AA365" s="16"/>
      <c r="AB365" s="9"/>
      <c r="AC365" s="10"/>
      <c r="AD365" s="10"/>
      <c r="AE365" s="10"/>
      <c r="AF365" s="10"/>
      <c r="AI365" s="11">
        <v>10.445919999999999</v>
      </c>
    </row>
    <row r="366" spans="1:35" x14ac:dyDescent="0.25">
      <c r="A366" s="2" t="s">
        <v>62</v>
      </c>
      <c r="B366" s="2" t="s">
        <v>4</v>
      </c>
      <c r="C366" s="2">
        <v>-60</v>
      </c>
      <c r="D366" s="2">
        <v>20</v>
      </c>
      <c r="E366" s="12">
        <v>1.294476</v>
      </c>
      <c r="F366" s="12">
        <v>1.0955826600000003</v>
      </c>
      <c r="G366" s="12">
        <v>1.13336934</v>
      </c>
      <c r="H366" s="3">
        <v>1.1744760000000001</v>
      </c>
      <c r="I366" s="4">
        <v>8.2068893000000003</v>
      </c>
      <c r="J366" s="4">
        <v>8.0259892999999991</v>
      </c>
      <c r="K366" s="4">
        <v>8.2947892999999997</v>
      </c>
      <c r="L366" s="5">
        <v>8.1758892999999997</v>
      </c>
      <c r="M366" s="6">
        <f t="shared" si="164"/>
        <v>6.2958590594999997</v>
      </c>
      <c r="N366" s="6">
        <f t="shared" si="165"/>
        <v>6.2207855594999995</v>
      </c>
      <c r="O366" s="6">
        <f t="shared" si="166"/>
        <v>6.3323375595</v>
      </c>
      <c r="P366" s="13">
        <f t="shared" si="161"/>
        <v>6.2829940595</v>
      </c>
      <c r="Q366" s="14">
        <f t="shared" si="167"/>
        <v>8.149838451905321E-2</v>
      </c>
      <c r="R366" s="14">
        <f t="shared" si="168"/>
        <v>6.815384790566599E-2</v>
      </c>
      <c r="S366" s="14">
        <f t="shared" si="169"/>
        <v>7.1768772404677258E-2</v>
      </c>
      <c r="T366" s="14">
        <f t="shared" si="162"/>
        <v>7.3792257310253212E-2</v>
      </c>
      <c r="U366" s="15">
        <f t="shared" si="170"/>
        <v>1.6299676903810643</v>
      </c>
      <c r="V366" s="15">
        <f t="shared" si="171"/>
        <v>1.3630769581133197</v>
      </c>
      <c r="W366" s="15">
        <f t="shared" si="172"/>
        <v>1.4353754480935452</v>
      </c>
      <c r="X366" s="15">
        <f t="shared" si="163"/>
        <v>1.4758451462050641</v>
      </c>
      <c r="Y366" s="16"/>
      <c r="Z366" s="16"/>
      <c r="AA366" s="16"/>
      <c r="AB366" s="9"/>
      <c r="AC366" s="10"/>
      <c r="AD366" s="10"/>
      <c r="AE366" s="10"/>
      <c r="AF366" s="10"/>
      <c r="AI366" s="11">
        <v>16.215879999999999</v>
      </c>
    </row>
    <row r="367" spans="1:35" x14ac:dyDescent="0.25">
      <c r="A367" s="2" t="s">
        <v>62</v>
      </c>
      <c r="B367" s="2" t="s">
        <v>5</v>
      </c>
      <c r="C367" s="2">
        <v>-85</v>
      </c>
      <c r="D367" s="2">
        <v>30</v>
      </c>
      <c r="E367" s="12">
        <v>1.2244538</v>
      </c>
      <c r="F367" s="12">
        <v>1.084159683</v>
      </c>
      <c r="G367" s="12">
        <v>1.0947479169999998</v>
      </c>
      <c r="H367" s="3">
        <v>1.1344538</v>
      </c>
      <c r="I367" s="4">
        <v>8.0657099999999993</v>
      </c>
      <c r="J367" s="4">
        <v>8.1815099999999976</v>
      </c>
      <c r="K367" s="4">
        <v>7.8569099999999992</v>
      </c>
      <c r="L367" s="5">
        <v>8.0347099999999987</v>
      </c>
      <c r="M367" s="6">
        <f t="shared" si="164"/>
        <v>6.23726965</v>
      </c>
      <c r="N367" s="6">
        <f t="shared" si="165"/>
        <v>6.2853266499999991</v>
      </c>
      <c r="O367" s="6">
        <f t="shared" si="166"/>
        <v>6.1506176499999992</v>
      </c>
      <c r="P367" s="13">
        <f t="shared" si="161"/>
        <v>6.2244046499999994</v>
      </c>
      <c r="Q367" s="14">
        <f t="shared" si="167"/>
        <v>7.6372485245671709E-2</v>
      </c>
      <c r="R367" s="14">
        <f t="shared" si="168"/>
        <v>6.8142977484154515E-2</v>
      </c>
      <c r="S367" s="14">
        <f t="shared" si="169"/>
        <v>6.7333758606009333E-2</v>
      </c>
      <c r="T367" s="14">
        <f t="shared" si="162"/>
        <v>7.0612995079301688E-2</v>
      </c>
      <c r="U367" s="15">
        <f t="shared" si="170"/>
        <v>2.2911745573701512</v>
      </c>
      <c r="V367" s="15">
        <f t="shared" si="171"/>
        <v>2.0442893245246356</v>
      </c>
      <c r="W367" s="15">
        <f t="shared" si="172"/>
        <v>2.0200127581802798</v>
      </c>
      <c r="X367" s="15">
        <f t="shared" si="163"/>
        <v>2.1183898523790505</v>
      </c>
      <c r="Y367" s="16">
        <f>SUM(U363:U367)</f>
        <v>6.7840716008854471</v>
      </c>
      <c r="Z367" s="16">
        <f t="shared" ref="Z367:AB367" si="183">SUM(V363:V367)</f>
        <v>6.3262645347281605</v>
      </c>
      <c r="AA367" s="16">
        <f t="shared" si="183"/>
        <v>6.195384341957344</v>
      </c>
      <c r="AB367" s="16">
        <f t="shared" si="183"/>
        <v>6.4353443364721459</v>
      </c>
      <c r="AC367" s="10">
        <f>Y367*100</f>
        <v>678.40716008854474</v>
      </c>
      <c r="AD367" s="10">
        <f t="shared" ref="AD367:AF367" si="184">Z367*100</f>
        <v>632.62645347281602</v>
      </c>
      <c r="AE367" s="10">
        <f t="shared" si="184"/>
        <v>619.53843419573445</v>
      </c>
      <c r="AF367" s="10">
        <f t="shared" si="184"/>
        <v>643.53443364721454</v>
      </c>
      <c r="AI367" s="11">
        <v>13.569599999999999</v>
      </c>
    </row>
    <row r="368" spans="1:35" x14ac:dyDescent="0.25">
      <c r="A368" s="2" t="s">
        <v>62</v>
      </c>
      <c r="B368" s="2" t="s">
        <v>28</v>
      </c>
      <c r="C368" s="2">
        <v>-115</v>
      </c>
      <c r="D368" s="2">
        <v>30</v>
      </c>
      <c r="E368" s="12">
        <v>0.98119600000000007</v>
      </c>
      <c r="F368" s="12">
        <v>1.36148786</v>
      </c>
      <c r="G368" s="12">
        <v>1.1109041400000002</v>
      </c>
      <c r="H368" s="3">
        <v>1.1511960000000001</v>
      </c>
      <c r="I368" s="4">
        <v>8.1389499999999995</v>
      </c>
      <c r="J368" s="4">
        <v>7.9442499999999985</v>
      </c>
      <c r="K368" s="4">
        <v>8.2406499999999987</v>
      </c>
      <c r="L368" s="5">
        <v>8.1079499999999989</v>
      </c>
      <c r="M368" s="6">
        <f t="shared" si="164"/>
        <v>6.2676642499999993</v>
      </c>
      <c r="N368" s="6">
        <f t="shared" si="165"/>
        <v>6.1868637499999988</v>
      </c>
      <c r="O368" s="6">
        <f t="shared" si="166"/>
        <v>6.3098697499999989</v>
      </c>
      <c r="P368" s="13">
        <f t="shared" si="161"/>
        <v>6.2547992499999996</v>
      </c>
      <c r="Q368" s="14">
        <f t="shared" si="167"/>
        <v>6.1498070914429999E-2</v>
      </c>
      <c r="R368" s="14">
        <f t="shared" si="168"/>
        <v>8.4233398870990739E-2</v>
      </c>
      <c r="S368" s="14">
        <f t="shared" si="169"/>
        <v>7.0096604281357638E-2</v>
      </c>
      <c r="T368" s="14">
        <f t="shared" si="162"/>
        <v>7.2004998774030007E-2</v>
      </c>
      <c r="U368" s="15">
        <f t="shared" si="170"/>
        <v>1.8449421274328999</v>
      </c>
      <c r="V368" s="15">
        <f t="shared" si="171"/>
        <v>2.5270019661297223</v>
      </c>
      <c r="W368" s="15">
        <f t="shared" si="172"/>
        <v>2.1028981284407293</v>
      </c>
      <c r="X368" s="15">
        <f t="shared" si="163"/>
        <v>2.1601499632209</v>
      </c>
      <c r="Y368" s="16"/>
      <c r="Z368" s="16"/>
      <c r="AA368" s="16"/>
      <c r="AB368" s="9"/>
      <c r="AC368" s="10"/>
      <c r="AD368" s="10"/>
      <c r="AE368" s="10"/>
      <c r="AF368" s="10"/>
      <c r="AI368" s="11">
        <v>9.5626049999999996</v>
      </c>
    </row>
    <row r="369" spans="1:35" x14ac:dyDescent="0.25">
      <c r="A369" s="2" t="s">
        <v>62</v>
      </c>
      <c r="B369" s="2" t="s">
        <v>29</v>
      </c>
      <c r="C369" s="2">
        <v>-145</v>
      </c>
      <c r="D369" s="2">
        <v>30</v>
      </c>
      <c r="E369" s="12">
        <v>1.3173897699999999</v>
      </c>
      <c r="F369" s="12">
        <v>1.0762219999999998</v>
      </c>
      <c r="G369" s="12">
        <v>1.1350542299999999</v>
      </c>
      <c r="H369" s="3">
        <v>1.1762219999999999</v>
      </c>
      <c r="I369" s="4">
        <v>6.763065000000001</v>
      </c>
      <c r="J369" s="4">
        <v>6.5545650000000011</v>
      </c>
      <c r="K369" s="4">
        <v>6.8785650000000018</v>
      </c>
      <c r="L369" s="5">
        <v>6.7320650000000013</v>
      </c>
      <c r="M369" s="6">
        <f t="shared" si="164"/>
        <v>5.696671975000001</v>
      </c>
      <c r="N369" s="6">
        <f t="shared" si="165"/>
        <v>5.6101444750000002</v>
      </c>
      <c r="O369" s="6">
        <f t="shared" si="166"/>
        <v>5.7446044750000009</v>
      </c>
      <c r="P369" s="13">
        <f t="shared" si="161"/>
        <v>5.6838069750000004</v>
      </c>
      <c r="Q369" s="14">
        <f t="shared" si="167"/>
        <v>7.5047373829106964E-2</v>
      </c>
      <c r="R369" s="14">
        <f t="shared" si="168"/>
        <v>6.0377609071734485E-2</v>
      </c>
      <c r="S369" s="14">
        <f t="shared" si="169"/>
        <v>6.5204376090256796E-2</v>
      </c>
      <c r="T369" s="14">
        <f t="shared" si="162"/>
        <v>6.68541880774845E-2</v>
      </c>
      <c r="U369" s="15">
        <f t="shared" si="170"/>
        <v>2.2514212148732091</v>
      </c>
      <c r="V369" s="15">
        <f t="shared" si="171"/>
        <v>1.8113282721520345</v>
      </c>
      <c r="W369" s="15">
        <f t="shared" si="172"/>
        <v>1.956131282707704</v>
      </c>
      <c r="X369" s="15">
        <f t="shared" si="163"/>
        <v>2.0056256423245351</v>
      </c>
      <c r="Y369" s="16">
        <f>SUM(U363:U369)</f>
        <v>10.880434943191556</v>
      </c>
      <c r="Z369" s="16">
        <f t="shared" ref="Z369:AB369" si="185">SUM(V363:V369)</f>
        <v>10.664594773009917</v>
      </c>
      <c r="AA369" s="16">
        <f t="shared" si="185"/>
        <v>10.254413753105776</v>
      </c>
      <c r="AB369" s="16">
        <f t="shared" si="185"/>
        <v>10.601119942017581</v>
      </c>
      <c r="AC369" s="10">
        <f>Y369*100</f>
        <v>1088.0434943191556</v>
      </c>
      <c r="AD369" s="10">
        <f t="shared" ref="AD369:AF369" si="186">Z369*100</f>
        <v>1066.4594773009917</v>
      </c>
      <c r="AE369" s="10">
        <f t="shared" si="186"/>
        <v>1025.4413753105775</v>
      </c>
      <c r="AF369" s="10">
        <f t="shared" si="186"/>
        <v>1060.1119942017581</v>
      </c>
      <c r="AG369" s="10">
        <f>AVERAGE(P363:P369)</f>
        <v>5.5992175605714296</v>
      </c>
      <c r="AH369" s="19">
        <f>AVERAGE(H363:H369)</f>
        <v>1.1615472857142859</v>
      </c>
      <c r="AI369" s="11">
        <v>11.584</v>
      </c>
    </row>
    <row r="370" spans="1:35" x14ac:dyDescent="0.25">
      <c r="A370" s="2" t="s">
        <v>63</v>
      </c>
      <c r="B370" s="2" t="s">
        <v>24</v>
      </c>
      <c r="C370" s="2">
        <v>-7.5</v>
      </c>
      <c r="D370" s="2">
        <v>15</v>
      </c>
      <c r="E370" s="12">
        <v>1.2918346365</v>
      </c>
      <c r="F370" s="12">
        <v>1.1891638999999998</v>
      </c>
      <c r="G370" s="12">
        <v>1.1764931634999998</v>
      </c>
      <c r="H370" s="3">
        <v>1.2191638999999999</v>
      </c>
      <c r="I370" s="4">
        <v>3.0953363720952138</v>
      </c>
      <c r="J370" s="4">
        <v>3.1145363720952139</v>
      </c>
      <c r="K370" s="4">
        <v>2.9831363720952138</v>
      </c>
      <c r="L370" s="5">
        <v>3.0643363720952137</v>
      </c>
      <c r="M370" s="6">
        <f t="shared" si="164"/>
        <v>4.1745645944195138</v>
      </c>
      <c r="N370" s="6">
        <f t="shared" si="165"/>
        <v>4.1825325944195137</v>
      </c>
      <c r="O370" s="6">
        <f t="shared" si="166"/>
        <v>4.1280015944195139</v>
      </c>
      <c r="P370" s="13">
        <f t="shared" si="161"/>
        <v>4.1616995944195132</v>
      </c>
      <c r="Q370" s="14">
        <f t="shared" si="167"/>
        <v>5.3928471353777027E-2</v>
      </c>
      <c r="R370" s="14">
        <f t="shared" si="168"/>
        <v>4.9737167718570265E-2</v>
      </c>
      <c r="S370" s="14">
        <f t="shared" si="169"/>
        <v>4.8565656547516572E-2</v>
      </c>
      <c r="T370" s="14">
        <f t="shared" si="162"/>
        <v>5.0737939081609111E-2</v>
      </c>
      <c r="U370" s="15">
        <f t="shared" si="170"/>
        <v>0.80892707030665545</v>
      </c>
      <c r="V370" s="15">
        <f t="shared" si="171"/>
        <v>0.74605751577855395</v>
      </c>
      <c r="W370" s="15">
        <f t="shared" si="172"/>
        <v>0.72848484821274861</v>
      </c>
      <c r="X370" s="15">
        <f t="shared" si="163"/>
        <v>0.76106908622413671</v>
      </c>
      <c r="Y370" s="16"/>
      <c r="Z370" s="16"/>
      <c r="AA370" s="16"/>
      <c r="AB370" s="9"/>
      <c r="AC370" s="10"/>
      <c r="AD370" s="10"/>
      <c r="AE370" s="10"/>
      <c r="AF370" s="10"/>
      <c r="AI370" s="11">
        <v>9.7257518300000001</v>
      </c>
    </row>
    <row r="371" spans="1:35" x14ac:dyDescent="0.25">
      <c r="A371" s="2" t="s">
        <v>63</v>
      </c>
      <c r="B371" s="2" t="s">
        <v>2</v>
      </c>
      <c r="C371" s="2">
        <v>-22.5</v>
      </c>
      <c r="D371" s="2">
        <v>15</v>
      </c>
      <c r="E371" s="12">
        <v>1.0704029359999998</v>
      </c>
      <c r="F371" s="12">
        <v>1.2898095999999999</v>
      </c>
      <c r="G371" s="12">
        <v>1.1192162640000001</v>
      </c>
      <c r="H371" s="3">
        <v>1.1598096</v>
      </c>
      <c r="I371" s="4">
        <v>2.0609231019353338</v>
      </c>
      <c r="J371" s="4">
        <v>2.0663231019353336</v>
      </c>
      <c r="K371" s="4">
        <v>1.9625231019353337</v>
      </c>
      <c r="L371" s="5">
        <v>2.0299231019353337</v>
      </c>
      <c r="M371" s="6">
        <f t="shared" si="164"/>
        <v>3.7452830873031635</v>
      </c>
      <c r="N371" s="6">
        <f t="shared" si="165"/>
        <v>3.7475240873031637</v>
      </c>
      <c r="O371" s="6">
        <f t="shared" si="166"/>
        <v>3.7044470873031639</v>
      </c>
      <c r="P371" s="13">
        <f t="shared" si="161"/>
        <v>3.7324180873031638</v>
      </c>
      <c r="Q371" s="14">
        <f t="shared" si="167"/>
        <v>4.0089620128004502E-2</v>
      </c>
      <c r="R371" s="14">
        <f t="shared" si="168"/>
        <v>4.8335925440348586E-2</v>
      </c>
      <c r="S371" s="14">
        <f t="shared" si="169"/>
        <v>4.1460774292371293E-2</v>
      </c>
      <c r="T371" s="14">
        <f t="shared" si="162"/>
        <v>4.3288943288678473E-2</v>
      </c>
      <c r="U371" s="15">
        <f t="shared" si="170"/>
        <v>0.60134430192006749</v>
      </c>
      <c r="V371" s="15">
        <f t="shared" si="171"/>
        <v>0.72503888160522878</v>
      </c>
      <c r="W371" s="15">
        <f t="shared" si="172"/>
        <v>0.62191161438556941</v>
      </c>
      <c r="X371" s="15">
        <f t="shared" si="163"/>
        <v>0.64933414933017708</v>
      </c>
      <c r="Y371" s="16"/>
      <c r="Z371" s="16"/>
      <c r="AA371" s="16"/>
      <c r="AB371" s="9"/>
      <c r="AC371" s="10"/>
      <c r="AD371" s="10"/>
      <c r="AE371" s="10"/>
      <c r="AF371" s="10"/>
      <c r="AI371" s="11">
        <v>10.776999999999999</v>
      </c>
    </row>
    <row r="372" spans="1:35" x14ac:dyDescent="0.25">
      <c r="A372" s="2" t="s">
        <v>63</v>
      </c>
      <c r="B372" s="2" t="s">
        <v>3</v>
      </c>
      <c r="C372" s="2">
        <v>-40</v>
      </c>
      <c r="D372" s="2">
        <v>20</v>
      </c>
      <c r="E372" s="12">
        <v>1.3314878600000002</v>
      </c>
      <c r="F372" s="12">
        <v>1.011196</v>
      </c>
      <c r="G372" s="12">
        <v>1.1109041400000002</v>
      </c>
      <c r="H372" s="3">
        <v>1.1511960000000001</v>
      </c>
      <c r="I372" s="4">
        <v>2.7908022392122578</v>
      </c>
      <c r="J372" s="4">
        <v>2.8652022392122576</v>
      </c>
      <c r="K372" s="4">
        <v>2.623402239212258</v>
      </c>
      <c r="L372" s="5">
        <v>2.7598022392122576</v>
      </c>
      <c r="M372" s="6">
        <f t="shared" si="164"/>
        <v>4.0481829292730875</v>
      </c>
      <c r="N372" s="6">
        <f t="shared" si="165"/>
        <v>4.0790589292730868</v>
      </c>
      <c r="O372" s="6">
        <f t="shared" si="166"/>
        <v>3.9787119292730875</v>
      </c>
      <c r="P372" s="13">
        <f t="shared" si="161"/>
        <v>4.035317929273087</v>
      </c>
      <c r="Q372" s="14">
        <f t="shared" si="167"/>
        <v>5.3901064253863561E-2</v>
      </c>
      <c r="R372" s="14">
        <f t="shared" si="168"/>
        <v>4.1247280730452279E-2</v>
      </c>
      <c r="S372" s="14">
        <f t="shared" si="169"/>
        <v>4.4199675540968604E-2</v>
      </c>
      <c r="T372" s="14">
        <f t="shared" si="162"/>
        <v>4.6454418589074613E-2</v>
      </c>
      <c r="U372" s="15">
        <f t="shared" si="170"/>
        <v>1.0780212850772712</v>
      </c>
      <c r="V372" s="15">
        <f t="shared" si="171"/>
        <v>0.82494561460904559</v>
      </c>
      <c r="W372" s="15">
        <f t="shared" si="172"/>
        <v>0.88399351081937205</v>
      </c>
      <c r="X372" s="15">
        <f t="shared" si="163"/>
        <v>0.92908837178149228</v>
      </c>
      <c r="Y372" s="16"/>
      <c r="Z372" s="16"/>
      <c r="AA372" s="16"/>
      <c r="AB372" s="9"/>
      <c r="AC372" s="10"/>
      <c r="AD372" s="10"/>
      <c r="AE372" s="10"/>
      <c r="AF372" s="10"/>
      <c r="AI372" s="11">
        <v>8.4578591999999997</v>
      </c>
    </row>
    <row r="373" spans="1:35" x14ac:dyDescent="0.25">
      <c r="A373" s="2" t="s">
        <v>63</v>
      </c>
      <c r="B373" s="2" t="s">
        <v>4</v>
      </c>
      <c r="C373" s="2">
        <v>-60</v>
      </c>
      <c r="D373" s="2">
        <v>20</v>
      </c>
      <c r="E373" s="12">
        <v>1.4132100479999998</v>
      </c>
      <c r="F373" s="12">
        <v>1.0704928</v>
      </c>
      <c r="G373" s="12">
        <v>1.1777755519999999</v>
      </c>
      <c r="H373" s="3">
        <v>1.2204927999999999</v>
      </c>
      <c r="I373" s="4">
        <v>2.0802279811235209</v>
      </c>
      <c r="J373" s="4">
        <v>1.9614279811235209</v>
      </c>
      <c r="K373" s="4">
        <v>2.1060279811235212</v>
      </c>
      <c r="L373" s="5">
        <v>2.0492279811235208</v>
      </c>
      <c r="M373" s="6">
        <f t="shared" si="164"/>
        <v>3.7532946121662611</v>
      </c>
      <c r="N373" s="6">
        <f t="shared" si="165"/>
        <v>3.7039926121662612</v>
      </c>
      <c r="O373" s="6">
        <f t="shared" si="166"/>
        <v>3.7640016121662612</v>
      </c>
      <c r="P373" s="13">
        <f t="shared" si="161"/>
        <v>3.7404296121662615</v>
      </c>
      <c r="Q373" s="14">
        <f t="shared" si="167"/>
        <v>5.3041936590176225E-2</v>
      </c>
      <c r="R373" s="14">
        <f t="shared" si="168"/>
        <v>3.9650974225771754E-2</v>
      </c>
      <c r="S373" s="14">
        <f t="shared" si="169"/>
        <v>4.433149076498008E-2</v>
      </c>
      <c r="T373" s="14">
        <f t="shared" si="162"/>
        <v>4.5651674105557143E-2</v>
      </c>
      <c r="U373" s="15">
        <f t="shared" si="170"/>
        <v>1.0608387318035244</v>
      </c>
      <c r="V373" s="15">
        <f t="shared" si="171"/>
        <v>0.79301948451543502</v>
      </c>
      <c r="W373" s="15">
        <f t="shared" si="172"/>
        <v>0.88662981529960161</v>
      </c>
      <c r="X373" s="15">
        <f t="shared" si="163"/>
        <v>0.91303348211114288</v>
      </c>
      <c r="Y373" s="16"/>
      <c r="Z373" s="16"/>
      <c r="AA373" s="16"/>
      <c r="AB373" s="9"/>
      <c r="AC373" s="10"/>
      <c r="AD373" s="10"/>
      <c r="AE373" s="10"/>
      <c r="AF373" s="10"/>
      <c r="AI373" s="11">
        <v>13.758800000000001</v>
      </c>
    </row>
    <row r="374" spans="1:35" x14ac:dyDescent="0.25">
      <c r="A374" s="2" t="s">
        <v>63</v>
      </c>
      <c r="B374" s="2" t="s">
        <v>5</v>
      </c>
      <c r="C374" s="2">
        <v>-85</v>
      </c>
      <c r="D374" s="2">
        <v>30</v>
      </c>
      <c r="E374" s="12">
        <v>1.3980283500000001</v>
      </c>
      <c r="F374" s="12">
        <v>1.1148099999999999</v>
      </c>
      <c r="G374" s="12">
        <v>1.1915916499999999</v>
      </c>
      <c r="H374" s="3">
        <v>1.23481</v>
      </c>
      <c r="I374" s="4">
        <v>3.4250836450186903</v>
      </c>
      <c r="J374" s="4">
        <v>3.4856836450186903</v>
      </c>
      <c r="K374" s="4">
        <v>3.2714836450186904</v>
      </c>
      <c r="L374" s="5">
        <v>3.3940836450186902</v>
      </c>
      <c r="M374" s="6">
        <f t="shared" si="164"/>
        <v>4.3114097126827566</v>
      </c>
      <c r="N374" s="6">
        <f t="shared" si="165"/>
        <v>4.3365587126827565</v>
      </c>
      <c r="O374" s="6">
        <f t="shared" si="166"/>
        <v>4.2476657126827568</v>
      </c>
      <c r="P374" s="13">
        <f t="shared" si="161"/>
        <v>4.298544712682757</v>
      </c>
      <c r="Q374" s="14">
        <f t="shared" si="167"/>
        <v>6.0274730067958492E-2</v>
      </c>
      <c r="R374" s="14">
        <f t="shared" si="168"/>
        <v>4.8344390184858629E-2</v>
      </c>
      <c r="S374" s="14">
        <f t="shared" si="169"/>
        <v>5.0614829952240717E-2</v>
      </c>
      <c r="T374" s="14">
        <f t="shared" si="162"/>
        <v>5.3078859966677952E-2</v>
      </c>
      <c r="U374" s="15">
        <f t="shared" si="170"/>
        <v>1.8082419020387548</v>
      </c>
      <c r="V374" s="15">
        <f t="shared" si="171"/>
        <v>1.450331705545759</v>
      </c>
      <c r="W374" s="15">
        <f t="shared" si="172"/>
        <v>1.5184448985672214</v>
      </c>
      <c r="X374" s="15">
        <f t="shared" si="163"/>
        <v>1.5923657990003386</v>
      </c>
      <c r="Y374" s="16">
        <f>SUM(U370:U374)</f>
        <v>5.3573732911462733</v>
      </c>
      <c r="Z374" s="16">
        <f t="shared" ref="Z374:AB374" si="187">SUM(V370:V374)</f>
        <v>4.539393202054022</v>
      </c>
      <c r="AA374" s="16">
        <f t="shared" si="187"/>
        <v>4.6394646872845131</v>
      </c>
      <c r="AB374" s="16">
        <f t="shared" si="187"/>
        <v>4.8448908884472877</v>
      </c>
      <c r="AC374" s="10">
        <f>Y374*100</f>
        <v>535.7373291146273</v>
      </c>
      <c r="AD374" s="10">
        <f t="shared" ref="AD374:AF374" si="188">Z374*100</f>
        <v>453.93932020540217</v>
      </c>
      <c r="AE374" s="10">
        <f t="shared" si="188"/>
        <v>463.94646872845129</v>
      </c>
      <c r="AF374" s="10">
        <f t="shared" si="188"/>
        <v>484.48908884472877</v>
      </c>
      <c r="AI374" s="11">
        <v>11.569599999999999</v>
      </c>
    </row>
    <row r="375" spans="1:35" x14ac:dyDescent="0.25">
      <c r="A375" s="2" t="s">
        <v>63</v>
      </c>
      <c r="B375" s="2" t="s">
        <v>28</v>
      </c>
      <c r="C375" s="2">
        <v>-115</v>
      </c>
      <c r="D375" s="2">
        <v>30</v>
      </c>
      <c r="E375" s="12">
        <v>0.97319786499999983</v>
      </c>
      <c r="F375" s="12">
        <v>1.2745389999999999</v>
      </c>
      <c r="G375" s="12">
        <v>1.065880135</v>
      </c>
      <c r="H375" s="3">
        <v>1.1045389999999999</v>
      </c>
      <c r="I375" s="4">
        <v>3.9336500000000005</v>
      </c>
      <c r="J375" s="4">
        <v>4.0389499999999998</v>
      </c>
      <c r="K375" s="4">
        <v>4.0512500000000005</v>
      </c>
      <c r="L375" s="5">
        <v>4.0079500000000001</v>
      </c>
      <c r="M375" s="6">
        <f t="shared" si="164"/>
        <v>4.5224647500000001</v>
      </c>
      <c r="N375" s="6">
        <f t="shared" si="165"/>
        <v>4.5661642499999999</v>
      </c>
      <c r="O375" s="6">
        <f t="shared" si="166"/>
        <v>4.5712687499999998</v>
      </c>
      <c r="P375" s="13">
        <f t="shared" si="161"/>
        <v>4.5532992500000002</v>
      </c>
      <c r="Q375" s="14">
        <f t="shared" si="167"/>
        <v>4.4012530392377583E-2</v>
      </c>
      <c r="R375" s="14">
        <f t="shared" si="168"/>
        <v>5.8197544170307494E-2</v>
      </c>
      <c r="S375" s="14">
        <f t="shared" si="169"/>
        <v>4.8724245523712809E-2</v>
      </c>
      <c r="T375" s="14">
        <f t="shared" si="162"/>
        <v>5.0292966002957497E-2</v>
      </c>
      <c r="U375" s="15">
        <f t="shared" si="170"/>
        <v>1.3203759117713274</v>
      </c>
      <c r="V375" s="15">
        <f t="shared" si="171"/>
        <v>1.7459263251092247</v>
      </c>
      <c r="W375" s="15">
        <f t="shared" si="172"/>
        <v>1.4617273657113843</v>
      </c>
      <c r="X375" s="15">
        <f t="shared" si="163"/>
        <v>1.5087889800887249</v>
      </c>
      <c r="Y375" s="16"/>
      <c r="Z375" s="16"/>
      <c r="AA375" s="16"/>
      <c r="AB375" s="9"/>
      <c r="AC375" s="10"/>
      <c r="AD375" s="10"/>
      <c r="AE375" s="10"/>
      <c r="AF375" s="10"/>
      <c r="AI375" s="11">
        <v>9.5626049999999996</v>
      </c>
    </row>
    <row r="376" spans="1:35" x14ac:dyDescent="0.25">
      <c r="A376" s="2" t="s">
        <v>63</v>
      </c>
      <c r="B376" s="2" t="s">
        <v>29</v>
      </c>
      <c r="C376" s="2">
        <v>-145</v>
      </c>
      <c r="D376" s="2">
        <v>30</v>
      </c>
      <c r="E376" s="12">
        <v>1.1480678499999999</v>
      </c>
      <c r="F376" s="12">
        <v>1.3845100000000001</v>
      </c>
      <c r="G376" s="12">
        <v>1.20095215</v>
      </c>
      <c r="H376" s="3">
        <v>1.24451</v>
      </c>
      <c r="I376" s="4">
        <v>6.543965</v>
      </c>
      <c r="J376" s="4">
        <v>6.6630649999999996</v>
      </c>
      <c r="K376" s="4">
        <v>6.689165</v>
      </c>
      <c r="L376" s="5">
        <v>6.6320649999999999</v>
      </c>
      <c r="M376" s="6">
        <f t="shared" si="164"/>
        <v>5.605745475</v>
      </c>
      <c r="N376" s="6">
        <f t="shared" si="165"/>
        <v>5.655171975</v>
      </c>
      <c r="O376" s="6">
        <f t="shared" si="166"/>
        <v>5.6660034750000001</v>
      </c>
      <c r="P376" s="13">
        <f t="shared" si="161"/>
        <v>5.6423069750000003</v>
      </c>
      <c r="Q376" s="14">
        <f t="shared" si="167"/>
        <v>6.4357761551304779E-2</v>
      </c>
      <c r="R376" s="14">
        <f t="shared" si="168"/>
        <v>7.8296421511072509E-2</v>
      </c>
      <c r="S376" s="14">
        <f t="shared" si="169"/>
        <v>6.804599055208721E-2</v>
      </c>
      <c r="T376" s="14">
        <f t="shared" si="162"/>
        <v>7.0219074534572504E-2</v>
      </c>
      <c r="U376" s="15">
        <f t="shared" si="170"/>
        <v>1.9307328465391433</v>
      </c>
      <c r="V376" s="15">
        <f t="shared" si="171"/>
        <v>2.3488926453321755</v>
      </c>
      <c r="W376" s="15">
        <f t="shared" si="172"/>
        <v>2.0413797165626164</v>
      </c>
      <c r="X376" s="15">
        <f t="shared" si="163"/>
        <v>2.106572236037175</v>
      </c>
      <c r="Y376" s="16"/>
      <c r="Z376" s="16"/>
      <c r="AA376" s="16"/>
      <c r="AB376" s="9"/>
      <c r="AC376" s="10"/>
      <c r="AD376" s="10"/>
      <c r="AE376" s="10"/>
      <c r="AF376" s="10"/>
      <c r="AI376" s="11">
        <v>11.584</v>
      </c>
    </row>
    <row r="377" spans="1:35" x14ac:dyDescent="0.25">
      <c r="A377" s="2" t="s">
        <v>63</v>
      </c>
      <c r="B377" s="2" t="s">
        <v>30</v>
      </c>
      <c r="C377" s="2">
        <v>-175</v>
      </c>
      <c r="D377" s="2">
        <v>30</v>
      </c>
      <c r="E377" s="12">
        <v>1.5476991899999999</v>
      </c>
      <c r="F377" s="12">
        <v>1.200434</v>
      </c>
      <c r="G377" s="12">
        <v>1.3031688099999998</v>
      </c>
      <c r="H377" s="3">
        <v>1.3504339999999999</v>
      </c>
      <c r="I377" s="4">
        <v>4.1576076282143299</v>
      </c>
      <c r="J377" s="4">
        <v>4.1939076282143297</v>
      </c>
      <c r="K377" s="4">
        <v>4.1372076282143304</v>
      </c>
      <c r="L377" s="5">
        <v>4.16290762821433</v>
      </c>
      <c r="M377" s="6">
        <f t="shared" si="164"/>
        <v>4.6154071657089473</v>
      </c>
      <c r="N377" s="6">
        <f t="shared" si="165"/>
        <v>4.6304716657089466</v>
      </c>
      <c r="O377" s="6">
        <f t="shared" si="166"/>
        <v>4.606941165708947</v>
      </c>
      <c r="P377" s="13">
        <f t="shared" si="161"/>
        <v>4.617606665708947</v>
      </c>
      <c r="Q377" s="14">
        <f t="shared" si="167"/>
        <v>7.1432619318879328E-2</v>
      </c>
      <c r="R377" s="14">
        <f t="shared" si="168"/>
        <v>5.5585756235536535E-2</v>
      </c>
      <c r="S377" s="14">
        <f t="shared" si="169"/>
        <v>6.0036220366569408E-2</v>
      </c>
      <c r="T377" s="14">
        <f t="shared" si="162"/>
        <v>6.2357730399999957E-2</v>
      </c>
      <c r="U377" s="15">
        <f t="shared" si="170"/>
        <v>2.14297857956638</v>
      </c>
      <c r="V377" s="15">
        <f t="shared" si="171"/>
        <v>1.6675726870660961</v>
      </c>
      <c r="W377" s="15">
        <f t="shared" si="172"/>
        <v>1.8010866109970822</v>
      </c>
      <c r="X377" s="15">
        <f t="shared" si="163"/>
        <v>1.8707319119999988</v>
      </c>
      <c r="Y377" s="16"/>
      <c r="Z377" s="16"/>
      <c r="AA377" s="16"/>
      <c r="AB377" s="9"/>
      <c r="AC377" s="10"/>
      <c r="AD377" s="10"/>
      <c r="AE377" s="10"/>
      <c r="AF377" s="10"/>
      <c r="AI377" s="11">
        <v>5.6</v>
      </c>
    </row>
    <row r="378" spans="1:35" x14ac:dyDescent="0.25">
      <c r="A378" s="2" t="s">
        <v>63</v>
      </c>
      <c r="B378" s="2" t="s">
        <v>31</v>
      </c>
      <c r="C378" s="2">
        <v>-205</v>
      </c>
      <c r="D378" s="2">
        <v>30</v>
      </c>
      <c r="E378" s="12">
        <v>1.6133970200000003</v>
      </c>
      <c r="F378" s="12">
        <v>1.2835719999999999</v>
      </c>
      <c r="G378" s="12">
        <v>1.37374698</v>
      </c>
      <c r="H378" s="3">
        <v>1.4235720000000001</v>
      </c>
      <c r="I378" s="4">
        <v>3.1321673753066199</v>
      </c>
      <c r="J378" s="4">
        <v>3.18226737530662</v>
      </c>
      <c r="K378" s="4">
        <v>3.13936737530662</v>
      </c>
      <c r="L378" s="5">
        <v>3.1512673753066198</v>
      </c>
      <c r="M378" s="6">
        <f t="shared" si="164"/>
        <v>4.1898494607522476</v>
      </c>
      <c r="N378" s="6">
        <f t="shared" si="165"/>
        <v>4.2106409607522473</v>
      </c>
      <c r="O378" s="6">
        <f t="shared" si="166"/>
        <v>4.1928374607522478</v>
      </c>
      <c r="P378" s="13">
        <f t="shared" si="161"/>
        <v>4.1977759607522476</v>
      </c>
      <c r="Q378" s="14">
        <f t="shared" si="167"/>
        <v>6.7598906342262843E-2</v>
      </c>
      <c r="R378" s="14">
        <f t="shared" si="168"/>
        <v>5.4046608392746831E-2</v>
      </c>
      <c r="S378" s="14">
        <f t="shared" si="169"/>
        <v>5.759897799339269E-2</v>
      </c>
      <c r="T378" s="14">
        <f t="shared" si="162"/>
        <v>5.9758363199999984E-2</v>
      </c>
      <c r="U378" s="15">
        <f t="shared" si="170"/>
        <v>2.0279671902678853</v>
      </c>
      <c r="V378" s="15">
        <f t="shared" si="171"/>
        <v>1.6213982517824048</v>
      </c>
      <c r="W378" s="15">
        <f t="shared" si="172"/>
        <v>1.7279693398017808</v>
      </c>
      <c r="X378" s="15">
        <f t="shared" si="163"/>
        <v>1.7927508959999996</v>
      </c>
      <c r="Y378" s="16"/>
      <c r="Z378" s="16"/>
      <c r="AA378" s="16"/>
      <c r="AB378" s="9"/>
      <c r="AC378" s="10"/>
      <c r="AD378" s="10"/>
      <c r="AE378" s="10"/>
      <c r="AF378" s="10"/>
      <c r="AI378" s="11">
        <v>4.8</v>
      </c>
    </row>
    <row r="379" spans="1:35" x14ac:dyDescent="0.25">
      <c r="A379" s="2" t="s">
        <v>63</v>
      </c>
      <c r="B379" s="2" t="s">
        <v>36</v>
      </c>
      <c r="C379" s="2">
        <v>-235</v>
      </c>
      <c r="D379" s="2">
        <v>30</v>
      </c>
      <c r="E379" s="12">
        <v>1.6147202599999999</v>
      </c>
      <c r="F379" s="12">
        <v>1.3438359999999998</v>
      </c>
      <c r="G379" s="12">
        <v>1.40295174</v>
      </c>
      <c r="H379" s="3">
        <v>1.4538359999999999</v>
      </c>
      <c r="I379" s="4">
        <v>3.6802197491326401</v>
      </c>
      <c r="J379" s="4">
        <v>3.8890197491326401</v>
      </c>
      <c r="K379" s="4">
        <v>4.0048197491326398</v>
      </c>
      <c r="L379" s="5">
        <v>3.85801974913264</v>
      </c>
      <c r="M379" s="6">
        <f t="shared" si="164"/>
        <v>4.417291195890046</v>
      </c>
      <c r="N379" s="6">
        <f t="shared" si="165"/>
        <v>4.503943195890046</v>
      </c>
      <c r="O379" s="6">
        <f t="shared" si="166"/>
        <v>4.5520001958900451</v>
      </c>
      <c r="P379" s="13">
        <f t="shared" si="161"/>
        <v>4.4910781958900454</v>
      </c>
      <c r="Q379" s="14">
        <f t="shared" si="167"/>
        <v>7.1326895883232849E-2</v>
      </c>
      <c r="R379" s="14">
        <f t="shared" si="168"/>
        <v>6.0525610085920951E-2</v>
      </c>
      <c r="S379" s="14">
        <f t="shared" si="169"/>
        <v>6.3862365953042802E-2</v>
      </c>
      <c r="T379" s="14">
        <f t="shared" si="162"/>
        <v>6.5292911600000003E-2</v>
      </c>
      <c r="U379" s="15">
        <f t="shared" si="170"/>
        <v>2.1398068764969853</v>
      </c>
      <c r="V379" s="15">
        <f t="shared" si="171"/>
        <v>1.8157683025776286</v>
      </c>
      <c r="W379" s="15">
        <f t="shared" si="172"/>
        <v>1.915870978591284</v>
      </c>
      <c r="X379" s="15">
        <f t="shared" si="163"/>
        <v>1.958787348</v>
      </c>
      <c r="Y379" s="16"/>
      <c r="Z379" s="16"/>
      <c r="AA379" s="16"/>
      <c r="AB379" s="9"/>
      <c r="AC379" s="10"/>
      <c r="AD379" s="10"/>
      <c r="AE379" s="10"/>
      <c r="AF379" s="10"/>
      <c r="AI379" s="11">
        <v>7.7</v>
      </c>
    </row>
    <row r="380" spans="1:35" x14ac:dyDescent="0.25">
      <c r="A380" s="2" t="s">
        <v>63</v>
      </c>
      <c r="B380" s="2" t="s">
        <v>39</v>
      </c>
      <c r="C380" s="2">
        <v>-265</v>
      </c>
      <c r="D380" s="2">
        <v>30</v>
      </c>
      <c r="E380" s="12">
        <v>1.4517051199999997</v>
      </c>
      <c r="F380" s="12">
        <v>1.599232</v>
      </c>
      <c r="G380" s="12">
        <v>1.44675888</v>
      </c>
      <c r="H380" s="3">
        <v>1.4992319999999999</v>
      </c>
      <c r="I380" s="4">
        <v>4.0611434782608704</v>
      </c>
      <c r="J380" s="4">
        <v>4.1940434782608698</v>
      </c>
      <c r="K380" s="4">
        <v>4.23394347826087</v>
      </c>
      <c r="L380" s="5">
        <v>4.1630434782608701</v>
      </c>
      <c r="M380" s="6">
        <f t="shared" si="164"/>
        <v>4.5753745434782616</v>
      </c>
      <c r="N380" s="6">
        <f t="shared" si="165"/>
        <v>4.630528043478261</v>
      </c>
      <c r="O380" s="6">
        <f t="shared" si="166"/>
        <v>4.6470865434782613</v>
      </c>
      <c r="P380" s="13">
        <f t="shared" si="161"/>
        <v>4.6176630434782613</v>
      </c>
      <c r="Q380" s="14">
        <f t="shared" si="167"/>
        <v>6.6420946506850542E-2</v>
      </c>
      <c r="R380" s="14">
        <f t="shared" si="168"/>
        <v>7.4052886240278268E-2</v>
      </c>
      <c r="S380" s="14">
        <f t="shared" si="169"/>
        <v>6.7232137229056799E-2</v>
      </c>
      <c r="T380" s="14">
        <f t="shared" si="162"/>
        <v>6.9229482000000009E-2</v>
      </c>
      <c r="U380" s="15">
        <f t="shared" si="170"/>
        <v>1.9926283952055162</v>
      </c>
      <c r="V380" s="15">
        <f t="shared" si="171"/>
        <v>2.221586587208348</v>
      </c>
      <c r="W380" s="15">
        <f t="shared" si="172"/>
        <v>2.0169641168717041</v>
      </c>
      <c r="X380" s="15">
        <f t="shared" si="163"/>
        <v>2.0768844600000005</v>
      </c>
      <c r="Y380" s="16"/>
      <c r="Z380" s="16"/>
      <c r="AA380" s="16"/>
      <c r="AB380" s="9"/>
      <c r="AC380" s="10"/>
      <c r="AD380" s="10"/>
      <c r="AE380" s="10"/>
      <c r="AF380" s="10"/>
      <c r="AI380" s="11">
        <v>8.2275890298812939</v>
      </c>
    </row>
    <row r="381" spans="1:35" x14ac:dyDescent="0.25">
      <c r="A381" s="2" t="s">
        <v>63</v>
      </c>
      <c r="B381" s="2" t="s">
        <v>64</v>
      </c>
      <c r="C381" s="2">
        <v>-290</v>
      </c>
      <c r="D381" s="2">
        <v>20</v>
      </c>
      <c r="E381" s="12">
        <v>1.5749506799999995</v>
      </c>
      <c r="F381" s="12">
        <v>1.6986479999999997</v>
      </c>
      <c r="G381" s="12">
        <v>1.5523453199999997</v>
      </c>
      <c r="H381" s="3">
        <v>1.6086479999999996</v>
      </c>
      <c r="I381" s="4">
        <v>2.4136312590448599</v>
      </c>
      <c r="J381" s="4">
        <v>2.55343125904486</v>
      </c>
      <c r="K381" s="4">
        <v>2.6002312590448602</v>
      </c>
      <c r="L381" s="5">
        <v>2.5224312590448599</v>
      </c>
      <c r="M381" s="6">
        <f t="shared" si="164"/>
        <v>3.891656972503617</v>
      </c>
      <c r="N381" s="6">
        <f t="shared" si="165"/>
        <v>3.949673972503617</v>
      </c>
      <c r="O381" s="6">
        <f t="shared" si="166"/>
        <v>3.969095972503617</v>
      </c>
      <c r="P381" s="13">
        <f t="shared" si="161"/>
        <v>3.9368089725036168</v>
      </c>
      <c r="Q381" s="14">
        <f t="shared" si="167"/>
        <v>6.1291677951713107E-2</v>
      </c>
      <c r="R381" s="14">
        <f t="shared" si="168"/>
        <v>6.7091057940453225E-2</v>
      </c>
      <c r="S381" s="14">
        <f t="shared" si="169"/>
        <v>6.1614075575468379E-2</v>
      </c>
      <c r="T381" s="14">
        <f t="shared" si="162"/>
        <v>6.3329398799999964E-2</v>
      </c>
      <c r="U381" s="15">
        <f t="shared" si="170"/>
        <v>1.2258335590342622</v>
      </c>
      <c r="V381" s="15">
        <f t="shared" si="171"/>
        <v>1.3418211588090645</v>
      </c>
      <c r="W381" s="15">
        <f t="shared" si="172"/>
        <v>1.2322815115093675</v>
      </c>
      <c r="X381" s="15">
        <f t="shared" si="163"/>
        <v>1.2665879759999994</v>
      </c>
      <c r="Y381" s="16">
        <f>SUM(U370:U381)</f>
        <v>18.13769665002777</v>
      </c>
      <c r="Z381" s="16">
        <f t="shared" ref="Z381:AB381" si="189">SUM(V370:V381)</f>
        <v>17.302359159938966</v>
      </c>
      <c r="AA381" s="16">
        <f t="shared" si="189"/>
        <v>16.836744327329733</v>
      </c>
      <c r="AB381" s="16">
        <f t="shared" si="189"/>
        <v>17.425994696573188</v>
      </c>
      <c r="AC381" s="10">
        <f>Y381*100</f>
        <v>1813.7696650027769</v>
      </c>
      <c r="AD381" s="10">
        <f t="shared" ref="AD381:AF381" si="190">Z381*100</f>
        <v>1730.2359159938967</v>
      </c>
      <c r="AE381" s="10">
        <f t="shared" si="190"/>
        <v>1683.6744327329732</v>
      </c>
      <c r="AF381" s="10">
        <f t="shared" si="190"/>
        <v>1742.5994696573189</v>
      </c>
      <c r="AG381" s="10">
        <f>AVERAGE(P370:P381)</f>
        <v>4.3354124165981585</v>
      </c>
      <c r="AH381" s="19">
        <f>AVERAGE(H370:H381)</f>
        <v>1.305853608333333</v>
      </c>
      <c r="AI381" s="11">
        <v>11.8</v>
      </c>
    </row>
    <row r="382" spans="1:35" x14ac:dyDescent="0.25">
      <c r="A382" s="2" t="s">
        <v>65</v>
      </c>
      <c r="B382" s="2" t="s">
        <v>24</v>
      </c>
      <c r="C382" s="2">
        <v>-7.5</v>
      </c>
      <c r="D382" s="2">
        <v>15</v>
      </c>
      <c r="E382" s="12">
        <v>1.2704323964999999</v>
      </c>
      <c r="F382" s="12">
        <v>1.1094998999999999</v>
      </c>
      <c r="G382" s="12">
        <v>1.1285674035</v>
      </c>
      <c r="H382" s="3">
        <v>1.1694998999999999</v>
      </c>
      <c r="I382" s="4">
        <v>5.1597972961741307</v>
      </c>
      <c r="J382" s="4">
        <v>5.1201972961741307</v>
      </c>
      <c r="K382" s="4">
        <v>4.9875972961741315</v>
      </c>
      <c r="L382" s="5">
        <v>5.089197296174131</v>
      </c>
      <c r="M382" s="6">
        <f t="shared" si="164"/>
        <v>5.0313158779122649</v>
      </c>
      <c r="N382" s="6">
        <f t="shared" si="165"/>
        <v>5.0148818779122646</v>
      </c>
      <c r="O382" s="6">
        <f t="shared" si="166"/>
        <v>4.9598528779122653</v>
      </c>
      <c r="P382" s="13">
        <f t="shared" si="161"/>
        <v>5.0020168779122649</v>
      </c>
      <c r="Q382" s="14">
        <f t="shared" si="167"/>
        <v>6.391946688324579E-2</v>
      </c>
      <c r="R382" s="14">
        <f t="shared" si="168"/>
        <v>5.5640109420554688E-2</v>
      </c>
      <c r="S382" s="14">
        <f t="shared" si="169"/>
        <v>5.5975282841674474E-2</v>
      </c>
      <c r="T382" s="14">
        <f t="shared" si="162"/>
        <v>5.8498582385167058E-2</v>
      </c>
      <c r="U382" s="15">
        <f t="shared" si="170"/>
        <v>0.95879200324868685</v>
      </c>
      <c r="V382" s="15">
        <f t="shared" si="171"/>
        <v>0.83460164130832037</v>
      </c>
      <c r="W382" s="15">
        <f t="shared" si="172"/>
        <v>0.83962924262511707</v>
      </c>
      <c r="X382" s="15">
        <f t="shared" si="163"/>
        <v>0.8774787357775059</v>
      </c>
      <c r="Y382" s="16"/>
      <c r="Z382" s="16"/>
      <c r="AA382" s="16"/>
      <c r="AB382" s="9"/>
      <c r="AC382" s="10"/>
      <c r="AD382" s="10"/>
      <c r="AE382" s="10"/>
      <c r="AF382" s="10"/>
      <c r="AI382" s="11">
        <v>17.183</v>
      </c>
    </row>
    <row r="383" spans="1:35" x14ac:dyDescent="0.25">
      <c r="A383" s="2" t="s">
        <v>65</v>
      </c>
      <c r="B383" s="2" t="s">
        <v>2</v>
      </c>
      <c r="C383" s="2">
        <v>-22.5</v>
      </c>
      <c r="D383" s="2">
        <v>15</v>
      </c>
      <c r="E383" s="12">
        <v>1.3925669393600002</v>
      </c>
      <c r="F383" s="12">
        <v>1.0112240960000003</v>
      </c>
      <c r="G383" s="12">
        <v>1.1398812526400002</v>
      </c>
      <c r="H383" s="3">
        <v>1.1812240960000002</v>
      </c>
      <c r="I383" s="4">
        <v>4.9045583478962387</v>
      </c>
      <c r="J383" s="4">
        <v>4.844258347896238</v>
      </c>
      <c r="K383" s="4">
        <v>4.6909583478962382</v>
      </c>
      <c r="L383" s="5">
        <v>4.8132583478962383</v>
      </c>
      <c r="M383" s="6">
        <f t="shared" si="164"/>
        <v>4.9253917143769392</v>
      </c>
      <c r="N383" s="6">
        <f t="shared" si="165"/>
        <v>4.9003672143769386</v>
      </c>
      <c r="O383" s="6">
        <f t="shared" si="166"/>
        <v>4.8367477143769388</v>
      </c>
      <c r="P383" s="13">
        <f t="shared" si="161"/>
        <v>4.8875022143769389</v>
      </c>
      <c r="Q383" s="14">
        <f t="shared" si="167"/>
        <v>6.8589376648389988E-2</v>
      </c>
      <c r="R383" s="14">
        <f t="shared" si="168"/>
        <v>4.9553694064263597E-2</v>
      </c>
      <c r="S383" s="14">
        <f t="shared" si="169"/>
        <v>5.5133180433676425E-2</v>
      </c>
      <c r="T383" s="14">
        <f t="shared" si="162"/>
        <v>5.7732353848753991E-2</v>
      </c>
      <c r="U383" s="15">
        <f t="shared" si="170"/>
        <v>1.0288406497258498</v>
      </c>
      <c r="V383" s="15">
        <f t="shared" si="171"/>
        <v>0.74330541096395397</v>
      </c>
      <c r="W383" s="15">
        <f t="shared" si="172"/>
        <v>0.82699770650514637</v>
      </c>
      <c r="X383" s="15">
        <f t="shared" si="163"/>
        <v>0.86598530773130988</v>
      </c>
      <c r="Y383" s="16"/>
      <c r="Z383" s="16"/>
      <c r="AA383" s="16"/>
      <c r="AB383" s="9"/>
      <c r="AC383" s="10"/>
      <c r="AD383" s="10"/>
      <c r="AE383" s="10"/>
      <c r="AF383" s="10"/>
      <c r="AI383" s="11">
        <v>14.762700000000001</v>
      </c>
    </row>
    <row r="384" spans="1:35" x14ac:dyDescent="0.25">
      <c r="A384" s="2" t="s">
        <v>65</v>
      </c>
      <c r="B384" s="2" t="s">
        <v>3</v>
      </c>
      <c r="C384" s="2">
        <v>-40</v>
      </c>
      <c r="D384" s="2">
        <v>20</v>
      </c>
      <c r="E384" s="12">
        <v>1.1434937860000001</v>
      </c>
      <c r="F384" s="12">
        <v>1.2621196000000001</v>
      </c>
      <c r="G384" s="12">
        <v>1.140745414</v>
      </c>
      <c r="H384" s="3">
        <v>1.1821196</v>
      </c>
      <c r="I384" s="4">
        <v>3.7684500194171568</v>
      </c>
      <c r="J384" s="4">
        <v>3.9496500194171569</v>
      </c>
      <c r="K384" s="4">
        <v>4.0378500194171565</v>
      </c>
      <c r="L384" s="5">
        <v>3.9186500194171567</v>
      </c>
      <c r="M384" s="6">
        <f t="shared" si="164"/>
        <v>4.4539067580581202</v>
      </c>
      <c r="N384" s="6">
        <f t="shared" si="165"/>
        <v>4.5291047580581196</v>
      </c>
      <c r="O384" s="6">
        <f t="shared" si="166"/>
        <v>4.56570775805812</v>
      </c>
      <c r="P384" s="13">
        <f t="shared" si="161"/>
        <v>4.5162397580581199</v>
      </c>
      <c r="Q384" s="14">
        <f t="shared" si="167"/>
        <v>5.0930147012628664E-2</v>
      </c>
      <c r="R384" s="14">
        <f t="shared" si="168"/>
        <v>5.7162718855984111E-2</v>
      </c>
      <c r="S384" s="14">
        <f t="shared" si="169"/>
        <v>5.2083101866690212E-2</v>
      </c>
      <c r="T384" s="14">
        <f t="shared" si="162"/>
        <v>5.3387355362997622E-2</v>
      </c>
      <c r="U384" s="15">
        <f t="shared" si="170"/>
        <v>1.0186029402525734</v>
      </c>
      <c r="V384" s="15">
        <f t="shared" si="171"/>
        <v>1.1432543771196821</v>
      </c>
      <c r="W384" s="15">
        <f t="shared" si="172"/>
        <v>1.0416620373338041</v>
      </c>
      <c r="X384" s="15">
        <f t="shared" si="163"/>
        <v>1.0677471072599525</v>
      </c>
      <c r="Y384" s="16"/>
      <c r="Z384" s="16"/>
      <c r="AA384" s="16"/>
      <c r="AB384" s="9"/>
      <c r="AC384" s="10"/>
      <c r="AD384" s="10"/>
      <c r="AE384" s="10"/>
      <c r="AF384" s="10"/>
      <c r="AI384" s="11">
        <v>21.457000000000001</v>
      </c>
    </row>
    <row r="385" spans="1:35" x14ac:dyDescent="0.25">
      <c r="A385" s="2" t="s">
        <v>65</v>
      </c>
      <c r="B385" s="2" t="s">
        <v>4</v>
      </c>
      <c r="C385" s="2">
        <v>-60</v>
      </c>
      <c r="D385" s="2">
        <v>20</v>
      </c>
      <c r="E385" s="12">
        <v>1.1432890480000002</v>
      </c>
      <c r="F385" s="12">
        <v>1.3798927999999999</v>
      </c>
      <c r="G385" s="12">
        <v>1.1964965519999999</v>
      </c>
      <c r="H385" s="3">
        <v>1.2398928</v>
      </c>
      <c r="I385" s="4">
        <v>3.3726107631359832</v>
      </c>
      <c r="J385" s="4">
        <v>3.436510763135983</v>
      </c>
      <c r="K385" s="4">
        <v>3.4074107631359829</v>
      </c>
      <c r="L385" s="5">
        <v>3.4055107631359829</v>
      </c>
      <c r="M385" s="6">
        <f t="shared" si="164"/>
        <v>4.2896334667014333</v>
      </c>
      <c r="N385" s="6">
        <f t="shared" si="165"/>
        <v>4.3161519667014332</v>
      </c>
      <c r="O385" s="6">
        <f t="shared" si="166"/>
        <v>4.3040754667014332</v>
      </c>
      <c r="P385" s="13">
        <f t="shared" si="161"/>
        <v>4.3032869667014326</v>
      </c>
      <c r="Q385" s="14">
        <f t="shared" si="167"/>
        <v>4.9042909624140221E-2</v>
      </c>
      <c r="R385" s="14">
        <f t="shared" si="168"/>
        <v>5.9558270225571475E-2</v>
      </c>
      <c r="S385" s="14">
        <f t="shared" si="169"/>
        <v>5.1498114554560555E-2</v>
      </c>
      <c r="T385" s="14">
        <f t="shared" si="162"/>
        <v>5.3356145263469462E-2</v>
      </c>
      <c r="U385" s="15">
        <f t="shared" si="170"/>
        <v>0.98085819248280437</v>
      </c>
      <c r="V385" s="15">
        <f t="shared" si="171"/>
        <v>1.1911654045114295</v>
      </c>
      <c r="W385" s="15">
        <f t="shared" si="172"/>
        <v>1.0299622910912112</v>
      </c>
      <c r="X385" s="15">
        <f t="shared" si="163"/>
        <v>1.0671229052693891</v>
      </c>
      <c r="Y385" s="16"/>
      <c r="Z385" s="16"/>
      <c r="AA385" s="16"/>
      <c r="AB385" s="9"/>
      <c r="AC385" s="10"/>
      <c r="AD385" s="10"/>
      <c r="AE385" s="10"/>
      <c r="AF385" s="10"/>
      <c r="AI385" s="11">
        <v>23.5488</v>
      </c>
    </row>
    <row r="386" spans="1:35" x14ac:dyDescent="0.25">
      <c r="A386" s="2" t="s">
        <v>65</v>
      </c>
      <c r="B386" s="2" t="s">
        <v>5</v>
      </c>
      <c r="C386" s="2">
        <v>-85</v>
      </c>
      <c r="D386" s="2">
        <v>30</v>
      </c>
      <c r="E386" s="12">
        <v>1.3980283500000001</v>
      </c>
      <c r="F386" s="12">
        <v>1.1148099999999999</v>
      </c>
      <c r="G386" s="12">
        <v>1.1915916499999999</v>
      </c>
      <c r="H386" s="3">
        <v>1.23481</v>
      </c>
      <c r="I386" s="4">
        <v>3.4876231438945564</v>
      </c>
      <c r="J386" s="4">
        <v>3.4756231438945564</v>
      </c>
      <c r="K386" s="4">
        <v>3.3706231438945564</v>
      </c>
      <c r="L386" s="5">
        <v>3.4446231438945563</v>
      </c>
      <c r="M386" s="6">
        <f t="shared" si="164"/>
        <v>4.3373636047162414</v>
      </c>
      <c r="N386" s="6">
        <f t="shared" si="165"/>
        <v>4.3323836047162407</v>
      </c>
      <c r="O386" s="6">
        <f t="shared" si="166"/>
        <v>4.288808604716241</v>
      </c>
      <c r="P386" s="13">
        <f t="shared" ref="P386:P414" si="191">(0.415*L386)+2.89</f>
        <v>4.3195186047162411</v>
      </c>
      <c r="Q386" s="14">
        <f t="shared" si="167"/>
        <v>6.0637572836514997E-2</v>
      </c>
      <c r="R386" s="14">
        <f t="shared" si="168"/>
        <v>4.8297845663737113E-2</v>
      </c>
      <c r="S386" s="14">
        <f t="shared" si="169"/>
        <v>5.1105085218280229E-2</v>
      </c>
      <c r="T386" s="14">
        <f t="shared" ref="T386:T414" si="192">H386*(P386/100)</f>
        <v>5.3337847682896615E-2</v>
      </c>
      <c r="U386" s="15">
        <f t="shared" si="170"/>
        <v>1.81912718509545</v>
      </c>
      <c r="V386" s="15">
        <f t="shared" si="171"/>
        <v>1.4489353699121135</v>
      </c>
      <c r="W386" s="15">
        <f t="shared" si="172"/>
        <v>1.5331525565484068</v>
      </c>
      <c r="X386" s="15">
        <f t="shared" ref="X386:X414" si="193">T386*D386</f>
        <v>1.6001354304868984</v>
      </c>
      <c r="Y386" s="16">
        <f>SUM(U382:U386)</f>
        <v>5.8062209708053647</v>
      </c>
      <c r="Z386" s="16">
        <f t="shared" ref="Z386:AB386" si="194">SUM(V382:V386)</f>
        <v>5.3612622038154996</v>
      </c>
      <c r="AA386" s="16">
        <f t="shared" si="194"/>
        <v>5.2714038341036851</v>
      </c>
      <c r="AB386" s="16">
        <f t="shared" si="194"/>
        <v>5.4784694865250554</v>
      </c>
      <c r="AC386" s="10">
        <f>Y386*100</f>
        <v>580.62209708053649</v>
      </c>
      <c r="AD386" s="10">
        <f t="shared" ref="AD386:AF386" si="195">Z386*100</f>
        <v>536.12622038154996</v>
      </c>
      <c r="AE386" s="10">
        <f t="shared" si="195"/>
        <v>527.14038341036849</v>
      </c>
      <c r="AF386" s="10">
        <f t="shared" si="195"/>
        <v>547.84694865250549</v>
      </c>
      <c r="AI386" s="11">
        <v>21.1496</v>
      </c>
    </row>
    <row r="387" spans="1:35" x14ac:dyDescent="0.25">
      <c r="A387" s="2" t="s">
        <v>65</v>
      </c>
      <c r="B387" s="2" t="s">
        <v>28</v>
      </c>
      <c r="C387" s="2">
        <v>-115</v>
      </c>
      <c r="D387" s="2">
        <v>30</v>
      </c>
      <c r="E387" s="12">
        <v>1.253197865</v>
      </c>
      <c r="F387" s="12">
        <v>0.99453899999999995</v>
      </c>
      <c r="G387" s="12">
        <v>1.065880135</v>
      </c>
      <c r="H387" s="3">
        <v>1.1045389999999999</v>
      </c>
      <c r="I387" s="4">
        <v>4.2018301902707051</v>
      </c>
      <c r="J387" s="4">
        <v>4.1760301902707049</v>
      </c>
      <c r="K387" s="4">
        <v>4.0572301902707055</v>
      </c>
      <c r="L387" s="5">
        <v>4.1450301902707052</v>
      </c>
      <c r="M387" s="6">
        <f t="shared" ref="M387:M414" si="196">(0.415*I387)+2.89</f>
        <v>4.6337595289623428</v>
      </c>
      <c r="N387" s="6">
        <f t="shared" ref="N387:N414" si="197">(J387*0.415)+2.89</f>
        <v>4.6230525289623428</v>
      </c>
      <c r="O387" s="6">
        <f t="shared" ref="O387:O414" si="198">(K387*0.415)+2.89</f>
        <v>4.5737505289623428</v>
      </c>
      <c r="P387" s="13">
        <f t="shared" si="191"/>
        <v>4.6101875289623422</v>
      </c>
      <c r="Q387" s="14">
        <f t="shared" ref="Q387:Q414" si="199">M387*E387/100</f>
        <v>5.8070175486190131E-2</v>
      </c>
      <c r="R387" s="14">
        <f t="shared" ref="R387:R414" si="200">N387*F387/100</f>
        <v>4.5978060391016796E-2</v>
      </c>
      <c r="S387" s="14">
        <f t="shared" ref="S387:S414" si="201">O387*G387/100</f>
        <v>4.8750698312667033E-2</v>
      </c>
      <c r="T387" s="14">
        <f t="shared" si="192"/>
        <v>5.0921319230525362E-2</v>
      </c>
      <c r="U387" s="15">
        <f t="shared" ref="U387:U414" si="202">Q387*D387</f>
        <v>1.742105264585704</v>
      </c>
      <c r="V387" s="15">
        <f t="shared" ref="V387:V414" si="203">R387*D387</f>
        <v>1.3793418117305039</v>
      </c>
      <c r="W387" s="15">
        <f t="shared" ref="W387:W414" si="204">S387*D387</f>
        <v>1.4625209493800111</v>
      </c>
      <c r="X387" s="15">
        <f t="shared" si="193"/>
        <v>1.5276395769157609</v>
      </c>
      <c r="Y387" s="16"/>
      <c r="Z387" s="16"/>
      <c r="AA387" s="16"/>
      <c r="AB387" s="9"/>
      <c r="AC387" s="10"/>
      <c r="AD387" s="10"/>
      <c r="AE387" s="10"/>
      <c r="AF387" s="10"/>
      <c r="AI387" s="11">
        <v>19.560500000000001</v>
      </c>
    </row>
    <row r="388" spans="1:35" x14ac:dyDescent="0.25">
      <c r="A388" s="2" t="s">
        <v>65</v>
      </c>
      <c r="B388" s="2" t="s">
        <v>29</v>
      </c>
      <c r="C388" s="2">
        <v>-145</v>
      </c>
      <c r="D388" s="2">
        <v>30</v>
      </c>
      <c r="E388" s="12">
        <v>1.0731912850000001</v>
      </c>
      <c r="F388" s="12">
        <v>1.371151</v>
      </c>
      <c r="G388" s="12">
        <v>1.1591107150000002</v>
      </c>
      <c r="H388" s="3">
        <v>1.2011510000000001</v>
      </c>
      <c r="I388" s="4">
        <v>3.1957221528625022</v>
      </c>
      <c r="J388" s="4">
        <v>3.328622152862502</v>
      </c>
      <c r="K388" s="4">
        <v>3.3685221528625018</v>
      </c>
      <c r="L388" s="5">
        <v>3.2976221528625018</v>
      </c>
      <c r="M388" s="6">
        <f t="shared" si="196"/>
        <v>4.2162246934379386</v>
      </c>
      <c r="N388" s="6">
        <f t="shared" si="197"/>
        <v>4.271378193437938</v>
      </c>
      <c r="O388" s="6">
        <f t="shared" si="198"/>
        <v>4.2879366934379384</v>
      </c>
      <c r="P388" s="13">
        <f t="shared" si="191"/>
        <v>4.2585131934379383</v>
      </c>
      <c r="Q388" s="14">
        <f t="shared" si="199"/>
        <v>4.5248155965993922E-2</v>
      </c>
      <c r="R388" s="14">
        <f t="shared" si="200"/>
        <v>5.856704481310622E-2</v>
      </c>
      <c r="S388" s="14">
        <f t="shared" si="201"/>
        <v>4.9701933666055853E-2</v>
      </c>
      <c r="T388" s="14">
        <f t="shared" si="192"/>
        <v>5.1151173808111738E-2</v>
      </c>
      <c r="U388" s="15">
        <f t="shared" si="202"/>
        <v>1.3574446789798176</v>
      </c>
      <c r="V388" s="15">
        <f t="shared" si="203"/>
        <v>1.7570113443931865</v>
      </c>
      <c r="W388" s="15">
        <f t="shared" si="204"/>
        <v>1.4910580099816757</v>
      </c>
      <c r="X388" s="15">
        <f t="shared" si="193"/>
        <v>1.5345352142433522</v>
      </c>
      <c r="Y388" s="16"/>
      <c r="Z388" s="16"/>
      <c r="AA388" s="16"/>
      <c r="AB388" s="9"/>
      <c r="AC388" s="10"/>
      <c r="AD388" s="10"/>
      <c r="AE388" s="10"/>
      <c r="AF388" s="10"/>
      <c r="AI388" s="11">
        <v>11.575839999999999</v>
      </c>
    </row>
    <row r="389" spans="1:35" x14ac:dyDescent="0.25">
      <c r="A389" s="2" t="s">
        <v>65</v>
      </c>
      <c r="B389" s="2" t="s">
        <v>30</v>
      </c>
      <c r="C389" s="2">
        <v>-175</v>
      </c>
      <c r="D389" s="2">
        <v>30</v>
      </c>
      <c r="E389" s="12">
        <v>1.3766952400000001</v>
      </c>
      <c r="F389" s="12">
        <v>1.3694640000000002</v>
      </c>
      <c r="G389" s="12">
        <v>1.3022327600000003</v>
      </c>
      <c r="H389" s="3">
        <v>1.3494640000000002</v>
      </c>
      <c r="I389" s="4">
        <v>3.0015805059168392</v>
      </c>
      <c r="J389" s="4">
        <v>3.1758805059168393</v>
      </c>
      <c r="K389" s="4">
        <v>3.2571805059168395</v>
      </c>
      <c r="L389" s="5">
        <v>3.1448805059168392</v>
      </c>
      <c r="M389" s="6">
        <f t="shared" si="196"/>
        <v>4.1356559099554886</v>
      </c>
      <c r="N389" s="6">
        <f t="shared" si="197"/>
        <v>4.2079904099554888</v>
      </c>
      <c r="O389" s="6">
        <f t="shared" si="198"/>
        <v>4.2417299099554882</v>
      </c>
      <c r="P389" s="13">
        <f t="shared" si="191"/>
        <v>4.1951254099554882</v>
      </c>
      <c r="Q389" s="14">
        <f t="shared" si="199"/>
        <v>5.6935378055135905E-2</v>
      </c>
      <c r="R389" s="14">
        <f t="shared" si="200"/>
        <v>5.7626913787792847E-2</v>
      </c>
      <c r="S389" s="14">
        <f t="shared" si="201"/>
        <v>5.5237196478158876E-2</v>
      </c>
      <c r="T389" s="14">
        <f t="shared" si="192"/>
        <v>5.6611707162201742E-2</v>
      </c>
      <c r="U389" s="15">
        <f t="shared" si="202"/>
        <v>1.7080613416540771</v>
      </c>
      <c r="V389" s="15">
        <f t="shared" si="203"/>
        <v>1.7288074136337854</v>
      </c>
      <c r="W389" s="15">
        <f t="shared" si="204"/>
        <v>1.6571158943447664</v>
      </c>
      <c r="X389" s="15">
        <f t="shared" si="193"/>
        <v>1.6983512148660522</v>
      </c>
      <c r="Y389" s="16"/>
      <c r="Z389" s="16"/>
      <c r="AA389" s="16"/>
      <c r="AB389" s="9"/>
      <c r="AC389" s="10"/>
      <c r="AD389" s="10"/>
      <c r="AE389" s="10"/>
      <c r="AF389" s="10"/>
      <c r="AI389" s="11">
        <v>15.7827</v>
      </c>
    </row>
    <row r="390" spans="1:35" x14ac:dyDescent="0.25">
      <c r="A390" s="2" t="s">
        <v>65</v>
      </c>
      <c r="B390" s="2" t="s">
        <v>31</v>
      </c>
      <c r="C390" s="2">
        <v>-205</v>
      </c>
      <c r="D390" s="2">
        <v>30</v>
      </c>
      <c r="E390" s="12">
        <v>1.40239965</v>
      </c>
      <c r="F390" s="12">
        <v>1.29599</v>
      </c>
      <c r="G390" s="12">
        <v>1.27958035</v>
      </c>
      <c r="H390" s="3">
        <v>1.32599</v>
      </c>
      <c r="I390" s="4">
        <v>2.0404697192300234</v>
      </c>
      <c r="J390" s="4">
        <v>2.0560697192300235</v>
      </c>
      <c r="K390" s="4">
        <v>1.9786697192300233</v>
      </c>
      <c r="L390" s="5">
        <v>2.0250697192300233</v>
      </c>
      <c r="M390" s="6">
        <f t="shared" si="196"/>
        <v>3.7367949334804598</v>
      </c>
      <c r="N390" s="6">
        <f t="shared" si="197"/>
        <v>3.7432689334804596</v>
      </c>
      <c r="O390" s="6">
        <f t="shared" si="198"/>
        <v>3.7111479334804596</v>
      </c>
      <c r="P390" s="13">
        <f t="shared" si="191"/>
        <v>3.73040393348046</v>
      </c>
      <c r="Q390" s="14">
        <f t="shared" si="199"/>
        <v>5.2404799068347697E-2</v>
      </c>
      <c r="R390" s="14">
        <f t="shared" si="200"/>
        <v>4.8512391051013404E-2</v>
      </c>
      <c r="S390" s="14">
        <f t="shared" si="201"/>
        <v>4.7487119716247035E-2</v>
      </c>
      <c r="T390" s="14">
        <f t="shared" si="192"/>
        <v>4.9464783117557552E-2</v>
      </c>
      <c r="U390" s="15">
        <f t="shared" si="202"/>
        <v>1.5721439720504309</v>
      </c>
      <c r="V390" s="15">
        <f t="shared" si="203"/>
        <v>1.455371731530402</v>
      </c>
      <c r="W390" s="15">
        <f t="shared" si="204"/>
        <v>1.424613591487411</v>
      </c>
      <c r="X390" s="15">
        <f t="shared" si="193"/>
        <v>1.4839434935267266</v>
      </c>
      <c r="Y390" s="16"/>
      <c r="Z390" s="16"/>
      <c r="AA390" s="16"/>
      <c r="AB390" s="9"/>
      <c r="AC390" s="10"/>
      <c r="AD390" s="10"/>
      <c r="AE390" s="10"/>
      <c r="AF390" s="10"/>
      <c r="AI390" s="11">
        <v>24.555</v>
      </c>
    </row>
    <row r="391" spans="1:35" x14ac:dyDescent="0.25">
      <c r="A391" s="2" t="s">
        <v>65</v>
      </c>
      <c r="B391" s="2" t="s">
        <v>36</v>
      </c>
      <c r="C391" s="2">
        <v>-235</v>
      </c>
      <c r="D391" s="2">
        <v>30</v>
      </c>
      <c r="E391" s="12">
        <v>1.2424666026000002</v>
      </c>
      <c r="F391" s="12">
        <v>1.4953783599999999</v>
      </c>
      <c r="G391" s="12">
        <v>1.2982901173999999</v>
      </c>
      <c r="H391" s="3">
        <v>1.34537836</v>
      </c>
      <c r="I391" s="4">
        <v>2.4540908016787384</v>
      </c>
      <c r="J391" s="4">
        <v>2.4144908016787383</v>
      </c>
      <c r="K391" s="4">
        <v>2.2818908016787383</v>
      </c>
      <c r="L391" s="5">
        <v>2.3834908016787382</v>
      </c>
      <c r="M391" s="6">
        <f t="shared" si="196"/>
        <v>3.9084476826966768</v>
      </c>
      <c r="N391" s="6">
        <f t="shared" si="197"/>
        <v>3.8920136826966765</v>
      </c>
      <c r="O391" s="6">
        <f t="shared" si="198"/>
        <v>3.8369846826966763</v>
      </c>
      <c r="P391" s="13">
        <f t="shared" si="191"/>
        <v>3.8791486826966763</v>
      </c>
      <c r="Q391" s="14">
        <f t="shared" si="199"/>
        <v>4.8561157137599835E-2</v>
      </c>
      <c r="R391" s="14">
        <f t="shared" si="200"/>
        <v>5.820033037928516E-2</v>
      </c>
      <c r="S391" s="14">
        <f t="shared" si="201"/>
        <v>4.9815192941602693E-2</v>
      </c>
      <c r="T391" s="14">
        <f t="shared" si="192"/>
        <v>5.2189226929226153E-2</v>
      </c>
      <c r="U391" s="15">
        <f t="shared" si="202"/>
        <v>1.4568347141279951</v>
      </c>
      <c r="V391" s="15">
        <f t="shared" si="203"/>
        <v>1.7460099113785548</v>
      </c>
      <c r="W391" s="15">
        <f t="shared" si="204"/>
        <v>1.4944557882480809</v>
      </c>
      <c r="X391" s="15">
        <f t="shared" si="193"/>
        <v>1.5656768078767846</v>
      </c>
      <c r="Y391" s="16"/>
      <c r="Z391" s="16"/>
      <c r="AA391" s="16"/>
      <c r="AB391" s="9"/>
      <c r="AC391" s="10"/>
      <c r="AD391" s="10"/>
      <c r="AE391" s="10"/>
      <c r="AF391" s="10"/>
      <c r="AI391" s="11">
        <v>17.983000000000001</v>
      </c>
    </row>
    <row r="392" spans="1:35" x14ac:dyDescent="0.25">
      <c r="A392" s="2" t="s">
        <v>65</v>
      </c>
      <c r="B392" s="2" t="s">
        <v>14</v>
      </c>
      <c r="C392" s="2">
        <v>-260</v>
      </c>
      <c r="D392" s="2">
        <v>20</v>
      </c>
      <c r="E392" s="12">
        <v>1.2710272286199999</v>
      </c>
      <c r="F392" s="12">
        <v>1.503311332</v>
      </c>
      <c r="G392" s="12">
        <v>1.3155954353799999</v>
      </c>
      <c r="H392" s="3">
        <v>1.3633113319999999</v>
      </c>
      <c r="I392" s="4">
        <v>4.8574361157198425</v>
      </c>
      <c r="J392" s="4">
        <v>5.0317361157198421</v>
      </c>
      <c r="K392" s="4">
        <v>5.1130361157198427</v>
      </c>
      <c r="L392" s="5">
        <v>5.0007361157198424</v>
      </c>
      <c r="M392" s="6">
        <f t="shared" si="196"/>
        <v>4.9058359880237346</v>
      </c>
      <c r="N392" s="6">
        <f t="shared" si="197"/>
        <v>4.9781704880237339</v>
      </c>
      <c r="O392" s="6">
        <f t="shared" si="198"/>
        <v>5.011909988023735</v>
      </c>
      <c r="P392" s="13">
        <f t="shared" si="191"/>
        <v>4.9653054880237342</v>
      </c>
      <c r="Q392" s="14">
        <f t="shared" si="199"/>
        <v>6.2354511199220662E-2</v>
      </c>
      <c r="R392" s="14">
        <f t="shared" si="200"/>
        <v>7.4837401072740492E-2</v>
      </c>
      <c r="S392" s="14">
        <f t="shared" si="201"/>
        <v>6.5936459027794561E-2</v>
      </c>
      <c r="T392" s="14">
        <f t="shared" si="192"/>
        <v>6.7692572386645472E-2</v>
      </c>
      <c r="U392" s="15">
        <f t="shared" si="202"/>
        <v>1.2470902239844133</v>
      </c>
      <c r="V392" s="15">
        <f t="shared" si="203"/>
        <v>1.4967480214548099</v>
      </c>
      <c r="W392" s="15">
        <f t="shared" si="204"/>
        <v>1.3187291805558912</v>
      </c>
      <c r="X392" s="15">
        <f t="shared" si="193"/>
        <v>1.3538514477329096</v>
      </c>
      <c r="Y392" s="16">
        <f>SUM(U382:U392)</f>
        <v>14.889901166187801</v>
      </c>
      <c r="Z392" s="16">
        <f t="shared" ref="Z392:AB392" si="205">SUM(V382:V392)</f>
        <v>14.92455243793674</v>
      </c>
      <c r="AA392" s="16">
        <f t="shared" si="205"/>
        <v>14.119897248101521</v>
      </c>
      <c r="AB392" s="16">
        <f t="shared" si="205"/>
        <v>14.642467241686642</v>
      </c>
      <c r="AC392" s="10">
        <f>Y392*100</f>
        <v>1488.9901166187801</v>
      </c>
      <c r="AD392" s="10">
        <f t="shared" ref="AD392:AF392" si="206">Z392*100</f>
        <v>1492.4552437936741</v>
      </c>
      <c r="AE392" s="10">
        <f t="shared" si="206"/>
        <v>1411.9897248101522</v>
      </c>
      <c r="AF392" s="10">
        <f t="shared" si="206"/>
        <v>1464.2467241686643</v>
      </c>
      <c r="AG392" s="10">
        <f>AVERAGE(P382:P392)</f>
        <v>4.4242953325746948</v>
      </c>
      <c r="AH392" s="19">
        <f>AVERAGE(H382:H392)</f>
        <v>1.2452163716363638</v>
      </c>
      <c r="AI392" s="11">
        <v>14.22758909</v>
      </c>
    </row>
    <row r="393" spans="1:35" x14ac:dyDescent="0.25">
      <c r="A393" s="2" t="s">
        <v>66</v>
      </c>
      <c r="B393" s="2" t="s">
        <v>24</v>
      </c>
      <c r="C393" s="2">
        <v>-7.5</v>
      </c>
      <c r="D393" s="2">
        <v>15</v>
      </c>
      <c r="E393" s="12">
        <v>1.176734401</v>
      </c>
      <c r="F393" s="12">
        <v>0.99930859999999999</v>
      </c>
      <c r="G393" s="12">
        <v>1.0318827990000001</v>
      </c>
      <c r="H393" s="3">
        <v>1.0693086000000001</v>
      </c>
      <c r="I393" s="4">
        <v>5.2229162592757836</v>
      </c>
      <c r="J393" s="4">
        <v>5.224716259275783</v>
      </c>
      <c r="K393" s="4">
        <v>5.1335162592757833</v>
      </c>
      <c r="L393" s="5">
        <v>5.1937162592757833</v>
      </c>
      <c r="M393" s="6">
        <f t="shared" si="196"/>
        <v>5.05751024759945</v>
      </c>
      <c r="N393" s="6">
        <f t="shared" si="197"/>
        <v>5.0582572475994496</v>
      </c>
      <c r="O393" s="6">
        <f t="shared" si="198"/>
        <v>5.0204092475994502</v>
      </c>
      <c r="P393" s="13">
        <f t="shared" si="191"/>
        <v>5.0453922475994499</v>
      </c>
      <c r="Q393" s="14">
        <f t="shared" si="199"/>
        <v>5.9513462917603004E-2</v>
      </c>
      <c r="R393" s="14">
        <f t="shared" si="200"/>
        <v>5.0547599685384588E-2</v>
      </c>
      <c r="S393" s="14">
        <f t="shared" si="201"/>
        <v>5.1804739465384053E-2</v>
      </c>
      <c r="T393" s="14">
        <f t="shared" si="192"/>
        <v>5.3950813207314215E-2</v>
      </c>
      <c r="U393" s="15">
        <f t="shared" si="202"/>
        <v>0.8927019437640451</v>
      </c>
      <c r="V393" s="15">
        <f t="shared" si="203"/>
        <v>0.75821399528076883</v>
      </c>
      <c r="W393" s="15">
        <f t="shared" si="204"/>
        <v>0.77707109198076085</v>
      </c>
      <c r="X393" s="15">
        <f t="shared" si="193"/>
        <v>0.80926219810971323</v>
      </c>
      <c r="Y393" s="16"/>
      <c r="Z393" s="16"/>
      <c r="AA393" s="16"/>
      <c r="AB393" s="9"/>
      <c r="AC393" s="10"/>
      <c r="AD393" s="10"/>
      <c r="AE393" s="10"/>
      <c r="AF393" s="10"/>
      <c r="AI393" s="11">
        <v>18.2773</v>
      </c>
    </row>
    <row r="394" spans="1:35" x14ac:dyDescent="0.25">
      <c r="A394" s="2" t="s">
        <v>66</v>
      </c>
      <c r="B394" s="2" t="s">
        <v>2</v>
      </c>
      <c r="C394" s="2">
        <v>-22.5</v>
      </c>
      <c r="D394" s="2">
        <v>15</v>
      </c>
      <c r="E394" s="12">
        <v>1.410977331</v>
      </c>
      <c r="F394" s="12">
        <v>1.1863065999999998</v>
      </c>
      <c r="G394" s="12">
        <v>1.2316358689999998</v>
      </c>
      <c r="H394" s="3">
        <v>1.2763065999999998</v>
      </c>
      <c r="I394" s="4">
        <v>4.8286583478962388</v>
      </c>
      <c r="J394" s="4">
        <v>4.844258347896238</v>
      </c>
      <c r="K394" s="4">
        <v>4.7668583478962381</v>
      </c>
      <c r="L394" s="5">
        <v>4.8132583478962383</v>
      </c>
      <c r="M394" s="6">
        <f t="shared" si="196"/>
        <v>4.8938932143769396</v>
      </c>
      <c r="N394" s="6">
        <f t="shared" si="197"/>
        <v>4.9003672143769386</v>
      </c>
      <c r="O394" s="6">
        <f t="shared" si="198"/>
        <v>4.8682462143769385</v>
      </c>
      <c r="P394" s="13">
        <f t="shared" si="191"/>
        <v>4.8875022143769389</v>
      </c>
      <c r="Q394" s="14">
        <f t="shared" si="199"/>
        <v>6.9051723858205849E-2</v>
      </c>
      <c r="R394" s="14">
        <f t="shared" si="200"/>
        <v>5.8133379688389761E-2</v>
      </c>
      <c r="S394" s="14">
        <f t="shared" si="201"/>
        <v>5.9959066567501003E-2</v>
      </c>
      <c r="T394" s="14">
        <f t="shared" si="192"/>
        <v>6.2379513337239012E-2</v>
      </c>
      <c r="U394" s="15">
        <f t="shared" si="202"/>
        <v>1.0357758578730878</v>
      </c>
      <c r="V394" s="15">
        <f t="shared" si="203"/>
        <v>0.87200069532584645</v>
      </c>
      <c r="W394" s="15">
        <f t="shared" si="204"/>
        <v>0.89938599851251499</v>
      </c>
      <c r="X394" s="15">
        <f t="shared" si="193"/>
        <v>0.93569270005858518</v>
      </c>
      <c r="Y394" s="16"/>
      <c r="Z394" s="16"/>
      <c r="AA394" s="16"/>
      <c r="AB394" s="9"/>
      <c r="AC394" s="10"/>
      <c r="AD394" s="10"/>
      <c r="AE394" s="10"/>
      <c r="AF394" s="10"/>
      <c r="AI394" s="11">
        <v>16.937000000000001</v>
      </c>
    </row>
    <row r="395" spans="1:35" x14ac:dyDescent="0.25">
      <c r="A395" s="2" t="s">
        <v>66</v>
      </c>
      <c r="B395" s="2" t="s">
        <v>3</v>
      </c>
      <c r="C395" s="2">
        <v>-40</v>
      </c>
      <c r="D395" s="2">
        <v>20</v>
      </c>
      <c r="E395" s="12">
        <v>1.23165459</v>
      </c>
      <c r="F395" s="12">
        <v>1.3509974100000002</v>
      </c>
      <c r="G395" s="12">
        <v>1.246326</v>
      </c>
      <c r="H395" s="3">
        <v>1.2763260000000001</v>
      </c>
      <c r="I395" s="4">
        <v>3.8063809419496972</v>
      </c>
      <c r="J395" s="4">
        <v>3.9530809419496973</v>
      </c>
      <c r="K395" s="4">
        <v>4.0067809419496969</v>
      </c>
      <c r="L395" s="5">
        <v>3.9220809419496971</v>
      </c>
      <c r="M395" s="6">
        <f t="shared" si="196"/>
        <v>4.4696480909091241</v>
      </c>
      <c r="N395" s="6">
        <f t="shared" si="197"/>
        <v>4.5305285909091246</v>
      </c>
      <c r="O395" s="6">
        <f t="shared" si="198"/>
        <v>4.5528140909091244</v>
      </c>
      <c r="P395" s="13">
        <f t="shared" si="191"/>
        <v>4.5176635909091241</v>
      </c>
      <c r="Q395" s="14">
        <f t="shared" si="199"/>
        <v>5.5050625868529594E-2</v>
      </c>
      <c r="R395" s="14">
        <f t="shared" si="200"/>
        <v>6.1207323922491771E-2</v>
      </c>
      <c r="S395" s="14">
        <f t="shared" si="201"/>
        <v>5.6742905746664053E-2</v>
      </c>
      <c r="T395" s="14">
        <f t="shared" si="192"/>
        <v>5.766011500330679E-2</v>
      </c>
      <c r="U395" s="15">
        <f t="shared" si="202"/>
        <v>1.1010125173705918</v>
      </c>
      <c r="V395" s="15">
        <f t="shared" si="203"/>
        <v>1.2241464784498355</v>
      </c>
      <c r="W395" s="15">
        <f t="shared" si="204"/>
        <v>1.134858114933281</v>
      </c>
      <c r="X395" s="15">
        <f t="shared" si="193"/>
        <v>1.1532023000661358</v>
      </c>
      <c r="Y395" s="16"/>
      <c r="Z395" s="16"/>
      <c r="AA395" s="16"/>
      <c r="AB395" s="9"/>
      <c r="AC395" s="10"/>
      <c r="AD395" s="10"/>
      <c r="AE395" s="10"/>
      <c r="AF395" s="10"/>
      <c r="AI395" s="11">
        <v>13.562519999999999</v>
      </c>
    </row>
    <row r="396" spans="1:35" x14ac:dyDescent="0.25">
      <c r="A396" s="2" t="s">
        <v>66</v>
      </c>
      <c r="B396" s="2" t="s">
        <v>4</v>
      </c>
      <c r="C396" s="2">
        <v>-60</v>
      </c>
      <c r="D396" s="2">
        <v>20</v>
      </c>
      <c r="E396" s="12">
        <v>1.33087589</v>
      </c>
      <c r="F396" s="12">
        <v>1.41741611</v>
      </c>
      <c r="G396" s="12">
        <v>1.389146</v>
      </c>
      <c r="H396" s="3">
        <v>1.379146</v>
      </c>
      <c r="I396" s="4">
        <v>3.8026998605130204</v>
      </c>
      <c r="J396" s="4">
        <v>3.9562998605130204</v>
      </c>
      <c r="K396" s="4">
        <v>4.0168998605130204</v>
      </c>
      <c r="L396" s="5">
        <v>3.9252998605130203</v>
      </c>
      <c r="M396" s="6">
        <f t="shared" si="196"/>
        <v>4.4681204421129035</v>
      </c>
      <c r="N396" s="6">
        <f t="shared" si="197"/>
        <v>4.5318644421129033</v>
      </c>
      <c r="O396" s="6">
        <f t="shared" si="198"/>
        <v>4.557013442112904</v>
      </c>
      <c r="P396" s="13">
        <f t="shared" si="191"/>
        <v>4.5189994421129036</v>
      </c>
      <c r="Q396" s="14">
        <f t="shared" si="199"/>
        <v>5.9465137700242039E-2</v>
      </c>
      <c r="R396" s="14">
        <f t="shared" si="200"/>
        <v>6.4235376685869913E-2</v>
      </c>
      <c r="S396" s="14">
        <f t="shared" si="201"/>
        <v>6.3303569950573721E-2</v>
      </c>
      <c r="T396" s="14">
        <f t="shared" si="192"/>
        <v>6.2323600045922425E-2</v>
      </c>
      <c r="U396" s="15">
        <f t="shared" si="202"/>
        <v>1.1893027540048409</v>
      </c>
      <c r="V396" s="15">
        <f t="shared" si="203"/>
        <v>1.2847075337173983</v>
      </c>
      <c r="W396" s="15">
        <f t="shared" si="204"/>
        <v>1.2660713990114745</v>
      </c>
      <c r="X396" s="15">
        <f t="shared" si="193"/>
        <v>1.2464720009184485</v>
      </c>
      <c r="Y396" s="16"/>
      <c r="Z396" s="16"/>
      <c r="AA396" s="16"/>
      <c r="AB396" s="9"/>
      <c r="AC396" s="10"/>
      <c r="AD396" s="10"/>
      <c r="AE396" s="10"/>
      <c r="AF396" s="10"/>
      <c r="AI396" s="11">
        <v>15.252280000000001</v>
      </c>
    </row>
    <row r="397" spans="1:35" x14ac:dyDescent="0.25">
      <c r="A397" s="2" t="s">
        <v>66</v>
      </c>
      <c r="B397" s="2" t="s">
        <v>5</v>
      </c>
      <c r="C397" s="2">
        <v>-85</v>
      </c>
      <c r="D397" s="2">
        <v>30</v>
      </c>
      <c r="E397" s="12">
        <v>1.2351554169999999</v>
      </c>
      <c r="F397" s="12">
        <v>1.374752183</v>
      </c>
      <c r="G397" s="12">
        <v>1.2299537999999999</v>
      </c>
      <c r="H397" s="3">
        <v>1.2799537999999999</v>
      </c>
      <c r="I397" s="4">
        <v>3.3235418170016056</v>
      </c>
      <c r="J397" s="4">
        <v>3.4840418170016054</v>
      </c>
      <c r="K397" s="4">
        <v>3.5515418170016053</v>
      </c>
      <c r="L397" s="5">
        <v>3.4530418170016053</v>
      </c>
      <c r="M397" s="6">
        <f t="shared" si="196"/>
        <v>4.2692698540556666</v>
      </c>
      <c r="N397" s="6">
        <f t="shared" si="197"/>
        <v>4.3358773540556665</v>
      </c>
      <c r="O397" s="6">
        <f t="shared" si="198"/>
        <v>4.3638898540556665</v>
      </c>
      <c r="P397" s="13">
        <f t="shared" si="191"/>
        <v>4.323012354055666</v>
      </c>
      <c r="Q397" s="14">
        <f t="shared" si="199"/>
        <v>5.2732117868716559E-2</v>
      </c>
      <c r="R397" s="14">
        <f t="shared" si="200"/>
        <v>5.9607568577082916E-2</v>
      </c>
      <c r="S397" s="14">
        <f t="shared" si="201"/>
        <v>5.3673829087772115E-2</v>
      </c>
      <c r="T397" s="14">
        <f t="shared" si="192"/>
        <v>5.5332560900204941E-2</v>
      </c>
      <c r="U397" s="15">
        <f t="shared" si="202"/>
        <v>1.5819635360614968</v>
      </c>
      <c r="V397" s="15">
        <f t="shared" si="203"/>
        <v>1.7882270573124874</v>
      </c>
      <c r="W397" s="15">
        <f t="shared" si="204"/>
        <v>1.6102148726331635</v>
      </c>
      <c r="X397" s="15">
        <f t="shared" si="193"/>
        <v>1.6599768270061483</v>
      </c>
      <c r="Y397" s="16">
        <f>SUM(U393:U397)</f>
        <v>5.8007566090740621</v>
      </c>
      <c r="Z397" s="16">
        <f t="shared" ref="Z397:AB397" si="207">SUM(V393:V397)</f>
        <v>5.9272957600863361</v>
      </c>
      <c r="AA397" s="16">
        <f t="shared" si="207"/>
        <v>5.6876014770711958</v>
      </c>
      <c r="AB397" s="16">
        <f t="shared" si="207"/>
        <v>5.8046060261590311</v>
      </c>
      <c r="AC397" s="10">
        <f>Y397*100</f>
        <v>580.07566090740625</v>
      </c>
      <c r="AD397" s="10">
        <f t="shared" ref="AD397:AF397" si="208">Z397*100</f>
        <v>592.72957600863356</v>
      </c>
      <c r="AE397" s="10">
        <f t="shared" si="208"/>
        <v>568.76014770711959</v>
      </c>
      <c r="AF397" s="10">
        <f t="shared" si="208"/>
        <v>580.4606026159031</v>
      </c>
      <c r="AI397" s="11">
        <v>23.92596</v>
      </c>
    </row>
    <row r="398" spans="1:35" x14ac:dyDescent="0.25">
      <c r="A398" s="2" t="s">
        <v>66</v>
      </c>
      <c r="B398" s="2" t="s">
        <v>28</v>
      </c>
      <c r="C398" s="2">
        <v>-115</v>
      </c>
      <c r="D398" s="2">
        <v>30</v>
      </c>
      <c r="E398" s="12">
        <v>1.2716414104139999</v>
      </c>
      <c r="F398" s="12">
        <v>1.2538848287859998</v>
      </c>
      <c r="G398" s="12">
        <v>1.4277631196</v>
      </c>
      <c r="H398" s="3">
        <v>1.3177631195999999</v>
      </c>
      <c r="I398" s="4">
        <v>4.5906561218388795</v>
      </c>
      <c r="J398" s="4">
        <v>4.5648561218388792</v>
      </c>
      <c r="K398" s="4">
        <v>4.4460561218388799</v>
      </c>
      <c r="L398" s="5">
        <v>4.5338561218388795</v>
      </c>
      <c r="M398" s="6">
        <f t="shared" si="196"/>
        <v>4.7951222905631354</v>
      </c>
      <c r="N398" s="6">
        <f t="shared" si="197"/>
        <v>4.7844152905631354</v>
      </c>
      <c r="O398" s="6">
        <f t="shared" si="198"/>
        <v>4.7351132905631355</v>
      </c>
      <c r="P398" s="13">
        <f t="shared" si="191"/>
        <v>4.7715502905631348</v>
      </c>
      <c r="Q398" s="14">
        <f t="shared" si="199"/>
        <v>6.0976760726793158E-2</v>
      </c>
      <c r="R398" s="14">
        <f t="shared" si="200"/>
        <v>5.9991057474488761E-2</v>
      </c>
      <c r="S398" s="14">
        <f t="shared" si="201"/>
        <v>6.7606201233938443E-2</v>
      </c>
      <c r="T398" s="14">
        <f t="shared" si="192"/>
        <v>6.2877729962207626E-2</v>
      </c>
      <c r="U398" s="15">
        <f t="shared" si="202"/>
        <v>1.8293028218037948</v>
      </c>
      <c r="V398" s="15">
        <f t="shared" si="203"/>
        <v>1.7997317242346629</v>
      </c>
      <c r="W398" s="15">
        <f t="shared" si="204"/>
        <v>2.0281860370181533</v>
      </c>
      <c r="X398" s="15">
        <f t="shared" si="193"/>
        <v>1.8863318988662288</v>
      </c>
      <c r="Y398" s="16"/>
      <c r="Z398" s="16"/>
      <c r="AA398" s="16"/>
      <c r="AB398" s="9"/>
      <c r="AC398" s="10"/>
      <c r="AD398" s="10"/>
      <c r="AE398" s="10"/>
      <c r="AF398" s="10"/>
      <c r="AI398" s="11">
        <v>19.626049999999999</v>
      </c>
    </row>
    <row r="399" spans="1:35" x14ac:dyDescent="0.25">
      <c r="A399" s="2" t="s">
        <v>66</v>
      </c>
      <c r="B399" s="2" t="s">
        <v>29</v>
      </c>
      <c r="C399" s="2">
        <v>-145</v>
      </c>
      <c r="D399" s="2">
        <v>30</v>
      </c>
      <c r="E399" s="12">
        <v>1.2938201042299999</v>
      </c>
      <c r="F399" s="12">
        <v>1.50767233977</v>
      </c>
      <c r="G399" s="12">
        <v>1.2207462219999998</v>
      </c>
      <c r="H399" s="3">
        <v>1.3407462219999999</v>
      </c>
      <c r="I399" s="4">
        <v>3.6692116883381094</v>
      </c>
      <c r="J399" s="4">
        <v>3.8435116883381095</v>
      </c>
      <c r="K399" s="4">
        <v>3.9248116883381097</v>
      </c>
      <c r="L399" s="5">
        <v>3.8125116883381094</v>
      </c>
      <c r="M399" s="6">
        <f t="shared" si="196"/>
        <v>4.412722850660316</v>
      </c>
      <c r="N399" s="6">
        <f t="shared" si="197"/>
        <v>4.4850573506603153</v>
      </c>
      <c r="O399" s="6">
        <f t="shared" si="198"/>
        <v>4.5187968506603156</v>
      </c>
      <c r="P399" s="13">
        <f t="shared" si="191"/>
        <v>4.4721923506603156</v>
      </c>
      <c r="Q399" s="14">
        <f t="shared" si="199"/>
        <v>5.7092695385794326E-2</v>
      </c>
      <c r="R399" s="14">
        <f t="shared" si="200"/>
        <v>6.7619969098726751E-2</v>
      </c>
      <c r="S399" s="14">
        <f t="shared" si="201"/>
        <v>5.5163041834290778E-2</v>
      </c>
      <c r="T399" s="14">
        <f t="shared" si="192"/>
        <v>5.9960749982051177E-2</v>
      </c>
      <c r="U399" s="15">
        <f t="shared" si="202"/>
        <v>1.7127808615738298</v>
      </c>
      <c r="V399" s="15">
        <f t="shared" si="203"/>
        <v>2.0285990729618026</v>
      </c>
      <c r="W399" s="15">
        <f t="shared" si="204"/>
        <v>1.6548912550287234</v>
      </c>
      <c r="X399" s="15">
        <f t="shared" si="193"/>
        <v>1.7988224994615354</v>
      </c>
      <c r="Y399" s="16"/>
      <c r="Z399" s="16"/>
      <c r="AA399" s="16"/>
      <c r="AB399" s="9"/>
      <c r="AC399" s="10"/>
      <c r="AD399" s="10"/>
      <c r="AE399" s="10"/>
      <c r="AF399" s="10"/>
      <c r="AI399" s="11">
        <v>10.5985</v>
      </c>
    </row>
    <row r="400" spans="1:35" x14ac:dyDescent="0.25">
      <c r="A400" s="2" t="s">
        <v>66</v>
      </c>
      <c r="B400" s="2" t="s">
        <v>30</v>
      </c>
      <c r="C400" s="2">
        <v>-175</v>
      </c>
      <c r="D400" s="2">
        <v>30</v>
      </c>
      <c r="E400" s="12">
        <v>1.3218036933999999</v>
      </c>
      <c r="F400" s="12">
        <v>1.5576858265999998</v>
      </c>
      <c r="G400" s="12">
        <v>1.22974476</v>
      </c>
      <c r="H400" s="3">
        <v>1.3697447599999999</v>
      </c>
      <c r="I400" s="4">
        <v>4.571176093073559</v>
      </c>
      <c r="J400" s="4">
        <v>4.5315760930735589</v>
      </c>
      <c r="K400" s="4">
        <v>4.3989760930735597</v>
      </c>
      <c r="L400" s="5">
        <v>4.5005760930735592</v>
      </c>
      <c r="M400" s="6">
        <f t="shared" si="196"/>
        <v>4.7870380786255273</v>
      </c>
      <c r="N400" s="6">
        <f t="shared" si="197"/>
        <v>4.770604078625527</v>
      </c>
      <c r="O400" s="6">
        <f t="shared" si="198"/>
        <v>4.7155750786255268</v>
      </c>
      <c r="P400" s="13">
        <f t="shared" si="191"/>
        <v>4.7577390786255274</v>
      </c>
      <c r="Q400" s="14">
        <f t="shared" si="199"/>
        <v>6.327524612773662E-2</v>
      </c>
      <c r="R400" s="14">
        <f t="shared" si="200"/>
        <v>7.4311023575951346E-2</v>
      </c>
      <c r="S400" s="14">
        <f t="shared" si="201"/>
        <v>5.7989537433263294E-2</v>
      </c>
      <c r="T400" s="14">
        <f t="shared" si="192"/>
        <v>6.5168881723945429E-2</v>
      </c>
      <c r="U400" s="15">
        <f t="shared" si="202"/>
        <v>1.8982573838320986</v>
      </c>
      <c r="V400" s="15">
        <f t="shared" si="203"/>
        <v>2.2293307072785402</v>
      </c>
      <c r="W400" s="15">
        <f t="shared" si="204"/>
        <v>1.7396861229978988</v>
      </c>
      <c r="X400" s="15">
        <f t="shared" si="193"/>
        <v>1.9550664517183629</v>
      </c>
      <c r="Y400" s="16"/>
      <c r="Z400" s="16"/>
      <c r="AA400" s="16"/>
      <c r="AB400" s="9"/>
      <c r="AC400" s="10"/>
      <c r="AD400" s="10"/>
      <c r="AE400" s="10"/>
      <c r="AF400" s="10"/>
      <c r="AI400" s="11">
        <v>11.0588</v>
      </c>
    </row>
    <row r="401" spans="1:35" x14ac:dyDescent="0.25">
      <c r="A401" s="2" t="s">
        <v>66</v>
      </c>
      <c r="B401" s="2" t="s">
        <v>31</v>
      </c>
      <c r="C401" s="2">
        <v>-205</v>
      </c>
      <c r="D401" s="2">
        <v>30</v>
      </c>
      <c r="E401" s="12">
        <v>1.3120569791699999</v>
      </c>
      <c r="F401" s="12">
        <v>1.2372320968300001</v>
      </c>
      <c r="G401" s="12">
        <v>1.5296445379999999</v>
      </c>
      <c r="H401" s="3">
        <v>1.359644538</v>
      </c>
      <c r="I401" s="4">
        <v>2.5696705470823855</v>
      </c>
      <c r="J401" s="4">
        <v>2.7301705470823854</v>
      </c>
      <c r="K401" s="4">
        <v>2.7976705470823853</v>
      </c>
      <c r="L401" s="5">
        <v>2.6991705470823852</v>
      </c>
      <c r="M401" s="6">
        <f t="shared" si="196"/>
        <v>3.9564132770391902</v>
      </c>
      <c r="N401" s="6">
        <f t="shared" si="197"/>
        <v>4.0230207770391901</v>
      </c>
      <c r="O401" s="6">
        <f t="shared" si="198"/>
        <v>4.0510332770391901</v>
      </c>
      <c r="P401" s="13">
        <f t="shared" si="191"/>
        <v>4.0101557770391896</v>
      </c>
      <c r="Q401" s="14">
        <f t="shared" si="199"/>
        <v>5.1910396526201198E-2</v>
      </c>
      <c r="R401" s="14">
        <f t="shared" si="200"/>
        <v>4.9774104315668533E-2</v>
      </c>
      <c r="S401" s="14">
        <f t="shared" si="201"/>
        <v>6.1966409254792375E-2</v>
      </c>
      <c r="T401" s="14">
        <f t="shared" si="192"/>
        <v>5.4523863987804802E-2</v>
      </c>
      <c r="U401" s="15">
        <f t="shared" si="202"/>
        <v>1.5573118957860359</v>
      </c>
      <c r="V401" s="15">
        <f t="shared" si="203"/>
        <v>1.493223129470056</v>
      </c>
      <c r="W401" s="15">
        <f t="shared" si="204"/>
        <v>1.8589922776437713</v>
      </c>
      <c r="X401" s="15">
        <f t="shared" si="193"/>
        <v>1.635715919634144</v>
      </c>
      <c r="Y401" s="16"/>
      <c r="Z401" s="16"/>
      <c r="AA401" s="16"/>
      <c r="AB401" s="9"/>
      <c r="AC401" s="10"/>
      <c r="AD401" s="10"/>
      <c r="AE401" s="10"/>
      <c r="AF401" s="10"/>
      <c r="AI401" s="11">
        <v>10.65896</v>
      </c>
    </row>
    <row r="402" spans="1:35" x14ac:dyDescent="0.25">
      <c r="A402" s="2" t="s">
        <v>66</v>
      </c>
      <c r="B402" s="2" t="s">
        <v>36</v>
      </c>
      <c r="C402" s="2">
        <v>-235</v>
      </c>
      <c r="D402" s="2">
        <v>30</v>
      </c>
      <c r="E402" s="12">
        <v>1.3278805300000003</v>
      </c>
      <c r="F402" s="12">
        <v>1.2442034700000002</v>
      </c>
      <c r="G402" s="12">
        <v>1.5560420000000001</v>
      </c>
      <c r="H402" s="3">
        <v>1.3760420000000002</v>
      </c>
      <c r="I402" s="4">
        <v>3.0044848297772497</v>
      </c>
      <c r="J402" s="4">
        <v>3.1580848297772497</v>
      </c>
      <c r="K402" s="4">
        <v>3.2186848297772497</v>
      </c>
      <c r="L402" s="5">
        <v>3.1270848297772496</v>
      </c>
      <c r="M402" s="6">
        <f t="shared" si="196"/>
        <v>4.136861204357559</v>
      </c>
      <c r="N402" s="6">
        <f t="shared" si="197"/>
        <v>4.2006052043575588</v>
      </c>
      <c r="O402" s="6">
        <f t="shared" si="198"/>
        <v>4.2257542043575587</v>
      </c>
      <c r="P402" s="13">
        <f t="shared" si="191"/>
        <v>4.1877402043575582</v>
      </c>
      <c r="Q402" s="14">
        <f t="shared" si="199"/>
        <v>5.4932574485787554E-2</v>
      </c>
      <c r="R402" s="14">
        <f t="shared" si="200"/>
        <v>5.2264075713617346E-2</v>
      </c>
      <c r="S402" s="14">
        <f t="shared" si="201"/>
        <v>6.5754510236569447E-2</v>
      </c>
      <c r="T402" s="14">
        <f t="shared" si="192"/>
        <v>5.7625064062845836E-2</v>
      </c>
      <c r="U402" s="15">
        <f t="shared" si="202"/>
        <v>1.6479772345736265</v>
      </c>
      <c r="V402" s="15">
        <f t="shared" si="203"/>
        <v>1.5679222714085204</v>
      </c>
      <c r="W402" s="15">
        <f t="shared" si="204"/>
        <v>1.9726353070970835</v>
      </c>
      <c r="X402" s="15">
        <f t="shared" si="193"/>
        <v>1.7287519218853751</v>
      </c>
      <c r="Y402" s="16"/>
      <c r="Z402" s="16"/>
      <c r="AA402" s="16"/>
      <c r="AB402" s="9"/>
      <c r="AC402" s="10"/>
      <c r="AD402" s="10"/>
      <c r="AE402" s="10"/>
      <c r="AF402" s="10"/>
      <c r="AI402" s="11">
        <v>10.7258605</v>
      </c>
    </row>
    <row r="403" spans="1:35" x14ac:dyDescent="0.25">
      <c r="A403" s="2" t="s">
        <v>66</v>
      </c>
      <c r="B403" s="2" t="s">
        <v>39</v>
      </c>
      <c r="C403" s="2">
        <v>-265</v>
      </c>
      <c r="D403" s="2">
        <v>30</v>
      </c>
      <c r="E403" s="12">
        <v>1.33463188423</v>
      </c>
      <c r="F403" s="12">
        <v>1.4214445597699998</v>
      </c>
      <c r="G403" s="12">
        <v>1.3930382219999999</v>
      </c>
      <c r="H403" s="3">
        <v>1.3830382219999999</v>
      </c>
      <c r="I403" s="4">
        <v>5.7415541248118922</v>
      </c>
      <c r="J403" s="4">
        <v>5.872354124811892</v>
      </c>
      <c r="K403" s="4">
        <v>5.8534541248118916</v>
      </c>
      <c r="L403" s="5">
        <v>5.822454124811892</v>
      </c>
      <c r="M403" s="6">
        <f t="shared" si="196"/>
        <v>5.2727449617969349</v>
      </c>
      <c r="N403" s="6">
        <f t="shared" si="197"/>
        <v>5.3270269617969355</v>
      </c>
      <c r="O403" s="6">
        <f t="shared" si="198"/>
        <v>5.3191834617969356</v>
      </c>
      <c r="P403" s="13">
        <f t="shared" si="191"/>
        <v>5.306318461796935</v>
      </c>
      <c r="Q403" s="14">
        <f t="shared" si="199"/>
        <v>7.0371735434272831E-2</v>
      </c>
      <c r="R403" s="14">
        <f t="shared" si="200"/>
        <v>7.5720734945943655E-2</v>
      </c>
      <c r="S403" s="14">
        <f t="shared" si="201"/>
        <v>7.4098258721134083E-2</v>
      </c>
      <c r="T403" s="14">
        <f t="shared" si="192"/>
        <v>7.3388412507694067E-2</v>
      </c>
      <c r="U403" s="15">
        <f t="shared" si="202"/>
        <v>2.111152063028185</v>
      </c>
      <c r="V403" s="15">
        <f t="shared" si="203"/>
        <v>2.2716220483783096</v>
      </c>
      <c r="W403" s="15">
        <f t="shared" si="204"/>
        <v>2.2229477616340225</v>
      </c>
      <c r="X403" s="15">
        <f t="shared" si="193"/>
        <v>2.2016523752308221</v>
      </c>
      <c r="Y403" s="16">
        <f>SUM(U393:U403)</f>
        <v>16.557538869671635</v>
      </c>
      <c r="Z403" s="16">
        <f t="shared" ref="Z403:AB403" si="209">SUM(V393:V403)</f>
        <v>17.31772471381823</v>
      </c>
      <c r="AA403" s="16">
        <f t="shared" si="209"/>
        <v>17.16494023849085</v>
      </c>
      <c r="AB403" s="16">
        <f t="shared" si="209"/>
        <v>17.010947092955497</v>
      </c>
      <c r="AC403" s="10">
        <f>Y403*100</f>
        <v>1655.7538869671635</v>
      </c>
      <c r="AD403" s="10">
        <f t="shared" ref="AD403:AF403" si="210">Z403*100</f>
        <v>1731.7724713818229</v>
      </c>
      <c r="AE403" s="10">
        <f t="shared" si="210"/>
        <v>1716.4940238490849</v>
      </c>
      <c r="AF403" s="10">
        <f t="shared" si="210"/>
        <v>1701.0947092955498</v>
      </c>
      <c r="AG403" s="10">
        <f>AVERAGE(P393:P403)</f>
        <v>4.6180241829178854</v>
      </c>
      <c r="AH403" s="19">
        <f>AVERAGE(H393:H403)</f>
        <v>1.3116381692363637</v>
      </c>
      <c r="AI403" s="11">
        <v>9.1158400000000004</v>
      </c>
    </row>
    <row r="404" spans="1:35" x14ac:dyDescent="0.25">
      <c r="A404" s="2" t="s">
        <v>67</v>
      </c>
      <c r="B404" s="2" t="s">
        <v>24</v>
      </c>
      <c r="C404" s="2">
        <v>-7.5</v>
      </c>
      <c r="D404" s="2">
        <v>15</v>
      </c>
      <c r="E404" s="12">
        <v>1.2222940900000001</v>
      </c>
      <c r="F404" s="12">
        <v>1.2109579099999999</v>
      </c>
      <c r="G404" s="12">
        <v>1.3666260000000001</v>
      </c>
      <c r="H404" s="3">
        <v>1.266626</v>
      </c>
      <c r="I404" s="4">
        <v>5.0716291914216303</v>
      </c>
      <c r="J404" s="4">
        <v>5.1886291914216303</v>
      </c>
      <c r="K404" s="4">
        <v>5.1766291914216298</v>
      </c>
      <c r="L404" s="5">
        <v>5.1456291914216301</v>
      </c>
      <c r="M404" s="6">
        <f t="shared" si="196"/>
        <v>4.9947261144399766</v>
      </c>
      <c r="N404" s="6">
        <f t="shared" si="197"/>
        <v>5.0432811144399761</v>
      </c>
      <c r="O404" s="6">
        <f t="shared" si="198"/>
        <v>5.0383011144399763</v>
      </c>
      <c r="P404" s="13">
        <f t="shared" si="191"/>
        <v>5.0254361144399766</v>
      </c>
      <c r="Q404" s="14">
        <f t="shared" si="199"/>
        <v>6.1050242108486474E-2</v>
      </c>
      <c r="R404" s="14">
        <f t="shared" si="200"/>
        <v>6.1072011578847035E-2</v>
      </c>
      <c r="S404" s="14">
        <f t="shared" si="201"/>
        <v>6.8854732988226475E-2</v>
      </c>
      <c r="T404" s="14">
        <f t="shared" si="192"/>
        <v>6.3653480438886495E-2</v>
      </c>
      <c r="U404" s="15">
        <f t="shared" si="202"/>
        <v>0.91575363162729717</v>
      </c>
      <c r="V404" s="15">
        <f t="shared" si="203"/>
        <v>0.91608017368270556</v>
      </c>
      <c r="W404" s="15">
        <f t="shared" si="204"/>
        <v>1.0328209948233971</v>
      </c>
      <c r="X404" s="15">
        <f t="shared" si="193"/>
        <v>0.9548022065832974</v>
      </c>
      <c r="Y404" s="16"/>
      <c r="Z404" s="16"/>
      <c r="AA404" s="16"/>
      <c r="AB404" s="9"/>
      <c r="AC404" s="10"/>
      <c r="AD404" s="10"/>
      <c r="AE404" s="10"/>
      <c r="AF404" s="10"/>
      <c r="AI404" s="11">
        <v>14.73183</v>
      </c>
    </row>
    <row r="405" spans="1:35" x14ac:dyDescent="0.25">
      <c r="A405" s="2" t="s">
        <v>67</v>
      </c>
      <c r="B405" s="2" t="s">
        <v>2</v>
      </c>
      <c r="C405" s="2">
        <v>-22.5</v>
      </c>
      <c r="D405" s="2">
        <v>15</v>
      </c>
      <c r="E405" s="12">
        <v>1.2267178623000001</v>
      </c>
      <c r="F405" s="12">
        <v>1.4357025777000003</v>
      </c>
      <c r="G405" s="12">
        <v>1.1512102200000003</v>
      </c>
      <c r="H405" s="3">
        <v>1.2712102200000002</v>
      </c>
      <c r="I405" s="4">
        <v>5.4009612766822155</v>
      </c>
      <c r="J405" s="4">
        <v>5.2557612766822155</v>
      </c>
      <c r="K405" s="4">
        <v>5.374861276682215</v>
      </c>
      <c r="L405" s="5">
        <v>5.3438612766822153</v>
      </c>
      <c r="M405" s="6">
        <f t="shared" si="196"/>
        <v>5.1313989298231188</v>
      </c>
      <c r="N405" s="6">
        <f t="shared" si="197"/>
        <v>5.0711409298231196</v>
      </c>
      <c r="O405" s="6">
        <f t="shared" si="198"/>
        <v>5.1205674298231187</v>
      </c>
      <c r="P405" s="13">
        <f t="shared" si="191"/>
        <v>5.1077024298231191</v>
      </c>
      <c r="Q405" s="14">
        <f t="shared" si="199"/>
        <v>6.2947787258011256E-2</v>
      </c>
      <c r="R405" s="14">
        <f t="shared" si="200"/>
        <v>7.28065010482703E-2</v>
      </c>
      <c r="S405" s="14">
        <f t="shared" si="201"/>
        <v>5.8948495574115085E-2</v>
      </c>
      <c r="T405" s="14">
        <f t="shared" si="192"/>
        <v>6.4929635295099819E-2</v>
      </c>
      <c r="U405" s="15">
        <f t="shared" si="202"/>
        <v>0.94421680887016879</v>
      </c>
      <c r="V405" s="15">
        <f t="shared" si="203"/>
        <v>1.0920975157240544</v>
      </c>
      <c r="W405" s="15">
        <f t="shared" si="204"/>
        <v>0.88422743361172629</v>
      </c>
      <c r="X405" s="15">
        <f t="shared" si="193"/>
        <v>0.97394452942649723</v>
      </c>
      <c r="Y405" s="16"/>
      <c r="Z405" s="16"/>
      <c r="AA405" s="16"/>
      <c r="AB405" s="9"/>
      <c r="AC405" s="10"/>
      <c r="AD405" s="10"/>
      <c r="AE405" s="10"/>
      <c r="AF405" s="10"/>
      <c r="AI405" s="11">
        <v>13.585000000000001</v>
      </c>
    </row>
    <row r="406" spans="1:35" x14ac:dyDescent="0.25">
      <c r="A406" s="2" t="s">
        <v>67</v>
      </c>
      <c r="B406" s="2" t="s">
        <v>3</v>
      </c>
      <c r="C406" s="2">
        <v>-40</v>
      </c>
      <c r="D406" s="2">
        <v>20</v>
      </c>
      <c r="E406" s="12">
        <v>1.19973996525</v>
      </c>
      <c r="F406" s="12">
        <v>1.3967677347500003</v>
      </c>
      <c r="G406" s="12">
        <v>1.13325385</v>
      </c>
      <c r="H406" s="3">
        <v>1.2432538500000001</v>
      </c>
      <c r="I406" s="4">
        <v>4.740147951356124</v>
      </c>
      <c r="J406" s="4">
        <v>4.8019479513561247</v>
      </c>
      <c r="K406" s="4">
        <v>4.8175479513561239</v>
      </c>
      <c r="L406" s="5">
        <v>4.7865479513561242</v>
      </c>
      <c r="M406" s="6">
        <f t="shared" si="196"/>
        <v>4.8571613998127914</v>
      </c>
      <c r="N406" s="6">
        <f t="shared" si="197"/>
        <v>4.8828083998127916</v>
      </c>
      <c r="O406" s="6">
        <f t="shared" si="198"/>
        <v>4.8892823998127914</v>
      </c>
      <c r="P406" s="13">
        <f t="shared" si="191"/>
        <v>4.8764173998127918</v>
      </c>
      <c r="Q406" s="14">
        <f t="shared" si="199"/>
        <v>5.82733064902504E-2</v>
      </c>
      <c r="R406" s="14">
        <f t="shared" si="200"/>
        <v>6.8201492278247858E-2</v>
      </c>
      <c r="S406" s="14">
        <f t="shared" si="201"/>
        <v>5.5407981033250849E-2</v>
      </c>
      <c r="T406" s="14">
        <f t="shared" si="192"/>
        <v>6.0626247065242431E-2</v>
      </c>
      <c r="U406" s="15">
        <f t="shared" si="202"/>
        <v>1.165466129805008</v>
      </c>
      <c r="V406" s="15">
        <f t="shared" si="203"/>
        <v>1.3640298455649571</v>
      </c>
      <c r="W406" s="15">
        <f t="shared" si="204"/>
        <v>1.1081596206650171</v>
      </c>
      <c r="X406" s="15">
        <f t="shared" si="193"/>
        <v>1.2125249413048487</v>
      </c>
      <c r="Y406" s="16"/>
      <c r="Z406" s="16"/>
      <c r="AA406" s="16"/>
      <c r="AB406" s="9"/>
      <c r="AC406" s="10"/>
      <c r="AD406" s="10"/>
      <c r="AE406" s="10"/>
      <c r="AF406" s="10"/>
      <c r="AI406" s="11">
        <v>12.445919999999999</v>
      </c>
    </row>
    <row r="407" spans="1:35" x14ac:dyDescent="0.25">
      <c r="A407" s="2" t="s">
        <v>67</v>
      </c>
      <c r="B407" s="2" t="s">
        <v>4</v>
      </c>
      <c r="C407" s="2">
        <v>-60</v>
      </c>
      <c r="D407" s="2">
        <v>20</v>
      </c>
      <c r="E407" s="12">
        <v>1.1401089</v>
      </c>
      <c r="F407" s="12">
        <v>1.3928110999999999</v>
      </c>
      <c r="G407" s="12">
        <v>1.01146</v>
      </c>
      <c r="H407" s="3">
        <v>1.18146</v>
      </c>
      <c r="I407" s="4">
        <v>5.1844676840664565</v>
      </c>
      <c r="J407" s="4">
        <v>4.9288676840664563</v>
      </c>
      <c r="K407" s="4">
        <v>5.1031676840664559</v>
      </c>
      <c r="L407" s="5">
        <v>5.0721676840664562</v>
      </c>
      <c r="M407" s="6">
        <f t="shared" si="196"/>
        <v>5.0415540888875796</v>
      </c>
      <c r="N407" s="6">
        <f t="shared" si="197"/>
        <v>4.9354800888875792</v>
      </c>
      <c r="O407" s="6">
        <f t="shared" si="198"/>
        <v>5.0078145888875794</v>
      </c>
      <c r="P407" s="13">
        <f t="shared" si="191"/>
        <v>4.9949495888875788</v>
      </c>
      <c r="Q407" s="14">
        <f t="shared" si="199"/>
        <v>5.7479206865721208E-2</v>
      </c>
      <c r="R407" s="14">
        <f t="shared" si="200"/>
        <v>6.8741914516316061E-2</v>
      </c>
      <c r="S407" s="14">
        <f t="shared" si="201"/>
        <v>5.0652041440762317E-2</v>
      </c>
      <c r="T407" s="14">
        <f t="shared" si="192"/>
        <v>5.9013331412871184E-2</v>
      </c>
      <c r="U407" s="15">
        <f t="shared" si="202"/>
        <v>1.1495841373144242</v>
      </c>
      <c r="V407" s="15">
        <f t="shared" si="203"/>
        <v>1.3748382903263212</v>
      </c>
      <c r="W407" s="15">
        <f t="shared" si="204"/>
        <v>1.0130408288152464</v>
      </c>
      <c r="X407" s="15">
        <f t="shared" si="193"/>
        <v>1.1802666282574237</v>
      </c>
      <c r="Y407" s="16"/>
      <c r="Z407" s="16"/>
      <c r="AA407" s="16"/>
      <c r="AB407" s="9"/>
      <c r="AC407" s="10"/>
      <c r="AD407" s="10"/>
      <c r="AE407" s="10"/>
      <c r="AF407" s="10"/>
      <c r="AI407" s="11">
        <v>6.2158800000000003</v>
      </c>
    </row>
    <row r="408" spans="1:35" x14ac:dyDescent="0.25">
      <c r="A408" s="2" t="s">
        <v>67</v>
      </c>
      <c r="B408" s="2" t="s">
        <v>5</v>
      </c>
      <c r="C408" s="2">
        <v>-85</v>
      </c>
      <c r="D408" s="2">
        <v>30</v>
      </c>
      <c r="E408" s="12">
        <v>1.1765717916999998</v>
      </c>
      <c r="F408" s="12">
        <v>1.2419189682999998</v>
      </c>
      <c r="G408" s="12">
        <v>1.2392453799999998</v>
      </c>
      <c r="H408" s="3">
        <v>1.2192453799999998</v>
      </c>
      <c r="I408" s="4">
        <v>6.1411295021885435</v>
      </c>
      <c r="J408" s="4">
        <v>5.9969295021885429</v>
      </c>
      <c r="K408" s="4">
        <v>6.1155295021885427</v>
      </c>
      <c r="L408" s="5">
        <v>6.084529502188543</v>
      </c>
      <c r="M408" s="6">
        <f t="shared" si="196"/>
        <v>5.4385687434082453</v>
      </c>
      <c r="N408" s="6">
        <f t="shared" si="197"/>
        <v>5.3787257434082454</v>
      </c>
      <c r="O408" s="6">
        <f t="shared" si="198"/>
        <v>5.4279447434082453</v>
      </c>
      <c r="P408" s="13">
        <f t="shared" si="191"/>
        <v>5.4150797434082456</v>
      </c>
      <c r="Q408" s="14">
        <f t="shared" si="199"/>
        <v>6.3988665707154557E-2</v>
      </c>
      <c r="R408" s="14">
        <f t="shared" si="200"/>
        <v>6.6799415260222178E-2</v>
      </c>
      <c r="S408" s="14">
        <f t="shared" si="201"/>
        <v>6.7265554461639523E-2</v>
      </c>
      <c r="T408" s="14">
        <f t="shared" si="192"/>
        <v>6.6023109594820883E-2</v>
      </c>
      <c r="U408" s="15">
        <f t="shared" si="202"/>
        <v>1.9196599712146367</v>
      </c>
      <c r="V408" s="15">
        <f t="shared" si="203"/>
        <v>2.0039824578066652</v>
      </c>
      <c r="W408" s="15">
        <f t="shared" si="204"/>
        <v>2.0179666338491855</v>
      </c>
      <c r="X408" s="15">
        <f t="shared" si="193"/>
        <v>1.9806932878446264</v>
      </c>
      <c r="Y408" s="16">
        <f>SUM(U404:U408)</f>
        <v>6.0946806788315353</v>
      </c>
      <c r="Z408" s="16">
        <f t="shared" ref="Z408:AB408" si="211">SUM(V404:V408)</f>
        <v>6.751028283104703</v>
      </c>
      <c r="AA408" s="16">
        <f t="shared" si="211"/>
        <v>6.056215511764572</v>
      </c>
      <c r="AB408" s="16">
        <f t="shared" si="211"/>
        <v>6.3022315934166926</v>
      </c>
      <c r="AC408" s="10">
        <f>Y408*100</f>
        <v>609.46806788315348</v>
      </c>
      <c r="AD408" s="10">
        <f t="shared" ref="AD408:AF408" si="212">Z408*100</f>
        <v>675.10282831047027</v>
      </c>
      <c r="AE408" s="10">
        <f t="shared" si="212"/>
        <v>605.62155117645716</v>
      </c>
      <c r="AF408" s="10">
        <f t="shared" si="212"/>
        <v>630.22315934166932</v>
      </c>
      <c r="AI408" s="11">
        <v>7.1596000000000002</v>
      </c>
    </row>
    <row r="409" spans="1:35" x14ac:dyDescent="0.25">
      <c r="A409" s="2" t="s">
        <v>67</v>
      </c>
      <c r="B409" s="2" t="s">
        <v>28</v>
      </c>
      <c r="C409" s="2">
        <v>-115</v>
      </c>
      <c r="D409" s="2">
        <v>30</v>
      </c>
      <c r="E409" s="12">
        <v>1.1781874139999999</v>
      </c>
      <c r="F409" s="12">
        <v>1.453651786</v>
      </c>
      <c r="G409" s="12">
        <v>1.0309196</v>
      </c>
      <c r="H409" s="3">
        <v>1.2209196</v>
      </c>
      <c r="I409" s="4">
        <v>4.6162067048805975</v>
      </c>
      <c r="J409" s="4">
        <v>4.3796067048805973</v>
      </c>
      <c r="K409" s="4">
        <v>4.5444067048805969</v>
      </c>
      <c r="L409" s="5">
        <v>4.5134067048805973</v>
      </c>
      <c r="M409" s="6">
        <f t="shared" si="196"/>
        <v>4.8057257825254478</v>
      </c>
      <c r="N409" s="6">
        <f t="shared" si="197"/>
        <v>4.7075367825254482</v>
      </c>
      <c r="O409" s="6">
        <f t="shared" si="198"/>
        <v>4.7759287825254475</v>
      </c>
      <c r="P409" s="13">
        <f t="shared" si="191"/>
        <v>4.7630637825254478</v>
      </c>
      <c r="Q409" s="14">
        <f t="shared" si="199"/>
        <v>5.6620456321067839E-2</v>
      </c>
      <c r="R409" s="14">
        <f t="shared" si="200"/>
        <v>6.8431192515788122E-2</v>
      </c>
      <c r="S409" s="14">
        <f t="shared" si="201"/>
        <v>4.9235985901096214E-2</v>
      </c>
      <c r="T409" s="14">
        <f t="shared" si="192"/>
        <v>5.8153179281354571E-2</v>
      </c>
      <c r="U409" s="15">
        <f t="shared" si="202"/>
        <v>1.6986136896320352</v>
      </c>
      <c r="V409" s="15">
        <f t="shared" si="203"/>
        <v>2.0529357754736437</v>
      </c>
      <c r="W409" s="15">
        <f t="shared" si="204"/>
        <v>1.4770795770328864</v>
      </c>
      <c r="X409" s="15">
        <f t="shared" si="193"/>
        <v>1.7445953784406372</v>
      </c>
      <c r="Y409" s="16"/>
      <c r="Z409" s="16"/>
      <c r="AA409" s="16"/>
      <c r="AB409" s="9"/>
      <c r="AC409" s="10"/>
      <c r="AD409" s="10"/>
      <c r="AE409" s="10"/>
      <c r="AF409" s="10"/>
      <c r="AI409" s="11">
        <v>15.562605</v>
      </c>
    </row>
    <row r="410" spans="1:35" x14ac:dyDescent="0.25">
      <c r="A410" s="2" t="s">
        <v>67</v>
      </c>
      <c r="B410" s="2" t="s">
        <v>29</v>
      </c>
      <c r="C410" s="2">
        <v>-145</v>
      </c>
      <c r="D410" s="2">
        <v>30</v>
      </c>
      <c r="E410" s="12">
        <v>1.1715601800000002</v>
      </c>
      <c r="F410" s="12">
        <v>1.3665438200000002</v>
      </c>
      <c r="G410" s="12">
        <v>1.104052</v>
      </c>
      <c r="H410" s="3">
        <v>1.2140520000000001</v>
      </c>
      <c r="I410" s="4">
        <v>3.9621765732268925</v>
      </c>
      <c r="J410" s="4">
        <v>4.1259765732268923</v>
      </c>
      <c r="K410" s="4">
        <v>4.0905765732268922</v>
      </c>
      <c r="L410" s="5">
        <v>4.0595765732268925</v>
      </c>
      <c r="M410" s="6">
        <f t="shared" si="196"/>
        <v>4.5343032778891601</v>
      </c>
      <c r="N410" s="6">
        <f t="shared" si="197"/>
        <v>4.6022802778891601</v>
      </c>
      <c r="O410" s="6">
        <f t="shared" si="198"/>
        <v>4.58758927788916</v>
      </c>
      <c r="P410" s="13">
        <f t="shared" si="191"/>
        <v>4.5747242778891604</v>
      </c>
      <c r="Q410" s="14">
        <f t="shared" si="199"/>
        <v>5.3122091644184154E-2</v>
      </c>
      <c r="R410" s="14">
        <f t="shared" si="200"/>
        <v>6.2892176716573156E-2</v>
      </c>
      <c r="S410" s="14">
        <f t="shared" si="201"/>
        <v>5.0649371174320834E-2</v>
      </c>
      <c r="T410" s="14">
        <f t="shared" si="192"/>
        <v>5.5539531590198914E-2</v>
      </c>
      <c r="U410" s="15">
        <f t="shared" si="202"/>
        <v>1.5936627493255247</v>
      </c>
      <c r="V410" s="15">
        <f t="shared" si="203"/>
        <v>1.8867653014971948</v>
      </c>
      <c r="W410" s="15">
        <f t="shared" si="204"/>
        <v>1.5194811352296251</v>
      </c>
      <c r="X410" s="15">
        <f t="shared" si="193"/>
        <v>1.6661859477059675</v>
      </c>
      <c r="Y410" s="16"/>
      <c r="Z410" s="16"/>
      <c r="AA410" s="16"/>
      <c r="AB410" s="9"/>
      <c r="AC410" s="10"/>
      <c r="AD410" s="10"/>
      <c r="AE410" s="10"/>
      <c r="AF410" s="10"/>
      <c r="AI410" s="11">
        <v>11.54724</v>
      </c>
    </row>
    <row r="411" spans="1:35" x14ac:dyDescent="0.25">
      <c r="A411" s="2" t="s">
        <v>67</v>
      </c>
      <c r="B411" s="2" t="s">
        <v>30</v>
      </c>
      <c r="C411" s="2">
        <v>-175</v>
      </c>
      <c r="D411" s="2">
        <v>30</v>
      </c>
      <c r="E411" s="12">
        <v>1.1988928399999998</v>
      </c>
      <c r="F411" s="12">
        <v>1.30585916</v>
      </c>
      <c r="G411" s="12">
        <v>1.2223759999999999</v>
      </c>
      <c r="H411" s="3">
        <v>1.2423759999999999</v>
      </c>
      <c r="I411" s="4">
        <v>4.3308525086951564</v>
      </c>
      <c r="J411" s="4">
        <v>4.479252508695156</v>
      </c>
      <c r="K411" s="4">
        <v>4.4515525086951557</v>
      </c>
      <c r="L411" s="5">
        <v>4.420552508695156</v>
      </c>
      <c r="M411" s="6">
        <f t="shared" si="196"/>
        <v>4.6873037911084898</v>
      </c>
      <c r="N411" s="6">
        <f t="shared" si="197"/>
        <v>4.74888979110849</v>
      </c>
      <c r="O411" s="6">
        <f t="shared" si="198"/>
        <v>4.7373942911084894</v>
      </c>
      <c r="P411" s="13">
        <f t="shared" si="191"/>
        <v>4.7245292911084897</v>
      </c>
      <c r="Q411" s="14">
        <f t="shared" si="199"/>
        <v>5.6195749540648238E-2</v>
      </c>
      <c r="R411" s="14">
        <f t="shared" si="200"/>
        <v>6.2013812335495085E-2</v>
      </c>
      <c r="S411" s="14">
        <f t="shared" si="201"/>
        <v>5.7908770839880309E-2</v>
      </c>
      <c r="T411" s="14">
        <f t="shared" si="192"/>
        <v>5.8696418025702003E-2</v>
      </c>
      <c r="U411" s="15">
        <f t="shared" si="202"/>
        <v>1.6858724862194472</v>
      </c>
      <c r="V411" s="15">
        <f t="shared" si="203"/>
        <v>1.8604143700648526</v>
      </c>
      <c r="W411" s="15">
        <f t="shared" si="204"/>
        <v>1.7372631251964092</v>
      </c>
      <c r="X411" s="15">
        <f t="shared" si="193"/>
        <v>1.7608925407710601</v>
      </c>
      <c r="Y411" s="16"/>
      <c r="Z411" s="16"/>
      <c r="AA411" s="16"/>
      <c r="AB411" s="9"/>
      <c r="AC411" s="10"/>
      <c r="AD411" s="10"/>
      <c r="AE411" s="10"/>
      <c r="AF411" s="10"/>
      <c r="AI411" s="11">
        <v>12.88</v>
      </c>
    </row>
    <row r="412" spans="1:35" x14ac:dyDescent="0.25">
      <c r="A412" s="2" t="s">
        <v>67</v>
      </c>
      <c r="B412" s="2" t="s">
        <v>31</v>
      </c>
      <c r="C412" s="2">
        <v>-205</v>
      </c>
      <c r="D412" s="2">
        <v>30</v>
      </c>
      <c r="E412" s="12">
        <v>1.3437372169999999</v>
      </c>
      <c r="F412" s="12">
        <v>1.3312103829999997</v>
      </c>
      <c r="G412" s="12">
        <v>1.5024738</v>
      </c>
      <c r="H412" s="3">
        <v>1.3924737999999999</v>
      </c>
      <c r="I412" s="4">
        <v>4.5259333051935116</v>
      </c>
      <c r="J412" s="4">
        <v>4.2431333051935116</v>
      </c>
      <c r="K412" s="4">
        <v>4.4310333051935107</v>
      </c>
      <c r="L412" s="5">
        <v>4.400033305193511</v>
      </c>
      <c r="M412" s="6">
        <f t="shared" si="196"/>
        <v>4.7682623216553068</v>
      </c>
      <c r="N412" s="6">
        <f t="shared" si="197"/>
        <v>4.6509003216553069</v>
      </c>
      <c r="O412" s="6">
        <f t="shared" si="198"/>
        <v>4.7288788216553073</v>
      </c>
      <c r="P412" s="13">
        <f t="shared" si="191"/>
        <v>4.7160138216553076</v>
      </c>
      <c r="Q412" s="14">
        <f t="shared" si="199"/>
        <v>6.4072915420270604E-2</v>
      </c>
      <c r="R412" s="14">
        <f t="shared" si="200"/>
        <v>6.191326798485583E-2</v>
      </c>
      <c r="S412" s="14">
        <f t="shared" si="201"/>
        <v>7.1050165329119716E-2</v>
      </c>
      <c r="T412" s="14">
        <f t="shared" si="192"/>
        <v>6.566925687092888E-2</v>
      </c>
      <c r="U412" s="15">
        <f t="shared" si="202"/>
        <v>1.9221874626081181</v>
      </c>
      <c r="V412" s="15">
        <f t="shared" si="203"/>
        <v>1.8573980395456748</v>
      </c>
      <c r="W412" s="15">
        <f t="shared" si="204"/>
        <v>2.1315049598735913</v>
      </c>
      <c r="X412" s="15">
        <f t="shared" si="193"/>
        <v>1.9700777061278665</v>
      </c>
      <c r="Y412" s="16"/>
      <c r="Z412" s="16"/>
      <c r="AA412" s="16"/>
      <c r="AB412" s="9"/>
      <c r="AC412" s="10"/>
      <c r="AD412" s="10"/>
      <c r="AE412" s="10"/>
      <c r="AF412" s="10"/>
      <c r="AI412" s="11">
        <v>15.569599999999999</v>
      </c>
    </row>
    <row r="413" spans="1:35" x14ac:dyDescent="0.25">
      <c r="A413" s="2" t="s">
        <v>67</v>
      </c>
      <c r="B413" s="2" t="s">
        <v>36</v>
      </c>
      <c r="C413" s="2">
        <v>-235</v>
      </c>
      <c r="D413" s="2">
        <v>30</v>
      </c>
      <c r="E413" s="12">
        <v>1.299873914</v>
      </c>
      <c r="F413" s="12">
        <v>1.3441652859999997</v>
      </c>
      <c r="G413" s="12">
        <v>1.3970195999999999</v>
      </c>
      <c r="H413" s="3">
        <v>1.3470195999999999</v>
      </c>
      <c r="I413" s="4">
        <v>6.9801861576071813</v>
      </c>
      <c r="J413" s="4">
        <v>6.9283861576071821</v>
      </c>
      <c r="K413" s="4">
        <v>7.0007861576071813</v>
      </c>
      <c r="L413" s="5">
        <v>6.9697861576071816</v>
      </c>
      <c r="M413" s="6">
        <f t="shared" si="196"/>
        <v>5.7867772554069798</v>
      </c>
      <c r="N413" s="6">
        <f t="shared" si="197"/>
        <v>5.7652802554069806</v>
      </c>
      <c r="O413" s="6">
        <f t="shared" si="198"/>
        <v>5.7953262554069802</v>
      </c>
      <c r="P413" s="13">
        <f t="shared" si="191"/>
        <v>5.7824612554069805</v>
      </c>
      <c r="Q413" s="14">
        <f t="shared" si="199"/>
        <v>7.5220808004320489E-2</v>
      </c>
      <c r="R413" s="14">
        <f t="shared" si="200"/>
        <v>7.7494895833792765E-2</v>
      </c>
      <c r="S413" s="14">
        <f t="shared" si="201"/>
        <v>8.0961843671981573E-2</v>
      </c>
      <c r="T413" s="14">
        <f t="shared" si="192"/>
        <v>7.7890886472738077E-2</v>
      </c>
      <c r="U413" s="15">
        <f t="shared" si="202"/>
        <v>2.2566242401296148</v>
      </c>
      <c r="V413" s="15">
        <f t="shared" si="203"/>
        <v>2.3248468750137832</v>
      </c>
      <c r="W413" s="15">
        <f t="shared" si="204"/>
        <v>2.428855310159447</v>
      </c>
      <c r="X413" s="15">
        <f t="shared" si="193"/>
        <v>2.3367265941821422</v>
      </c>
      <c r="Y413" s="16"/>
      <c r="Z413" s="16"/>
      <c r="AA413" s="16"/>
      <c r="AB413" s="9"/>
      <c r="AC413" s="10"/>
      <c r="AD413" s="10"/>
      <c r="AE413" s="10"/>
      <c r="AF413" s="10"/>
      <c r="AI413" s="11">
        <v>19.562605000000001</v>
      </c>
    </row>
    <row r="414" spans="1:35" x14ac:dyDescent="0.25">
      <c r="A414" s="2" t="s">
        <v>67</v>
      </c>
      <c r="B414" s="2" t="s">
        <v>14</v>
      </c>
      <c r="C414" s="2">
        <v>-265</v>
      </c>
      <c r="D414" s="2">
        <v>20</v>
      </c>
      <c r="E414" s="12">
        <v>1.2311491230000002</v>
      </c>
      <c r="F414" s="12">
        <v>1.5304552770000002</v>
      </c>
      <c r="G414" s="12">
        <v>1.0658022000000003</v>
      </c>
      <c r="H414" s="3">
        <v>1.2758022000000002</v>
      </c>
      <c r="I414" s="4">
        <v>6.0985100064271416</v>
      </c>
      <c r="J414" s="4">
        <v>6.1237100064271424</v>
      </c>
      <c r="K414" s="4">
        <v>6.1576100064271415</v>
      </c>
      <c r="L414" s="5">
        <v>6.1266100064271418</v>
      </c>
      <c r="M414" s="6">
        <f t="shared" si="196"/>
        <v>5.4208816526672639</v>
      </c>
      <c r="N414" s="6">
        <f t="shared" si="197"/>
        <v>5.4313396526672637</v>
      </c>
      <c r="O414" s="6">
        <f t="shared" si="198"/>
        <v>5.4454081526672642</v>
      </c>
      <c r="P414" s="13">
        <f t="shared" si="191"/>
        <v>5.4325431526672645</v>
      </c>
      <c r="Q414" s="14">
        <f t="shared" si="199"/>
        <v>6.6739136925680939E-2</v>
      </c>
      <c r="R414" s="14">
        <f t="shared" si="200"/>
        <v>8.3124224326039609E-2</v>
      </c>
      <c r="S414" s="14">
        <f t="shared" si="201"/>
        <v>5.8037279890107075E-2</v>
      </c>
      <c r="T414" s="14">
        <f t="shared" si="192"/>
        <v>6.9308505057678327E-2</v>
      </c>
      <c r="U414" s="15">
        <f t="shared" si="202"/>
        <v>1.3347827385136188</v>
      </c>
      <c r="V414" s="15">
        <f t="shared" si="203"/>
        <v>1.6624844865207922</v>
      </c>
      <c r="W414" s="15">
        <f t="shared" si="204"/>
        <v>1.1607455978021415</v>
      </c>
      <c r="X414" s="15">
        <f t="shared" si="193"/>
        <v>1.3861701011535665</v>
      </c>
      <c r="Y414" s="16">
        <f>SUM(U404:U414)</f>
        <v>16.586424045259893</v>
      </c>
      <c r="Z414" s="16">
        <f t="shared" ref="Z414:AB414" si="213">SUM(V404:V414)</f>
        <v>18.395873131220643</v>
      </c>
      <c r="AA414" s="16">
        <f t="shared" si="213"/>
        <v>16.511145217058672</v>
      </c>
      <c r="AB414" s="16">
        <f t="shared" si="213"/>
        <v>17.166879861797934</v>
      </c>
      <c r="AC414" s="10">
        <f>Y414*100</f>
        <v>1658.6424045259894</v>
      </c>
      <c r="AD414" s="10">
        <f t="shared" ref="AD414:AF414" si="214">Z414*100</f>
        <v>1839.5873131220644</v>
      </c>
      <c r="AE414" s="10">
        <f t="shared" si="214"/>
        <v>1651.1145217058672</v>
      </c>
      <c r="AF414" s="10">
        <f t="shared" si="214"/>
        <v>1716.6879861797934</v>
      </c>
      <c r="AG414" s="10">
        <f>AVERAGE(P404:P414)</f>
        <v>5.037538259784033</v>
      </c>
      <c r="AH414" s="19">
        <f>AVERAGE(H404:H414)</f>
        <v>1.2613126045454548</v>
      </c>
      <c r="AI414" s="11">
        <v>21.584</v>
      </c>
    </row>
    <row r="416" spans="1:35" x14ac:dyDescent="0.25">
      <c r="B416" s="2" t="s">
        <v>68</v>
      </c>
      <c r="D416" s="2">
        <f>MAX(D2:D414)</f>
        <v>30</v>
      </c>
      <c r="E416" s="2">
        <f t="shared" ref="E416:AH416" si="215">MAX(E2:E414)</f>
        <v>1.8438750000000004</v>
      </c>
      <c r="F416" s="2">
        <f t="shared" si="215"/>
        <v>1.8654181000000001</v>
      </c>
      <c r="G416" s="2">
        <f t="shared" si="215"/>
        <v>1.8469299470000002</v>
      </c>
      <c r="H416" s="2">
        <f t="shared" si="215"/>
        <v>1.8216600000000001</v>
      </c>
      <c r="I416" s="2">
        <f t="shared" si="215"/>
        <v>11.7502900927217</v>
      </c>
      <c r="J416" s="2">
        <f t="shared" si="215"/>
        <v>11.766790092721699</v>
      </c>
      <c r="K416" s="2">
        <f t="shared" si="215"/>
        <v>11.87478662194712</v>
      </c>
      <c r="L416" s="2">
        <f t="shared" si="215"/>
        <v>11.7192900927217</v>
      </c>
      <c r="M416" s="2">
        <f t="shared" si="215"/>
        <v>7.7663703884795048</v>
      </c>
      <c r="N416" s="2">
        <f t="shared" si="215"/>
        <v>7.7732178884795058</v>
      </c>
      <c r="O416" s="2">
        <f t="shared" si="215"/>
        <v>7.8180364481080549</v>
      </c>
      <c r="P416" s="2">
        <f t="shared" si="215"/>
        <v>7.7535053884795051</v>
      </c>
      <c r="Q416" s="2">
        <f t="shared" si="215"/>
        <v>9.3822890193570319E-2</v>
      </c>
      <c r="R416" s="2">
        <f t="shared" si="215"/>
        <v>0.10466026267639235</v>
      </c>
      <c r="S416" s="2">
        <f t="shared" si="215"/>
        <v>0.10853291887259237</v>
      </c>
      <c r="T416" s="2">
        <f t="shared" si="215"/>
        <v>9.706473832740499E-2</v>
      </c>
      <c r="U416" s="2">
        <f t="shared" si="215"/>
        <v>2.8146867058071097</v>
      </c>
      <c r="V416" s="2">
        <f t="shared" si="215"/>
        <v>2.7136008979765989</v>
      </c>
      <c r="W416" s="2">
        <f t="shared" si="215"/>
        <v>3.2559875661777711</v>
      </c>
      <c r="X416" s="2">
        <f t="shared" si="215"/>
        <v>2.9119421498221496</v>
      </c>
      <c r="AB416" s="2"/>
      <c r="AC416" s="2"/>
      <c r="AD416" s="2"/>
      <c r="AE416" s="2"/>
      <c r="AF416" s="2"/>
      <c r="AG416" s="2">
        <f t="shared" si="215"/>
        <v>5.7923558455950124</v>
      </c>
      <c r="AH416" s="2">
        <f t="shared" si="215"/>
        <v>1.5774543805294119</v>
      </c>
      <c r="AI416" s="2">
        <f>MAX(AI2:AI414)</f>
        <v>50.47</v>
      </c>
    </row>
    <row r="417" spans="2:35" x14ac:dyDescent="0.25">
      <c r="B417" s="2" t="s">
        <v>69</v>
      </c>
      <c r="D417" s="2">
        <f t="shared" ref="D417:AH417" si="216">MIN(D2:D414)</f>
        <v>10</v>
      </c>
      <c r="E417" s="2">
        <f t="shared" si="216"/>
        <v>0.65453799999999995</v>
      </c>
      <c r="F417" s="2">
        <f t="shared" si="216"/>
        <v>0.65092916999999995</v>
      </c>
      <c r="G417" s="2">
        <f t="shared" si="216"/>
        <v>0.57453799999999999</v>
      </c>
      <c r="H417" s="2">
        <f t="shared" si="216"/>
        <v>0.67453799999999997</v>
      </c>
      <c r="I417" s="2">
        <f t="shared" si="216"/>
        <v>1.0823517271913488</v>
      </c>
      <c r="J417" s="2">
        <f t="shared" si="216"/>
        <v>1.1825517271913486</v>
      </c>
      <c r="K417" s="2">
        <f t="shared" si="216"/>
        <v>1.1897517271913487</v>
      </c>
      <c r="L417" s="2">
        <f t="shared" si="216"/>
        <v>1.1515517271913487</v>
      </c>
      <c r="M417" s="2">
        <f t="shared" si="216"/>
        <v>3.3391759667844099</v>
      </c>
      <c r="N417" s="2">
        <f t="shared" si="216"/>
        <v>3.38075896678441</v>
      </c>
      <c r="O417" s="2">
        <f t="shared" si="216"/>
        <v>3.3837469667844098</v>
      </c>
      <c r="P417" s="2">
        <f t="shared" si="216"/>
        <v>3.3678939667844099</v>
      </c>
      <c r="Q417" s="2">
        <f t="shared" si="216"/>
        <v>3.3863775273281556E-2</v>
      </c>
      <c r="R417" s="2">
        <f t="shared" si="216"/>
        <v>3.8071153112333299E-2</v>
      </c>
      <c r="S417" s="2">
        <f t="shared" si="216"/>
        <v>3.3886834849886874E-2</v>
      </c>
      <c r="T417" s="2">
        <f t="shared" si="216"/>
        <v>3.5271208107566177E-2</v>
      </c>
      <c r="U417" s="2">
        <f t="shared" si="216"/>
        <v>0.5065301122789051</v>
      </c>
      <c r="V417" s="2">
        <f t="shared" si="216"/>
        <v>0.54359647281747758</v>
      </c>
      <c r="W417" s="2">
        <f t="shared" si="216"/>
        <v>0.50830252274830312</v>
      </c>
      <c r="X417" s="2">
        <f t="shared" si="216"/>
        <v>0.5290681216134927</v>
      </c>
      <c r="AB417" s="2"/>
      <c r="AC417" s="2"/>
      <c r="AD417" s="2"/>
      <c r="AE417" s="2"/>
      <c r="AF417" s="2"/>
      <c r="AG417" s="2">
        <f t="shared" si="216"/>
        <v>3.7639858706797811</v>
      </c>
      <c r="AH417" s="2">
        <f t="shared" si="216"/>
        <v>1.0122826031249998</v>
      </c>
      <c r="AI417" s="2">
        <f>MIN(AI2:AI414)</f>
        <v>1.1120064464141821</v>
      </c>
    </row>
    <row r="418" spans="2:35" x14ac:dyDescent="0.25">
      <c r="B418" s="2" t="s">
        <v>70</v>
      </c>
      <c r="D418" s="2">
        <f t="shared" ref="D418:AH418" si="217">AVERAGE(D2:D414)</f>
        <v>25.496368038740918</v>
      </c>
      <c r="E418" s="2">
        <f t="shared" si="217"/>
        <v>1.2999068754548437</v>
      </c>
      <c r="F418" s="2">
        <f t="shared" si="217"/>
        <v>1.3218627166734185</v>
      </c>
      <c r="G418" s="2">
        <f t="shared" si="217"/>
        <v>1.3129852807378388</v>
      </c>
      <c r="H418" s="2">
        <f t="shared" si="217"/>
        <v>1.3115849576220335</v>
      </c>
      <c r="I418" s="2">
        <f t="shared" si="217"/>
        <v>4.2593471570595334</v>
      </c>
      <c r="J418" s="2">
        <f t="shared" si="217"/>
        <v>4.2608679803040852</v>
      </c>
      <c r="K418" s="2">
        <f t="shared" si="217"/>
        <v>4.2578720965268442</v>
      </c>
      <c r="L418" s="2">
        <f t="shared" si="217"/>
        <v>4.2593624112968236</v>
      </c>
      <c r="M418" s="2">
        <f t="shared" si="217"/>
        <v>4.6576290701797065</v>
      </c>
      <c r="N418" s="2">
        <f t="shared" si="217"/>
        <v>4.6582602118261969</v>
      </c>
      <c r="O418" s="2">
        <f t="shared" si="217"/>
        <v>4.657016920058644</v>
      </c>
      <c r="P418" s="2">
        <f t="shared" si="217"/>
        <v>4.6576354006881839</v>
      </c>
      <c r="Q418" s="2">
        <f t="shared" si="217"/>
        <v>5.9485920526305046E-2</v>
      </c>
      <c r="R418" s="2">
        <f t="shared" si="217"/>
        <v>6.038600752671458E-2</v>
      </c>
      <c r="S418" s="2">
        <f t="shared" si="217"/>
        <v>6.0141358207176664E-2</v>
      </c>
      <c r="T418" s="2">
        <f t="shared" si="217"/>
        <v>6.0005373227371178E-2</v>
      </c>
      <c r="U418" s="2">
        <f t="shared" si="217"/>
        <v>1.5195989913669918</v>
      </c>
      <c r="V418" s="2">
        <f t="shared" si="217"/>
        <v>1.5423029185292159</v>
      </c>
      <c r="W418" s="2">
        <f t="shared" si="217"/>
        <v>1.5360771677475602</v>
      </c>
      <c r="X418" s="2">
        <f t="shared" si="217"/>
        <v>1.5326893344676826</v>
      </c>
      <c r="AB418" s="2"/>
      <c r="AC418" s="2"/>
      <c r="AD418" s="2"/>
      <c r="AE418" s="2"/>
      <c r="AF418" s="2"/>
      <c r="AG418" s="2">
        <f t="shared" si="217"/>
        <v>4.628845419813838</v>
      </c>
      <c r="AH418" s="2">
        <f t="shared" si="217"/>
        <v>1.319448916396577</v>
      </c>
      <c r="AI418" s="2">
        <f>AVERAGE(AI2:AI414)</f>
        <v>13.809293288886236</v>
      </c>
    </row>
    <row r="421" spans="2:35" x14ac:dyDescent="0.25">
      <c r="P421" s="2">
        <f>AVERAGE(P2:P66)</f>
        <v>4.2351423285472745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BF7-AFBD-42F2-B0C6-D55983D6B4DE}">
  <dimension ref="A1:H33"/>
  <sheetViews>
    <sheetView workbookViewId="0">
      <selection activeCell="K12" sqref="K12"/>
    </sheetView>
  </sheetViews>
  <sheetFormatPr defaultRowHeight="15" x14ac:dyDescent="0.25"/>
  <sheetData>
    <row r="1" spans="1:8" x14ac:dyDescent="0.25">
      <c r="A1" t="s">
        <v>116</v>
      </c>
      <c r="B1" t="s">
        <v>104</v>
      </c>
      <c r="C1" t="s">
        <v>105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</row>
    <row r="2" spans="1:8" x14ac:dyDescent="0.25">
      <c r="A2" t="s">
        <v>1</v>
      </c>
      <c r="B2">
        <v>55.581131999999997</v>
      </c>
      <c r="C2">
        <v>26.906689</v>
      </c>
      <c r="D2" t="s">
        <v>109</v>
      </c>
      <c r="E2">
        <v>62.84202483668092</v>
      </c>
      <c r="F2">
        <v>79.148117812885772</v>
      </c>
      <c r="G2">
        <v>69.181712677675392</v>
      </c>
      <c r="H2">
        <v>70.390618442414024</v>
      </c>
    </row>
    <row r="3" spans="1:8" x14ac:dyDescent="0.25">
      <c r="A3" t="s">
        <v>25</v>
      </c>
      <c r="B3">
        <v>55.580728000000001</v>
      </c>
      <c r="C3">
        <v>26.905028999999999</v>
      </c>
      <c r="D3" t="s">
        <v>111</v>
      </c>
      <c r="E3">
        <v>20.739801743186401</v>
      </c>
      <c r="F3">
        <v>20.000841217313187</v>
      </c>
      <c r="G3">
        <v>16.743411466452564</v>
      </c>
      <c r="H3">
        <v>19.161351475650719</v>
      </c>
    </row>
    <row r="4" spans="1:8" x14ac:dyDescent="0.25">
      <c r="A4" t="s">
        <v>26</v>
      </c>
      <c r="B4">
        <v>55.577002999999998</v>
      </c>
      <c r="C4">
        <v>26.907927000000001</v>
      </c>
      <c r="D4" t="s">
        <v>112</v>
      </c>
      <c r="E4">
        <v>1.6726477089709144</v>
      </c>
      <c r="F4">
        <v>1.1943474217863668</v>
      </c>
      <c r="G4">
        <v>1.6503291298896956</v>
      </c>
      <c r="H4">
        <v>1.5057747535489923</v>
      </c>
    </row>
    <row r="5" spans="1:8" x14ac:dyDescent="0.25">
      <c r="A5" t="s">
        <v>6</v>
      </c>
      <c r="B5">
        <v>55.566989999999997</v>
      </c>
      <c r="C5">
        <v>26.85322</v>
      </c>
      <c r="D5" t="s">
        <v>109</v>
      </c>
      <c r="E5">
        <v>111.69242493627632</v>
      </c>
      <c r="F5">
        <v>89.39180520551318</v>
      </c>
      <c r="G5">
        <v>104.72075432531581</v>
      </c>
      <c r="H5">
        <v>101.93499482236844</v>
      </c>
    </row>
    <row r="6" spans="1:8" x14ac:dyDescent="0.25">
      <c r="A6" t="s">
        <v>7</v>
      </c>
      <c r="B6">
        <v>55.567210000000003</v>
      </c>
      <c r="C6">
        <v>26.852508</v>
      </c>
      <c r="D6" t="s">
        <v>111</v>
      </c>
      <c r="E6">
        <v>15.679722151027404</v>
      </c>
      <c r="F6">
        <v>11.899205226841897</v>
      </c>
      <c r="G6">
        <v>17.450895171294512</v>
      </c>
      <c r="H6">
        <v>15.009940849721271</v>
      </c>
    </row>
    <row r="7" spans="1:8" x14ac:dyDescent="0.25">
      <c r="A7" t="s">
        <v>8</v>
      </c>
      <c r="B7">
        <v>55.558489999999999</v>
      </c>
      <c r="C7">
        <v>26.820070000000001</v>
      </c>
      <c r="D7" t="s">
        <v>109</v>
      </c>
      <c r="E7">
        <v>63.003981448365352</v>
      </c>
      <c r="F7">
        <v>46.079434377491118</v>
      </c>
      <c r="G7">
        <v>59.640453647656877</v>
      </c>
      <c r="H7">
        <v>56.241289824504449</v>
      </c>
    </row>
    <row r="8" spans="1:8" x14ac:dyDescent="0.25">
      <c r="A8" t="s">
        <v>9</v>
      </c>
      <c r="B8">
        <v>55.557304999999999</v>
      </c>
      <c r="C8">
        <v>26.821258</v>
      </c>
      <c r="D8" t="s">
        <v>111</v>
      </c>
      <c r="E8">
        <v>26.514873787289449</v>
      </c>
      <c r="F8">
        <v>26.247055772837619</v>
      </c>
      <c r="G8">
        <v>22.552505989022883</v>
      </c>
      <c r="H8">
        <v>25.104811849716651</v>
      </c>
    </row>
    <row r="9" spans="1:8" x14ac:dyDescent="0.25">
      <c r="A9" t="s">
        <v>10</v>
      </c>
      <c r="B9">
        <v>55.557499999999997</v>
      </c>
      <c r="C9">
        <v>26.82086</v>
      </c>
      <c r="D9" t="s">
        <v>112</v>
      </c>
      <c r="E9">
        <v>7.4044848573361879</v>
      </c>
      <c r="F9">
        <v>7.4375413125158101</v>
      </c>
      <c r="G9">
        <v>6.3373752330197437</v>
      </c>
      <c r="H9">
        <v>7.0598004676239139</v>
      </c>
    </row>
    <row r="10" spans="1:8" x14ac:dyDescent="0.25">
      <c r="A10" t="s">
        <v>11</v>
      </c>
      <c r="B10">
        <v>55.662863999999999</v>
      </c>
      <c r="C10">
        <v>26.895638999999999</v>
      </c>
      <c r="D10" t="s">
        <v>109</v>
      </c>
      <c r="E10">
        <v>46.74886241674352</v>
      </c>
      <c r="F10">
        <v>50.268663812628731</v>
      </c>
      <c r="G10">
        <v>43.316407564319533</v>
      </c>
      <c r="H10">
        <v>46.777977931230595</v>
      </c>
    </row>
    <row r="11" spans="1:8" x14ac:dyDescent="0.25">
      <c r="A11" t="s">
        <v>45</v>
      </c>
      <c r="B11">
        <v>55.660663</v>
      </c>
      <c r="C11">
        <v>26.895818999999999</v>
      </c>
      <c r="D11" t="s">
        <v>111</v>
      </c>
      <c r="E11">
        <v>21.596584063306352</v>
      </c>
      <c r="F11">
        <v>33.928570338427392</v>
      </c>
      <c r="G11">
        <v>20.921662218049256</v>
      </c>
      <c r="H11">
        <v>25.482272206594331</v>
      </c>
    </row>
    <row r="12" spans="1:8" x14ac:dyDescent="0.25">
      <c r="A12" t="s">
        <v>47</v>
      </c>
      <c r="B12">
        <v>55.658127</v>
      </c>
      <c r="C12">
        <v>26.894587000000001</v>
      </c>
      <c r="D12" t="s">
        <v>112</v>
      </c>
      <c r="E12">
        <v>1.7594120813015164</v>
      </c>
      <c r="F12">
        <v>1.6269280033591045</v>
      </c>
      <c r="G12">
        <v>1.9492797966323743</v>
      </c>
      <c r="H12">
        <v>1.7785399604309984</v>
      </c>
    </row>
    <row r="13" spans="1:8" x14ac:dyDescent="0.25">
      <c r="A13" t="s">
        <v>49</v>
      </c>
      <c r="B13">
        <v>55.687973</v>
      </c>
      <c r="C13">
        <v>26.880458000000001</v>
      </c>
      <c r="D13" t="s">
        <v>109</v>
      </c>
      <c r="E13">
        <v>73.542068434373618</v>
      </c>
      <c r="F13">
        <v>68.472347004325115</v>
      </c>
      <c r="G13">
        <v>92.777205525637513</v>
      </c>
      <c r="H13">
        <v>78.263873654778749</v>
      </c>
    </row>
    <row r="14" spans="1:8" x14ac:dyDescent="0.25">
      <c r="A14" t="s">
        <v>50</v>
      </c>
      <c r="B14">
        <v>55.686342000000003</v>
      </c>
      <c r="C14">
        <v>26.880303000000001</v>
      </c>
      <c r="D14" t="s">
        <v>111</v>
      </c>
      <c r="E14">
        <v>16.854113034953173</v>
      </c>
      <c r="F14">
        <v>18.264695341586044</v>
      </c>
      <c r="G14">
        <v>16.244408799334991</v>
      </c>
      <c r="H14">
        <v>17.121072391958069</v>
      </c>
    </row>
    <row r="15" spans="1:8" x14ac:dyDescent="0.25">
      <c r="A15" t="s">
        <v>12</v>
      </c>
      <c r="B15">
        <v>55.713842</v>
      </c>
      <c r="C15">
        <v>26.880709</v>
      </c>
      <c r="D15" t="s">
        <v>109</v>
      </c>
      <c r="E15">
        <v>56.349389112968886</v>
      </c>
      <c r="F15">
        <v>69.428650613189959</v>
      </c>
      <c r="G15">
        <v>69.738339689507086</v>
      </c>
      <c r="H15">
        <v>65.172126471888646</v>
      </c>
    </row>
    <row r="16" spans="1:8" x14ac:dyDescent="0.25">
      <c r="A16" t="s">
        <v>51</v>
      </c>
      <c r="B16">
        <v>55.713051</v>
      </c>
      <c r="C16">
        <v>26.880915999999999</v>
      </c>
      <c r="D16" t="s">
        <v>111</v>
      </c>
      <c r="E16">
        <v>27.841729278191785</v>
      </c>
      <c r="F16">
        <v>16.298760320808025</v>
      </c>
      <c r="G16">
        <v>18.382492001890117</v>
      </c>
      <c r="H16">
        <v>20.840993866963309</v>
      </c>
    </row>
    <row r="17" spans="1:8" x14ac:dyDescent="0.25">
      <c r="A17" t="s">
        <v>13</v>
      </c>
      <c r="B17">
        <v>55.743600999999998</v>
      </c>
      <c r="C17">
        <v>26.851838999999998</v>
      </c>
      <c r="D17" t="s">
        <v>109</v>
      </c>
      <c r="E17">
        <v>39.360277319586729</v>
      </c>
      <c r="F17">
        <v>43.229922231356902</v>
      </c>
      <c r="G17">
        <v>41.21433210423038</v>
      </c>
      <c r="H17">
        <v>41.268177218391337</v>
      </c>
    </row>
    <row r="18" spans="1:8" x14ac:dyDescent="0.25">
      <c r="A18" t="s">
        <v>15</v>
      </c>
      <c r="B18">
        <v>55.742249999999999</v>
      </c>
      <c r="C18">
        <v>26.852810000000002</v>
      </c>
      <c r="D18" t="s">
        <v>111</v>
      </c>
      <c r="E18">
        <v>0.95282213255509196</v>
      </c>
      <c r="F18">
        <v>1.0353712242130682</v>
      </c>
      <c r="G18">
        <v>0.87322422775666164</v>
      </c>
      <c r="H18">
        <v>0.95380586150827396</v>
      </c>
    </row>
    <row r="19" spans="1:8" x14ac:dyDescent="0.25">
      <c r="A19" t="s">
        <v>16</v>
      </c>
      <c r="B19">
        <v>55.649735</v>
      </c>
      <c r="C19">
        <v>26.845331999999999</v>
      </c>
      <c r="D19" t="s">
        <v>111</v>
      </c>
      <c r="E19">
        <v>16.15516797650902</v>
      </c>
      <c r="F19">
        <v>13.73882689874619</v>
      </c>
      <c r="G19">
        <v>6.1146765932913816</v>
      </c>
      <c r="H19">
        <v>12.002890489515531</v>
      </c>
    </row>
    <row r="20" spans="1:8" x14ac:dyDescent="0.25">
      <c r="A20" t="s">
        <v>17</v>
      </c>
      <c r="B20">
        <v>55.676746999999999</v>
      </c>
      <c r="C20">
        <v>26.833950999999999</v>
      </c>
      <c r="D20" t="s">
        <v>109</v>
      </c>
      <c r="E20">
        <v>30.748009440166648</v>
      </c>
      <c r="F20">
        <v>35.683898934747248</v>
      </c>
      <c r="G20">
        <v>36.892934983206487</v>
      </c>
      <c r="H20">
        <v>34.441614452706794</v>
      </c>
    </row>
    <row r="21" spans="1:8" x14ac:dyDescent="0.25">
      <c r="A21" t="s">
        <v>56</v>
      </c>
      <c r="B21">
        <v>55.678576999999997</v>
      </c>
      <c r="C21">
        <v>26.833583000000001</v>
      </c>
      <c r="D21" t="s">
        <v>111</v>
      </c>
      <c r="E21">
        <v>16.849298660173055</v>
      </c>
      <c r="F21">
        <v>17.942582431479124</v>
      </c>
      <c r="G21">
        <v>19.795479578454913</v>
      </c>
      <c r="H21">
        <v>18.195786890035698</v>
      </c>
    </row>
    <row r="22" spans="1:8" x14ac:dyDescent="0.25">
      <c r="A22" t="s">
        <v>18</v>
      </c>
      <c r="B22">
        <v>55.727730000000001</v>
      </c>
      <c r="C22">
        <v>26.819800000000001</v>
      </c>
      <c r="D22" t="s">
        <v>111</v>
      </c>
      <c r="E22">
        <v>16.043364390405586</v>
      </c>
      <c r="F22">
        <v>14.888132153149744</v>
      </c>
      <c r="G22">
        <v>17.805105153223028</v>
      </c>
      <c r="H22">
        <v>16.245533898926119</v>
      </c>
    </row>
    <row r="23" spans="1:8" x14ac:dyDescent="0.25">
      <c r="A23" t="s">
        <v>58</v>
      </c>
      <c r="B23">
        <v>55.767111</v>
      </c>
      <c r="C23">
        <v>26.821351</v>
      </c>
      <c r="D23" t="s">
        <v>109</v>
      </c>
      <c r="E23">
        <v>35.893419025067729</v>
      </c>
      <c r="F23">
        <v>44.706735430955241</v>
      </c>
      <c r="G23">
        <v>41.772296541117292</v>
      </c>
      <c r="H23">
        <v>40.790816999046754</v>
      </c>
    </row>
    <row r="24" spans="1:8" x14ac:dyDescent="0.25">
      <c r="A24" t="s">
        <v>57</v>
      </c>
      <c r="B24">
        <v>55.766469999999998</v>
      </c>
      <c r="C24">
        <v>26.82124</v>
      </c>
      <c r="D24" t="s">
        <v>111</v>
      </c>
      <c r="E24">
        <v>18.180238373925604</v>
      </c>
      <c r="F24">
        <v>30.856381654215198</v>
      </c>
      <c r="G24">
        <v>19.000920996170869</v>
      </c>
      <c r="H24">
        <v>22.679180341437224</v>
      </c>
    </row>
    <row r="25" spans="1:8" x14ac:dyDescent="0.25">
      <c r="A25" t="s">
        <v>20</v>
      </c>
      <c r="B25">
        <v>55.633769999999998</v>
      </c>
      <c r="C25">
        <v>26.819880000000001</v>
      </c>
      <c r="D25" t="s">
        <v>111</v>
      </c>
      <c r="E25">
        <v>14.694692443256068</v>
      </c>
      <c r="F25">
        <v>19.467671695100869</v>
      </c>
      <c r="G25">
        <v>10.913379552612597</v>
      </c>
      <c r="H25">
        <v>15.025247896989844</v>
      </c>
    </row>
    <row r="26" spans="1:8" x14ac:dyDescent="0.25">
      <c r="A26" t="s">
        <v>60</v>
      </c>
      <c r="B26">
        <v>55.694468000000001</v>
      </c>
      <c r="C26">
        <v>26.816935000000001</v>
      </c>
      <c r="D26" t="s">
        <v>109</v>
      </c>
      <c r="E26">
        <v>60.16237691579002</v>
      </c>
      <c r="F26">
        <v>47.365292905129159</v>
      </c>
      <c r="G26">
        <v>65.362048014272489</v>
      </c>
      <c r="H26">
        <v>57.629905945063889</v>
      </c>
    </row>
    <row r="27" spans="1:8" x14ac:dyDescent="0.25">
      <c r="A27" t="s">
        <v>61</v>
      </c>
      <c r="B27">
        <v>55.691369000000002</v>
      </c>
      <c r="C27">
        <v>26.819376999999999</v>
      </c>
      <c r="D27" t="s">
        <v>111</v>
      </c>
      <c r="E27">
        <v>19.910199173475107</v>
      </c>
      <c r="F27">
        <v>15.13215733087404</v>
      </c>
      <c r="G27">
        <v>13.981911306257894</v>
      </c>
      <c r="H27">
        <v>16.34142260353568</v>
      </c>
    </row>
    <row r="28" spans="1:8" x14ac:dyDescent="0.25">
      <c r="A28" t="s">
        <v>22</v>
      </c>
      <c r="B28">
        <v>55.738914999999999</v>
      </c>
      <c r="C28">
        <v>26.800339999999998</v>
      </c>
      <c r="D28" t="s">
        <v>109</v>
      </c>
      <c r="E28">
        <v>72.040764713666164</v>
      </c>
      <c r="F28">
        <v>88.184317630861898</v>
      </c>
      <c r="G28">
        <v>89.36702795892603</v>
      </c>
      <c r="H28">
        <v>83.197370101151364</v>
      </c>
    </row>
    <row r="29" spans="1:8" x14ac:dyDescent="0.25">
      <c r="A29" t="s">
        <v>62</v>
      </c>
      <c r="B29">
        <v>55.775494999999999</v>
      </c>
      <c r="C29">
        <v>26.789017999999999</v>
      </c>
      <c r="D29" t="s">
        <v>109</v>
      </c>
      <c r="E29">
        <v>39.447709048518711</v>
      </c>
      <c r="F29">
        <v>39.955387815525384</v>
      </c>
      <c r="G29">
        <v>35.438293141956045</v>
      </c>
      <c r="H29">
        <v>38.28046333533338</v>
      </c>
    </row>
    <row r="30" spans="1:8" x14ac:dyDescent="0.25">
      <c r="A30" t="s">
        <v>63</v>
      </c>
      <c r="B30">
        <v>55.654955000000001</v>
      </c>
      <c r="C30">
        <v>26.780431</v>
      </c>
      <c r="D30" t="s">
        <v>109</v>
      </c>
      <c r="E30">
        <v>43.722778234694978</v>
      </c>
      <c r="F30">
        <v>62.667564735664897</v>
      </c>
      <c r="G30">
        <v>51.458830576168133</v>
      </c>
      <c r="H30">
        <v>52.616391182176002</v>
      </c>
    </row>
    <row r="31" spans="1:8" x14ac:dyDescent="0.25">
      <c r="A31" t="s">
        <v>65</v>
      </c>
      <c r="B31">
        <v>55.657387</v>
      </c>
      <c r="C31">
        <v>26.780612999999999</v>
      </c>
      <c r="D31" t="s">
        <v>111</v>
      </c>
      <c r="E31">
        <v>18.387619736025922</v>
      </c>
      <c r="F31">
        <v>17.30787483999282</v>
      </c>
      <c r="G31">
        <v>17.396146037456166</v>
      </c>
      <c r="H31">
        <v>17.697213537824968</v>
      </c>
    </row>
    <row r="32" spans="1:8" x14ac:dyDescent="0.25">
      <c r="A32" t="s">
        <v>66</v>
      </c>
      <c r="B32">
        <v>55.708983000000003</v>
      </c>
      <c r="C32">
        <v>26.788799000000001</v>
      </c>
      <c r="D32" t="s">
        <v>109</v>
      </c>
      <c r="E32">
        <v>36.865120802405833</v>
      </c>
      <c r="F32">
        <v>35.745502927431289</v>
      </c>
      <c r="G32">
        <v>49.675022903309603</v>
      </c>
      <c r="H32">
        <v>40.761882211048906</v>
      </c>
    </row>
    <row r="33" spans="1:8" x14ac:dyDescent="0.25">
      <c r="A33" t="s">
        <v>67</v>
      </c>
      <c r="B33">
        <v>55.710425000000001</v>
      </c>
      <c r="C33">
        <v>26.786517</v>
      </c>
      <c r="D33" t="s">
        <v>111</v>
      </c>
      <c r="E33">
        <v>7.6090348000283541</v>
      </c>
      <c r="F33">
        <v>9.0924795188204435</v>
      </c>
      <c r="G33">
        <v>11.189527149925569</v>
      </c>
      <c r="H33">
        <v>9.2970138229247894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Cores</vt:lpstr>
      <vt:lpstr>SoliC</vt:lpstr>
      <vt:lpstr>VegC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Hamze</dc:creator>
  <cp:lastModifiedBy>Hamze</cp:lastModifiedBy>
  <dcterms:created xsi:type="dcterms:W3CDTF">2015-06-05T18:17:20Z</dcterms:created>
  <dcterms:modified xsi:type="dcterms:W3CDTF">2021-08-18T13:11:55Z</dcterms:modified>
</cp:coreProperties>
</file>