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ll\Desktop\MASTERS\Paper\L&amp;O revisions\Minor\"/>
    </mc:Choice>
  </mc:AlternateContent>
  <bookViews>
    <workbookView xWindow="30" yWindow="90" windowWidth="24915" windowHeight="127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92" i="1" l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191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54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17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8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K78" i="1" l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38" i="1"/>
  <c r="G192" i="1" l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191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54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17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1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</calcChain>
</file>

<file path=xl/sharedStrings.xml><?xml version="1.0" encoding="utf-8"?>
<sst xmlns="http://schemas.openxmlformats.org/spreadsheetml/2006/main" count="736" uniqueCount="259">
  <si>
    <t xml:space="preserve">LOW </t>
  </si>
  <si>
    <t>MARSH</t>
  </si>
  <si>
    <t>Dry Bulk Density</t>
  </si>
  <si>
    <t>Porosity</t>
  </si>
  <si>
    <t>Sample ID</t>
  </si>
  <si>
    <r>
      <t>δ</t>
    </r>
    <r>
      <rPr>
        <b/>
        <vertAlign val="superscript"/>
        <sz val="8"/>
        <color rgb="FF000000"/>
        <rFont val="Calibri"/>
        <family val="2"/>
        <scheme val="minor"/>
      </rPr>
      <t>15</t>
    </r>
    <r>
      <rPr>
        <b/>
        <sz val="8"/>
        <color rgb="FF000000"/>
        <rFont val="Calibri"/>
        <family val="2"/>
        <scheme val="minor"/>
      </rPr>
      <t>N</t>
    </r>
  </si>
  <si>
    <r>
      <t>δ</t>
    </r>
    <r>
      <rPr>
        <b/>
        <vertAlign val="superscript"/>
        <sz val="8"/>
        <color rgb="FF000000"/>
        <rFont val="Calibri"/>
        <family val="2"/>
        <scheme val="minor"/>
      </rPr>
      <t>13</t>
    </r>
    <r>
      <rPr>
        <b/>
        <sz val="8"/>
        <color rgb="FF000000"/>
        <rFont val="Calibri"/>
        <family val="2"/>
        <scheme val="minor"/>
      </rPr>
      <t>C</t>
    </r>
  </si>
  <si>
    <t>N %</t>
  </si>
  <si>
    <t>OC %</t>
  </si>
  <si>
    <t>C/N</t>
  </si>
  <si>
    <r>
      <t>δ</t>
    </r>
    <r>
      <rPr>
        <b/>
        <vertAlign val="superscript"/>
        <sz val="8"/>
        <color rgb="FF000000"/>
        <rFont val="Calibri"/>
        <family val="2"/>
        <scheme val="minor"/>
      </rPr>
      <t>13</t>
    </r>
    <r>
      <rPr>
        <b/>
        <sz val="8"/>
        <color rgb="FF000000"/>
        <rFont val="Calibri"/>
        <family val="2"/>
        <scheme val="minor"/>
      </rPr>
      <t>C/δ</t>
    </r>
    <r>
      <rPr>
        <b/>
        <vertAlign val="superscript"/>
        <sz val="8"/>
        <color rgb="FF000000"/>
        <rFont val="Calibri"/>
        <family val="2"/>
        <scheme val="minor"/>
      </rPr>
      <t>15</t>
    </r>
    <r>
      <rPr>
        <b/>
        <sz val="8"/>
        <color rgb="FF000000"/>
        <rFont val="Calibri"/>
        <family val="2"/>
        <scheme val="minor"/>
      </rPr>
      <t>N</t>
    </r>
  </si>
  <si>
    <r>
      <t>g OC/g</t>
    </r>
    <r>
      <rPr>
        <b/>
        <vertAlign val="subscript"/>
        <sz val="8"/>
        <color rgb="FF000000"/>
        <rFont val="Calibri"/>
        <family val="2"/>
        <scheme val="minor"/>
      </rPr>
      <t>sed</t>
    </r>
  </si>
  <si>
    <r>
      <t>g N/g</t>
    </r>
    <r>
      <rPr>
        <b/>
        <vertAlign val="subscript"/>
        <sz val="8"/>
        <color rgb="FF000000"/>
        <rFont val="Calibri"/>
        <family val="2"/>
        <scheme val="minor"/>
      </rPr>
      <t>sed</t>
    </r>
  </si>
  <si>
    <r>
      <t>g</t>
    </r>
    <r>
      <rPr>
        <b/>
        <vertAlign val="subscript"/>
        <sz val="8"/>
        <color rgb="FF000000"/>
        <rFont val="Calibri"/>
        <family val="2"/>
        <scheme val="minor"/>
      </rPr>
      <t>sed</t>
    </r>
    <r>
      <rPr>
        <b/>
        <sz val="8"/>
        <color rgb="FF000000"/>
        <rFont val="Calibri"/>
        <family val="2"/>
        <scheme val="minor"/>
      </rPr>
      <t>/cc</t>
    </r>
  </si>
  <si>
    <t>g C/cc</t>
  </si>
  <si>
    <t>OM %</t>
  </si>
  <si>
    <t>φ</t>
  </si>
  <si>
    <t xml:space="preserve">M 0-2 </t>
  </si>
  <si>
    <t xml:space="preserve">M 2-3 </t>
  </si>
  <si>
    <t xml:space="preserve">M 3-4 </t>
  </si>
  <si>
    <t xml:space="preserve">M 4-5 </t>
  </si>
  <si>
    <t xml:space="preserve">M 5-6 </t>
  </si>
  <si>
    <t xml:space="preserve">M 6-7 </t>
  </si>
  <si>
    <t xml:space="preserve">M 7-8 </t>
  </si>
  <si>
    <t>M 8-9</t>
  </si>
  <si>
    <t>M 9-10</t>
  </si>
  <si>
    <t xml:space="preserve">M 10-11 </t>
  </si>
  <si>
    <t>M 11-12</t>
  </si>
  <si>
    <t>M 12-13</t>
  </si>
  <si>
    <t>M 13-14</t>
  </si>
  <si>
    <t>M 14-15</t>
  </si>
  <si>
    <t>M 15-16</t>
  </si>
  <si>
    <t>M 16-17</t>
  </si>
  <si>
    <t>M 17-18</t>
  </si>
  <si>
    <t>M 18-19</t>
  </si>
  <si>
    <t>M 19-20</t>
  </si>
  <si>
    <t>M 20-21</t>
  </si>
  <si>
    <t>M 21-22</t>
  </si>
  <si>
    <t>M 22-23</t>
  </si>
  <si>
    <t>M 23-24</t>
  </si>
  <si>
    <t>M 24-25</t>
  </si>
  <si>
    <t>M 25-26</t>
  </si>
  <si>
    <t xml:space="preserve">M 26-27 </t>
  </si>
  <si>
    <t xml:space="preserve">M 27-28 </t>
  </si>
  <si>
    <t xml:space="preserve">M 28-29 </t>
  </si>
  <si>
    <t>M 29-30</t>
  </si>
  <si>
    <t>M 30-31</t>
  </si>
  <si>
    <t>M 31-32</t>
  </si>
  <si>
    <t>M 32-33</t>
  </si>
  <si>
    <t xml:space="preserve">M 33-35 </t>
  </si>
  <si>
    <t>MC 0-1</t>
  </si>
  <si>
    <t>MC 1-2</t>
  </si>
  <si>
    <t>MC 2-3</t>
  </si>
  <si>
    <t>MC 3-4</t>
  </si>
  <si>
    <t>MC 4-5</t>
  </si>
  <si>
    <t>MC 5-6</t>
  </si>
  <si>
    <t>MC 6-7</t>
  </si>
  <si>
    <t>MC 7-8</t>
  </si>
  <si>
    <t>MC 8-9</t>
  </si>
  <si>
    <t>MC 9-10</t>
  </si>
  <si>
    <t xml:space="preserve">MC 10-11 </t>
  </si>
  <si>
    <t>MC 11-12</t>
  </si>
  <si>
    <t>MC 12-13</t>
  </si>
  <si>
    <t>MC 13-14</t>
  </si>
  <si>
    <t>MC 14-15</t>
  </si>
  <si>
    <t>MC 15-16</t>
  </si>
  <si>
    <t>MC 16-17</t>
  </si>
  <si>
    <t>MC 17-18</t>
  </si>
  <si>
    <t>MC 18-19</t>
  </si>
  <si>
    <t>MC 19-20</t>
  </si>
  <si>
    <t>MC 20-21</t>
  </si>
  <si>
    <t>MC 21-22</t>
  </si>
  <si>
    <t>MC 22-23</t>
  </si>
  <si>
    <t>MC 23-24</t>
  </si>
  <si>
    <t>MC 24-25</t>
  </si>
  <si>
    <t>MC 25-26</t>
  </si>
  <si>
    <t>MC 26-27</t>
  </si>
  <si>
    <t>MC 27-28</t>
  </si>
  <si>
    <t>MC 28-29</t>
  </si>
  <si>
    <t>MC 29-30</t>
  </si>
  <si>
    <t>MC 30-31</t>
  </si>
  <si>
    <t>MC 31-32</t>
  </si>
  <si>
    <t>MC 32-33</t>
  </si>
  <si>
    <t>MC 33-34</t>
  </si>
  <si>
    <t>MC 34-35</t>
  </si>
  <si>
    <t>MC 35-36</t>
  </si>
  <si>
    <t>MC 36-37</t>
  </si>
  <si>
    <t>MC 37-38</t>
  </si>
  <si>
    <t>MC 38-39</t>
  </si>
  <si>
    <t>MC 39-40</t>
  </si>
  <si>
    <t>MC 40-41</t>
  </si>
  <si>
    <t>HAMMOCK</t>
  </si>
  <si>
    <t>HE 0-1</t>
  </si>
  <si>
    <t>HE 1-2</t>
  </si>
  <si>
    <t>HE 2-3</t>
  </si>
  <si>
    <t>HE 3-4</t>
  </si>
  <si>
    <t xml:space="preserve">HE 4-5 </t>
  </si>
  <si>
    <t xml:space="preserve">HE 5-6 </t>
  </si>
  <si>
    <t xml:space="preserve">HE 6-7 </t>
  </si>
  <si>
    <t xml:space="preserve">HE 7-8 </t>
  </si>
  <si>
    <t xml:space="preserve">HE 8-9 </t>
  </si>
  <si>
    <t xml:space="preserve">HE 9-10 </t>
  </si>
  <si>
    <t xml:space="preserve">HE 10-11 </t>
  </si>
  <si>
    <t xml:space="preserve">HE 11-12 </t>
  </si>
  <si>
    <t xml:space="preserve">HE 12-13 </t>
  </si>
  <si>
    <t xml:space="preserve">HE 13-14 </t>
  </si>
  <si>
    <t xml:space="preserve">HE 14-15 </t>
  </si>
  <si>
    <t xml:space="preserve">HE 15-16 </t>
  </si>
  <si>
    <t xml:space="preserve">HE 16-17 </t>
  </si>
  <si>
    <t xml:space="preserve">HE 17-18 </t>
  </si>
  <si>
    <t xml:space="preserve">HE 18-19 </t>
  </si>
  <si>
    <t xml:space="preserve">HE 19-20 </t>
  </si>
  <si>
    <t xml:space="preserve">HE 20-21 </t>
  </si>
  <si>
    <t>HE 21-22</t>
  </si>
  <si>
    <t xml:space="preserve">HE 22-23 </t>
  </si>
  <si>
    <t xml:space="preserve">HE 23-24 </t>
  </si>
  <si>
    <t xml:space="preserve">HE 24-25 </t>
  </si>
  <si>
    <t>HE 25-26</t>
  </si>
  <si>
    <t>HE 26-27</t>
  </si>
  <si>
    <t>HE 27-28</t>
  </si>
  <si>
    <t xml:space="preserve">HE 28-29 </t>
  </si>
  <si>
    <t>HE 29-30</t>
  </si>
  <si>
    <t xml:space="preserve">HE 30-31 </t>
  </si>
  <si>
    <t xml:space="preserve">HE 31-32 </t>
  </si>
  <si>
    <t xml:space="preserve">HE 32-33 </t>
  </si>
  <si>
    <t>HE 33-34</t>
  </si>
  <si>
    <t>HI 0-1</t>
  </si>
  <si>
    <t>HI 1-2</t>
  </si>
  <si>
    <t>HI 2-3</t>
  </si>
  <si>
    <t>HI 3-4</t>
  </si>
  <si>
    <t>HI 4-5</t>
  </si>
  <si>
    <t>HI 5-6</t>
  </si>
  <si>
    <t>HI 6-7</t>
  </si>
  <si>
    <t>HI 7-8</t>
  </si>
  <si>
    <t>HI 8-9</t>
  </si>
  <si>
    <t>HI 9-10</t>
  </si>
  <si>
    <t>HI 10-11</t>
  </si>
  <si>
    <t>HI 11-12</t>
  </si>
  <si>
    <t>HI 12-13</t>
  </si>
  <si>
    <t>HI 13-14</t>
  </si>
  <si>
    <t>HI 14-15</t>
  </si>
  <si>
    <t>HI 15-16</t>
  </si>
  <si>
    <t>HI 16-17</t>
  </si>
  <si>
    <t>HI 17-18</t>
  </si>
  <si>
    <t>HI 18-19</t>
  </si>
  <si>
    <t>HI 19-20</t>
  </si>
  <si>
    <t>HI 20-21</t>
  </si>
  <si>
    <t>HI 21-22</t>
  </si>
  <si>
    <t>HI 22-23</t>
  </si>
  <si>
    <t>HI 23-24</t>
  </si>
  <si>
    <t>HI 24-25</t>
  </si>
  <si>
    <t>HI 25-26</t>
  </si>
  <si>
    <t>HI 26-27</t>
  </si>
  <si>
    <t>HI 27-28</t>
  </si>
  <si>
    <t>HI 28-29</t>
  </si>
  <si>
    <t>HI 29-30</t>
  </si>
  <si>
    <t>HI 30-31</t>
  </si>
  <si>
    <t>HI 31-32</t>
  </si>
  <si>
    <t>HI 32-33</t>
  </si>
  <si>
    <t>HI 33-34</t>
  </si>
  <si>
    <t>HI 34-35</t>
  </si>
  <si>
    <t>HIGH</t>
  </si>
  <si>
    <t>S 0-1</t>
  </si>
  <si>
    <t>S 1-2</t>
  </si>
  <si>
    <t>S 2-3</t>
  </si>
  <si>
    <t>S 3-4</t>
  </si>
  <si>
    <t>S 4-5</t>
  </si>
  <si>
    <t>S 5-6</t>
  </si>
  <si>
    <t>S 6-7</t>
  </si>
  <si>
    <t>S 7-8</t>
  </si>
  <si>
    <t>S 8-9</t>
  </si>
  <si>
    <t>S 9-10</t>
  </si>
  <si>
    <t>S 10-11</t>
  </si>
  <si>
    <t>S 11-12</t>
  </si>
  <si>
    <t>S 12-13</t>
  </si>
  <si>
    <t>S 13-14</t>
  </si>
  <si>
    <t>S 14-15</t>
  </si>
  <si>
    <t>S 15-16</t>
  </si>
  <si>
    <t>S 16-17</t>
  </si>
  <si>
    <t>S 17-18</t>
  </si>
  <si>
    <t>S 18-19</t>
  </si>
  <si>
    <t>S 19-20</t>
  </si>
  <si>
    <t>S 20-21</t>
  </si>
  <si>
    <t>S 21-22</t>
  </si>
  <si>
    <t>S 22-23</t>
  </si>
  <si>
    <t>S 23-24</t>
  </si>
  <si>
    <t>S 24-25</t>
  </si>
  <si>
    <t>S 25-26</t>
  </si>
  <si>
    <t>S 26-27</t>
  </si>
  <si>
    <t>S 27-28</t>
  </si>
  <si>
    <t>S 28-29</t>
  </si>
  <si>
    <t>S 29-30</t>
  </si>
  <si>
    <t>S 30-31</t>
  </si>
  <si>
    <t>S 31-32</t>
  </si>
  <si>
    <t>S 32-33</t>
  </si>
  <si>
    <t>S 33-34</t>
  </si>
  <si>
    <t>S 34-35</t>
  </si>
  <si>
    <t>F 0-1</t>
  </si>
  <si>
    <t>F 1-2</t>
  </si>
  <si>
    <t>F 2-3</t>
  </si>
  <si>
    <t>F 3-4</t>
  </si>
  <si>
    <t>F 4-5</t>
  </si>
  <si>
    <t>F 5-6</t>
  </si>
  <si>
    <t>F 6-7</t>
  </si>
  <si>
    <t>F 7-8</t>
  </si>
  <si>
    <t>F 8-9</t>
  </si>
  <si>
    <t>F 9-10</t>
  </si>
  <si>
    <t>F 10-11</t>
  </si>
  <si>
    <t>F 11-12</t>
  </si>
  <si>
    <t>F 12-13</t>
  </si>
  <si>
    <t>F 13-14</t>
  </si>
  <si>
    <t>F 14-15</t>
  </si>
  <si>
    <t>F 15-16</t>
  </si>
  <si>
    <t>F 16-17</t>
  </si>
  <si>
    <t>F 17-18</t>
  </si>
  <si>
    <t>F 18-19</t>
  </si>
  <si>
    <t>F 19-20</t>
  </si>
  <si>
    <t>F 20-21</t>
  </si>
  <si>
    <t>F 21-22</t>
  </si>
  <si>
    <t>F 22-23</t>
  </si>
  <si>
    <t>F 23-24</t>
  </si>
  <si>
    <t>F 24-25</t>
  </si>
  <si>
    <t>F 25-26</t>
  </si>
  <si>
    <t>F 26-27</t>
  </si>
  <si>
    <t>F 27-28</t>
  </si>
  <si>
    <t>F 28-29</t>
  </si>
  <si>
    <t>F 29-30</t>
  </si>
  <si>
    <t>F 30-31</t>
  </si>
  <si>
    <t>F 31-32</t>
  </si>
  <si>
    <t>F 32-33</t>
  </si>
  <si>
    <t>F 33-34</t>
  </si>
  <si>
    <t>F 34-35</t>
  </si>
  <si>
    <t>F 35-36</t>
  </si>
  <si>
    <t>F 36-37</t>
  </si>
  <si>
    <t>F 37-38</t>
  </si>
  <si>
    <t>F 38-39</t>
  </si>
  <si>
    <t>F 39-40</t>
  </si>
  <si>
    <t>Age (y)</t>
  </si>
  <si>
    <t>Year of</t>
  </si>
  <si>
    <t>Rate</t>
  </si>
  <si>
    <t>CRS</t>
  </si>
  <si>
    <t>deposition</t>
  </si>
  <si>
    <t>mm/yr</t>
  </si>
  <si>
    <t>N/A</t>
  </si>
  <si>
    <t>Mass Acc. Rate</t>
  </si>
  <si>
    <t>Carbon Acc. Rate</t>
  </si>
  <si>
    <t>Total Mass Acc.</t>
  </si>
  <si>
    <t>Total Carbon Acc.</t>
  </si>
  <si>
    <r>
      <rPr>
        <b/>
        <vertAlign val="superscript"/>
        <sz val="8"/>
        <color rgb="FF000000"/>
        <rFont val="Calibri"/>
        <family val="2"/>
      </rPr>
      <t>137</t>
    </r>
    <r>
      <rPr>
        <b/>
        <sz val="8"/>
        <color rgb="FF000000"/>
        <rFont val="Calibri"/>
        <family val="2"/>
      </rPr>
      <t>Cs</t>
    </r>
  </si>
  <si>
    <r>
      <rPr>
        <b/>
        <vertAlign val="superscript"/>
        <sz val="8"/>
        <color rgb="FF000000"/>
        <rFont val="Calibri"/>
        <family val="2"/>
      </rPr>
      <t>226</t>
    </r>
    <r>
      <rPr>
        <b/>
        <sz val="8"/>
        <color rgb="FF000000"/>
        <rFont val="Calibri"/>
        <family val="2"/>
      </rPr>
      <t>Ra</t>
    </r>
  </si>
  <si>
    <r>
      <rPr>
        <b/>
        <vertAlign val="superscript"/>
        <sz val="8"/>
        <color rgb="FF000000"/>
        <rFont val="Calibri"/>
        <family val="2"/>
      </rPr>
      <t>210</t>
    </r>
    <r>
      <rPr>
        <b/>
        <sz val="8"/>
        <color rgb="FF000000"/>
        <rFont val="Calibri"/>
        <family val="2"/>
      </rPr>
      <t>Pbex</t>
    </r>
  </si>
  <si>
    <r>
      <t>g/m</t>
    </r>
    <r>
      <rPr>
        <b/>
        <vertAlign val="superscript"/>
        <sz val="8"/>
        <color rgb="FF000000"/>
        <rFont val="Calibri"/>
        <family val="2"/>
      </rPr>
      <t>2</t>
    </r>
    <r>
      <rPr>
        <b/>
        <sz val="8"/>
        <color rgb="FF000000"/>
        <rFont val="Calibri"/>
        <family val="2"/>
      </rPr>
      <t>/yr</t>
    </r>
  </si>
  <si>
    <r>
      <t>g OC/m</t>
    </r>
    <r>
      <rPr>
        <b/>
        <vertAlign val="superscript"/>
        <sz val="8"/>
        <color rgb="FF000000"/>
        <rFont val="Calibri"/>
        <family val="2"/>
      </rPr>
      <t>2</t>
    </r>
    <r>
      <rPr>
        <b/>
        <sz val="8"/>
        <color rgb="FF000000"/>
        <rFont val="Calibri"/>
        <family val="2"/>
      </rPr>
      <t>/yr</t>
    </r>
  </si>
  <si>
    <t>±</t>
  </si>
  <si>
    <r>
      <t>g/m</t>
    </r>
    <r>
      <rPr>
        <b/>
        <vertAlign val="superscript"/>
        <sz val="8"/>
        <color rgb="FF000000"/>
        <rFont val="Calibri"/>
        <family val="2"/>
      </rPr>
      <t>2</t>
    </r>
  </si>
  <si>
    <r>
      <t>g OC/m</t>
    </r>
    <r>
      <rPr>
        <b/>
        <vertAlign val="superscript"/>
        <sz val="8"/>
        <color rgb="FF000000"/>
        <rFont val="Calibri"/>
        <family val="2"/>
      </rPr>
      <t>2</t>
    </r>
  </si>
  <si>
    <t>Bq/kg</t>
  </si>
  <si>
    <t>Mass Depth</t>
  </si>
  <si>
    <r>
      <t>g/cm</t>
    </r>
    <r>
      <rPr>
        <b/>
        <vertAlign val="superscript"/>
        <sz val="8"/>
        <color rgb="FF00000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</si>
</sst>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vertAlign val="subscript"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vertAlign val="superscript"/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1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2" fontId="4" fillId="0" borderId="6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9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0"/>
  <sheetViews>
    <sheetView tabSelected="1" topLeftCell="A187" zoomScale="90" zoomScaleNormal="90" workbookViewId="0">
      <selection activeCell="R191" sqref="R191:R215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6.7109375" bestFit="1" customWidth="1"/>
    <col min="4" max="4" width="4.7109375" bestFit="1" customWidth="1"/>
    <col min="5" max="5" width="6.140625" bestFit="1" customWidth="1"/>
    <col min="6" max="6" width="4.5703125" bestFit="1" customWidth="1"/>
    <col min="7" max="7" width="9.28515625" bestFit="1" customWidth="1"/>
    <col min="8" max="8" width="9.85546875" bestFit="1" customWidth="1"/>
    <col min="9" max="9" width="8.42578125" bestFit="1" customWidth="1"/>
    <col min="10" max="10" width="7.85546875" style="75" bestFit="1" customWidth="1"/>
    <col min="11" max="11" width="7.140625" style="75" bestFit="1" customWidth="1"/>
    <col min="12" max="12" width="11.5703125" style="75" customWidth="1"/>
    <col min="13" max="13" width="6.28515625" style="75" bestFit="1" customWidth="1"/>
    <col min="14" max="14" width="8.5703125" style="75" bestFit="1" customWidth="1"/>
    <col min="15" max="15" width="10.7109375" style="75" bestFit="1" customWidth="1"/>
    <col min="16" max="17" width="6.85546875" style="28" customWidth="1"/>
    <col min="18" max="18" width="8.28515625" style="28" customWidth="1"/>
    <col min="19" max="19" width="6.85546875" style="28" customWidth="1"/>
    <col min="20" max="20" width="7.5703125" style="28" bestFit="1" customWidth="1"/>
    <col min="21" max="21" width="10.5703125" style="28" bestFit="1" customWidth="1"/>
    <col min="22" max="22" width="6.42578125" style="28" bestFit="1" customWidth="1"/>
    <col min="23" max="23" width="15.28515625" style="28" bestFit="1" customWidth="1"/>
    <col min="24" max="24" width="17.140625" style="28" bestFit="1" customWidth="1"/>
    <col min="25" max="25" width="15.5703125" style="28" bestFit="1" customWidth="1"/>
    <col min="26" max="26" width="17.42578125" style="28" bestFit="1" customWidth="1"/>
    <col min="28" max="34" width="13.28515625" bestFit="1" customWidth="1"/>
  </cols>
  <sheetData>
    <row r="1" spans="1:34" ht="15.75" thickBot="1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89" t="s">
        <v>2</v>
      </c>
      <c r="K1" s="90"/>
      <c r="L1" s="51" t="s">
        <v>257</v>
      </c>
      <c r="M1" s="52"/>
      <c r="N1" s="51" t="s">
        <v>3</v>
      </c>
      <c r="O1" s="51" t="s">
        <v>0</v>
      </c>
      <c r="P1" s="11" t="s">
        <v>248</v>
      </c>
      <c r="Q1" s="12" t="s">
        <v>249</v>
      </c>
      <c r="R1" s="12" t="s">
        <v>250</v>
      </c>
      <c r="S1" s="12" t="s">
        <v>253</v>
      </c>
      <c r="T1" s="12" t="s">
        <v>237</v>
      </c>
      <c r="U1" s="12" t="s">
        <v>238</v>
      </c>
      <c r="V1" s="12" t="s">
        <v>239</v>
      </c>
      <c r="W1" s="12" t="s">
        <v>244</v>
      </c>
      <c r="X1" s="12" t="s">
        <v>245</v>
      </c>
      <c r="Y1" s="12" t="s">
        <v>246</v>
      </c>
      <c r="Z1" s="76" t="s">
        <v>247</v>
      </c>
    </row>
    <row r="2" spans="1:34" ht="15.75" thickBot="1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53" t="s">
        <v>13</v>
      </c>
      <c r="K2" s="54" t="s">
        <v>14</v>
      </c>
      <c r="L2" s="77" t="s">
        <v>258</v>
      </c>
      <c r="M2" s="55" t="s">
        <v>15</v>
      </c>
      <c r="N2" s="54" t="s">
        <v>16</v>
      </c>
      <c r="O2" s="54" t="s">
        <v>4</v>
      </c>
      <c r="P2" s="14" t="s">
        <v>256</v>
      </c>
      <c r="Q2" s="14" t="s">
        <v>256</v>
      </c>
      <c r="R2" s="14" t="s">
        <v>256</v>
      </c>
      <c r="S2" s="14" t="s">
        <v>256</v>
      </c>
      <c r="T2" s="14" t="s">
        <v>240</v>
      </c>
      <c r="U2" s="14" t="s">
        <v>241</v>
      </c>
      <c r="V2" s="14" t="s">
        <v>242</v>
      </c>
      <c r="W2" s="14" t="s">
        <v>251</v>
      </c>
      <c r="X2" s="14" t="s">
        <v>252</v>
      </c>
      <c r="Y2" s="14" t="s">
        <v>254</v>
      </c>
      <c r="Z2" s="78" t="s">
        <v>255</v>
      </c>
      <c r="AG2" s="49"/>
      <c r="AH2" s="49"/>
    </row>
    <row r="3" spans="1:34" ht="15.75" thickTop="1" x14ac:dyDescent="0.25">
      <c r="A3" s="3" t="s">
        <v>17</v>
      </c>
      <c r="B3" s="3">
        <v>1.92</v>
      </c>
      <c r="C3" s="3">
        <v>-25.15</v>
      </c>
      <c r="D3" s="29">
        <v>1.1000000000000001</v>
      </c>
      <c r="E3" s="29">
        <v>13.18</v>
      </c>
      <c r="F3" s="7">
        <f>H3/I3</f>
        <v>11.81818181818182</v>
      </c>
      <c r="G3" s="7">
        <f>C3/B3</f>
        <v>-13.098958333333334</v>
      </c>
      <c r="H3" s="31">
        <v>0.13</v>
      </c>
      <c r="I3" s="41">
        <v>1.0999999999999999E-2</v>
      </c>
      <c r="J3" s="56">
        <v>0.35715844872412084</v>
      </c>
      <c r="K3" s="57">
        <f>(E3/100)*J3</f>
        <v>4.7073483541839128E-2</v>
      </c>
      <c r="L3" s="57">
        <v>0.17857922436206042</v>
      </c>
      <c r="M3" s="58">
        <v>59.26</v>
      </c>
      <c r="N3" s="59">
        <v>0.81548757703452468</v>
      </c>
      <c r="O3" s="60" t="s">
        <v>17</v>
      </c>
      <c r="P3" s="15">
        <v>11.071127137806819</v>
      </c>
      <c r="Q3" s="16">
        <v>40.708994489228203</v>
      </c>
      <c r="R3" s="16">
        <v>271.97223314891494</v>
      </c>
      <c r="S3" s="16">
        <v>41.2150312228014</v>
      </c>
      <c r="T3" s="17">
        <v>7.0996032134918607</v>
      </c>
      <c r="U3" s="17">
        <v>2004.200396786508</v>
      </c>
      <c r="V3" s="79">
        <v>2.5110000000000001</v>
      </c>
      <c r="W3" s="15">
        <v>896.82486474626739</v>
      </c>
      <c r="X3" s="16">
        <v>118.21766002112352</v>
      </c>
      <c r="Y3" s="17">
        <v>1785.7922436206043</v>
      </c>
      <c r="Z3" s="79">
        <v>470.7991239391618</v>
      </c>
    </row>
    <row r="4" spans="1:34" x14ac:dyDescent="0.25">
      <c r="A4" s="3" t="s">
        <v>18</v>
      </c>
      <c r="B4" s="3">
        <v>1.51</v>
      </c>
      <c r="C4" s="3">
        <v>-24.87</v>
      </c>
      <c r="D4" s="29">
        <v>1.17</v>
      </c>
      <c r="E4" s="29">
        <v>14.62</v>
      </c>
      <c r="F4" s="7">
        <f t="shared" ref="F4:F35" si="0">H4/I4</f>
        <v>12.5</v>
      </c>
      <c r="G4" s="7">
        <f t="shared" ref="G4:G35" si="1">C4/B4</f>
        <v>-16.47019867549669</v>
      </c>
      <c r="H4" s="31">
        <v>0.15</v>
      </c>
      <c r="I4" s="41">
        <v>1.2E-2</v>
      </c>
      <c r="J4" s="56">
        <v>0.44946503169472596</v>
      </c>
      <c r="K4" s="57">
        <f t="shared" ref="K4:K35" si="2">(E4/100)*J4</f>
        <v>6.5711787633768934E-2</v>
      </c>
      <c r="L4" s="57">
        <v>0.62804425605678638</v>
      </c>
      <c r="M4" s="58">
        <v>51.34</v>
      </c>
      <c r="N4" s="59">
        <v>0.52964141226151118</v>
      </c>
      <c r="O4" s="60" t="s">
        <v>18</v>
      </c>
      <c r="P4" s="15">
        <v>13.763887328071403</v>
      </c>
      <c r="Q4" s="16">
        <v>50.648366668155873</v>
      </c>
      <c r="R4" s="16">
        <v>253.28432194928283</v>
      </c>
      <c r="S4" s="16">
        <v>40.318960180450908</v>
      </c>
      <c r="T4" s="17">
        <v>5.0315473799514852</v>
      </c>
      <c r="U4" s="17">
        <v>1999.1688494065565</v>
      </c>
      <c r="V4" s="79">
        <v>2.3080362281564435</v>
      </c>
      <c r="W4" s="15">
        <v>1037.3815764409114</v>
      </c>
      <c r="X4" s="16">
        <v>151.66767619144468</v>
      </c>
      <c r="Y4" s="17">
        <v>4494.6503169472599</v>
      </c>
      <c r="Z4" s="79">
        <v>657.1286634984499</v>
      </c>
      <c r="AD4" s="50"/>
      <c r="AE4" s="50"/>
    </row>
    <row r="5" spans="1:34" x14ac:dyDescent="0.25">
      <c r="A5" s="3" t="s">
        <v>19</v>
      </c>
      <c r="B5" s="3">
        <v>1.52</v>
      </c>
      <c r="C5" s="3">
        <v>-24.81</v>
      </c>
      <c r="D5" s="29">
        <v>1.1499999999999999</v>
      </c>
      <c r="E5" s="29">
        <v>14.1</v>
      </c>
      <c r="F5" s="7">
        <f t="shared" si="0"/>
        <v>12.727272727272728</v>
      </c>
      <c r="G5" s="7">
        <f t="shared" si="1"/>
        <v>-16.32236842105263</v>
      </c>
      <c r="H5" s="31">
        <v>0.14000000000000001</v>
      </c>
      <c r="I5" s="41">
        <v>1.0999999999999999E-2</v>
      </c>
      <c r="J5" s="56">
        <v>0.46754660210234467</v>
      </c>
      <c r="K5" s="57">
        <f t="shared" si="2"/>
        <v>6.5924070896430598E-2</v>
      </c>
      <c r="L5" s="57">
        <v>1.0955908581591309</v>
      </c>
      <c r="M5" s="58">
        <v>48.24</v>
      </c>
      <c r="N5" s="59">
        <v>0.53667116359345257</v>
      </c>
      <c r="O5" s="60" t="s">
        <v>19</v>
      </c>
      <c r="P5" s="15">
        <v>12.560212862868845</v>
      </c>
      <c r="Q5" s="16">
        <v>46.642590757494041</v>
      </c>
      <c r="R5" s="16">
        <v>243.83566550911686</v>
      </c>
      <c r="S5" s="16">
        <v>39.642173867296577</v>
      </c>
      <c r="T5" s="17">
        <v>5.9798742103108662</v>
      </c>
      <c r="U5" s="17">
        <v>1993.1889751962458</v>
      </c>
      <c r="V5" s="79">
        <v>1.8336381599316121</v>
      </c>
      <c r="W5" s="15">
        <v>857.31129116122088</v>
      </c>
      <c r="X5" s="16">
        <v>120.90069594455795</v>
      </c>
      <c r="Y5" s="17">
        <v>4675.466021023447</v>
      </c>
      <c r="Z5" s="79">
        <v>659.34871222939159</v>
      </c>
    </row>
    <row r="6" spans="1:34" x14ac:dyDescent="0.25">
      <c r="A6" s="3" t="s">
        <v>20</v>
      </c>
      <c r="B6" s="3">
        <v>1.36</v>
      </c>
      <c r="C6" s="3">
        <v>-25.07</v>
      </c>
      <c r="D6" s="29">
        <v>1.19</v>
      </c>
      <c r="E6" s="29">
        <v>13.91</v>
      </c>
      <c r="F6" s="7">
        <f t="shared" si="0"/>
        <v>11.666666666666668</v>
      </c>
      <c r="G6" s="7">
        <f t="shared" si="1"/>
        <v>-18.433823529411764</v>
      </c>
      <c r="H6" s="31">
        <v>0.14000000000000001</v>
      </c>
      <c r="I6" s="41">
        <v>1.2E-2</v>
      </c>
      <c r="J6" s="56">
        <v>0.46897817195292246</v>
      </c>
      <c r="K6" s="57">
        <f t="shared" si="2"/>
        <v>6.5234863718651517E-2</v>
      </c>
      <c r="L6" s="57">
        <v>1.5645690301120534</v>
      </c>
      <c r="M6" s="58">
        <v>58.61</v>
      </c>
      <c r="N6" s="59">
        <v>0.64691033503281159</v>
      </c>
      <c r="O6" s="60" t="s">
        <v>20</v>
      </c>
      <c r="P6" s="15">
        <v>13.569539612502121</v>
      </c>
      <c r="Q6" s="16">
        <v>51.228707166651901</v>
      </c>
      <c r="R6" s="16">
        <v>189.43666915665287</v>
      </c>
      <c r="S6" s="16">
        <v>35.760210875153369</v>
      </c>
      <c r="T6" s="17">
        <v>5.581450318442041</v>
      </c>
      <c r="U6" s="17">
        <v>1987.6075248778036</v>
      </c>
      <c r="V6" s="79">
        <v>1.7095915138998228</v>
      </c>
      <c r="W6" s="15">
        <v>801.76110297496814</v>
      </c>
      <c r="X6" s="16">
        <v>111.5308222798698</v>
      </c>
      <c r="Y6" s="17">
        <v>4689.7817195292246</v>
      </c>
      <c r="Z6" s="79">
        <v>652.38287259306776</v>
      </c>
    </row>
    <row r="7" spans="1:34" x14ac:dyDescent="0.25">
      <c r="A7" s="3" t="s">
        <v>21</v>
      </c>
      <c r="B7" s="3">
        <v>1.03</v>
      </c>
      <c r="C7" s="3">
        <v>-25.01</v>
      </c>
      <c r="D7" s="29">
        <v>0.74</v>
      </c>
      <c r="E7" s="29">
        <v>9.18</v>
      </c>
      <c r="F7" s="7">
        <f t="shared" si="0"/>
        <v>12.857142857142856</v>
      </c>
      <c r="G7" s="7">
        <f t="shared" si="1"/>
        <v>-24.281553398058254</v>
      </c>
      <c r="H7" s="31">
        <v>0.09</v>
      </c>
      <c r="I7" s="41">
        <v>7.0000000000000001E-3</v>
      </c>
      <c r="J7" s="56">
        <v>0.45962776414378193</v>
      </c>
      <c r="K7" s="57">
        <f t="shared" si="2"/>
        <v>4.2193828748399179E-2</v>
      </c>
      <c r="L7" s="57">
        <v>2.0241967942558352</v>
      </c>
      <c r="M7" s="58">
        <v>43.34</v>
      </c>
      <c r="N7" s="59">
        <v>0.55879200609088842</v>
      </c>
      <c r="O7" s="60" t="s">
        <v>21</v>
      </c>
      <c r="P7" s="15">
        <v>14.539332504347374</v>
      </c>
      <c r="Q7" s="16">
        <v>46.48990624744404</v>
      </c>
      <c r="R7" s="16">
        <v>215.44517591206389</v>
      </c>
      <c r="S7" s="16">
        <v>35.098470490214901</v>
      </c>
      <c r="T7" s="17">
        <v>7.6364538500349184</v>
      </c>
      <c r="U7" s="17">
        <v>1979.9710710277689</v>
      </c>
      <c r="V7" s="79">
        <v>1.5503544469112727</v>
      </c>
      <c r="W7" s="15">
        <v>712.58594806419796</v>
      </c>
      <c r="X7" s="16">
        <v>65.44226164839489</v>
      </c>
      <c r="Y7" s="17">
        <v>4596.2776414378195</v>
      </c>
      <c r="Z7" s="79">
        <v>422.11161311385052</v>
      </c>
      <c r="AG7" s="49"/>
      <c r="AH7" s="49"/>
    </row>
    <row r="8" spans="1:34" x14ac:dyDescent="0.25">
      <c r="A8" s="3" t="s">
        <v>22</v>
      </c>
      <c r="B8" s="3">
        <v>1.1299999999999999</v>
      </c>
      <c r="C8" s="29">
        <v>-25.9</v>
      </c>
      <c r="D8" s="29">
        <v>1.1499999999999999</v>
      </c>
      <c r="E8" s="29">
        <v>14.12</v>
      </c>
      <c r="F8" s="7">
        <f t="shared" si="0"/>
        <v>11.666666666666668</v>
      </c>
      <c r="G8" s="7">
        <f t="shared" si="1"/>
        <v>-22.920353982300885</v>
      </c>
      <c r="H8" s="31">
        <v>0.14000000000000001</v>
      </c>
      <c r="I8" s="41">
        <v>1.2E-2</v>
      </c>
      <c r="J8" s="56">
        <v>0.4519591232639717</v>
      </c>
      <c r="K8" s="57">
        <f t="shared" si="2"/>
        <v>6.38166282048728E-2</v>
      </c>
      <c r="L8" s="57">
        <v>2.4761559175198071</v>
      </c>
      <c r="M8" s="58">
        <v>55.27</v>
      </c>
      <c r="N8" s="59">
        <v>0.58534782727563417</v>
      </c>
      <c r="O8" s="60" t="s">
        <v>22</v>
      </c>
      <c r="P8" s="15">
        <v>13.554621448073606</v>
      </c>
      <c r="Q8" s="16">
        <v>37.949654524089404</v>
      </c>
      <c r="R8" s="16">
        <v>164.46146267109251</v>
      </c>
      <c r="S8" s="16">
        <v>35.0561208190054</v>
      </c>
      <c r="T8" s="17">
        <v>7.2288383404524872</v>
      </c>
      <c r="U8" s="17">
        <v>1972.7422326873163</v>
      </c>
      <c r="V8" s="79">
        <v>1.3264959382392829</v>
      </c>
      <c r="W8" s="15">
        <v>599.52194125984579</v>
      </c>
      <c r="X8" s="16">
        <v>84.647462121583644</v>
      </c>
      <c r="Y8" s="17">
        <v>4519.5912326397165</v>
      </c>
      <c r="Z8" s="79">
        <v>638.12831748237386</v>
      </c>
    </row>
    <row r="9" spans="1:34" x14ac:dyDescent="0.25">
      <c r="A9" s="3" t="s">
        <v>23</v>
      </c>
      <c r="B9" s="3">
        <v>1.04</v>
      </c>
      <c r="C9" s="3">
        <v>-26.23</v>
      </c>
      <c r="D9" s="29">
        <v>1.2</v>
      </c>
      <c r="E9" s="29">
        <v>15.01</v>
      </c>
      <c r="F9" s="7">
        <f t="shared" si="0"/>
        <v>12.5</v>
      </c>
      <c r="G9" s="7">
        <f t="shared" si="1"/>
        <v>-25.221153846153847</v>
      </c>
      <c r="H9" s="31">
        <v>0.15</v>
      </c>
      <c r="I9" s="41">
        <v>1.2E-2</v>
      </c>
      <c r="J9" s="56">
        <v>0.47231166019567283</v>
      </c>
      <c r="K9" s="57">
        <f t="shared" si="2"/>
        <v>7.0893980195370493E-2</v>
      </c>
      <c r="L9" s="57">
        <v>2.9484675777154798</v>
      </c>
      <c r="M9" s="58">
        <v>46.95</v>
      </c>
      <c r="N9" s="59">
        <v>0.57882171238482238</v>
      </c>
      <c r="O9" s="60" t="s">
        <v>23</v>
      </c>
      <c r="P9" s="15">
        <v>8.192911436162456</v>
      </c>
      <c r="Q9" s="16">
        <v>36.382138358499546</v>
      </c>
      <c r="R9" s="16">
        <v>128.82519591443162</v>
      </c>
      <c r="S9" s="16">
        <v>31.32944709216606</v>
      </c>
      <c r="T9" s="17">
        <v>7.4366680296822878</v>
      </c>
      <c r="U9" s="17">
        <v>1965.305564657634</v>
      </c>
      <c r="V9" s="79">
        <v>1.3526929687520859</v>
      </c>
      <c r="W9" s="15">
        <v>638.89266180631114</v>
      </c>
      <c r="X9" s="16">
        <v>95.916508092118221</v>
      </c>
      <c r="Y9" s="17">
        <v>4723.1166019567281</v>
      </c>
      <c r="Z9" s="79">
        <v>709.07818927014227</v>
      </c>
    </row>
    <row r="10" spans="1:34" x14ac:dyDescent="0.25">
      <c r="A10" s="3" t="s">
        <v>24</v>
      </c>
      <c r="B10" s="3">
        <v>0.93</v>
      </c>
      <c r="C10" s="3">
        <v>-26.17</v>
      </c>
      <c r="D10" s="29">
        <v>0.98</v>
      </c>
      <c r="E10" s="29">
        <v>14.44</v>
      </c>
      <c r="F10" s="7">
        <f t="shared" si="0"/>
        <v>14.000000000000002</v>
      </c>
      <c r="G10" s="7">
        <f t="shared" si="1"/>
        <v>-28.13978494623656</v>
      </c>
      <c r="H10" s="31">
        <v>0.14000000000000001</v>
      </c>
      <c r="I10" s="41">
        <v>0.01</v>
      </c>
      <c r="J10" s="56">
        <v>0.46127159863580913</v>
      </c>
      <c r="K10" s="57">
        <f t="shared" si="2"/>
        <v>6.6607618843010835E-2</v>
      </c>
      <c r="L10" s="57">
        <v>3.4097391763512892</v>
      </c>
      <c r="M10" s="58">
        <v>39.090000000000003</v>
      </c>
      <c r="N10" s="59">
        <v>0.52680894959762026</v>
      </c>
      <c r="O10" s="60" t="s">
        <v>24</v>
      </c>
      <c r="P10" s="15">
        <v>9.2207410376705425</v>
      </c>
      <c r="Q10" s="16">
        <v>24.957720135957342</v>
      </c>
      <c r="R10" s="16">
        <v>102.13529219772697</v>
      </c>
      <c r="S10" s="16">
        <v>24.705659097867205</v>
      </c>
      <c r="T10" s="17">
        <v>7.2393734482916869</v>
      </c>
      <c r="U10" s="17">
        <v>1958.0661912093424</v>
      </c>
      <c r="V10" s="79">
        <v>1.3486385245524826</v>
      </c>
      <c r="W10" s="15">
        <v>622.08864820216252</v>
      </c>
      <c r="X10" s="16">
        <v>89.85174715626826</v>
      </c>
      <c r="Y10" s="17">
        <v>4612.715986358091</v>
      </c>
      <c r="Z10" s="79">
        <v>666.24040111922272</v>
      </c>
    </row>
    <row r="11" spans="1:34" x14ac:dyDescent="0.25">
      <c r="A11" s="3" t="s">
        <v>25</v>
      </c>
      <c r="B11" s="3">
        <v>0.69</v>
      </c>
      <c r="C11" s="29">
        <v>-26.2</v>
      </c>
      <c r="D11" s="29">
        <v>0.81</v>
      </c>
      <c r="E11" s="29">
        <v>12.03</v>
      </c>
      <c r="F11" s="7">
        <f t="shared" si="0"/>
        <v>15</v>
      </c>
      <c r="G11" s="7">
        <f t="shared" si="1"/>
        <v>-37.971014492753625</v>
      </c>
      <c r="H11" s="31">
        <v>0.12</v>
      </c>
      <c r="I11" s="41">
        <v>8.0000000000000002E-3</v>
      </c>
      <c r="J11" s="56">
        <v>0.47159980871770624</v>
      </c>
      <c r="K11" s="57">
        <f t="shared" si="2"/>
        <v>5.6733456988740057E-2</v>
      </c>
      <c r="L11" s="57">
        <v>3.8813389850689957</v>
      </c>
      <c r="M11" s="58">
        <v>32.950000000000003</v>
      </c>
      <c r="N11" s="59">
        <v>0.57280081927922932</v>
      </c>
      <c r="O11" s="60" t="s">
        <v>25</v>
      </c>
      <c r="P11" s="15">
        <v>5.5385366498701343</v>
      </c>
      <c r="Q11" s="16">
        <v>28.285805632469152</v>
      </c>
      <c r="R11" s="16">
        <v>72.420303875309202</v>
      </c>
      <c r="S11" s="16">
        <v>26.864330039022629</v>
      </c>
      <c r="T11" s="17">
        <v>6.5048838799655755</v>
      </c>
      <c r="U11" s="17">
        <v>1951.5613073293766</v>
      </c>
      <c r="V11" s="79">
        <v>1.4249445781816807</v>
      </c>
      <c r="W11" s="15">
        <v>672.00359050381314</v>
      </c>
      <c r="X11" s="16">
        <v>80.829667071543454</v>
      </c>
      <c r="Y11" s="17">
        <v>4715.9980871770622</v>
      </c>
      <c r="Z11" s="79">
        <v>567.24779552259656</v>
      </c>
    </row>
    <row r="12" spans="1:34" x14ac:dyDescent="0.25">
      <c r="A12" s="3" t="s">
        <v>26</v>
      </c>
      <c r="B12" s="3">
        <v>0.83</v>
      </c>
      <c r="C12" s="29">
        <v>-26.7</v>
      </c>
      <c r="D12" s="29">
        <v>0.91</v>
      </c>
      <c r="E12" s="29">
        <v>13.73</v>
      </c>
      <c r="F12" s="7">
        <f t="shared" si="0"/>
        <v>15.555555555555559</v>
      </c>
      <c r="G12" s="7">
        <f t="shared" si="1"/>
        <v>-32.168674698795179</v>
      </c>
      <c r="H12" s="31">
        <v>0.14000000000000001</v>
      </c>
      <c r="I12" s="41">
        <v>8.9999999999999993E-3</v>
      </c>
      <c r="J12" s="56">
        <v>0.50369847976364079</v>
      </c>
      <c r="K12" s="57">
        <f t="shared" si="2"/>
        <v>6.9157801271547886E-2</v>
      </c>
      <c r="L12" s="57">
        <v>4.3850374648326369</v>
      </c>
      <c r="M12" s="58">
        <v>44.15</v>
      </c>
      <c r="N12" s="59">
        <v>0.62237402272725573</v>
      </c>
      <c r="O12" s="60" t="s">
        <v>26</v>
      </c>
      <c r="P12" s="15">
        <v>5.0681102524336374</v>
      </c>
      <c r="Q12" s="16">
        <v>28.434222117266454</v>
      </c>
      <c r="R12" s="16">
        <v>19.63021101416037</v>
      </c>
      <c r="S12" s="16">
        <v>26.491044602090987</v>
      </c>
      <c r="T12" s="17">
        <v>2.1588570044670519</v>
      </c>
      <c r="U12" s="17">
        <v>1949.4024503249098</v>
      </c>
      <c r="V12" s="79">
        <v>2.1101010100052244</v>
      </c>
      <c r="W12" s="15">
        <v>1062.8546708873546</v>
      </c>
      <c r="X12" s="16">
        <v>145.88201156717679</v>
      </c>
      <c r="Y12" s="17">
        <v>5036.9847976364081</v>
      </c>
      <c r="Z12" s="79">
        <v>691.35084470110542</v>
      </c>
    </row>
    <row r="13" spans="1:34" x14ac:dyDescent="0.25">
      <c r="A13" s="3" t="s">
        <v>27</v>
      </c>
      <c r="B13" s="3">
        <v>0.66</v>
      </c>
      <c r="C13" s="3">
        <v>-26.31</v>
      </c>
      <c r="D13" s="29">
        <v>0.96</v>
      </c>
      <c r="E13" s="29">
        <v>13.94</v>
      </c>
      <c r="F13" s="7">
        <f t="shared" si="0"/>
        <v>14.000000000000002</v>
      </c>
      <c r="G13" s="7">
        <f t="shared" si="1"/>
        <v>-39.86363636363636</v>
      </c>
      <c r="H13" s="31">
        <v>0.14000000000000001</v>
      </c>
      <c r="I13" s="41">
        <v>0.01</v>
      </c>
      <c r="J13" s="56">
        <v>0.46717603285754494</v>
      </c>
      <c r="K13" s="57">
        <f t="shared" si="2"/>
        <v>6.512433898034177E-2</v>
      </c>
      <c r="L13" s="57">
        <v>4.8522134976901814</v>
      </c>
      <c r="M13" s="58">
        <v>43.91</v>
      </c>
      <c r="N13" s="59">
        <v>0.61192367274010329</v>
      </c>
      <c r="O13" s="60" t="s">
        <v>27</v>
      </c>
      <c r="P13" s="15">
        <v>2.9109053247545464</v>
      </c>
      <c r="Q13" s="16">
        <v>37.026742325608119</v>
      </c>
      <c r="R13" s="16">
        <v>43.778712741520188</v>
      </c>
      <c r="S13" s="16">
        <v>29.501568387675828</v>
      </c>
      <c r="T13" s="17">
        <v>4.9877477669228085</v>
      </c>
      <c r="U13" s="17">
        <v>1944.4147025579869</v>
      </c>
      <c r="V13" s="79">
        <v>2.8768621165471338</v>
      </c>
      <c r="W13" s="15">
        <v>1344.00103068665</v>
      </c>
      <c r="X13" s="16">
        <v>187.28950042845216</v>
      </c>
      <c r="Y13" s="17">
        <v>4671.7603285754494</v>
      </c>
      <c r="Z13" s="79">
        <v>651.02007965971166</v>
      </c>
    </row>
    <row r="14" spans="1:34" x14ac:dyDescent="0.25">
      <c r="A14" s="3" t="s">
        <v>28</v>
      </c>
      <c r="B14" s="3">
        <v>0.43</v>
      </c>
      <c r="C14" s="3">
        <v>-26.39</v>
      </c>
      <c r="D14" s="29">
        <v>0.96</v>
      </c>
      <c r="E14" s="29">
        <v>14.25</v>
      </c>
      <c r="F14" s="7">
        <f t="shared" si="0"/>
        <v>14.000000000000002</v>
      </c>
      <c r="G14" s="7">
        <f t="shared" si="1"/>
        <v>-61.372093023255815</v>
      </c>
      <c r="H14" s="31">
        <v>0.14000000000000001</v>
      </c>
      <c r="I14" s="41">
        <v>0.01</v>
      </c>
      <c r="J14" s="56">
        <v>0.50131953527251516</v>
      </c>
      <c r="K14" s="57">
        <f t="shared" si="2"/>
        <v>7.1438033776333398E-2</v>
      </c>
      <c r="L14" s="57">
        <v>5.3535330329626962</v>
      </c>
      <c r="M14" s="58">
        <v>40.07</v>
      </c>
      <c r="N14" s="59">
        <v>0.58611996178479842</v>
      </c>
      <c r="O14" s="60" t="s">
        <v>28</v>
      </c>
      <c r="P14" s="15">
        <v>5.1612484021960832</v>
      </c>
      <c r="Q14" s="16">
        <v>23.532219944784604</v>
      </c>
      <c r="R14" s="16">
        <v>32.991286645484983</v>
      </c>
      <c r="S14" s="16">
        <v>25.022404104311001</v>
      </c>
      <c r="T14" s="17">
        <v>4.6909164360488091</v>
      </c>
      <c r="U14" s="17">
        <v>1939.723786121938</v>
      </c>
      <c r="V14" s="79">
        <v>2.0389248468900059</v>
      </c>
      <c r="W14" s="15">
        <v>1022.1528566984819</v>
      </c>
      <c r="X14" s="16">
        <v>145.67548747681127</v>
      </c>
      <c r="Y14" s="17">
        <v>5013.1953527251517</v>
      </c>
      <c r="Z14" s="79">
        <v>714.47207923828898</v>
      </c>
    </row>
    <row r="15" spans="1:34" x14ac:dyDescent="0.25">
      <c r="A15" s="3" t="s">
        <v>29</v>
      </c>
      <c r="B15" s="3">
        <v>0.36</v>
      </c>
      <c r="C15" s="3">
        <v>-26.53</v>
      </c>
      <c r="D15" s="29">
        <v>0.78</v>
      </c>
      <c r="E15" s="29">
        <v>11.77</v>
      </c>
      <c r="F15" s="7">
        <f t="shared" si="0"/>
        <v>15</v>
      </c>
      <c r="G15" s="7">
        <f t="shared" si="1"/>
        <v>-73.694444444444457</v>
      </c>
      <c r="H15" s="31">
        <v>0.12</v>
      </c>
      <c r="I15" s="41">
        <v>8.0000000000000002E-3</v>
      </c>
      <c r="J15" s="56">
        <v>0.47541464383155829</v>
      </c>
      <c r="K15" s="57">
        <f t="shared" si="2"/>
        <v>5.5956303578974409E-2</v>
      </c>
      <c r="L15" s="57">
        <v>5.8289476767942547</v>
      </c>
      <c r="M15" s="58">
        <v>37.97</v>
      </c>
      <c r="N15" s="59">
        <v>0.53608489074087395</v>
      </c>
      <c r="O15" s="60" t="s">
        <v>29</v>
      </c>
      <c r="P15" s="15">
        <v>2.8042038184023554</v>
      </c>
      <c r="Q15" s="16">
        <v>28.674023633025946</v>
      </c>
      <c r="R15" s="16">
        <v>53.158938845914143</v>
      </c>
      <c r="S15" s="16">
        <v>28.844488415970485</v>
      </c>
      <c r="T15" s="17">
        <v>8.8298985573923687</v>
      </c>
      <c r="U15" s="17">
        <v>1930.8938875645458</v>
      </c>
      <c r="V15" s="79">
        <v>1.5564494748068105</v>
      </c>
      <c r="W15" s="15">
        <v>739.95887270709579</v>
      </c>
      <c r="X15" s="16">
        <v>87.066964773531353</v>
      </c>
      <c r="Y15" s="17">
        <v>4754.1464383155826</v>
      </c>
      <c r="Z15" s="79">
        <v>559.39473900582789</v>
      </c>
    </row>
    <row r="16" spans="1:34" x14ac:dyDescent="0.25">
      <c r="A16" s="3" t="s">
        <v>30</v>
      </c>
      <c r="B16" s="3">
        <v>0.56999999999999995</v>
      </c>
      <c r="C16" s="29">
        <v>-26.8</v>
      </c>
      <c r="D16" s="29">
        <v>1.1100000000000001</v>
      </c>
      <c r="E16" s="29">
        <v>16.899999999999999</v>
      </c>
      <c r="F16" s="7">
        <f t="shared" si="0"/>
        <v>15.454545454545457</v>
      </c>
      <c r="G16" s="7">
        <f t="shared" si="1"/>
        <v>-47.01754385964913</v>
      </c>
      <c r="H16" s="31">
        <v>0.17</v>
      </c>
      <c r="I16" s="41">
        <v>1.0999999999999999E-2</v>
      </c>
      <c r="J16" s="56">
        <v>0.47644116800481973</v>
      </c>
      <c r="K16" s="57">
        <f t="shared" si="2"/>
        <v>8.0518557392814522E-2</v>
      </c>
      <c r="L16" s="57">
        <v>6.305388844799074</v>
      </c>
      <c r="M16" s="58">
        <v>37.119999999999997</v>
      </c>
      <c r="N16" s="59">
        <v>0.55561638520748913</v>
      </c>
      <c r="O16" s="60" t="s">
        <v>30</v>
      </c>
      <c r="P16" s="15">
        <v>2.282458172269529</v>
      </c>
      <c r="Q16" s="16">
        <v>27.904687247086674</v>
      </c>
      <c r="R16" s="16">
        <v>11.435006447219047</v>
      </c>
      <c r="S16" s="16">
        <v>20.365684275232113</v>
      </c>
      <c r="T16" s="17">
        <v>2.269794827296721</v>
      </c>
      <c r="U16" s="17">
        <v>1928.6240927372489</v>
      </c>
      <c r="V16" s="79">
        <v>1.6174609674680653</v>
      </c>
      <c r="W16" s="15">
        <v>770.62499254269073</v>
      </c>
      <c r="X16" s="16">
        <v>130.27376967684557</v>
      </c>
      <c r="Y16" s="17">
        <v>4764.411680048197</v>
      </c>
      <c r="Z16" s="79">
        <v>805.4214123063075</v>
      </c>
    </row>
    <row r="17" spans="1:32" x14ac:dyDescent="0.25">
      <c r="A17" s="3" t="s">
        <v>31</v>
      </c>
      <c r="B17" s="3">
        <v>0.53</v>
      </c>
      <c r="C17" s="3">
        <v>-26.45</v>
      </c>
      <c r="D17" s="29">
        <v>0.77</v>
      </c>
      <c r="E17" s="29">
        <v>11.35</v>
      </c>
      <c r="F17" s="7">
        <f t="shared" si="0"/>
        <v>13.75</v>
      </c>
      <c r="G17" s="7">
        <f t="shared" si="1"/>
        <v>-49.905660377358487</v>
      </c>
      <c r="H17" s="31">
        <v>0.11</v>
      </c>
      <c r="I17" s="41">
        <v>8.0000000000000002E-3</v>
      </c>
      <c r="J17" s="56">
        <v>0.53682598261065362</v>
      </c>
      <c r="K17" s="57">
        <f t="shared" si="2"/>
        <v>6.0929749026309182E-2</v>
      </c>
      <c r="L17" s="57">
        <v>6.8422148274097276</v>
      </c>
      <c r="M17" s="58">
        <v>33.979999999999997</v>
      </c>
      <c r="N17" s="59">
        <v>0.5625359833021798</v>
      </c>
      <c r="O17" s="60" t="s">
        <v>31</v>
      </c>
      <c r="P17" s="15">
        <v>8.039789039821736</v>
      </c>
      <c r="Q17" s="16">
        <v>27.568816333675819</v>
      </c>
      <c r="R17" s="16">
        <v>33.054079002720165</v>
      </c>
      <c r="S17" s="16">
        <v>22.320142743988274</v>
      </c>
      <c r="T17" s="17">
        <v>8.7534479695142977</v>
      </c>
      <c r="U17" s="17">
        <v>1919.8706447677346</v>
      </c>
      <c r="V17" s="79">
        <v>2.0553352373182259</v>
      </c>
      <c r="W17" s="15">
        <v>1103.3573583676575</v>
      </c>
      <c r="X17" s="16">
        <v>125.22068861556045</v>
      </c>
      <c r="Y17" s="17">
        <v>5368.2598261065359</v>
      </c>
      <c r="Z17" s="79">
        <v>609.24702862072638</v>
      </c>
    </row>
    <row r="18" spans="1:32" x14ac:dyDescent="0.25">
      <c r="A18" s="3" t="s">
        <v>32</v>
      </c>
      <c r="B18" s="3">
        <v>0.46</v>
      </c>
      <c r="C18" s="3">
        <v>-26.28</v>
      </c>
      <c r="D18" s="29">
        <v>0.8</v>
      </c>
      <c r="E18" s="29">
        <v>12.06</v>
      </c>
      <c r="F18" s="7">
        <f t="shared" si="0"/>
        <v>15</v>
      </c>
      <c r="G18" s="7">
        <f t="shared" si="1"/>
        <v>-57.130434782608695</v>
      </c>
      <c r="H18" s="31">
        <v>0.12</v>
      </c>
      <c r="I18" s="41">
        <v>8.0000000000000002E-3</v>
      </c>
      <c r="J18" s="56">
        <v>0.54121317693008075</v>
      </c>
      <c r="K18" s="57">
        <f t="shared" si="2"/>
        <v>6.527030913776774E-2</v>
      </c>
      <c r="L18" s="57">
        <v>7.3834280043398088</v>
      </c>
      <c r="M18" s="58">
        <v>30.79</v>
      </c>
      <c r="N18" s="59">
        <v>0.53957907116438808</v>
      </c>
      <c r="O18" s="60" t="s">
        <v>32</v>
      </c>
      <c r="P18" s="15">
        <v>1.1104194898318842</v>
      </c>
      <c r="Q18" s="16">
        <v>25.388879241621211</v>
      </c>
      <c r="R18" s="18">
        <v>25.985095128896479</v>
      </c>
      <c r="S18" s="18">
        <v>17.372899970114073</v>
      </c>
      <c r="T18" s="80">
        <v>9.1716841831853912</v>
      </c>
      <c r="U18" s="80">
        <v>1910.6989605845492</v>
      </c>
      <c r="V18" s="79">
        <v>1.1080248953327603</v>
      </c>
      <c r="W18" s="15">
        <v>599.67767372066339</v>
      </c>
      <c r="X18" s="16">
        <v>72.315430512811659</v>
      </c>
      <c r="Y18" s="17">
        <v>5412.1317693008077</v>
      </c>
      <c r="Z18" s="79">
        <v>652.65167612586913</v>
      </c>
    </row>
    <row r="19" spans="1:32" x14ac:dyDescent="0.25">
      <c r="A19" s="3" t="s">
        <v>33</v>
      </c>
      <c r="B19" s="29">
        <v>0.5</v>
      </c>
      <c r="C19" s="3">
        <v>-26.48</v>
      </c>
      <c r="D19" s="29">
        <v>0.6</v>
      </c>
      <c r="E19" s="29">
        <v>10.45</v>
      </c>
      <c r="F19" s="7">
        <f t="shared" si="0"/>
        <v>16.666666666666668</v>
      </c>
      <c r="G19" s="7">
        <f t="shared" si="1"/>
        <v>-52.96</v>
      </c>
      <c r="H19" s="31">
        <v>0.1</v>
      </c>
      <c r="I19" s="41">
        <v>6.0000000000000001E-3</v>
      </c>
      <c r="J19" s="56">
        <v>0.57993765425558463</v>
      </c>
      <c r="K19" s="57">
        <f t="shared" si="2"/>
        <v>6.0603484869708589E-2</v>
      </c>
      <c r="L19" s="57">
        <v>7.9633656585953938</v>
      </c>
      <c r="M19" s="58">
        <v>32.6</v>
      </c>
      <c r="N19" s="59">
        <v>0.53224498882539262</v>
      </c>
      <c r="O19" s="60" t="s">
        <v>33</v>
      </c>
      <c r="P19" s="15">
        <v>1.570036160455812</v>
      </c>
      <c r="Q19" s="16">
        <v>22.913915663674519</v>
      </c>
      <c r="R19" s="16">
        <v>31.780801967450891</v>
      </c>
      <c r="S19" s="16">
        <v>20.741091717651116</v>
      </c>
      <c r="T19" s="17">
        <v>18.246695093324377</v>
      </c>
      <c r="U19" s="17">
        <v>1892.4522654912248</v>
      </c>
      <c r="V19" s="79">
        <v>0.81806797362187611</v>
      </c>
      <c r="W19" s="15">
        <v>474.42842164389032</v>
      </c>
      <c r="X19" s="16">
        <v>49.577627733260037</v>
      </c>
      <c r="Y19" s="17">
        <v>5799.3765425558468</v>
      </c>
      <c r="Z19" s="79">
        <v>606.03310888412307</v>
      </c>
    </row>
    <row r="20" spans="1:32" x14ac:dyDescent="0.25">
      <c r="A20" s="3" t="s">
        <v>34</v>
      </c>
      <c r="B20" s="3">
        <v>0.32</v>
      </c>
      <c r="C20" s="3">
        <v>-26.65</v>
      </c>
      <c r="D20" s="29">
        <v>0.79</v>
      </c>
      <c r="E20" s="29">
        <v>14.46</v>
      </c>
      <c r="F20" s="7">
        <f t="shared" si="0"/>
        <v>17.5</v>
      </c>
      <c r="G20" s="7">
        <f t="shared" si="1"/>
        <v>-83.28125</v>
      </c>
      <c r="H20" s="31">
        <v>0.14000000000000001</v>
      </c>
      <c r="I20" s="41">
        <v>8.0000000000000002E-3</v>
      </c>
      <c r="J20" s="56">
        <v>0.56375029362482287</v>
      </c>
      <c r="K20" s="57">
        <f t="shared" si="2"/>
        <v>8.1518292458149386E-2</v>
      </c>
      <c r="L20" s="57">
        <v>8.5271159522202176</v>
      </c>
      <c r="M20" s="58">
        <v>29.95</v>
      </c>
      <c r="N20" s="59">
        <v>0.52554010526039485</v>
      </c>
      <c r="O20" s="60" t="s">
        <v>34</v>
      </c>
      <c r="P20" s="15"/>
      <c r="Q20" s="16"/>
      <c r="R20" s="16"/>
      <c r="S20" s="16"/>
      <c r="T20" s="20"/>
      <c r="U20" s="20"/>
      <c r="V20" s="81"/>
      <c r="W20" s="21"/>
      <c r="X20" s="20"/>
      <c r="Y20" s="17">
        <v>5637.5029362482292</v>
      </c>
      <c r="Z20" s="79">
        <v>815.18348833178754</v>
      </c>
    </row>
    <row r="21" spans="1:32" x14ac:dyDescent="0.25">
      <c r="A21" s="3" t="s">
        <v>35</v>
      </c>
      <c r="B21" s="3">
        <v>0.39</v>
      </c>
      <c r="C21" s="3">
        <v>-26.22</v>
      </c>
      <c r="D21" s="29">
        <v>0.72</v>
      </c>
      <c r="E21" s="29">
        <v>12.03</v>
      </c>
      <c r="F21" s="7">
        <f t="shared" si="0"/>
        <v>17.142857142857142</v>
      </c>
      <c r="G21" s="7">
        <f t="shared" si="1"/>
        <v>-67.230769230769226</v>
      </c>
      <c r="H21" s="31">
        <v>0.12</v>
      </c>
      <c r="I21" s="41">
        <v>7.0000000000000001E-3</v>
      </c>
      <c r="J21" s="56">
        <v>0.55031900860789706</v>
      </c>
      <c r="K21" s="57">
        <f t="shared" si="2"/>
        <v>6.6203376735530006E-2</v>
      </c>
      <c r="L21" s="57">
        <v>9.0774349608281142</v>
      </c>
      <c r="M21" s="58">
        <v>33.72</v>
      </c>
      <c r="N21" s="59">
        <v>0.55221472669329241</v>
      </c>
      <c r="O21" s="60" t="s">
        <v>35</v>
      </c>
      <c r="P21" s="22"/>
      <c r="Q21" s="20"/>
      <c r="R21" s="20"/>
      <c r="S21" s="20"/>
      <c r="T21" s="20"/>
      <c r="U21" s="20"/>
      <c r="V21" s="20"/>
      <c r="W21" s="20"/>
      <c r="X21" s="20"/>
      <c r="Y21" s="17">
        <v>5503.190086078971</v>
      </c>
      <c r="Z21" s="79">
        <v>662.21152039508058</v>
      </c>
    </row>
    <row r="22" spans="1:32" x14ac:dyDescent="0.25">
      <c r="A22" s="3" t="s">
        <v>36</v>
      </c>
      <c r="B22" s="3">
        <v>0.02</v>
      </c>
      <c r="C22" s="3">
        <v>-26.25</v>
      </c>
      <c r="D22" s="29">
        <v>0.59</v>
      </c>
      <c r="E22" s="29">
        <v>9.09</v>
      </c>
      <c r="F22" s="7">
        <f t="shared" si="0"/>
        <v>15</v>
      </c>
      <c r="G22" s="7">
        <f t="shared" si="1"/>
        <v>-1312.5</v>
      </c>
      <c r="H22" s="31">
        <v>0.09</v>
      </c>
      <c r="I22" s="41">
        <v>6.0000000000000001E-3</v>
      </c>
      <c r="J22" s="56">
        <v>0.54779956015176523</v>
      </c>
      <c r="K22" s="57">
        <f t="shared" si="2"/>
        <v>4.9794980017795455E-2</v>
      </c>
      <c r="L22" s="57">
        <v>9.6252345209798786</v>
      </c>
      <c r="M22" s="58">
        <v>27.95</v>
      </c>
      <c r="N22" s="59">
        <v>0.46872421306124246</v>
      </c>
      <c r="O22" s="60" t="s">
        <v>36</v>
      </c>
      <c r="P22" s="22"/>
      <c r="Q22" s="20"/>
      <c r="R22" s="20"/>
      <c r="S22" s="20"/>
      <c r="T22" s="17"/>
      <c r="U22" s="20"/>
      <c r="V22" s="20"/>
      <c r="W22" s="20"/>
      <c r="X22" s="20"/>
      <c r="Y22" s="17">
        <v>5477.9956015176522</v>
      </c>
      <c r="Z22" s="79">
        <v>497.99093992492186</v>
      </c>
    </row>
    <row r="23" spans="1:32" x14ac:dyDescent="0.25">
      <c r="A23" s="3" t="s">
        <v>37</v>
      </c>
      <c r="B23" s="3">
        <v>0.05</v>
      </c>
      <c r="C23" s="3">
        <v>-26.32</v>
      </c>
      <c r="D23" s="29">
        <v>0.6</v>
      </c>
      <c r="E23" s="29">
        <v>10.01</v>
      </c>
      <c r="F23" s="7">
        <f t="shared" si="0"/>
        <v>16.666666666666668</v>
      </c>
      <c r="G23" s="7">
        <f t="shared" si="1"/>
        <v>-526.4</v>
      </c>
      <c r="H23" s="31">
        <v>0.1</v>
      </c>
      <c r="I23" s="41">
        <v>6.0000000000000001E-3</v>
      </c>
      <c r="J23" s="56">
        <v>0.54585145235044175</v>
      </c>
      <c r="K23" s="57">
        <f t="shared" si="2"/>
        <v>5.4639730380279215E-2</v>
      </c>
      <c r="L23" s="57">
        <v>10.171085973330321</v>
      </c>
      <c r="M23" s="58">
        <v>22.19</v>
      </c>
      <c r="N23" s="59">
        <v>0.51491970112502927</v>
      </c>
      <c r="O23" s="60" t="s">
        <v>37</v>
      </c>
      <c r="P23" s="22"/>
      <c r="Q23" s="20"/>
      <c r="R23" s="20"/>
      <c r="S23" s="20"/>
      <c r="T23" s="20"/>
      <c r="U23" s="20"/>
      <c r="V23" s="20"/>
      <c r="W23" s="20"/>
      <c r="X23" s="20"/>
      <c r="Y23" s="17">
        <v>5458.5145235044174</v>
      </c>
      <c r="Z23" s="79">
        <v>546.60254394887602</v>
      </c>
    </row>
    <row r="24" spans="1:32" x14ac:dyDescent="0.25">
      <c r="A24" s="3" t="s">
        <v>38</v>
      </c>
      <c r="B24" s="3">
        <v>0.02</v>
      </c>
      <c r="C24" s="3">
        <v>-26.33</v>
      </c>
      <c r="D24" s="29">
        <v>0.51</v>
      </c>
      <c r="E24" s="29">
        <v>8.92</v>
      </c>
      <c r="F24" s="7">
        <f t="shared" si="0"/>
        <v>18</v>
      </c>
      <c r="G24" s="7">
        <f t="shared" si="1"/>
        <v>-1316.5</v>
      </c>
      <c r="H24" s="31">
        <v>0.09</v>
      </c>
      <c r="I24" s="41">
        <v>5.0000000000000001E-3</v>
      </c>
      <c r="J24" s="56">
        <v>0.55571104646712655</v>
      </c>
      <c r="K24" s="57">
        <f t="shared" si="2"/>
        <v>4.956942534486769E-2</v>
      </c>
      <c r="L24" s="57">
        <v>10.726797019797447</v>
      </c>
      <c r="M24" s="58">
        <v>22.49</v>
      </c>
      <c r="N24" s="59">
        <v>0.54713158146471086</v>
      </c>
      <c r="O24" s="60" t="s">
        <v>38</v>
      </c>
      <c r="P24" s="22"/>
      <c r="Q24" s="20"/>
      <c r="R24" s="20"/>
      <c r="S24" s="20"/>
      <c r="T24" s="20"/>
      <c r="U24" s="20"/>
      <c r="V24" s="20"/>
      <c r="W24" s="20"/>
      <c r="X24" s="20"/>
      <c r="Y24" s="17">
        <v>5557.1104646712656</v>
      </c>
      <c r="Z24" s="79">
        <v>495.74015518111497</v>
      </c>
    </row>
    <row r="25" spans="1:32" x14ac:dyDescent="0.25">
      <c r="A25" s="3" t="s">
        <v>39</v>
      </c>
      <c r="B25" s="3">
        <v>0.45</v>
      </c>
      <c r="C25" s="3">
        <v>-26.22</v>
      </c>
      <c r="D25" s="29">
        <v>0.52</v>
      </c>
      <c r="E25" s="29">
        <v>9.65</v>
      </c>
      <c r="F25" s="7">
        <f t="shared" si="0"/>
        <v>20</v>
      </c>
      <c r="G25" s="7">
        <f t="shared" si="1"/>
        <v>-58.266666666666666</v>
      </c>
      <c r="H25" s="31">
        <v>0.1</v>
      </c>
      <c r="I25" s="41">
        <v>5.0000000000000001E-3</v>
      </c>
      <c r="J25" s="56">
        <v>0.58392005549274095</v>
      </c>
      <c r="K25" s="57">
        <f t="shared" si="2"/>
        <v>5.6348285355049502E-2</v>
      </c>
      <c r="L25" s="57">
        <v>11.310717075290187</v>
      </c>
      <c r="M25" s="58">
        <v>25.39</v>
      </c>
      <c r="N25" s="59">
        <v>0.53397855237752168</v>
      </c>
      <c r="O25" s="60" t="s">
        <v>39</v>
      </c>
      <c r="P25" s="22"/>
      <c r="Q25" s="20"/>
      <c r="R25" s="20"/>
      <c r="S25" s="20"/>
      <c r="T25" s="20"/>
      <c r="U25" s="20"/>
      <c r="V25" s="20"/>
      <c r="W25" s="20"/>
      <c r="X25" s="20"/>
      <c r="Y25" s="17">
        <v>5839.2005549274099</v>
      </c>
      <c r="Z25" s="79">
        <v>563.70223231534362</v>
      </c>
    </row>
    <row r="26" spans="1:32" x14ac:dyDescent="0.25">
      <c r="A26" s="3" t="s">
        <v>40</v>
      </c>
      <c r="B26" s="3">
        <v>7.0000000000000007E-2</v>
      </c>
      <c r="C26" s="3">
        <v>-26.18</v>
      </c>
      <c r="D26" s="29">
        <v>0.48</v>
      </c>
      <c r="E26" s="29">
        <v>8.81</v>
      </c>
      <c r="F26" s="7">
        <f t="shared" si="0"/>
        <v>18</v>
      </c>
      <c r="G26" s="7">
        <f t="shared" si="1"/>
        <v>-373.99999999999994</v>
      </c>
      <c r="H26" s="31">
        <v>0.09</v>
      </c>
      <c r="I26" s="41">
        <v>5.0000000000000001E-3</v>
      </c>
      <c r="J26" s="56">
        <v>0.56510742898359623</v>
      </c>
      <c r="K26" s="57">
        <f t="shared" si="2"/>
        <v>4.9785964493454835E-2</v>
      </c>
      <c r="L26" s="57">
        <v>11.875824504273783</v>
      </c>
      <c r="M26" s="58">
        <v>23.67</v>
      </c>
      <c r="N26" s="59">
        <v>0.53034499578292715</v>
      </c>
      <c r="O26" s="60" t="s">
        <v>40</v>
      </c>
      <c r="P26" s="22"/>
      <c r="Q26" s="20"/>
      <c r="R26" s="20"/>
      <c r="S26" s="20"/>
      <c r="T26" s="20"/>
      <c r="U26" s="20"/>
      <c r="V26" s="20"/>
      <c r="W26" s="20"/>
      <c r="X26" s="20"/>
      <c r="Y26" s="17">
        <v>5651.0742898359622</v>
      </c>
      <c r="Z26" s="79">
        <v>497.67253786481183</v>
      </c>
    </row>
    <row r="27" spans="1:32" x14ac:dyDescent="0.25">
      <c r="A27" s="3" t="s">
        <v>41</v>
      </c>
      <c r="B27" s="3">
        <v>0.16</v>
      </c>
      <c r="C27" s="3">
        <v>-26.14</v>
      </c>
      <c r="D27" s="29">
        <v>0.49</v>
      </c>
      <c r="E27" s="29">
        <v>9.16</v>
      </c>
      <c r="F27" s="7">
        <f t="shared" si="0"/>
        <v>18</v>
      </c>
      <c r="G27" s="7">
        <f t="shared" si="1"/>
        <v>-163.375</v>
      </c>
      <c r="H27" s="31">
        <v>0.09</v>
      </c>
      <c r="I27" s="41">
        <v>5.0000000000000001E-3</v>
      </c>
      <c r="J27" s="56">
        <v>0.57632107380968622</v>
      </c>
      <c r="K27" s="57">
        <f t="shared" si="2"/>
        <v>5.2791010360967255E-2</v>
      </c>
      <c r="L27" s="57">
        <v>12.452145578083469</v>
      </c>
      <c r="M27" s="58">
        <v>25.7</v>
      </c>
      <c r="N27" s="59">
        <v>0.50589904805803676</v>
      </c>
      <c r="O27" s="60" t="s">
        <v>41</v>
      </c>
      <c r="P27" s="22"/>
      <c r="Q27" s="20"/>
      <c r="R27" s="20"/>
      <c r="S27" s="20"/>
      <c r="T27" s="20"/>
      <c r="U27" s="20"/>
      <c r="V27" s="20"/>
      <c r="W27" s="20"/>
      <c r="X27" s="20"/>
      <c r="Y27" s="17">
        <v>5763.2107380968619</v>
      </c>
      <c r="Z27" s="79">
        <v>528.00485079420696</v>
      </c>
    </row>
    <row r="28" spans="1:32" x14ac:dyDescent="0.25">
      <c r="A28" s="3" t="s">
        <v>42</v>
      </c>
      <c r="B28" s="3">
        <v>0.22</v>
      </c>
      <c r="C28" s="3">
        <v>-26.23</v>
      </c>
      <c r="D28" s="29">
        <v>0.55000000000000004</v>
      </c>
      <c r="E28" s="29">
        <v>10.93</v>
      </c>
      <c r="F28" s="7">
        <f t="shared" si="0"/>
        <v>18.333333333333332</v>
      </c>
      <c r="G28" s="7">
        <f t="shared" si="1"/>
        <v>-119.22727272727273</v>
      </c>
      <c r="H28" s="31">
        <v>0.11</v>
      </c>
      <c r="I28" s="41">
        <v>6.0000000000000001E-3</v>
      </c>
      <c r="J28" s="56">
        <v>0.64104175741231695</v>
      </c>
      <c r="K28" s="57">
        <f t="shared" si="2"/>
        <v>7.0065864085166241E-2</v>
      </c>
      <c r="L28" s="57">
        <v>13.093187335495786</v>
      </c>
      <c r="M28" s="58">
        <v>28.46</v>
      </c>
      <c r="N28" s="59">
        <v>0.49791060066805715</v>
      </c>
      <c r="O28" s="60" t="s">
        <v>42</v>
      </c>
      <c r="P28" s="22"/>
      <c r="Q28" s="20"/>
      <c r="R28" s="20"/>
      <c r="S28" s="20"/>
      <c r="T28" s="20"/>
      <c r="U28" s="20"/>
      <c r="V28" s="20"/>
      <c r="W28" s="20"/>
      <c r="X28" s="20"/>
      <c r="Y28" s="17">
        <v>6410.4175741231693</v>
      </c>
      <c r="Z28" s="79">
        <v>700.68812877250332</v>
      </c>
    </row>
    <row r="29" spans="1:32" x14ac:dyDescent="0.25">
      <c r="A29" s="3" t="s">
        <v>43</v>
      </c>
      <c r="B29" s="3">
        <v>0.14000000000000001</v>
      </c>
      <c r="C29" s="3">
        <v>-26.17</v>
      </c>
      <c r="D29" s="29">
        <v>0.5</v>
      </c>
      <c r="E29" s="29">
        <v>9.75</v>
      </c>
      <c r="F29" s="7">
        <f t="shared" si="0"/>
        <v>20</v>
      </c>
      <c r="G29" s="7">
        <f t="shared" si="1"/>
        <v>-186.92857142857142</v>
      </c>
      <c r="H29" s="31">
        <v>0.1</v>
      </c>
      <c r="I29" s="41">
        <v>5.0000000000000001E-3</v>
      </c>
      <c r="J29" s="56">
        <v>0.61821615354830173</v>
      </c>
      <c r="K29" s="57">
        <f t="shared" si="2"/>
        <v>6.0276074970959423E-2</v>
      </c>
      <c r="L29" s="57">
        <v>13.711403489044088</v>
      </c>
      <c r="M29" s="58">
        <v>24.88</v>
      </c>
      <c r="N29" s="59">
        <v>0.51415108686791344</v>
      </c>
      <c r="O29" s="60" t="s">
        <v>43</v>
      </c>
      <c r="P29" s="22"/>
      <c r="Q29" s="20"/>
      <c r="R29" s="20"/>
      <c r="S29" s="20"/>
      <c r="T29" s="20"/>
      <c r="U29" s="20"/>
      <c r="V29" s="20"/>
      <c r="W29" s="20"/>
      <c r="X29" s="20"/>
      <c r="Y29" s="17">
        <v>6182.1615354830174</v>
      </c>
      <c r="Z29" s="79">
        <v>602.93236651381926</v>
      </c>
    </row>
    <row r="30" spans="1:32" x14ac:dyDescent="0.25">
      <c r="A30" s="3" t="s">
        <v>44</v>
      </c>
      <c r="B30" s="3">
        <v>0.11</v>
      </c>
      <c r="C30" s="3">
        <v>-25.81</v>
      </c>
      <c r="D30" s="29">
        <v>0.46</v>
      </c>
      <c r="E30" s="29">
        <v>7.79</v>
      </c>
      <c r="F30" s="7">
        <f t="shared" si="0"/>
        <v>16</v>
      </c>
      <c r="G30" s="7">
        <f t="shared" si="1"/>
        <v>-234.63636363636363</v>
      </c>
      <c r="H30" s="31">
        <v>0.08</v>
      </c>
      <c r="I30" s="41">
        <v>5.0000000000000001E-3</v>
      </c>
      <c r="J30" s="56">
        <v>0.61429264615304746</v>
      </c>
      <c r="K30" s="57">
        <f t="shared" si="2"/>
        <v>4.7853397135322398E-2</v>
      </c>
      <c r="L30" s="57">
        <v>14.325696135197136</v>
      </c>
      <c r="M30" s="58">
        <v>24.3</v>
      </c>
      <c r="N30" s="59">
        <v>0.51610870771117334</v>
      </c>
      <c r="O30" s="60" t="s">
        <v>44</v>
      </c>
      <c r="P30" s="22"/>
      <c r="Q30" s="20"/>
      <c r="R30" s="20"/>
      <c r="S30" s="20"/>
      <c r="T30" s="20"/>
      <c r="U30" s="20"/>
      <c r="V30" s="20"/>
      <c r="W30" s="20"/>
      <c r="X30" s="20"/>
      <c r="Y30" s="17">
        <v>6142.9264615304746</v>
      </c>
      <c r="Z30" s="79">
        <v>478.57451466787001</v>
      </c>
    </row>
    <row r="31" spans="1:32" x14ac:dyDescent="0.25">
      <c r="A31" s="3" t="s">
        <v>45</v>
      </c>
      <c r="B31" s="3">
        <v>0.16</v>
      </c>
      <c r="C31" s="3">
        <v>-25.41</v>
      </c>
      <c r="D31" s="29">
        <v>0.56999999999999995</v>
      </c>
      <c r="E31" s="29">
        <v>8.6999999999999993</v>
      </c>
      <c r="F31" s="7">
        <f t="shared" si="0"/>
        <v>15</v>
      </c>
      <c r="G31" s="7">
        <f t="shared" si="1"/>
        <v>-158.8125</v>
      </c>
      <c r="H31" s="31">
        <v>0.09</v>
      </c>
      <c r="I31" s="41">
        <v>6.0000000000000001E-3</v>
      </c>
      <c r="J31" s="56">
        <v>0.58020902826479026</v>
      </c>
      <c r="K31" s="57">
        <f t="shared" si="2"/>
        <v>5.0478185459036748E-2</v>
      </c>
      <c r="L31" s="57">
        <v>14.905905163461926</v>
      </c>
      <c r="M31" s="58">
        <v>24.28</v>
      </c>
      <c r="N31" s="59">
        <v>0.47864179445963229</v>
      </c>
      <c r="O31" s="60" t="s">
        <v>45</v>
      </c>
      <c r="P31" s="22"/>
      <c r="Q31" s="20"/>
      <c r="R31" s="20"/>
      <c r="S31" s="20"/>
      <c r="T31" s="20"/>
      <c r="U31" s="20"/>
      <c r="V31" s="20"/>
      <c r="W31" s="20"/>
      <c r="X31" s="20"/>
      <c r="Y31" s="17">
        <v>5802.0902826479023</v>
      </c>
      <c r="Z31" s="79">
        <v>505.02438196418211</v>
      </c>
      <c r="AE31" s="49"/>
      <c r="AF31" s="49"/>
    </row>
    <row r="32" spans="1:32" x14ac:dyDescent="0.25">
      <c r="A32" s="3" t="s">
        <v>46</v>
      </c>
      <c r="B32" s="3">
        <v>-0.22</v>
      </c>
      <c r="C32" s="29">
        <v>-25.3</v>
      </c>
      <c r="D32" s="29">
        <v>0.47</v>
      </c>
      <c r="E32" s="29">
        <v>7.26</v>
      </c>
      <c r="F32" s="7">
        <f t="shared" si="0"/>
        <v>14.000000000000002</v>
      </c>
      <c r="G32" s="7">
        <f t="shared" si="1"/>
        <v>115</v>
      </c>
      <c r="H32" s="31">
        <v>7.0000000000000007E-2</v>
      </c>
      <c r="I32" s="41">
        <v>5.0000000000000001E-3</v>
      </c>
      <c r="J32" s="56">
        <v>0.61653631607844517</v>
      </c>
      <c r="K32" s="57">
        <f t="shared" si="2"/>
        <v>4.4760536547295116E-2</v>
      </c>
      <c r="L32" s="57">
        <v>15.522441479540371</v>
      </c>
      <c r="M32" s="58">
        <v>22.38</v>
      </c>
      <c r="N32" s="59">
        <v>0.47143924093264672</v>
      </c>
      <c r="O32" s="60" t="s">
        <v>46</v>
      </c>
      <c r="P32" s="22"/>
      <c r="Q32" s="20"/>
      <c r="R32" s="20"/>
      <c r="S32" s="20"/>
      <c r="T32" s="20"/>
      <c r="U32" s="20"/>
      <c r="V32" s="20"/>
      <c r="W32" s="20"/>
      <c r="X32" s="20"/>
      <c r="Y32" s="17">
        <v>6165.3631607844518</v>
      </c>
      <c r="Z32" s="79">
        <v>447.76400026707813</v>
      </c>
      <c r="AE32" s="49"/>
      <c r="AF32" s="49"/>
    </row>
    <row r="33" spans="1:32" x14ac:dyDescent="0.25">
      <c r="A33" s="3" t="s">
        <v>47</v>
      </c>
      <c r="B33" s="3">
        <v>0.08</v>
      </c>
      <c r="C33" s="29">
        <v>-25.3</v>
      </c>
      <c r="D33" s="29">
        <v>0.48</v>
      </c>
      <c r="E33" s="29">
        <v>7.68</v>
      </c>
      <c r="F33" s="7">
        <f t="shared" si="0"/>
        <v>16</v>
      </c>
      <c r="G33" s="7">
        <f t="shared" si="1"/>
        <v>-316.25</v>
      </c>
      <c r="H33" s="31">
        <v>0.08</v>
      </c>
      <c r="I33" s="41">
        <v>5.0000000000000001E-3</v>
      </c>
      <c r="J33" s="56">
        <v>0.56880822177941082</v>
      </c>
      <c r="K33" s="57">
        <f t="shared" si="2"/>
        <v>4.3684471432658745E-2</v>
      </c>
      <c r="L33" s="57">
        <v>16.091249701319782</v>
      </c>
      <c r="M33" s="58">
        <v>20.75</v>
      </c>
      <c r="N33" s="59">
        <v>0.51668069920178716</v>
      </c>
      <c r="O33" s="60" t="s">
        <v>47</v>
      </c>
      <c r="P33" s="22"/>
      <c r="Q33" s="20"/>
      <c r="R33" s="20"/>
      <c r="S33" s="20"/>
      <c r="T33" s="20"/>
      <c r="U33" s="20"/>
      <c r="V33" s="20"/>
      <c r="W33" s="20"/>
      <c r="X33" s="20"/>
      <c r="Y33" s="17">
        <v>5688.0822177941081</v>
      </c>
      <c r="Z33" s="79">
        <v>436.68152324775895</v>
      </c>
      <c r="AE33" s="49"/>
      <c r="AF33" s="49"/>
    </row>
    <row r="34" spans="1:32" x14ac:dyDescent="0.25">
      <c r="A34" s="3" t="s">
        <v>48</v>
      </c>
      <c r="B34" s="3">
        <v>-0.15</v>
      </c>
      <c r="C34" s="3">
        <v>-25.09</v>
      </c>
      <c r="D34" s="29">
        <v>0.4</v>
      </c>
      <c r="E34" s="29">
        <v>6.39</v>
      </c>
      <c r="F34" s="7">
        <f t="shared" si="0"/>
        <v>15</v>
      </c>
      <c r="G34" s="7">
        <f t="shared" si="1"/>
        <v>167.26666666666668</v>
      </c>
      <c r="H34" s="31">
        <v>0.06</v>
      </c>
      <c r="I34" s="41">
        <v>4.0000000000000001E-3</v>
      </c>
      <c r="J34" s="56">
        <v>0.62078381274458694</v>
      </c>
      <c r="K34" s="57">
        <f t="shared" si="2"/>
        <v>3.9668085634379104E-2</v>
      </c>
      <c r="L34" s="57">
        <v>16.71203351406437</v>
      </c>
      <c r="M34" s="58">
        <v>18.38</v>
      </c>
      <c r="N34" s="59">
        <v>0.5019984333404347</v>
      </c>
      <c r="O34" s="60" t="s">
        <v>48</v>
      </c>
      <c r="P34" s="22"/>
      <c r="Q34" s="20"/>
      <c r="R34" s="20"/>
      <c r="S34" s="20"/>
      <c r="T34" s="20"/>
      <c r="U34" s="20"/>
      <c r="V34" s="20"/>
      <c r="W34" s="20"/>
      <c r="X34" s="20"/>
      <c r="Y34" s="17">
        <v>6207.8381274458698</v>
      </c>
      <c r="Z34" s="79">
        <v>396.43732285405133</v>
      </c>
      <c r="AE34" s="49"/>
      <c r="AF34" s="49"/>
    </row>
    <row r="35" spans="1:32" ht="15.75" thickBot="1" x14ac:dyDescent="0.3">
      <c r="A35" s="4" t="s">
        <v>49</v>
      </c>
      <c r="B35" s="30">
        <v>-0.2</v>
      </c>
      <c r="C35" s="4">
        <v>-25.18</v>
      </c>
      <c r="D35" s="30">
        <v>0.4</v>
      </c>
      <c r="E35" s="30">
        <v>6.52</v>
      </c>
      <c r="F35" s="8">
        <f t="shared" si="0"/>
        <v>17.5</v>
      </c>
      <c r="G35" s="8">
        <f t="shared" si="1"/>
        <v>125.89999999999999</v>
      </c>
      <c r="H35" s="35">
        <v>7.0000000000000007E-2</v>
      </c>
      <c r="I35" s="42">
        <v>4.0000000000000001E-3</v>
      </c>
      <c r="J35" s="61">
        <v>0.55601687960900614</v>
      </c>
      <c r="K35" s="57">
        <f t="shared" si="2"/>
        <v>3.6252300550507197E-2</v>
      </c>
      <c r="L35" s="57">
        <v>17.268050393673377</v>
      </c>
      <c r="M35" s="62">
        <v>19.559999999999999</v>
      </c>
      <c r="N35" s="63">
        <v>0.72407353396680862</v>
      </c>
      <c r="O35" s="64" t="s">
        <v>49</v>
      </c>
      <c r="P35" s="23"/>
      <c r="Q35" s="24"/>
      <c r="R35" s="24"/>
      <c r="S35" s="24"/>
      <c r="T35" s="24"/>
      <c r="U35" s="24"/>
      <c r="V35" s="24"/>
      <c r="W35" s="24"/>
      <c r="X35" s="24"/>
      <c r="Y35" s="17">
        <v>2780.0843980450309</v>
      </c>
      <c r="Z35" s="79">
        <v>362.76303799199917</v>
      </c>
      <c r="AE35" s="49"/>
      <c r="AF35" s="49"/>
    </row>
    <row r="36" spans="1:32" ht="15.75" thickBot="1" x14ac:dyDescent="0.3">
      <c r="A36" s="5"/>
      <c r="B36" s="5"/>
      <c r="C36" s="5"/>
      <c r="D36" s="5"/>
      <c r="E36" s="5"/>
      <c r="F36" s="39"/>
      <c r="G36" s="39"/>
      <c r="H36" s="33"/>
      <c r="I36" s="43"/>
      <c r="J36" s="89" t="s">
        <v>2</v>
      </c>
      <c r="K36" s="90"/>
      <c r="L36" s="51" t="s">
        <v>257</v>
      </c>
      <c r="M36" s="65"/>
      <c r="N36" s="66" t="s">
        <v>3</v>
      </c>
      <c r="O36" s="67"/>
      <c r="P36" s="11" t="s">
        <v>248</v>
      </c>
      <c r="Q36" s="12" t="s">
        <v>249</v>
      </c>
      <c r="R36" s="12" t="s">
        <v>250</v>
      </c>
      <c r="S36" s="12" t="s">
        <v>253</v>
      </c>
      <c r="T36" s="12" t="s">
        <v>237</v>
      </c>
      <c r="U36" s="12" t="s">
        <v>238</v>
      </c>
      <c r="V36" s="12" t="s">
        <v>239</v>
      </c>
      <c r="W36" s="12" t="s">
        <v>244</v>
      </c>
      <c r="X36" s="12" t="s">
        <v>245</v>
      </c>
      <c r="Y36" s="12" t="s">
        <v>246</v>
      </c>
      <c r="Z36" s="76" t="s">
        <v>247</v>
      </c>
      <c r="AE36" s="49"/>
      <c r="AF36" s="49"/>
    </row>
    <row r="37" spans="1:32" ht="15.75" thickBot="1" x14ac:dyDescent="0.3">
      <c r="A37" s="2" t="s">
        <v>4</v>
      </c>
      <c r="B37" s="2" t="s">
        <v>5</v>
      </c>
      <c r="C37" s="2" t="s">
        <v>6</v>
      </c>
      <c r="D37" s="2" t="s">
        <v>7</v>
      </c>
      <c r="E37" s="2" t="s">
        <v>8</v>
      </c>
      <c r="F37" s="40" t="s">
        <v>9</v>
      </c>
      <c r="G37" s="40" t="s">
        <v>10</v>
      </c>
      <c r="H37" s="34" t="s">
        <v>11</v>
      </c>
      <c r="I37" s="44" t="s">
        <v>12</v>
      </c>
      <c r="J37" s="53" t="s">
        <v>13</v>
      </c>
      <c r="K37" s="54" t="s">
        <v>14</v>
      </c>
      <c r="L37" s="54" t="s">
        <v>258</v>
      </c>
      <c r="M37" s="68" t="s">
        <v>15</v>
      </c>
      <c r="N37" s="69" t="s">
        <v>16</v>
      </c>
      <c r="O37" s="54" t="s">
        <v>4</v>
      </c>
      <c r="P37" s="13" t="s">
        <v>256</v>
      </c>
      <c r="Q37" s="14" t="s">
        <v>256</v>
      </c>
      <c r="R37" s="14" t="s">
        <v>256</v>
      </c>
      <c r="S37" s="14" t="s">
        <v>256</v>
      </c>
      <c r="T37" s="14" t="s">
        <v>240</v>
      </c>
      <c r="U37" s="14" t="s">
        <v>241</v>
      </c>
      <c r="V37" s="14" t="s">
        <v>242</v>
      </c>
      <c r="W37" s="14" t="s">
        <v>251</v>
      </c>
      <c r="X37" s="14" t="s">
        <v>252</v>
      </c>
      <c r="Y37" s="14" t="s">
        <v>254</v>
      </c>
      <c r="Z37" s="78" t="s">
        <v>255</v>
      </c>
      <c r="AE37" s="49"/>
      <c r="AF37" s="49"/>
    </row>
    <row r="38" spans="1:32" ht="15.75" thickTop="1" x14ac:dyDescent="0.25">
      <c r="A38" s="3" t="s">
        <v>50</v>
      </c>
      <c r="B38" s="3">
        <v>1.89</v>
      </c>
      <c r="C38" s="29">
        <v>-23.71</v>
      </c>
      <c r="D38" s="29">
        <v>0.92</v>
      </c>
      <c r="E38" s="29">
        <v>10.9</v>
      </c>
      <c r="F38" s="7">
        <f>H38/I38</f>
        <v>12.222222222222223</v>
      </c>
      <c r="G38" s="7">
        <f>C38/B38</f>
        <v>-12.544973544973546</v>
      </c>
      <c r="H38" s="31">
        <v>0.11</v>
      </c>
      <c r="I38" s="41">
        <v>8.9999999999999993E-3</v>
      </c>
      <c r="J38" s="56">
        <v>0.49285505869794555</v>
      </c>
      <c r="K38" s="57">
        <f>J38*(E38/100)</f>
        <v>5.3721201398076061E-2</v>
      </c>
      <c r="L38" s="57">
        <v>0.49285505869794555</v>
      </c>
      <c r="M38" s="58">
        <v>32.06</v>
      </c>
      <c r="N38" s="59">
        <v>0.58288574777705737</v>
      </c>
      <c r="O38" s="60" t="s">
        <v>50</v>
      </c>
      <c r="P38" s="21" t="s">
        <v>243</v>
      </c>
      <c r="Q38" s="16">
        <v>41.880142568658286</v>
      </c>
      <c r="R38" s="16">
        <v>92.537531506999102</v>
      </c>
      <c r="S38" s="16">
        <v>59.22854076670076</v>
      </c>
      <c r="T38" s="17">
        <v>2.9383116501908231</v>
      </c>
      <c r="U38" s="17">
        <v>2008.3616883498091</v>
      </c>
      <c r="V38" s="17">
        <v>3.1917133630407961</v>
      </c>
      <c r="W38" s="16">
        <v>1573.0520768884887</v>
      </c>
      <c r="X38" s="16">
        <v>171.44112556739188</v>
      </c>
      <c r="Y38" s="17">
        <v>4928.5505869794551</v>
      </c>
      <c r="Z38" s="79">
        <v>537.14449283771887</v>
      </c>
      <c r="AE38" s="49"/>
      <c r="AF38" s="49"/>
    </row>
    <row r="39" spans="1:32" x14ac:dyDescent="0.25">
      <c r="A39" s="3" t="s">
        <v>51</v>
      </c>
      <c r="B39" s="3">
        <v>1.65</v>
      </c>
      <c r="C39" s="29">
        <v>-23.74</v>
      </c>
      <c r="D39" s="29">
        <v>0.94</v>
      </c>
      <c r="E39" s="29">
        <v>11.33</v>
      </c>
      <c r="F39" s="7">
        <f t="shared" ref="F39:F78" si="3">H39/I39</f>
        <v>12.222222222222223</v>
      </c>
      <c r="G39" s="7">
        <f t="shared" ref="G39:G78" si="4">C39/B39</f>
        <v>-14.387878787878787</v>
      </c>
      <c r="H39" s="31">
        <v>0.11</v>
      </c>
      <c r="I39" s="41">
        <v>8.9999999999999993E-3</v>
      </c>
      <c r="J39" s="56">
        <v>0.46718516896614176</v>
      </c>
      <c r="K39" s="57">
        <f t="shared" ref="K39:K78" si="5">J39*(E39/100)</f>
        <v>5.2932079643863858E-2</v>
      </c>
      <c r="L39" s="57">
        <v>0.96004022766408736</v>
      </c>
      <c r="M39" s="58">
        <v>33.01</v>
      </c>
      <c r="N39" s="59">
        <v>0.5005813521515704</v>
      </c>
      <c r="O39" s="60" t="s">
        <v>51</v>
      </c>
      <c r="P39" s="21" t="s">
        <v>243</v>
      </c>
      <c r="Q39" s="16">
        <v>44.962315211765706</v>
      </c>
      <c r="R39" s="16">
        <v>107.00373893431558</v>
      </c>
      <c r="S39" s="16">
        <v>60.737574415777594</v>
      </c>
      <c r="T39" s="17">
        <v>3.5636992963906571</v>
      </c>
      <c r="U39" s="17">
        <v>2004.7979890534184</v>
      </c>
      <c r="V39" s="17">
        <v>3.09478497588798</v>
      </c>
      <c r="W39" s="16">
        <v>1445.8376418741027</v>
      </c>
      <c r="X39" s="16">
        <v>163.81224815422229</v>
      </c>
      <c r="Y39" s="17">
        <v>4671.8516896614174</v>
      </c>
      <c r="Z39" s="79">
        <v>529.3170589572868</v>
      </c>
      <c r="AE39" s="49"/>
      <c r="AF39" s="49"/>
    </row>
    <row r="40" spans="1:32" x14ac:dyDescent="0.25">
      <c r="A40" s="3" t="s">
        <v>52</v>
      </c>
      <c r="B40" s="29">
        <v>1.9</v>
      </c>
      <c r="C40" s="29">
        <v>-23.85</v>
      </c>
      <c r="D40" s="29">
        <v>1.02</v>
      </c>
      <c r="E40" s="29">
        <v>11.76</v>
      </c>
      <c r="F40" s="7">
        <f t="shared" si="3"/>
        <v>12</v>
      </c>
      <c r="G40" s="7">
        <f t="shared" si="4"/>
        <v>-12.55263157894737</v>
      </c>
      <c r="H40" s="31">
        <v>0.12</v>
      </c>
      <c r="I40" s="41">
        <v>0.01</v>
      </c>
      <c r="J40" s="56">
        <v>0.49338308032410261</v>
      </c>
      <c r="K40" s="57">
        <f t="shared" si="5"/>
        <v>5.8021850246114462E-2</v>
      </c>
      <c r="L40" s="57">
        <v>1.45342330798819</v>
      </c>
      <c r="M40" s="58">
        <v>33.99</v>
      </c>
      <c r="N40" s="59">
        <v>0.59973405069412233</v>
      </c>
      <c r="O40" s="60" t="s">
        <v>52</v>
      </c>
      <c r="P40" s="21" t="s">
        <v>243</v>
      </c>
      <c r="Q40" s="16">
        <v>16.722355529144011</v>
      </c>
      <c r="R40" s="16">
        <v>123.24412057910963</v>
      </c>
      <c r="S40" s="16">
        <v>30.807902996094306</v>
      </c>
      <c r="T40" s="17">
        <v>4.9474782590692428</v>
      </c>
      <c r="U40" s="17">
        <v>1999.8505107943492</v>
      </c>
      <c r="V40" s="17">
        <v>2.3986704687421385</v>
      </c>
      <c r="W40" s="16">
        <v>1183.4634245504553</v>
      </c>
      <c r="X40" s="16">
        <v>139.2080806639936</v>
      </c>
      <c r="Y40" s="17">
        <v>4933.8308032410259</v>
      </c>
      <c r="Z40" s="79">
        <v>580.35516957439438</v>
      </c>
      <c r="AE40" s="49"/>
      <c r="AF40" s="49"/>
    </row>
    <row r="41" spans="1:32" x14ac:dyDescent="0.25">
      <c r="A41" s="3" t="s">
        <v>53</v>
      </c>
      <c r="B41" s="3">
        <v>1.65</v>
      </c>
      <c r="C41" s="29">
        <v>-23.76</v>
      </c>
      <c r="D41" s="29">
        <v>1.07</v>
      </c>
      <c r="E41" s="29">
        <v>12.79</v>
      </c>
      <c r="F41" s="7">
        <f t="shared" si="3"/>
        <v>11.81818181818182</v>
      </c>
      <c r="G41" s="7">
        <f t="shared" si="4"/>
        <v>-14.400000000000002</v>
      </c>
      <c r="H41" s="31">
        <v>0.13</v>
      </c>
      <c r="I41" s="41">
        <v>1.0999999999999999E-2</v>
      </c>
      <c r="J41" s="56">
        <v>0.49586223418056297</v>
      </c>
      <c r="K41" s="57">
        <f t="shared" si="5"/>
        <v>6.3420779751693995E-2</v>
      </c>
      <c r="L41" s="57">
        <v>1.9492855421687529</v>
      </c>
      <c r="M41" s="58">
        <v>35.19</v>
      </c>
      <c r="N41" s="59">
        <v>0.54800752270600117</v>
      </c>
      <c r="O41" s="60" t="s">
        <v>53</v>
      </c>
      <c r="P41" s="21" t="s">
        <v>243</v>
      </c>
      <c r="Q41" s="16">
        <v>53.287568903165678</v>
      </c>
      <c r="R41" s="16">
        <v>88.954995779378066</v>
      </c>
      <c r="S41" s="16">
        <v>83.991465168068771</v>
      </c>
      <c r="T41" s="17">
        <v>4.1361664643663048</v>
      </c>
      <c r="U41" s="17">
        <v>1995.7143443299829</v>
      </c>
      <c r="V41" s="17">
        <v>2.1659579546649512</v>
      </c>
      <c r="W41" s="16">
        <v>1074.0167505413251</v>
      </c>
      <c r="X41" s="16">
        <v>137.41335472120898</v>
      </c>
      <c r="Y41" s="17">
        <v>4958.6223418056288</v>
      </c>
      <c r="Z41" s="79">
        <v>634.42300172657451</v>
      </c>
      <c r="AE41" s="49"/>
      <c r="AF41" s="49"/>
    </row>
    <row r="42" spans="1:32" x14ac:dyDescent="0.25">
      <c r="A42" s="3" t="s">
        <v>54</v>
      </c>
      <c r="B42" s="3">
        <v>1.78</v>
      </c>
      <c r="C42" s="29">
        <v>-23.91</v>
      </c>
      <c r="D42" s="29">
        <v>1.05</v>
      </c>
      <c r="E42" s="29">
        <v>12.36</v>
      </c>
      <c r="F42" s="7">
        <f t="shared" si="3"/>
        <v>12</v>
      </c>
      <c r="G42" s="7">
        <f t="shared" si="4"/>
        <v>-13.432584269662922</v>
      </c>
      <c r="H42" s="31">
        <v>0.12</v>
      </c>
      <c r="I42" s="41">
        <v>0.01</v>
      </c>
      <c r="J42" s="56">
        <v>0.48002223679450184</v>
      </c>
      <c r="K42" s="57">
        <f t="shared" si="5"/>
        <v>5.9330748467800419E-2</v>
      </c>
      <c r="L42" s="57">
        <v>2.4293077789632549</v>
      </c>
      <c r="M42" s="58">
        <v>36.72</v>
      </c>
      <c r="N42" s="59">
        <v>0.56457854487435377</v>
      </c>
      <c r="O42" s="60" t="s">
        <v>54</v>
      </c>
      <c r="P42" s="21" t="s">
        <v>243</v>
      </c>
      <c r="Q42" s="16">
        <v>26.030196115365776</v>
      </c>
      <c r="R42" s="16">
        <v>78.014536398931796</v>
      </c>
      <c r="S42" s="16">
        <v>43.812513415272313</v>
      </c>
      <c r="T42" s="17">
        <v>3.9858171096635271</v>
      </c>
      <c r="U42" s="17">
        <v>1991.7285272203194</v>
      </c>
      <c r="V42" s="17">
        <v>2.4527405051318567</v>
      </c>
      <c r="W42" s="16">
        <v>1177.3699835498701</v>
      </c>
      <c r="X42" s="16">
        <v>145.49102324020973</v>
      </c>
      <c r="Y42" s="17">
        <v>4800.222367945018</v>
      </c>
      <c r="Z42" s="79">
        <v>593.17739865183296</v>
      </c>
      <c r="AE42" s="49"/>
      <c r="AF42" s="49"/>
    </row>
    <row r="43" spans="1:32" x14ac:dyDescent="0.25">
      <c r="A43" s="3" t="s">
        <v>55</v>
      </c>
      <c r="B43" s="3">
        <v>1.55</v>
      </c>
      <c r="C43" s="29">
        <v>-24</v>
      </c>
      <c r="D43" s="29">
        <v>1.07</v>
      </c>
      <c r="E43" s="29">
        <v>12.93</v>
      </c>
      <c r="F43" s="7">
        <f t="shared" si="3"/>
        <v>11.81818181818182</v>
      </c>
      <c r="G43" s="7">
        <f t="shared" si="4"/>
        <v>-15.483870967741934</v>
      </c>
      <c r="H43" s="31">
        <v>0.13</v>
      </c>
      <c r="I43" s="41">
        <v>1.0999999999999999E-2</v>
      </c>
      <c r="J43" s="56">
        <v>0.507610264753666</v>
      </c>
      <c r="K43" s="57">
        <f t="shared" si="5"/>
        <v>6.5634007232649019E-2</v>
      </c>
      <c r="L43" s="57">
        <v>2.9369180437169211</v>
      </c>
      <c r="M43" s="58">
        <v>34.74</v>
      </c>
      <c r="N43" s="59">
        <v>0.58402974237736194</v>
      </c>
      <c r="O43" s="60" t="s">
        <v>55</v>
      </c>
      <c r="P43" s="21" t="s">
        <v>243</v>
      </c>
      <c r="Q43" s="16">
        <v>60.513552878830559</v>
      </c>
      <c r="R43" s="16">
        <v>99.800846273624899</v>
      </c>
      <c r="S43" s="16">
        <v>97.71814683326231</v>
      </c>
      <c r="T43" s="17">
        <v>6.3261748041439709</v>
      </c>
      <c r="U43" s="17">
        <v>1985.4023524161755</v>
      </c>
      <c r="V43" s="17">
        <v>2.0097783184126867</v>
      </c>
      <c r="W43" s="16">
        <v>1020.1841043056417</v>
      </c>
      <c r="X43" s="16">
        <v>131.88501421298483</v>
      </c>
      <c r="Y43" s="17">
        <v>5076.1026475366598</v>
      </c>
      <c r="Z43" s="79">
        <v>656.21672303215496</v>
      </c>
      <c r="AE43" s="49"/>
      <c r="AF43" s="49"/>
    </row>
    <row r="44" spans="1:32" x14ac:dyDescent="0.25">
      <c r="A44" s="3" t="s">
        <v>56</v>
      </c>
      <c r="B44" s="3">
        <v>1.57</v>
      </c>
      <c r="C44" s="29">
        <v>-24.04</v>
      </c>
      <c r="D44" s="29">
        <v>0.97</v>
      </c>
      <c r="E44" s="29">
        <v>11.75</v>
      </c>
      <c r="F44" s="7">
        <f t="shared" si="3"/>
        <v>12</v>
      </c>
      <c r="G44" s="7">
        <f t="shared" si="4"/>
        <v>-15.312101910828025</v>
      </c>
      <c r="H44" s="31">
        <v>0.12</v>
      </c>
      <c r="I44" s="41">
        <v>0.01</v>
      </c>
      <c r="J44" s="56">
        <v>0.48261098936216151</v>
      </c>
      <c r="K44" s="57">
        <f t="shared" si="5"/>
        <v>5.6706791250053977E-2</v>
      </c>
      <c r="L44" s="57">
        <v>3.4195290330790824</v>
      </c>
      <c r="M44" s="58">
        <v>34.880000000000003</v>
      </c>
      <c r="N44" s="59">
        <v>0.55170897470812585</v>
      </c>
      <c r="O44" s="60" t="s">
        <v>56</v>
      </c>
      <c r="P44" s="21" t="s">
        <v>243</v>
      </c>
      <c r="Q44" s="16">
        <v>64.283288997713711</v>
      </c>
      <c r="R44" s="16">
        <v>70.236732983682572</v>
      </c>
      <c r="S44" s="16">
        <v>92.843747903663527</v>
      </c>
      <c r="T44" s="17">
        <v>5.0579134894521935</v>
      </c>
      <c r="U44" s="17">
        <v>1980.3444389267233</v>
      </c>
      <c r="V44" s="17">
        <v>1.7209533900777296</v>
      </c>
      <c r="W44" s="16">
        <v>830.55101823157895</v>
      </c>
      <c r="X44" s="16">
        <v>97.61233562990644</v>
      </c>
      <c r="Y44" s="17">
        <v>4826.1098936216149</v>
      </c>
      <c r="Z44" s="79">
        <v>567.19918268964636</v>
      </c>
      <c r="AE44" s="49"/>
      <c r="AF44" s="49"/>
    </row>
    <row r="45" spans="1:32" x14ac:dyDescent="0.25">
      <c r="A45" s="3" t="s">
        <v>57</v>
      </c>
      <c r="B45" s="29">
        <v>1.5</v>
      </c>
      <c r="C45" s="29">
        <v>-23.97</v>
      </c>
      <c r="D45" s="29">
        <v>1.01</v>
      </c>
      <c r="E45" s="29">
        <v>12</v>
      </c>
      <c r="F45" s="7">
        <f t="shared" si="3"/>
        <v>12</v>
      </c>
      <c r="G45" s="7">
        <f t="shared" si="4"/>
        <v>-15.979999999999999</v>
      </c>
      <c r="H45" s="31">
        <v>0.12</v>
      </c>
      <c r="I45" s="41">
        <v>0.01</v>
      </c>
      <c r="J45" s="56">
        <v>0.46469511163486255</v>
      </c>
      <c r="K45" s="57">
        <f t="shared" si="5"/>
        <v>5.57634133961835E-2</v>
      </c>
      <c r="L45" s="57">
        <v>3.8842241447139449</v>
      </c>
      <c r="M45" s="58">
        <v>33.869999999999997</v>
      </c>
      <c r="N45" s="59">
        <v>0.55437845941638342</v>
      </c>
      <c r="O45" s="60" t="s">
        <v>57</v>
      </c>
      <c r="P45" s="21" t="s">
        <v>243</v>
      </c>
      <c r="Q45" s="16">
        <v>39.97875674813799</v>
      </c>
      <c r="R45" s="16">
        <v>76.78352974899984</v>
      </c>
      <c r="S45" s="16">
        <v>54.066909294532024</v>
      </c>
      <c r="T45" s="17">
        <v>6.3573441569182378</v>
      </c>
      <c r="U45" s="17">
        <v>1973.987094769805</v>
      </c>
      <c r="V45" s="17">
        <v>1.7769959724747622</v>
      </c>
      <c r="W45" s="16">
        <v>825.76134180386077</v>
      </c>
      <c r="X45" s="16">
        <v>99.079882933812229</v>
      </c>
      <c r="Y45" s="17">
        <v>4646.9511163486259</v>
      </c>
      <c r="Z45" s="79">
        <v>557.56954134131786</v>
      </c>
      <c r="AE45" s="49"/>
      <c r="AF45" s="49"/>
    </row>
    <row r="46" spans="1:32" x14ac:dyDescent="0.25">
      <c r="A46" s="3" t="s">
        <v>58</v>
      </c>
      <c r="B46" s="29">
        <v>1.5</v>
      </c>
      <c r="C46" s="29">
        <v>-24.23</v>
      </c>
      <c r="D46" s="29">
        <v>1.03</v>
      </c>
      <c r="E46" s="29">
        <v>12.7</v>
      </c>
      <c r="F46" s="7">
        <f t="shared" si="3"/>
        <v>13</v>
      </c>
      <c r="G46" s="7">
        <f t="shared" si="4"/>
        <v>-16.153333333333332</v>
      </c>
      <c r="H46" s="31">
        <v>0.13</v>
      </c>
      <c r="I46" s="41">
        <v>0.01</v>
      </c>
      <c r="J46" s="56">
        <v>0.51073886193790174</v>
      </c>
      <c r="K46" s="57">
        <f t="shared" si="5"/>
        <v>6.4863835466113517E-2</v>
      </c>
      <c r="L46" s="57">
        <v>4.3949630066518468</v>
      </c>
      <c r="M46" s="58">
        <v>36.479999999999997</v>
      </c>
      <c r="N46" s="59">
        <v>0.55517244227599472</v>
      </c>
      <c r="O46" s="60" t="s">
        <v>58</v>
      </c>
      <c r="P46" s="21" t="s">
        <v>243</v>
      </c>
      <c r="Q46" s="16">
        <v>23.703634717895838</v>
      </c>
      <c r="R46" s="16">
        <v>56.936707342348392</v>
      </c>
      <c r="S46" s="16">
        <v>34.330469861317141</v>
      </c>
      <c r="T46" s="17">
        <v>6.3128926641893628</v>
      </c>
      <c r="U46" s="17">
        <v>1967.6742021056157</v>
      </c>
      <c r="V46" s="17">
        <v>1.5562174472056607</v>
      </c>
      <c r="W46" s="16">
        <v>794.82072791372582</v>
      </c>
      <c r="X46" s="16">
        <v>100.92665395877606</v>
      </c>
      <c r="Y46" s="17">
        <v>5107.3886193790167</v>
      </c>
      <c r="Z46" s="79">
        <v>648.53824984419532</v>
      </c>
      <c r="AE46" s="49"/>
      <c r="AF46" s="49"/>
    </row>
    <row r="47" spans="1:32" x14ac:dyDescent="0.25">
      <c r="A47" s="3" t="s">
        <v>59</v>
      </c>
      <c r="B47" s="3">
        <v>1.63</v>
      </c>
      <c r="C47" s="29">
        <v>-24.26</v>
      </c>
      <c r="D47" s="29">
        <v>0.94</v>
      </c>
      <c r="E47" s="29">
        <v>11.67</v>
      </c>
      <c r="F47" s="7">
        <f t="shared" si="3"/>
        <v>13.333333333333334</v>
      </c>
      <c r="G47" s="7">
        <f t="shared" si="4"/>
        <v>-14.883435582822088</v>
      </c>
      <c r="H47" s="31">
        <v>0.12</v>
      </c>
      <c r="I47" s="41">
        <v>8.9999999999999993E-3</v>
      </c>
      <c r="J47" s="56">
        <v>0.51656498924305594</v>
      </c>
      <c r="K47" s="57">
        <f t="shared" si="5"/>
        <v>6.0283134244664624E-2</v>
      </c>
      <c r="L47" s="57">
        <v>4.911527995894903</v>
      </c>
      <c r="M47" s="58">
        <v>33.57</v>
      </c>
      <c r="N47" s="59">
        <v>0.56569861411426481</v>
      </c>
      <c r="O47" s="60" t="s">
        <v>59</v>
      </c>
      <c r="P47" s="21" t="s">
        <v>243</v>
      </c>
      <c r="Q47" s="16">
        <v>57.051878219785792</v>
      </c>
      <c r="R47" s="16">
        <v>72.720056405771089</v>
      </c>
      <c r="S47" s="16">
        <v>82.24905850577764</v>
      </c>
      <c r="T47" s="17">
        <v>10.58122710844362</v>
      </c>
      <c r="U47" s="17">
        <v>1957.092974997172</v>
      </c>
      <c r="V47" s="17">
        <v>1.2516545143693316</v>
      </c>
      <c r="W47" s="16">
        <v>646.5609007512162</v>
      </c>
      <c r="X47" s="16">
        <v>75.477515214904656</v>
      </c>
      <c r="Y47" s="17">
        <v>5165.6498924305588</v>
      </c>
      <c r="Z47" s="79">
        <v>603.02195492767692</v>
      </c>
      <c r="AE47" s="49"/>
      <c r="AF47" s="49"/>
    </row>
    <row r="48" spans="1:32" x14ac:dyDescent="0.25">
      <c r="A48" s="3" t="s">
        <v>60</v>
      </c>
      <c r="B48" s="3">
        <v>1.32</v>
      </c>
      <c r="C48" s="29">
        <v>-25.11</v>
      </c>
      <c r="D48" s="29">
        <v>0.96</v>
      </c>
      <c r="E48" s="29">
        <v>20.399999999999999</v>
      </c>
      <c r="F48" s="7">
        <f t="shared" si="3"/>
        <v>20</v>
      </c>
      <c r="G48" s="7">
        <f t="shared" si="4"/>
        <v>-19.02272727272727</v>
      </c>
      <c r="H48" s="31">
        <v>0.2</v>
      </c>
      <c r="I48" s="41">
        <v>0.01</v>
      </c>
      <c r="J48" s="56">
        <v>0.52079353289346175</v>
      </c>
      <c r="K48" s="57">
        <f t="shared" si="5"/>
        <v>0.10624188071026619</v>
      </c>
      <c r="L48" s="57">
        <v>5.4323215287883651</v>
      </c>
      <c r="M48" s="58">
        <v>39.94</v>
      </c>
      <c r="N48" s="59">
        <v>0.62973514709025247</v>
      </c>
      <c r="O48" s="60" t="s">
        <v>60</v>
      </c>
      <c r="P48" s="21" t="s">
        <v>243</v>
      </c>
      <c r="Q48" s="16">
        <v>44.501910363064567</v>
      </c>
      <c r="R48" s="16">
        <v>41.881380959544693</v>
      </c>
      <c r="S48" s="16">
        <v>60.587741466446573</v>
      </c>
      <c r="T48" s="17">
        <v>8.2557055997203719</v>
      </c>
      <c r="U48" s="17">
        <v>1948.8372693974516</v>
      </c>
      <c r="V48" s="17">
        <v>1.0082605301528655</v>
      </c>
      <c r="W48" s="16">
        <v>525.09556357534564</v>
      </c>
      <c r="X48" s="16">
        <v>107.14275670283689</v>
      </c>
      <c r="Y48" s="17">
        <v>5207.9353289346172</v>
      </c>
      <c r="Z48" s="79">
        <v>1062.6495186377335</v>
      </c>
      <c r="AE48" s="49"/>
      <c r="AF48" s="49"/>
    </row>
    <row r="49" spans="1:32" x14ac:dyDescent="0.25">
      <c r="A49" s="3" t="s">
        <v>61</v>
      </c>
      <c r="B49" s="3">
        <v>1.1499999999999999</v>
      </c>
      <c r="C49" s="29">
        <v>-24.99</v>
      </c>
      <c r="D49" s="29">
        <v>0.81</v>
      </c>
      <c r="E49" s="29">
        <v>10.68</v>
      </c>
      <c r="F49" s="7">
        <f t="shared" si="3"/>
        <v>13.75</v>
      </c>
      <c r="G49" s="7">
        <f t="shared" si="4"/>
        <v>-21.730434782608697</v>
      </c>
      <c r="H49" s="31">
        <v>0.11</v>
      </c>
      <c r="I49" s="41">
        <v>8.0000000000000002E-3</v>
      </c>
      <c r="J49" s="56">
        <v>0.52214136756516327</v>
      </c>
      <c r="K49" s="57">
        <f t="shared" si="5"/>
        <v>5.5764698055959433E-2</v>
      </c>
      <c r="L49" s="57">
        <v>5.9544628963535287</v>
      </c>
      <c r="M49" s="58">
        <v>34.869999999999997</v>
      </c>
      <c r="N49" s="59">
        <v>0.54341652704049104</v>
      </c>
      <c r="O49" s="60" t="s">
        <v>61</v>
      </c>
      <c r="P49" s="21" t="s">
        <v>243</v>
      </c>
      <c r="Q49" s="16">
        <v>33.440106856946947</v>
      </c>
      <c r="R49" s="16">
        <v>54.803781388245241</v>
      </c>
      <c r="S49" s="16">
        <v>43.608754242477374</v>
      </c>
      <c r="T49" s="17">
        <v>15.599507049868713</v>
      </c>
      <c r="U49" s="17">
        <v>1933.2377623475829</v>
      </c>
      <c r="V49" s="17">
        <v>0.91892301990863112</v>
      </c>
      <c r="W49" s="16">
        <v>479.80772230220242</v>
      </c>
      <c r="X49" s="16">
        <v>51.267359166445871</v>
      </c>
      <c r="Y49" s="17">
        <v>5221.4136756516327</v>
      </c>
      <c r="Z49" s="79">
        <v>557.90700696064175</v>
      </c>
      <c r="AE49" s="49"/>
      <c r="AF49" s="49"/>
    </row>
    <row r="50" spans="1:32" x14ac:dyDescent="0.25">
      <c r="A50" s="3" t="s">
        <v>62</v>
      </c>
      <c r="B50" s="3">
        <v>0.95</v>
      </c>
      <c r="C50" s="29">
        <v>-25.21</v>
      </c>
      <c r="D50" s="29">
        <v>0.86</v>
      </c>
      <c r="E50" s="29">
        <v>12.07</v>
      </c>
      <c r="F50" s="7">
        <f t="shared" si="3"/>
        <v>13.333333333333334</v>
      </c>
      <c r="G50" s="7">
        <f t="shared" si="4"/>
        <v>-26.536842105263162</v>
      </c>
      <c r="H50" s="31">
        <v>0.12</v>
      </c>
      <c r="I50" s="41">
        <v>8.9999999999999993E-3</v>
      </c>
      <c r="J50" s="56">
        <v>0.45372830242709955</v>
      </c>
      <c r="K50" s="57">
        <f t="shared" si="5"/>
        <v>5.4765006102950917E-2</v>
      </c>
      <c r="L50" s="57">
        <v>6.4081911987806279</v>
      </c>
      <c r="M50" s="58">
        <v>30.86</v>
      </c>
      <c r="N50" s="59">
        <v>0.51627764444634716</v>
      </c>
      <c r="O50" s="60" t="s">
        <v>62</v>
      </c>
      <c r="P50" s="21" t="s">
        <v>243</v>
      </c>
      <c r="Q50" s="16">
        <v>43.817428454465777</v>
      </c>
      <c r="R50" s="18">
        <v>30.768430765418923</v>
      </c>
      <c r="S50" s="16">
        <v>61.026038260520636</v>
      </c>
      <c r="T50" s="79">
        <v>11.69786687109719</v>
      </c>
      <c r="U50" s="82">
        <v>1921.5398954764858</v>
      </c>
      <c r="V50" s="79">
        <v>0.68222737011402346</v>
      </c>
      <c r="W50" s="16">
        <v>309.54586651114039</v>
      </c>
      <c r="X50" s="16">
        <v>37.347296931715455</v>
      </c>
      <c r="Y50" s="17">
        <v>4537.2830242709952</v>
      </c>
      <c r="Z50" s="79">
        <v>547.43181771604168</v>
      </c>
      <c r="AE50" s="49"/>
      <c r="AF50" s="49"/>
    </row>
    <row r="51" spans="1:32" x14ac:dyDescent="0.25">
      <c r="A51" s="3" t="s">
        <v>63</v>
      </c>
      <c r="B51" s="3">
        <v>0.94</v>
      </c>
      <c r="C51" s="29">
        <v>-25.38</v>
      </c>
      <c r="D51" s="29">
        <v>0.92</v>
      </c>
      <c r="E51" s="29">
        <v>13.36</v>
      </c>
      <c r="F51" s="7">
        <f t="shared" si="3"/>
        <v>14.444444444444446</v>
      </c>
      <c r="G51" s="7">
        <f t="shared" si="4"/>
        <v>-27</v>
      </c>
      <c r="H51" s="31">
        <v>0.13</v>
      </c>
      <c r="I51" s="41">
        <v>8.9999999999999993E-3</v>
      </c>
      <c r="J51" s="56">
        <v>0.485043070982206</v>
      </c>
      <c r="K51" s="57">
        <f t="shared" si="5"/>
        <v>6.4801754283222726E-2</v>
      </c>
      <c r="L51" s="57">
        <v>6.8932342697628339</v>
      </c>
      <c r="M51" s="58">
        <v>38.479999999999997</v>
      </c>
      <c r="N51" s="59">
        <v>0.53716246985740301</v>
      </c>
      <c r="O51" s="60" t="s">
        <v>63</v>
      </c>
      <c r="P51" s="21" t="s">
        <v>243</v>
      </c>
      <c r="Q51" s="16">
        <v>44.542880871574098</v>
      </c>
      <c r="R51" s="16">
        <v>33.564602189518595</v>
      </c>
      <c r="S51" s="16">
        <v>61.380537123827402</v>
      </c>
      <c r="T51" s="17">
        <v>23.093924135301094</v>
      </c>
      <c r="U51" s="17">
        <v>1898.4459713411848</v>
      </c>
      <c r="V51" s="17">
        <v>0.65501598720914223</v>
      </c>
      <c r="W51" s="16">
        <v>317.71096597836373</v>
      </c>
      <c r="X51" s="16">
        <v>42.430490132990052</v>
      </c>
      <c r="Y51" s="17">
        <v>4850.4307098220597</v>
      </c>
      <c r="Z51" s="79">
        <v>647.77793155516179</v>
      </c>
      <c r="AE51" s="49"/>
      <c r="AF51" s="49"/>
    </row>
    <row r="52" spans="1:32" x14ac:dyDescent="0.25">
      <c r="A52" s="3" t="s">
        <v>64</v>
      </c>
      <c r="B52" s="3">
        <v>0.87</v>
      </c>
      <c r="C52" s="29">
        <v>-25.48</v>
      </c>
      <c r="D52" s="29">
        <v>0.83</v>
      </c>
      <c r="E52" s="29">
        <v>12.22</v>
      </c>
      <c r="F52" s="7">
        <f t="shared" si="3"/>
        <v>15</v>
      </c>
      <c r="G52" s="7">
        <f t="shared" si="4"/>
        <v>-29.287356321839081</v>
      </c>
      <c r="H52" s="31">
        <v>0.12</v>
      </c>
      <c r="I52" s="41">
        <v>8.0000000000000002E-3</v>
      </c>
      <c r="J52" s="56">
        <v>0.50460387948706553</v>
      </c>
      <c r="K52" s="57">
        <f t="shared" si="5"/>
        <v>6.1662594073319407E-2</v>
      </c>
      <c r="L52" s="57">
        <v>7.3978381492498997</v>
      </c>
      <c r="M52" s="58">
        <v>39.53</v>
      </c>
      <c r="N52" s="59">
        <v>0.53899187970459328</v>
      </c>
      <c r="O52" s="60" t="s">
        <v>64</v>
      </c>
      <c r="P52" s="21" t="s">
        <v>243</v>
      </c>
      <c r="Q52" s="16">
        <v>26.514436194208386</v>
      </c>
      <c r="R52" s="16">
        <v>24.963794692753744</v>
      </c>
      <c r="S52" s="16">
        <v>31.741301535615769</v>
      </c>
      <c r="T52" s="17">
        <v>54.290659124415754</v>
      </c>
      <c r="U52" s="17">
        <v>1844.1553122167688</v>
      </c>
      <c r="V52" s="17">
        <v>0.33240681983326703</v>
      </c>
      <c r="W52" s="16">
        <v>167.73377085582459</v>
      </c>
      <c r="X52" s="16">
        <v>20.491565130897694</v>
      </c>
      <c r="Y52" s="17">
        <v>5046.0387948706548</v>
      </c>
      <c r="Z52" s="79">
        <v>616.4604306607223</v>
      </c>
      <c r="AE52" s="49"/>
      <c r="AF52" s="49"/>
    </row>
    <row r="53" spans="1:32" x14ac:dyDescent="0.25">
      <c r="A53" s="3" t="s">
        <v>65</v>
      </c>
      <c r="B53" s="3">
        <v>0.87</v>
      </c>
      <c r="C53" s="29">
        <v>-26.29</v>
      </c>
      <c r="D53" s="29">
        <v>0.81</v>
      </c>
      <c r="E53" s="29">
        <v>13.74</v>
      </c>
      <c r="F53" s="7">
        <f t="shared" si="3"/>
        <v>17.5</v>
      </c>
      <c r="G53" s="7">
        <f t="shared" si="4"/>
        <v>-30.2183908045977</v>
      </c>
      <c r="H53" s="31">
        <v>0.14000000000000001</v>
      </c>
      <c r="I53" s="41">
        <v>8.0000000000000002E-3</v>
      </c>
      <c r="J53" s="56">
        <v>0.53625714938893621</v>
      </c>
      <c r="K53" s="57">
        <f t="shared" si="5"/>
        <v>7.3681732326039834E-2</v>
      </c>
      <c r="L53" s="57">
        <v>7.9340952986388356</v>
      </c>
      <c r="M53" s="58">
        <v>31.62</v>
      </c>
      <c r="N53" s="59">
        <v>0.5299066747663197</v>
      </c>
      <c r="O53" s="60" t="s">
        <v>65</v>
      </c>
      <c r="P53" s="21" t="s">
        <v>243</v>
      </c>
      <c r="Q53" s="16">
        <v>23.861406521156553</v>
      </c>
      <c r="R53" s="16">
        <v>1.0245468088539693</v>
      </c>
      <c r="S53" s="16">
        <v>35.345429397883187</v>
      </c>
      <c r="T53" s="17">
        <v>6.8940320322796254</v>
      </c>
      <c r="U53" s="17">
        <v>1837.2612801844894</v>
      </c>
      <c r="V53" s="17">
        <v>0.13096721307084358</v>
      </c>
      <c r="W53" s="16">
        <v>70.232104344784005</v>
      </c>
      <c r="X53" s="16">
        <v>9.6467025994360682</v>
      </c>
      <c r="Y53" s="17">
        <v>5362.5714938893616</v>
      </c>
      <c r="Z53" s="79">
        <v>736.57386251457569</v>
      </c>
      <c r="AE53" s="49"/>
      <c r="AF53" s="49"/>
    </row>
    <row r="54" spans="1:32" x14ac:dyDescent="0.25">
      <c r="A54" s="3" t="s">
        <v>66</v>
      </c>
      <c r="B54" s="3">
        <v>-0.12</v>
      </c>
      <c r="C54" s="29">
        <v>-26.35</v>
      </c>
      <c r="D54" s="29">
        <v>0.4</v>
      </c>
      <c r="E54" s="29">
        <v>7.28</v>
      </c>
      <c r="F54" s="7">
        <f t="shared" si="3"/>
        <v>17.5</v>
      </c>
      <c r="G54" s="7">
        <f t="shared" si="4"/>
        <v>219.58333333333334</v>
      </c>
      <c r="H54" s="31">
        <v>7.0000000000000007E-2</v>
      </c>
      <c r="I54" s="41">
        <v>4.0000000000000001E-3</v>
      </c>
      <c r="J54" s="56">
        <v>0.59369182522988839</v>
      </c>
      <c r="K54" s="57">
        <f t="shared" si="5"/>
        <v>4.322076487673588E-2</v>
      </c>
      <c r="L54" s="57">
        <v>8.5277871238687233</v>
      </c>
      <c r="M54" s="58">
        <v>21.47</v>
      </c>
      <c r="N54" s="59">
        <v>0.51930581132607512</v>
      </c>
      <c r="O54" s="60" t="s">
        <v>66</v>
      </c>
      <c r="P54" s="21"/>
      <c r="Q54" s="16"/>
      <c r="R54" s="16"/>
      <c r="S54" s="16"/>
      <c r="T54" s="20"/>
      <c r="U54" s="20"/>
      <c r="V54" s="20"/>
      <c r="W54" s="20"/>
      <c r="X54" s="20"/>
      <c r="Y54" s="17">
        <v>5936.9182522988831</v>
      </c>
      <c r="Z54" s="79">
        <v>431.92522956609679</v>
      </c>
      <c r="AE54" s="49"/>
      <c r="AF54" s="49"/>
    </row>
    <row r="55" spans="1:32" x14ac:dyDescent="0.25">
      <c r="A55" s="3" t="s">
        <v>67</v>
      </c>
      <c r="B55" s="3">
        <v>0.13</v>
      </c>
      <c r="C55" s="29">
        <v>-26.1</v>
      </c>
      <c r="D55" s="29">
        <v>0.53</v>
      </c>
      <c r="E55" s="29">
        <v>9.91</v>
      </c>
      <c r="F55" s="7">
        <f t="shared" si="3"/>
        <v>20</v>
      </c>
      <c r="G55" s="7">
        <f t="shared" si="4"/>
        <v>-200.76923076923077</v>
      </c>
      <c r="H55" s="31">
        <v>0.1</v>
      </c>
      <c r="I55" s="41">
        <v>5.0000000000000001E-3</v>
      </c>
      <c r="J55" s="56">
        <v>0.58283603254410543</v>
      </c>
      <c r="K55" s="57">
        <f t="shared" si="5"/>
        <v>5.7759050825120853E-2</v>
      </c>
      <c r="L55" s="57">
        <v>9.1106231564128279</v>
      </c>
      <c r="M55" s="58">
        <v>27.58</v>
      </c>
      <c r="N55" s="59">
        <v>0.55397817929504201</v>
      </c>
      <c r="O55" s="60" t="s">
        <v>67</v>
      </c>
      <c r="P55" s="22"/>
      <c r="Q55" s="20"/>
      <c r="R55" s="20"/>
      <c r="S55" s="20"/>
      <c r="T55" s="20"/>
      <c r="U55" s="20"/>
      <c r="V55" s="20"/>
      <c r="W55" s="20"/>
      <c r="X55" s="20"/>
      <c r="Y55" s="17">
        <v>5828.3603254410536</v>
      </c>
      <c r="Z55" s="79">
        <v>577.57535451436229</v>
      </c>
      <c r="AE55" s="49"/>
      <c r="AF55" s="49"/>
    </row>
    <row r="56" spans="1:32" x14ac:dyDescent="0.25">
      <c r="A56" s="3" t="s">
        <v>68</v>
      </c>
      <c r="B56" s="3">
        <v>0.08</v>
      </c>
      <c r="C56" s="29">
        <v>-25.81</v>
      </c>
      <c r="D56" s="29">
        <v>0.51</v>
      </c>
      <c r="E56" s="29">
        <v>9.01</v>
      </c>
      <c r="F56" s="7">
        <f t="shared" si="3"/>
        <v>18</v>
      </c>
      <c r="G56" s="7">
        <f t="shared" si="4"/>
        <v>-322.625</v>
      </c>
      <c r="H56" s="31">
        <v>0.09</v>
      </c>
      <c r="I56" s="41">
        <v>5.0000000000000001E-3</v>
      </c>
      <c r="J56" s="56">
        <v>0.54234370348211758</v>
      </c>
      <c r="K56" s="57">
        <f t="shared" si="5"/>
        <v>4.8865167683738796E-2</v>
      </c>
      <c r="L56" s="57">
        <v>9.6529668598949456</v>
      </c>
      <c r="M56" s="58">
        <v>24.56</v>
      </c>
      <c r="N56" s="59">
        <v>0.56876545503475306</v>
      </c>
      <c r="O56" s="60" t="s">
        <v>68</v>
      </c>
      <c r="P56" s="22"/>
      <c r="Q56" s="20"/>
      <c r="R56" s="20"/>
      <c r="S56" s="20"/>
      <c r="T56" s="20"/>
      <c r="U56" s="20"/>
      <c r="V56" s="20"/>
      <c r="W56" s="20"/>
      <c r="X56" s="20"/>
      <c r="Y56" s="17">
        <v>5423.4370348211751</v>
      </c>
      <c r="Z56" s="79">
        <v>488.7596032343809</v>
      </c>
      <c r="AE56" s="49"/>
      <c r="AF56" s="49"/>
    </row>
    <row r="57" spans="1:32" x14ac:dyDescent="0.25">
      <c r="A57" s="3" t="s">
        <v>69</v>
      </c>
      <c r="B57" s="3">
        <v>0.65</v>
      </c>
      <c r="C57" s="29">
        <v>-25.95</v>
      </c>
      <c r="D57" s="29">
        <v>0.71</v>
      </c>
      <c r="E57" s="29">
        <v>13.05</v>
      </c>
      <c r="F57" s="7">
        <f t="shared" si="3"/>
        <v>18.571428571428573</v>
      </c>
      <c r="G57" s="7">
        <f t="shared" si="4"/>
        <v>-39.92307692307692</v>
      </c>
      <c r="H57" s="31">
        <v>0.13</v>
      </c>
      <c r="I57" s="41">
        <v>7.0000000000000001E-3</v>
      </c>
      <c r="J57" s="56">
        <v>0.57681544056610345</v>
      </c>
      <c r="K57" s="57">
        <f t="shared" si="5"/>
        <v>7.5274414993876507E-2</v>
      </c>
      <c r="L57" s="57">
        <v>10.22978230046105</v>
      </c>
      <c r="M57" s="58">
        <v>34.76</v>
      </c>
      <c r="N57" s="59">
        <v>0.54606157274409806</v>
      </c>
      <c r="O57" s="60" t="s">
        <v>69</v>
      </c>
      <c r="P57" s="22"/>
      <c r="Q57" s="20"/>
      <c r="R57" s="20"/>
      <c r="S57" s="20"/>
      <c r="T57" s="20"/>
      <c r="U57" s="20"/>
      <c r="V57" s="20"/>
      <c r="W57" s="20"/>
      <c r="X57" s="20"/>
      <c r="Y57" s="17">
        <v>5768.1544056610346</v>
      </c>
      <c r="Z57" s="79">
        <v>752.9016205540396</v>
      </c>
      <c r="AE57" s="49"/>
      <c r="AF57" s="49"/>
    </row>
    <row r="58" spans="1:32" x14ac:dyDescent="0.25">
      <c r="A58" s="3" t="s">
        <v>70</v>
      </c>
      <c r="B58" s="3">
        <v>0.74</v>
      </c>
      <c r="C58" s="29">
        <v>-25.82</v>
      </c>
      <c r="D58" s="29">
        <v>0.81</v>
      </c>
      <c r="E58" s="29">
        <v>14.32</v>
      </c>
      <c r="F58" s="7">
        <f t="shared" si="3"/>
        <v>17.5</v>
      </c>
      <c r="G58" s="7">
        <f t="shared" si="4"/>
        <v>-34.891891891891895</v>
      </c>
      <c r="H58" s="31">
        <v>0.14000000000000001</v>
      </c>
      <c r="I58" s="41">
        <v>8.0000000000000002E-3</v>
      </c>
      <c r="J58" s="56">
        <v>0.49205258144418862</v>
      </c>
      <c r="K58" s="57">
        <f t="shared" si="5"/>
        <v>7.0461929662807801E-2</v>
      </c>
      <c r="L58" s="57">
        <v>10.721834881905238</v>
      </c>
      <c r="M58" s="58">
        <v>36.58</v>
      </c>
      <c r="N58" s="59">
        <v>0.61908964822335966</v>
      </c>
      <c r="O58" s="60" t="s">
        <v>70</v>
      </c>
      <c r="P58" s="22"/>
      <c r="Q58" s="20"/>
      <c r="R58" s="20"/>
      <c r="S58" s="20"/>
      <c r="T58" s="20"/>
      <c r="U58" s="20"/>
      <c r="V58" s="20"/>
      <c r="W58" s="20"/>
      <c r="X58" s="20"/>
      <c r="Y58" s="17">
        <v>4920.5258144418858</v>
      </c>
      <c r="Z58" s="79">
        <v>704.58436089479574</v>
      </c>
      <c r="AE58" s="49"/>
      <c r="AF58" s="49"/>
    </row>
    <row r="59" spans="1:32" x14ac:dyDescent="0.25">
      <c r="A59" s="3" t="s">
        <v>71</v>
      </c>
      <c r="B59" s="3">
        <v>0.85</v>
      </c>
      <c r="C59" s="29">
        <v>-25.92</v>
      </c>
      <c r="D59" s="29">
        <v>0.83</v>
      </c>
      <c r="E59" s="29">
        <v>14.12</v>
      </c>
      <c r="F59" s="7">
        <f t="shared" si="3"/>
        <v>17.5</v>
      </c>
      <c r="G59" s="7">
        <f t="shared" si="4"/>
        <v>-30.494117647058825</v>
      </c>
      <c r="H59" s="31">
        <v>0.14000000000000001</v>
      </c>
      <c r="I59" s="41">
        <v>8.0000000000000002E-3</v>
      </c>
      <c r="J59" s="56">
        <v>0.5212950099626118</v>
      </c>
      <c r="K59" s="57">
        <f t="shared" si="5"/>
        <v>7.3606855406720781E-2</v>
      </c>
      <c r="L59" s="57">
        <v>11.24312989186785</v>
      </c>
      <c r="M59" s="58">
        <v>37.44</v>
      </c>
      <c r="N59" s="59">
        <v>0.58762923752823815</v>
      </c>
      <c r="O59" s="60" t="s">
        <v>71</v>
      </c>
      <c r="P59" s="22"/>
      <c r="Q59" s="20"/>
      <c r="R59" s="20"/>
      <c r="S59" s="20"/>
      <c r="T59" s="20"/>
      <c r="U59" s="20"/>
      <c r="V59" s="20"/>
      <c r="W59" s="20"/>
      <c r="X59" s="20"/>
      <c r="Y59" s="17">
        <v>5212.9500996261177</v>
      </c>
      <c r="Z59" s="79">
        <v>736.2812424312724</v>
      </c>
      <c r="AE59" s="49"/>
      <c r="AF59" s="49"/>
    </row>
    <row r="60" spans="1:32" x14ac:dyDescent="0.25">
      <c r="A60" s="3" t="s">
        <v>72</v>
      </c>
      <c r="B60" s="3">
        <v>0.62</v>
      </c>
      <c r="C60" s="29">
        <v>-25.86</v>
      </c>
      <c r="D60" s="29">
        <v>0.76</v>
      </c>
      <c r="E60" s="29">
        <v>12.94</v>
      </c>
      <c r="F60" s="7">
        <f t="shared" si="3"/>
        <v>16.25</v>
      </c>
      <c r="G60" s="7">
        <f t="shared" si="4"/>
        <v>-41.70967741935484</v>
      </c>
      <c r="H60" s="31">
        <v>0.13</v>
      </c>
      <c r="I60" s="41">
        <v>8.0000000000000002E-3</v>
      </c>
      <c r="J60" s="56">
        <v>0.5577027062606611</v>
      </c>
      <c r="K60" s="57">
        <f t="shared" si="5"/>
        <v>7.2166730190129535E-2</v>
      </c>
      <c r="L60" s="57">
        <v>11.800832598128512</v>
      </c>
      <c r="M60" s="58">
        <v>37.299999999999997</v>
      </c>
      <c r="N60" s="59">
        <v>0.55816339016766814</v>
      </c>
      <c r="O60" s="60" t="s">
        <v>72</v>
      </c>
      <c r="P60" s="22"/>
      <c r="Q60" s="20"/>
      <c r="R60" s="20"/>
      <c r="S60" s="20"/>
      <c r="T60" s="20"/>
      <c r="U60" s="20"/>
      <c r="V60" s="20"/>
      <c r="W60" s="20"/>
      <c r="X60" s="20"/>
      <c r="Y60" s="17">
        <v>5577.0270626066103</v>
      </c>
      <c r="Z60" s="79">
        <v>721.61208933337559</v>
      </c>
      <c r="AE60" s="49"/>
      <c r="AF60" s="49"/>
    </row>
    <row r="61" spans="1:32" x14ac:dyDescent="0.25">
      <c r="A61" s="3" t="s">
        <v>73</v>
      </c>
      <c r="B61" s="3">
        <v>0.48</v>
      </c>
      <c r="C61" s="29">
        <v>-25.74</v>
      </c>
      <c r="D61" s="29">
        <v>0.75</v>
      </c>
      <c r="E61" s="29">
        <v>12.05</v>
      </c>
      <c r="F61" s="7">
        <f t="shared" si="3"/>
        <v>17.142857142857142</v>
      </c>
      <c r="G61" s="7">
        <f t="shared" si="4"/>
        <v>-53.625</v>
      </c>
      <c r="H61" s="31">
        <v>0.12</v>
      </c>
      <c r="I61" s="41">
        <v>7.0000000000000001E-3</v>
      </c>
      <c r="J61" s="56">
        <v>0.53324541260857239</v>
      </c>
      <c r="K61" s="57">
        <f t="shared" si="5"/>
        <v>6.425607221933298E-2</v>
      </c>
      <c r="L61" s="57">
        <v>12.334078010737084</v>
      </c>
      <c r="M61" s="58">
        <v>32.659999999999997</v>
      </c>
      <c r="N61" s="59">
        <v>0.47355316040800655</v>
      </c>
      <c r="O61" s="60" t="s">
        <v>73</v>
      </c>
      <c r="P61" s="22"/>
      <c r="Q61" s="20"/>
      <c r="R61" s="20"/>
      <c r="S61" s="20"/>
      <c r="T61" s="20"/>
      <c r="U61" s="20"/>
      <c r="V61" s="20"/>
      <c r="W61" s="20"/>
      <c r="X61" s="20"/>
      <c r="Y61" s="17">
        <v>5332.4541260857231</v>
      </c>
      <c r="Z61" s="79">
        <v>642.53352667728666</v>
      </c>
      <c r="AE61" s="49"/>
      <c r="AF61" s="49"/>
    </row>
    <row r="62" spans="1:32" x14ac:dyDescent="0.25">
      <c r="A62" s="3" t="s">
        <v>74</v>
      </c>
      <c r="B62" s="3">
        <v>0.33</v>
      </c>
      <c r="C62" s="29">
        <v>-26.04</v>
      </c>
      <c r="D62" s="29">
        <v>0.81</v>
      </c>
      <c r="E62" s="29">
        <v>13.13</v>
      </c>
      <c r="F62" s="7">
        <f t="shared" si="3"/>
        <v>16.25</v>
      </c>
      <c r="G62" s="7">
        <f t="shared" si="4"/>
        <v>-78.909090909090907</v>
      </c>
      <c r="H62" s="31">
        <v>0.13</v>
      </c>
      <c r="I62" s="41">
        <v>8.0000000000000002E-3</v>
      </c>
      <c r="J62" s="56">
        <v>0.48894885507055041</v>
      </c>
      <c r="K62" s="57">
        <f t="shared" si="5"/>
        <v>6.4198984670763265E-2</v>
      </c>
      <c r="L62" s="57">
        <v>12.823026865807634</v>
      </c>
      <c r="M62" s="58">
        <v>30.42</v>
      </c>
      <c r="N62" s="59">
        <v>0.56720283600896737</v>
      </c>
      <c r="O62" s="60" t="s">
        <v>74</v>
      </c>
      <c r="P62" s="22"/>
      <c r="Q62" s="20"/>
      <c r="R62" s="20"/>
      <c r="S62" s="20"/>
      <c r="T62" s="20"/>
      <c r="U62" s="20"/>
      <c r="V62" s="20"/>
      <c r="W62" s="20"/>
      <c r="X62" s="20"/>
      <c r="Y62" s="17">
        <v>4889.4885507055033</v>
      </c>
      <c r="Z62" s="79">
        <v>642.14190980155934</v>
      </c>
      <c r="AE62" s="49"/>
      <c r="AF62" s="49"/>
    </row>
    <row r="63" spans="1:32" x14ac:dyDescent="0.25">
      <c r="A63" s="3" t="s">
        <v>75</v>
      </c>
      <c r="B63" s="3">
        <v>0.28000000000000003</v>
      </c>
      <c r="C63" s="29">
        <v>-25.72</v>
      </c>
      <c r="D63" s="29">
        <v>0.74</v>
      </c>
      <c r="E63" s="29">
        <v>11.88</v>
      </c>
      <c r="F63" s="7">
        <f t="shared" si="3"/>
        <v>17.142857142857142</v>
      </c>
      <c r="G63" s="7">
        <f t="shared" si="4"/>
        <v>-91.857142857142847</v>
      </c>
      <c r="H63" s="31">
        <v>0.12</v>
      </c>
      <c r="I63" s="41">
        <v>7.0000000000000001E-3</v>
      </c>
      <c r="J63" s="56">
        <v>0.48656355138404694</v>
      </c>
      <c r="K63" s="57">
        <f t="shared" si="5"/>
        <v>5.780374990442478E-2</v>
      </c>
      <c r="L63" s="57">
        <v>13.30959041719168</v>
      </c>
      <c r="M63" s="58">
        <v>30.79</v>
      </c>
      <c r="N63" s="59">
        <v>0.60916622259261755</v>
      </c>
      <c r="O63" s="60" t="s">
        <v>75</v>
      </c>
      <c r="P63" s="22"/>
      <c r="Q63" s="20"/>
      <c r="R63" s="20"/>
      <c r="S63" s="20"/>
      <c r="T63" s="20"/>
      <c r="U63" s="20"/>
      <c r="V63" s="20"/>
      <c r="W63" s="20"/>
      <c r="X63" s="20"/>
      <c r="Y63" s="17">
        <v>4865.6355138404688</v>
      </c>
      <c r="Z63" s="79">
        <v>577.89347623303809</v>
      </c>
      <c r="AE63" s="49"/>
      <c r="AF63" s="49"/>
    </row>
    <row r="64" spans="1:32" x14ac:dyDescent="0.25">
      <c r="A64" s="3" t="s">
        <v>76</v>
      </c>
      <c r="B64" s="3">
        <v>-7.0000000000000007E-2</v>
      </c>
      <c r="C64" s="29">
        <v>-25.45</v>
      </c>
      <c r="D64" s="29">
        <v>0.64</v>
      </c>
      <c r="E64" s="29">
        <v>10.53</v>
      </c>
      <c r="F64" s="7">
        <f t="shared" si="3"/>
        <v>18.333333333333332</v>
      </c>
      <c r="G64" s="7">
        <f t="shared" si="4"/>
        <v>363.5714285714285</v>
      </c>
      <c r="H64" s="31">
        <v>0.11</v>
      </c>
      <c r="I64" s="41">
        <v>6.0000000000000001E-3</v>
      </c>
      <c r="J64" s="56">
        <v>0.48676249599513244</v>
      </c>
      <c r="K64" s="57">
        <f t="shared" si="5"/>
        <v>5.1256090828287443E-2</v>
      </c>
      <c r="L64" s="57">
        <v>13.796352913186812</v>
      </c>
      <c r="M64" s="58">
        <v>28.38</v>
      </c>
      <c r="N64" s="59">
        <v>0.56478848804233195</v>
      </c>
      <c r="O64" s="60" t="s">
        <v>76</v>
      </c>
      <c r="P64" s="22"/>
      <c r="Q64" s="20"/>
      <c r="R64" s="20"/>
      <c r="S64" s="20"/>
      <c r="T64" s="20"/>
      <c r="U64" s="20"/>
      <c r="V64" s="20"/>
      <c r="W64" s="20"/>
      <c r="X64" s="20"/>
      <c r="Y64" s="17">
        <v>4867.6249599513239</v>
      </c>
      <c r="Z64" s="79">
        <v>512.67578423192924</v>
      </c>
      <c r="AE64" s="49"/>
      <c r="AF64" s="49"/>
    </row>
    <row r="65" spans="1:32" x14ac:dyDescent="0.25">
      <c r="A65" s="3" t="s">
        <v>77</v>
      </c>
      <c r="B65" s="3">
        <v>0.06</v>
      </c>
      <c r="C65" s="29">
        <v>-25.66</v>
      </c>
      <c r="D65" s="29">
        <v>0.56999999999999995</v>
      </c>
      <c r="E65" s="29">
        <v>9.73</v>
      </c>
      <c r="F65" s="7">
        <f t="shared" si="3"/>
        <v>16.666666666666668</v>
      </c>
      <c r="G65" s="7">
        <f t="shared" si="4"/>
        <v>-427.66666666666669</v>
      </c>
      <c r="H65" s="31">
        <v>0.1</v>
      </c>
      <c r="I65" s="41">
        <v>6.0000000000000001E-3</v>
      </c>
      <c r="J65" s="56">
        <v>0.51174795770167336</v>
      </c>
      <c r="K65" s="57">
        <f t="shared" si="5"/>
        <v>4.9793076284372816E-2</v>
      </c>
      <c r="L65" s="57">
        <v>14.308100870888486</v>
      </c>
      <c r="M65" s="58">
        <v>26.4</v>
      </c>
      <c r="N65" s="59">
        <v>0.58600466467304779</v>
      </c>
      <c r="O65" s="60" t="s">
        <v>77</v>
      </c>
      <c r="P65" s="22"/>
      <c r="Q65" s="20"/>
      <c r="R65" s="20"/>
      <c r="S65" s="20"/>
      <c r="T65" s="20"/>
      <c r="U65" s="20"/>
      <c r="V65" s="20"/>
      <c r="W65" s="20"/>
      <c r="X65" s="20"/>
      <c r="Y65" s="17">
        <v>5117.4795770167329</v>
      </c>
      <c r="Z65" s="79">
        <v>497.83665239430684</v>
      </c>
      <c r="AE65" s="49"/>
      <c r="AF65" s="49"/>
    </row>
    <row r="66" spans="1:32" x14ac:dyDescent="0.25">
      <c r="A66" s="3" t="s">
        <v>78</v>
      </c>
      <c r="B66" s="3">
        <v>0.45</v>
      </c>
      <c r="C66" s="29">
        <v>-25.35</v>
      </c>
      <c r="D66" s="29">
        <v>0.73</v>
      </c>
      <c r="E66" s="29">
        <v>12.37</v>
      </c>
      <c r="F66" s="7">
        <f t="shared" si="3"/>
        <v>17.142857142857142</v>
      </c>
      <c r="G66" s="7">
        <f t="shared" si="4"/>
        <v>-56.333333333333336</v>
      </c>
      <c r="H66" s="31">
        <v>0.12</v>
      </c>
      <c r="I66" s="41">
        <v>7.0000000000000001E-3</v>
      </c>
      <c r="J66" s="56">
        <v>0.51820476528700254</v>
      </c>
      <c r="K66" s="57">
        <f t="shared" si="5"/>
        <v>6.4101929466002211E-2</v>
      </c>
      <c r="L66" s="57">
        <v>14.826305636175489</v>
      </c>
      <c r="M66" s="58">
        <v>31.29</v>
      </c>
      <c r="N66" s="59">
        <v>0.57876077880988686</v>
      </c>
      <c r="O66" s="60" t="s">
        <v>78</v>
      </c>
      <c r="P66" s="22"/>
      <c r="Q66" s="20"/>
      <c r="R66" s="20"/>
      <c r="S66" s="20"/>
      <c r="T66" s="20"/>
      <c r="U66" s="20"/>
      <c r="V66" s="20"/>
      <c r="W66" s="20"/>
      <c r="X66" s="20"/>
      <c r="Y66" s="17">
        <v>5182.0476528700256</v>
      </c>
      <c r="Z66" s="79">
        <v>640.87108809714982</v>
      </c>
      <c r="AE66" s="49"/>
      <c r="AF66" s="49"/>
    </row>
    <row r="67" spans="1:32" x14ac:dyDescent="0.25">
      <c r="A67" s="3" t="s">
        <v>79</v>
      </c>
      <c r="B67" s="3">
        <v>0.45</v>
      </c>
      <c r="C67" s="29">
        <v>-25.42</v>
      </c>
      <c r="D67" s="29">
        <v>0.8</v>
      </c>
      <c r="E67" s="29">
        <v>12.68</v>
      </c>
      <c r="F67" s="7">
        <f t="shared" si="3"/>
        <v>16.25</v>
      </c>
      <c r="G67" s="7">
        <f t="shared" si="4"/>
        <v>-56.488888888888894</v>
      </c>
      <c r="H67" s="31">
        <v>0.13</v>
      </c>
      <c r="I67" s="41">
        <v>8.0000000000000002E-3</v>
      </c>
      <c r="J67" s="56">
        <v>0.53232369461592366</v>
      </c>
      <c r="K67" s="57">
        <f t="shared" si="5"/>
        <v>6.7498644477299113E-2</v>
      </c>
      <c r="L67" s="57">
        <v>15.358629330791413</v>
      </c>
      <c r="M67" s="58">
        <v>31</v>
      </c>
      <c r="N67" s="59">
        <v>0.57110647981734497</v>
      </c>
      <c r="O67" s="60" t="s">
        <v>79</v>
      </c>
      <c r="P67" s="22"/>
      <c r="Q67" s="20"/>
      <c r="R67" s="20"/>
      <c r="S67" s="20"/>
      <c r="T67" s="20"/>
      <c r="U67" s="20"/>
      <c r="V67" s="20"/>
      <c r="W67" s="20"/>
      <c r="X67" s="20"/>
      <c r="Y67" s="17">
        <v>5323.2369461592361</v>
      </c>
      <c r="Z67" s="79">
        <v>674.96249020673338</v>
      </c>
      <c r="AE67" s="49"/>
      <c r="AF67" s="49"/>
    </row>
    <row r="68" spans="1:32" x14ac:dyDescent="0.25">
      <c r="A68" s="3" t="s">
        <v>80</v>
      </c>
      <c r="B68" s="3">
        <v>0.11</v>
      </c>
      <c r="C68" s="29">
        <v>-25.88</v>
      </c>
      <c r="D68" s="29">
        <v>0.59</v>
      </c>
      <c r="E68" s="29">
        <v>10.74</v>
      </c>
      <c r="F68" s="7">
        <f t="shared" si="3"/>
        <v>18.333333333333332</v>
      </c>
      <c r="G68" s="7">
        <f t="shared" si="4"/>
        <v>-235.27272727272725</v>
      </c>
      <c r="H68" s="31">
        <v>0.11</v>
      </c>
      <c r="I68" s="41">
        <v>6.0000000000000001E-3</v>
      </c>
      <c r="J68" s="56">
        <v>0.51838658254718528</v>
      </c>
      <c r="K68" s="57">
        <f t="shared" si="5"/>
        <v>5.56747189655677E-2</v>
      </c>
      <c r="L68" s="57">
        <v>15.877015913338598</v>
      </c>
      <c r="M68" s="58">
        <v>28.28</v>
      </c>
      <c r="N68" s="59">
        <v>0.54674651467395463</v>
      </c>
      <c r="O68" s="60" t="s">
        <v>80</v>
      </c>
      <c r="P68" s="22"/>
      <c r="Q68" s="20"/>
      <c r="R68" s="20"/>
      <c r="S68" s="20"/>
      <c r="T68" s="20"/>
      <c r="U68" s="20"/>
      <c r="V68" s="20"/>
      <c r="W68" s="20"/>
      <c r="X68" s="20"/>
      <c r="Y68" s="17">
        <v>5183.865825471853</v>
      </c>
      <c r="Z68" s="79">
        <v>556.54709243481386</v>
      </c>
      <c r="AE68" s="49"/>
      <c r="AF68" s="49"/>
    </row>
    <row r="69" spans="1:32" x14ac:dyDescent="0.25">
      <c r="A69" s="3" t="s">
        <v>81</v>
      </c>
      <c r="B69" s="3">
        <v>0.45</v>
      </c>
      <c r="C69" s="29">
        <v>-26.01</v>
      </c>
      <c r="D69" s="29">
        <v>0.61</v>
      </c>
      <c r="E69" s="29">
        <v>12.12</v>
      </c>
      <c r="F69" s="7">
        <f t="shared" si="3"/>
        <v>20</v>
      </c>
      <c r="G69" s="7">
        <f t="shared" si="4"/>
        <v>-57.800000000000004</v>
      </c>
      <c r="H69" s="31">
        <v>0.12</v>
      </c>
      <c r="I69" s="41">
        <v>6.0000000000000001E-3</v>
      </c>
      <c r="J69" s="56">
        <v>0.53825778071473462</v>
      </c>
      <c r="K69" s="57">
        <f t="shared" si="5"/>
        <v>6.5236843022625834E-2</v>
      </c>
      <c r="L69" s="57">
        <v>16.415273694053333</v>
      </c>
      <c r="M69" s="58">
        <v>35.82</v>
      </c>
      <c r="N69" s="59">
        <v>0.54924214977957109</v>
      </c>
      <c r="O69" s="60" t="s">
        <v>81</v>
      </c>
      <c r="P69" s="22"/>
      <c r="Q69" s="20"/>
      <c r="R69" s="20"/>
      <c r="S69" s="20"/>
      <c r="T69" s="20"/>
      <c r="U69" s="20"/>
      <c r="V69" s="20"/>
      <c r="W69" s="20"/>
      <c r="X69" s="20"/>
      <c r="Y69" s="17">
        <v>5382.577807147346</v>
      </c>
      <c r="Z69" s="79">
        <v>652.39695788863605</v>
      </c>
      <c r="AE69" s="49"/>
      <c r="AF69" s="49"/>
    </row>
    <row r="70" spans="1:32" x14ac:dyDescent="0.25">
      <c r="A70" s="3" t="s">
        <v>82</v>
      </c>
      <c r="B70" s="29">
        <v>0.5</v>
      </c>
      <c r="C70" s="29">
        <v>-26.75</v>
      </c>
      <c r="D70" s="29">
        <v>0.7</v>
      </c>
      <c r="E70" s="29">
        <v>15.56</v>
      </c>
      <c r="F70" s="7">
        <f t="shared" si="3"/>
        <v>22.857142857142858</v>
      </c>
      <c r="G70" s="7">
        <f t="shared" si="4"/>
        <v>-53.5</v>
      </c>
      <c r="H70" s="31">
        <v>0.16</v>
      </c>
      <c r="I70" s="41">
        <v>7.0000000000000001E-3</v>
      </c>
      <c r="J70" s="56">
        <v>0.53443595288602064</v>
      </c>
      <c r="K70" s="57">
        <f t="shared" si="5"/>
        <v>8.3158234269064824E-2</v>
      </c>
      <c r="L70" s="57">
        <v>16.949709646939354</v>
      </c>
      <c r="M70" s="58">
        <v>68.959999999999994</v>
      </c>
      <c r="N70" s="59">
        <v>0.59451796998601592</v>
      </c>
      <c r="O70" s="60" t="s">
        <v>82</v>
      </c>
      <c r="P70" s="22"/>
      <c r="Q70" s="20"/>
      <c r="R70" s="20"/>
      <c r="S70" s="20"/>
      <c r="T70" s="20"/>
      <c r="U70" s="20"/>
      <c r="V70" s="20"/>
      <c r="W70" s="20"/>
      <c r="X70" s="20"/>
      <c r="Y70" s="17">
        <v>5344.3595288602064</v>
      </c>
      <c r="Z70" s="79">
        <v>831.6603703397692</v>
      </c>
      <c r="AE70" s="49"/>
      <c r="AF70" s="49"/>
    </row>
    <row r="71" spans="1:32" x14ac:dyDescent="0.25">
      <c r="A71" s="3" t="s">
        <v>83</v>
      </c>
      <c r="B71" s="3">
        <v>0.65</v>
      </c>
      <c r="C71" s="29">
        <v>-26.52</v>
      </c>
      <c r="D71" s="29">
        <v>0.78</v>
      </c>
      <c r="E71" s="29">
        <v>17.18</v>
      </c>
      <c r="F71" s="7">
        <f t="shared" si="3"/>
        <v>21.25</v>
      </c>
      <c r="G71" s="7">
        <f t="shared" si="4"/>
        <v>-40.799999999999997</v>
      </c>
      <c r="H71" s="31">
        <v>0.17</v>
      </c>
      <c r="I71" s="41">
        <v>8.0000000000000002E-3</v>
      </c>
      <c r="J71" s="56">
        <v>0.50366579245417431</v>
      </c>
      <c r="K71" s="57">
        <f t="shared" si="5"/>
        <v>8.6529783143627151E-2</v>
      </c>
      <c r="L71" s="57">
        <v>17.453375439393529</v>
      </c>
      <c r="M71" s="58">
        <v>45.8</v>
      </c>
      <c r="N71" s="59">
        <v>0.54655822153145139</v>
      </c>
      <c r="O71" s="60" t="s">
        <v>83</v>
      </c>
      <c r="P71" s="22"/>
      <c r="Q71" s="20"/>
      <c r="R71" s="20"/>
      <c r="S71" s="20"/>
      <c r="T71" s="20"/>
      <c r="U71" s="20"/>
      <c r="V71" s="20"/>
      <c r="W71" s="20"/>
      <c r="X71" s="20"/>
      <c r="Y71" s="17">
        <v>5036.6579245417424</v>
      </c>
      <c r="Z71" s="79">
        <v>865.2907801151772</v>
      </c>
      <c r="AE71" s="49"/>
      <c r="AF71" s="49"/>
    </row>
    <row r="72" spans="1:32" x14ac:dyDescent="0.25">
      <c r="A72" s="3" t="s">
        <v>84</v>
      </c>
      <c r="B72" s="3">
        <v>0.47</v>
      </c>
      <c r="C72" s="29">
        <v>-25.8</v>
      </c>
      <c r="D72" s="29">
        <v>0.71</v>
      </c>
      <c r="E72" s="29">
        <v>13.43</v>
      </c>
      <c r="F72" s="7">
        <f t="shared" si="3"/>
        <v>18.571428571428573</v>
      </c>
      <c r="G72" s="7">
        <f t="shared" si="4"/>
        <v>-54.893617021276597</v>
      </c>
      <c r="H72" s="31">
        <v>0.13</v>
      </c>
      <c r="I72" s="41">
        <v>7.0000000000000001E-3</v>
      </c>
      <c r="J72" s="56">
        <v>0.51187873244966675</v>
      </c>
      <c r="K72" s="57">
        <f t="shared" si="5"/>
        <v>6.8745313767990243E-2</v>
      </c>
      <c r="L72" s="57">
        <v>17.965254171843196</v>
      </c>
      <c r="M72" s="58">
        <v>37.28</v>
      </c>
      <c r="N72" s="59">
        <v>0.54981978229399231</v>
      </c>
      <c r="O72" s="60" t="s">
        <v>84</v>
      </c>
      <c r="P72" s="22"/>
      <c r="Q72" s="20"/>
      <c r="R72" s="20"/>
      <c r="S72" s="20"/>
      <c r="T72" s="20"/>
      <c r="U72" s="20"/>
      <c r="V72" s="20"/>
      <c r="W72" s="20"/>
      <c r="X72" s="20"/>
      <c r="Y72" s="17">
        <v>5118.7873244966668</v>
      </c>
      <c r="Z72" s="79">
        <v>687.43419816680171</v>
      </c>
    </row>
    <row r="73" spans="1:32" x14ac:dyDescent="0.25">
      <c r="A73" s="3" t="s">
        <v>85</v>
      </c>
      <c r="B73" s="3">
        <v>0.13</v>
      </c>
      <c r="C73" s="29">
        <v>-25.04</v>
      </c>
      <c r="D73" s="29">
        <v>0.66</v>
      </c>
      <c r="E73" s="29">
        <v>10.72</v>
      </c>
      <c r="F73" s="7">
        <f t="shared" si="3"/>
        <v>15.714285714285714</v>
      </c>
      <c r="G73" s="7">
        <f t="shared" si="4"/>
        <v>-192.61538461538461</v>
      </c>
      <c r="H73" s="31">
        <v>0.11</v>
      </c>
      <c r="I73" s="41">
        <v>7.0000000000000001E-3</v>
      </c>
      <c r="J73" s="56">
        <v>0.50857581506057314</v>
      </c>
      <c r="K73" s="57">
        <f t="shared" si="5"/>
        <v>5.4519327374493443E-2</v>
      </c>
      <c r="L73" s="57">
        <v>18.47382998690377</v>
      </c>
      <c r="M73" s="58">
        <v>31.44</v>
      </c>
      <c r="N73" s="59">
        <v>0.51451627786280163</v>
      </c>
      <c r="O73" s="60" t="s">
        <v>85</v>
      </c>
      <c r="P73" s="22"/>
      <c r="Q73" s="20"/>
      <c r="R73" s="20"/>
      <c r="S73" s="20"/>
      <c r="T73" s="20"/>
      <c r="U73" s="20"/>
      <c r="V73" s="20"/>
      <c r="W73" s="20"/>
      <c r="X73" s="20"/>
      <c r="Y73" s="17">
        <v>5085.7581506057304</v>
      </c>
      <c r="Z73" s="79">
        <v>545.19734235145495</v>
      </c>
    </row>
    <row r="74" spans="1:32" x14ac:dyDescent="0.25">
      <c r="A74" s="3" t="s">
        <v>86</v>
      </c>
      <c r="B74" s="3">
        <v>0.15</v>
      </c>
      <c r="C74" s="29">
        <v>-24.91</v>
      </c>
      <c r="D74" s="29">
        <v>0.6</v>
      </c>
      <c r="E74" s="29">
        <v>9.7899999999999991</v>
      </c>
      <c r="F74" s="7">
        <f t="shared" si="3"/>
        <v>16.666666666666668</v>
      </c>
      <c r="G74" s="7">
        <f t="shared" si="4"/>
        <v>-166.06666666666666</v>
      </c>
      <c r="H74" s="31">
        <v>0.1</v>
      </c>
      <c r="I74" s="41">
        <v>6.0000000000000001E-3</v>
      </c>
      <c r="J74" s="56">
        <v>0.5299070811222325</v>
      </c>
      <c r="K74" s="57">
        <f t="shared" si="5"/>
        <v>5.1877903241866558E-2</v>
      </c>
      <c r="L74" s="57">
        <v>19.003737068026002</v>
      </c>
      <c r="M74" s="58">
        <v>27.89</v>
      </c>
      <c r="N74" s="59">
        <v>0.6231382402053558</v>
      </c>
      <c r="O74" s="60" t="s">
        <v>86</v>
      </c>
      <c r="P74" s="22"/>
      <c r="Q74" s="20"/>
      <c r="R74" s="20"/>
      <c r="S74" s="20"/>
      <c r="T74" s="20"/>
      <c r="U74" s="20"/>
      <c r="V74" s="20"/>
      <c r="W74" s="20"/>
      <c r="X74" s="20"/>
      <c r="Y74" s="17">
        <v>5299.0708112223247</v>
      </c>
      <c r="Z74" s="79">
        <v>518.62467048593464</v>
      </c>
    </row>
    <row r="75" spans="1:32" x14ac:dyDescent="0.25">
      <c r="A75" s="3" t="s">
        <v>87</v>
      </c>
      <c r="B75" s="3">
        <v>-0.19</v>
      </c>
      <c r="C75" s="29">
        <v>-25.36</v>
      </c>
      <c r="D75" s="29">
        <v>0.52</v>
      </c>
      <c r="E75" s="29">
        <v>9.31</v>
      </c>
      <c r="F75" s="7">
        <f t="shared" si="3"/>
        <v>18</v>
      </c>
      <c r="G75" s="7">
        <f t="shared" si="4"/>
        <v>133.4736842105263</v>
      </c>
      <c r="H75" s="31">
        <v>0.09</v>
      </c>
      <c r="I75" s="41">
        <v>5.0000000000000001E-3</v>
      </c>
      <c r="J75" s="56">
        <v>0.54705554755044272</v>
      </c>
      <c r="K75" s="57">
        <f t="shared" si="5"/>
        <v>5.0930871476946221E-2</v>
      </c>
      <c r="L75" s="57">
        <v>19.550792615576444</v>
      </c>
      <c r="M75" s="58">
        <v>25.49</v>
      </c>
      <c r="N75" s="59">
        <v>0.540917353966054</v>
      </c>
      <c r="O75" s="60" t="s">
        <v>87</v>
      </c>
      <c r="P75" s="22"/>
      <c r="Q75" s="20"/>
      <c r="R75" s="20"/>
      <c r="S75" s="20"/>
      <c r="T75" s="20"/>
      <c r="U75" s="20"/>
      <c r="V75" s="20"/>
      <c r="W75" s="20"/>
      <c r="X75" s="20"/>
      <c r="Y75" s="17">
        <v>5470.5554755044268</v>
      </c>
      <c r="Z75" s="79">
        <v>509.06046096198378</v>
      </c>
    </row>
    <row r="76" spans="1:32" x14ac:dyDescent="0.25">
      <c r="A76" s="3" t="s">
        <v>88</v>
      </c>
      <c r="B76" s="3">
        <v>0.12</v>
      </c>
      <c r="C76" s="29">
        <v>-25.37</v>
      </c>
      <c r="D76" s="29">
        <v>0.54</v>
      </c>
      <c r="E76" s="29">
        <v>10.42</v>
      </c>
      <c r="F76" s="7">
        <f t="shared" si="3"/>
        <v>20</v>
      </c>
      <c r="G76" s="7">
        <f t="shared" si="4"/>
        <v>-211.41666666666669</v>
      </c>
      <c r="H76" s="31">
        <v>0.1</v>
      </c>
      <c r="I76" s="41">
        <v>5.0000000000000001E-3</v>
      </c>
      <c r="J76" s="56">
        <v>0.53897669440483154</v>
      </c>
      <c r="K76" s="57">
        <f t="shared" si="5"/>
        <v>5.6161371556983447E-2</v>
      </c>
      <c r="L76" s="57">
        <v>20.089769309981275</v>
      </c>
      <c r="M76" s="58">
        <v>26.45</v>
      </c>
      <c r="N76" s="59">
        <v>0.53533861292505225</v>
      </c>
      <c r="O76" s="60" t="s">
        <v>88</v>
      </c>
      <c r="P76" s="22"/>
      <c r="Q76" s="20"/>
      <c r="R76" s="20"/>
      <c r="S76" s="20"/>
      <c r="T76" s="20"/>
      <c r="U76" s="20"/>
      <c r="V76" s="20"/>
      <c r="W76" s="20"/>
      <c r="X76" s="20"/>
      <c r="Y76" s="17">
        <v>5389.7669440483151</v>
      </c>
      <c r="Z76" s="79">
        <v>561.76247313749002</v>
      </c>
    </row>
    <row r="77" spans="1:32" x14ac:dyDescent="0.25">
      <c r="A77" s="3" t="s">
        <v>89</v>
      </c>
      <c r="B77" s="3">
        <v>-0.14000000000000001</v>
      </c>
      <c r="C77" s="29">
        <v>-25.29</v>
      </c>
      <c r="D77" s="29">
        <v>0.5</v>
      </c>
      <c r="E77" s="29">
        <v>9.74</v>
      </c>
      <c r="F77" s="7">
        <f t="shared" si="3"/>
        <v>20</v>
      </c>
      <c r="G77" s="7">
        <f t="shared" si="4"/>
        <v>180.64285714285711</v>
      </c>
      <c r="H77" s="31">
        <v>0.1</v>
      </c>
      <c r="I77" s="41">
        <v>5.0000000000000001E-3</v>
      </c>
      <c r="J77" s="56">
        <v>0.54246278895466371</v>
      </c>
      <c r="K77" s="57">
        <f t="shared" si="5"/>
        <v>5.2835875644184245E-2</v>
      </c>
      <c r="L77" s="57">
        <v>20.632232098935937</v>
      </c>
      <c r="M77" s="58">
        <v>26.65</v>
      </c>
      <c r="N77" s="59">
        <v>0.55427751824866933</v>
      </c>
      <c r="O77" s="60" t="s">
        <v>89</v>
      </c>
      <c r="P77" s="22"/>
      <c r="Q77" s="20"/>
      <c r="R77" s="20"/>
      <c r="S77" s="20"/>
      <c r="T77" s="20"/>
      <c r="U77" s="20"/>
      <c r="V77" s="20"/>
      <c r="W77" s="20"/>
      <c r="X77" s="20"/>
      <c r="Y77" s="17">
        <v>5424.6278895466367</v>
      </c>
      <c r="Z77" s="79">
        <v>528.41723393049176</v>
      </c>
    </row>
    <row r="78" spans="1:32" ht="15.75" thickBot="1" x14ac:dyDescent="0.3">
      <c r="A78" s="6" t="s">
        <v>90</v>
      </c>
      <c r="B78" s="6">
        <v>-0.09</v>
      </c>
      <c r="C78" s="36">
        <v>-24.38</v>
      </c>
      <c r="D78" s="36">
        <v>0.66</v>
      </c>
      <c r="E78" s="36">
        <v>13.58</v>
      </c>
      <c r="F78" s="9">
        <f t="shared" si="3"/>
        <v>20</v>
      </c>
      <c r="G78" s="9">
        <f t="shared" si="4"/>
        <v>270.88888888888891</v>
      </c>
      <c r="H78" s="32">
        <v>0.14000000000000001</v>
      </c>
      <c r="I78" s="45">
        <v>7.0000000000000001E-3</v>
      </c>
      <c r="J78" s="70">
        <v>0.48751060822453218</v>
      </c>
      <c r="K78" s="57">
        <f t="shared" si="5"/>
        <v>6.620394059689147E-2</v>
      </c>
      <c r="L78" s="57">
        <v>21.119742707160469</v>
      </c>
      <c r="M78" s="71">
        <v>34.6</v>
      </c>
      <c r="N78" s="72">
        <v>0.73174913556507148</v>
      </c>
      <c r="O78" s="73" t="s">
        <v>90</v>
      </c>
      <c r="P78" s="25"/>
      <c r="Q78" s="26"/>
      <c r="R78" s="26"/>
      <c r="S78" s="26"/>
      <c r="T78" s="26"/>
      <c r="U78" s="26"/>
      <c r="V78" s="26"/>
      <c r="W78" s="26"/>
      <c r="X78" s="26"/>
      <c r="Y78" s="17">
        <v>4875.106082245321</v>
      </c>
      <c r="Z78" s="79">
        <v>662.23246016977157</v>
      </c>
    </row>
    <row r="79" spans="1:32" ht="16.5" thickTop="1" thickBot="1" x14ac:dyDescent="0.3">
      <c r="A79" s="5" t="s">
        <v>91</v>
      </c>
      <c r="B79" s="5"/>
      <c r="C79" s="37"/>
      <c r="D79" s="37"/>
      <c r="E79" s="37"/>
      <c r="F79" s="39"/>
      <c r="G79" s="39"/>
      <c r="H79" s="33"/>
      <c r="I79" s="43"/>
      <c r="J79" s="91" t="s">
        <v>2</v>
      </c>
      <c r="K79" s="92"/>
      <c r="L79" s="83" t="s">
        <v>257</v>
      </c>
      <c r="M79" s="65"/>
      <c r="N79" s="66" t="s">
        <v>3</v>
      </c>
      <c r="O79" s="67" t="s">
        <v>91</v>
      </c>
      <c r="P79" s="11" t="s">
        <v>248</v>
      </c>
      <c r="Q79" s="12" t="s">
        <v>249</v>
      </c>
      <c r="R79" s="12" t="s">
        <v>250</v>
      </c>
      <c r="S79" s="12" t="s">
        <v>253</v>
      </c>
      <c r="T79" s="12" t="s">
        <v>237</v>
      </c>
      <c r="U79" s="12" t="s">
        <v>238</v>
      </c>
      <c r="V79" s="12" t="s">
        <v>239</v>
      </c>
      <c r="W79" s="12" t="s">
        <v>244</v>
      </c>
      <c r="X79" s="12" t="s">
        <v>245</v>
      </c>
      <c r="Y79" s="12" t="s">
        <v>246</v>
      </c>
      <c r="Z79" s="76" t="s">
        <v>247</v>
      </c>
    </row>
    <row r="80" spans="1:32" ht="15.75" thickBot="1" x14ac:dyDescent="0.3">
      <c r="A80" s="2" t="s">
        <v>4</v>
      </c>
      <c r="B80" s="2" t="s">
        <v>5</v>
      </c>
      <c r="C80" s="38" t="s">
        <v>6</v>
      </c>
      <c r="D80" s="38" t="s">
        <v>7</v>
      </c>
      <c r="E80" s="38" t="s">
        <v>8</v>
      </c>
      <c r="F80" s="40" t="s">
        <v>9</v>
      </c>
      <c r="G80" s="40" t="s">
        <v>10</v>
      </c>
      <c r="H80" s="34" t="s">
        <v>11</v>
      </c>
      <c r="I80" s="44" t="s">
        <v>12</v>
      </c>
      <c r="J80" s="53" t="s">
        <v>13</v>
      </c>
      <c r="K80" s="54" t="s">
        <v>14</v>
      </c>
      <c r="L80" s="54" t="s">
        <v>258</v>
      </c>
      <c r="M80" s="68" t="s">
        <v>15</v>
      </c>
      <c r="N80" s="69" t="s">
        <v>16</v>
      </c>
      <c r="O80" s="54" t="s">
        <v>4</v>
      </c>
      <c r="P80" s="13" t="s">
        <v>256</v>
      </c>
      <c r="Q80" s="14" t="s">
        <v>256</v>
      </c>
      <c r="R80" s="14" t="s">
        <v>256</v>
      </c>
      <c r="S80" s="14" t="s">
        <v>256</v>
      </c>
      <c r="T80" s="14" t="s">
        <v>240</v>
      </c>
      <c r="U80" s="14" t="s">
        <v>241</v>
      </c>
      <c r="V80" s="14" t="s">
        <v>242</v>
      </c>
      <c r="W80" s="14" t="s">
        <v>251</v>
      </c>
      <c r="X80" s="14" t="s">
        <v>252</v>
      </c>
      <c r="Y80" s="14" t="s">
        <v>254</v>
      </c>
      <c r="Z80" s="78" t="s">
        <v>255</v>
      </c>
    </row>
    <row r="81" spans="1:26" ht="15.75" thickTop="1" x14ac:dyDescent="0.25">
      <c r="A81" s="3" t="s">
        <v>92</v>
      </c>
      <c r="B81" s="3">
        <v>1.79</v>
      </c>
      <c r="C81" s="29">
        <v>-21.74</v>
      </c>
      <c r="D81" s="29">
        <v>0.78</v>
      </c>
      <c r="E81" s="29">
        <v>9.61</v>
      </c>
      <c r="F81" s="7">
        <f>H81/I81</f>
        <v>12.5</v>
      </c>
      <c r="G81" s="7">
        <f>C81/B81</f>
        <v>-12.145251396648044</v>
      </c>
      <c r="H81" s="31">
        <v>0.1</v>
      </c>
      <c r="I81" s="41">
        <v>8.0000000000000002E-3</v>
      </c>
      <c r="J81" s="56">
        <v>0.48969808962859118</v>
      </c>
      <c r="K81" s="57">
        <f>(E81/100)*J81</f>
        <v>4.7059986413307608E-2</v>
      </c>
      <c r="L81" s="57">
        <v>0.48969808962859118</v>
      </c>
      <c r="M81" s="58">
        <v>23.77</v>
      </c>
      <c r="N81" s="59">
        <v>0.40167148834081984</v>
      </c>
      <c r="O81" s="60" t="s">
        <v>92</v>
      </c>
      <c r="P81" s="15">
        <v>7.8670134609753122</v>
      </c>
      <c r="Q81" s="16">
        <v>43.343870893920311</v>
      </c>
      <c r="R81" s="16">
        <v>163.52759525895254</v>
      </c>
      <c r="S81" s="16">
        <v>26.45560624510345</v>
      </c>
      <c r="T81" s="17"/>
      <c r="U81" s="17"/>
      <c r="V81" s="17"/>
      <c r="W81" s="16"/>
      <c r="X81" s="16"/>
      <c r="Y81" s="17">
        <v>4896.9808962859115</v>
      </c>
      <c r="Z81" s="79">
        <v>470.68928300424238</v>
      </c>
    </row>
    <row r="82" spans="1:26" x14ac:dyDescent="0.25">
      <c r="A82" s="3" t="s">
        <v>93</v>
      </c>
      <c r="B82" s="3">
        <v>1.33</v>
      </c>
      <c r="C82" s="29">
        <v>-21.84</v>
      </c>
      <c r="D82" s="29">
        <v>0.62</v>
      </c>
      <c r="E82" s="29">
        <v>7.83</v>
      </c>
      <c r="F82" s="7">
        <f t="shared" ref="F82:F114" si="6">H82/I82</f>
        <v>13.333333333333334</v>
      </c>
      <c r="G82" s="7">
        <f t="shared" ref="G82:G114" si="7">C82/B82</f>
        <v>-16.421052631578945</v>
      </c>
      <c r="H82" s="31">
        <v>0.08</v>
      </c>
      <c r="I82" s="41">
        <v>6.0000000000000001E-3</v>
      </c>
      <c r="J82" s="56">
        <v>0.58309403472879251</v>
      </c>
      <c r="K82" s="57">
        <f t="shared" ref="K82:K114" si="8">(E82/100)*J82</f>
        <v>4.5656262919264452E-2</v>
      </c>
      <c r="L82" s="57">
        <v>1.0727921243573837</v>
      </c>
      <c r="M82" s="58">
        <v>20.8</v>
      </c>
      <c r="N82" s="59">
        <v>0.5491152828011937</v>
      </c>
      <c r="O82" s="60" t="s">
        <v>93</v>
      </c>
      <c r="P82" s="15">
        <v>3.7058521325292779</v>
      </c>
      <c r="Q82" s="16">
        <v>38.020474828672079</v>
      </c>
      <c r="R82" s="16">
        <v>158.8098568057861</v>
      </c>
      <c r="S82" s="16">
        <v>25.031654966588437</v>
      </c>
      <c r="T82" s="17"/>
      <c r="U82" s="17"/>
      <c r="V82" s="17"/>
      <c r="W82" s="16"/>
      <c r="X82" s="16"/>
      <c r="Y82" s="17">
        <v>5830.9403472879249</v>
      </c>
      <c r="Z82" s="79">
        <v>456.35213224610743</v>
      </c>
    </row>
    <row r="83" spans="1:26" x14ac:dyDescent="0.25">
      <c r="A83" s="3" t="s">
        <v>94</v>
      </c>
      <c r="B83" s="3">
        <v>0.97</v>
      </c>
      <c r="C83" s="29">
        <v>-21.26</v>
      </c>
      <c r="D83" s="29">
        <v>0.55000000000000004</v>
      </c>
      <c r="E83" s="29">
        <v>7.03</v>
      </c>
      <c r="F83" s="7">
        <f t="shared" si="6"/>
        <v>14.000000000000002</v>
      </c>
      <c r="G83" s="7">
        <f t="shared" si="7"/>
        <v>-21.91752577319588</v>
      </c>
      <c r="H83" s="31">
        <v>7.0000000000000007E-2</v>
      </c>
      <c r="I83" s="41">
        <v>5.0000000000000001E-3</v>
      </c>
      <c r="J83" s="56">
        <v>0.52888441593813895</v>
      </c>
      <c r="K83" s="57">
        <f t="shared" si="8"/>
        <v>3.718057444045117E-2</v>
      </c>
      <c r="L83" s="57">
        <v>1.6016765402955226</v>
      </c>
      <c r="M83" s="58">
        <v>19.77</v>
      </c>
      <c r="N83" s="59">
        <v>0.38094056666152359</v>
      </c>
      <c r="O83" s="60" t="s">
        <v>94</v>
      </c>
      <c r="P83" s="15">
        <v>5.0822134524235922</v>
      </c>
      <c r="Q83" s="16">
        <v>31.65852738244994</v>
      </c>
      <c r="R83" s="16">
        <v>138.47676287911199</v>
      </c>
      <c r="S83" s="16">
        <v>22.129898884370949</v>
      </c>
      <c r="T83" s="17"/>
      <c r="U83" s="17"/>
      <c r="V83" s="17"/>
      <c r="W83" s="16"/>
      <c r="X83" s="16"/>
      <c r="Y83" s="17">
        <v>5288.8441593813895</v>
      </c>
      <c r="Z83" s="79">
        <v>371.97752606280829</v>
      </c>
    </row>
    <row r="84" spans="1:26" x14ac:dyDescent="0.25">
      <c r="A84" s="3" t="s">
        <v>95</v>
      </c>
      <c r="B84" s="3">
        <v>0.86</v>
      </c>
      <c r="C84" s="29">
        <v>-21.78</v>
      </c>
      <c r="D84" s="29">
        <v>0.48</v>
      </c>
      <c r="E84" s="29">
        <v>6</v>
      </c>
      <c r="F84" s="7">
        <f t="shared" si="6"/>
        <v>12</v>
      </c>
      <c r="G84" s="7">
        <f t="shared" si="7"/>
        <v>-25.325581395348838</v>
      </c>
      <c r="H84" s="31">
        <v>0.06</v>
      </c>
      <c r="I84" s="41">
        <v>5.0000000000000001E-3</v>
      </c>
      <c r="J84" s="56">
        <v>0.56713869693429952</v>
      </c>
      <c r="K84" s="57">
        <f t="shared" si="8"/>
        <v>3.4028321816057971E-2</v>
      </c>
      <c r="L84" s="57">
        <v>2.1688152372298219</v>
      </c>
      <c r="M84" s="58">
        <v>18.059999999999999</v>
      </c>
      <c r="N84" s="59">
        <v>0.46045542099295977</v>
      </c>
      <c r="O84" s="60" t="s">
        <v>95</v>
      </c>
      <c r="P84" s="15">
        <v>6.0908214142776593</v>
      </c>
      <c r="Q84" s="16">
        <v>28.339531031675563</v>
      </c>
      <c r="R84" s="16">
        <v>126.67968478316338</v>
      </c>
      <c r="S84" s="16">
        <v>20.809316438160529</v>
      </c>
      <c r="T84" s="17"/>
      <c r="U84" s="17"/>
      <c r="V84" s="17"/>
      <c r="W84" s="16"/>
      <c r="X84" s="16"/>
      <c r="Y84" s="17">
        <v>5671.3869693429951</v>
      </c>
      <c r="Z84" s="79">
        <v>340.55589844606567</v>
      </c>
    </row>
    <row r="85" spans="1:26" x14ac:dyDescent="0.25">
      <c r="A85" s="3" t="s">
        <v>96</v>
      </c>
      <c r="B85" s="3">
        <v>1.07</v>
      </c>
      <c r="C85" s="29">
        <v>-21.67</v>
      </c>
      <c r="D85" s="29">
        <v>0.47</v>
      </c>
      <c r="E85" s="29">
        <v>5.83</v>
      </c>
      <c r="F85" s="7">
        <f t="shared" si="6"/>
        <v>12</v>
      </c>
      <c r="G85" s="7">
        <f t="shared" si="7"/>
        <v>-20.252336448598133</v>
      </c>
      <c r="H85" s="31">
        <v>0.06</v>
      </c>
      <c r="I85" s="41">
        <v>5.0000000000000001E-3</v>
      </c>
      <c r="J85" s="56">
        <v>0.56612826470646782</v>
      </c>
      <c r="K85" s="57">
        <f t="shared" si="8"/>
        <v>3.3005277832387075E-2</v>
      </c>
      <c r="L85" s="57">
        <v>2.7349435019362898</v>
      </c>
      <c r="M85" s="58">
        <v>30.82</v>
      </c>
      <c r="N85" s="59">
        <v>0.50278740194029281</v>
      </c>
      <c r="O85" s="60" t="s">
        <v>96</v>
      </c>
      <c r="P85" s="15">
        <v>5.2819317515177637</v>
      </c>
      <c r="Q85" s="16">
        <v>28.958761074418209</v>
      </c>
      <c r="R85" s="16">
        <v>122.93449156007404</v>
      </c>
      <c r="S85" s="16">
        <v>21.269093991677785</v>
      </c>
      <c r="T85" s="17"/>
      <c r="U85" s="17"/>
      <c r="V85" s="17"/>
      <c r="W85" s="16"/>
      <c r="X85" s="16"/>
      <c r="Y85" s="17">
        <v>5661.2826470646778</v>
      </c>
      <c r="Z85" s="79">
        <v>330.2498475728151</v>
      </c>
    </row>
    <row r="86" spans="1:26" x14ac:dyDescent="0.25">
      <c r="A86" s="3" t="s">
        <v>97</v>
      </c>
      <c r="B86" s="29">
        <v>1</v>
      </c>
      <c r="C86" s="29">
        <v>-21.12</v>
      </c>
      <c r="D86" s="29">
        <v>0.65</v>
      </c>
      <c r="E86" s="29">
        <v>8.52</v>
      </c>
      <c r="F86" s="7">
        <f t="shared" si="6"/>
        <v>12.857142857142856</v>
      </c>
      <c r="G86" s="7">
        <f t="shared" si="7"/>
        <v>-21.12</v>
      </c>
      <c r="H86" s="31">
        <v>0.09</v>
      </c>
      <c r="I86" s="41">
        <v>7.0000000000000001E-3</v>
      </c>
      <c r="J86" s="56">
        <v>0.60282921859360428</v>
      </c>
      <c r="K86" s="57">
        <f t="shared" si="8"/>
        <v>5.1361049424175083E-2</v>
      </c>
      <c r="L86" s="57">
        <v>3.3377727205298942</v>
      </c>
      <c r="M86" s="58">
        <v>22.62</v>
      </c>
      <c r="N86" s="59">
        <v>0.56479603594162631</v>
      </c>
      <c r="O86" s="60" t="s">
        <v>97</v>
      </c>
      <c r="P86" s="15">
        <v>6.7255662613292362</v>
      </c>
      <c r="Q86" s="16">
        <v>41.037624995299808</v>
      </c>
      <c r="R86" s="16">
        <v>127.61077792038238</v>
      </c>
      <c r="S86" s="16">
        <v>23.105302129446539</v>
      </c>
      <c r="T86" s="17"/>
      <c r="U86" s="17"/>
      <c r="V86" s="17"/>
      <c r="W86" s="16"/>
      <c r="X86" s="16"/>
      <c r="Y86" s="17">
        <v>6028.2921859360431</v>
      </c>
      <c r="Z86" s="79">
        <v>513.57311883019804</v>
      </c>
    </row>
    <row r="87" spans="1:26" x14ac:dyDescent="0.25">
      <c r="A87" s="3" t="s">
        <v>98</v>
      </c>
      <c r="B87" s="29">
        <v>0.8</v>
      </c>
      <c r="C87" s="29">
        <v>-21.75</v>
      </c>
      <c r="D87" s="29">
        <v>0.56999999999999995</v>
      </c>
      <c r="E87" s="29">
        <v>7.13</v>
      </c>
      <c r="F87" s="7">
        <f t="shared" si="6"/>
        <v>11.666666666666668</v>
      </c>
      <c r="G87" s="7">
        <f t="shared" si="7"/>
        <v>-27.1875</v>
      </c>
      <c r="H87" s="31">
        <v>7.0000000000000007E-2</v>
      </c>
      <c r="I87" s="41">
        <v>6.0000000000000001E-3</v>
      </c>
      <c r="J87" s="56">
        <v>0.50765263227386903</v>
      </c>
      <c r="K87" s="57">
        <f t="shared" si="8"/>
        <v>3.6195632681126862E-2</v>
      </c>
      <c r="L87" s="57">
        <v>3.8454253528037632</v>
      </c>
      <c r="M87" s="58">
        <v>29.08</v>
      </c>
      <c r="N87" s="59">
        <v>0.55334530186395803</v>
      </c>
      <c r="O87" s="60" t="s">
        <v>98</v>
      </c>
      <c r="P87" s="15">
        <v>5.379834159920466</v>
      </c>
      <c r="Q87" s="16">
        <v>41.167853636519645</v>
      </c>
      <c r="R87" s="16">
        <v>142.01145512100794</v>
      </c>
      <c r="S87" s="16">
        <v>24.579682814005263</v>
      </c>
      <c r="T87" s="17"/>
      <c r="U87" s="17"/>
      <c r="V87" s="17"/>
      <c r="W87" s="16"/>
      <c r="X87" s="16"/>
      <c r="Y87" s="17">
        <v>5076.5263227386904</v>
      </c>
      <c r="Z87" s="79">
        <v>362.07054865353018</v>
      </c>
    </row>
    <row r="88" spans="1:26" x14ac:dyDescent="0.25">
      <c r="A88" s="3" t="s">
        <v>99</v>
      </c>
      <c r="B88" s="3">
        <v>0.03</v>
      </c>
      <c r="C88" s="29">
        <v>-21.87</v>
      </c>
      <c r="D88" s="29">
        <v>0.35</v>
      </c>
      <c r="E88" s="29">
        <v>4.2300000000000004</v>
      </c>
      <c r="F88" s="7">
        <f t="shared" si="6"/>
        <v>10</v>
      </c>
      <c r="G88" s="7">
        <f t="shared" si="7"/>
        <v>-729.00000000000011</v>
      </c>
      <c r="H88" s="31">
        <v>0.04</v>
      </c>
      <c r="I88" s="41">
        <v>4.0000000000000001E-3</v>
      </c>
      <c r="J88" s="56">
        <v>0.67608120651844805</v>
      </c>
      <c r="K88" s="57">
        <f t="shared" si="8"/>
        <v>2.8598235035730356E-2</v>
      </c>
      <c r="L88" s="57">
        <v>4.5215065593222112</v>
      </c>
      <c r="M88" s="58">
        <v>12.59</v>
      </c>
      <c r="N88" s="59">
        <v>0.48987699668350926</v>
      </c>
      <c r="O88" s="60" t="s">
        <v>99</v>
      </c>
      <c r="P88" s="15">
        <v>3.5050045072622065</v>
      </c>
      <c r="Q88" s="16">
        <v>23.51415672353669</v>
      </c>
      <c r="R88" s="16">
        <v>59.710355107192321</v>
      </c>
      <c r="S88" s="16">
        <v>15.507370103205329</v>
      </c>
      <c r="T88" s="17"/>
      <c r="U88" s="17"/>
      <c r="V88" s="17"/>
      <c r="W88" s="16"/>
      <c r="X88" s="16"/>
      <c r="Y88" s="17">
        <v>6760.8120651844802</v>
      </c>
      <c r="Z88" s="79">
        <v>285.87221672876177</v>
      </c>
    </row>
    <row r="89" spans="1:26" x14ac:dyDescent="0.25">
      <c r="A89" s="3" t="s">
        <v>100</v>
      </c>
      <c r="B89" s="3">
        <v>0.62</v>
      </c>
      <c r="C89" s="29">
        <v>-21.95</v>
      </c>
      <c r="D89" s="29">
        <v>0.48</v>
      </c>
      <c r="E89" s="29">
        <v>5.73</v>
      </c>
      <c r="F89" s="7">
        <f t="shared" si="6"/>
        <v>12</v>
      </c>
      <c r="G89" s="7">
        <f t="shared" si="7"/>
        <v>-35.403225806451609</v>
      </c>
      <c r="H89" s="31">
        <v>0.06</v>
      </c>
      <c r="I89" s="41">
        <v>5.0000000000000001E-3</v>
      </c>
      <c r="J89" s="56">
        <v>0.55834285228396607</v>
      </c>
      <c r="K89" s="57">
        <f t="shared" si="8"/>
        <v>3.199304543587126E-2</v>
      </c>
      <c r="L89" s="57">
        <v>5.079849411606177</v>
      </c>
      <c r="M89" s="58">
        <v>17.39</v>
      </c>
      <c r="N89" s="59">
        <v>0.52660802509463123</v>
      </c>
      <c r="O89" s="60" t="s">
        <v>100</v>
      </c>
      <c r="P89" s="15">
        <v>4.9679005453448646</v>
      </c>
      <c r="Q89" s="16">
        <v>32.357706461665565</v>
      </c>
      <c r="R89" s="16">
        <v>104.71179172327842</v>
      </c>
      <c r="S89" s="16">
        <v>20.205668988118401</v>
      </c>
      <c r="T89" s="17"/>
      <c r="U89" s="17"/>
      <c r="V89" s="17"/>
      <c r="W89" s="16"/>
      <c r="X89" s="16"/>
      <c r="Y89" s="17">
        <v>5583.4285228396611</v>
      </c>
      <c r="Z89" s="79">
        <v>319.87467590776942</v>
      </c>
    </row>
    <row r="90" spans="1:26" x14ac:dyDescent="0.25">
      <c r="A90" s="3" t="s">
        <v>101</v>
      </c>
      <c r="B90" s="3">
        <v>0.96</v>
      </c>
      <c r="C90" s="29">
        <v>-21.81</v>
      </c>
      <c r="D90" s="29">
        <v>0.62</v>
      </c>
      <c r="E90" s="29">
        <v>7.38</v>
      </c>
      <c r="F90" s="7">
        <f t="shared" si="6"/>
        <v>11.666666666666668</v>
      </c>
      <c r="G90" s="7">
        <f t="shared" si="7"/>
        <v>-22.71875</v>
      </c>
      <c r="H90" s="31">
        <v>7.0000000000000007E-2</v>
      </c>
      <c r="I90" s="41">
        <v>6.0000000000000001E-3</v>
      </c>
      <c r="J90" s="56">
        <v>0.57058635716466799</v>
      </c>
      <c r="K90" s="57">
        <f t="shared" si="8"/>
        <v>4.21092731587525E-2</v>
      </c>
      <c r="L90" s="57">
        <v>5.6504357687708451</v>
      </c>
      <c r="M90" s="58">
        <v>25.44</v>
      </c>
      <c r="N90" s="59">
        <v>0.49198480706731557</v>
      </c>
      <c r="O90" s="60" t="s">
        <v>101</v>
      </c>
      <c r="P90" s="15">
        <v>6.7735758191924287</v>
      </c>
      <c r="Q90" s="16">
        <v>37.815738423588215</v>
      </c>
      <c r="R90" s="16">
        <v>156.87008640742474</v>
      </c>
      <c r="S90" s="16">
        <v>27.582239312285541</v>
      </c>
      <c r="T90" s="17"/>
      <c r="U90" s="17"/>
      <c r="V90" s="17"/>
      <c r="W90" s="16"/>
      <c r="X90" s="16"/>
      <c r="Y90" s="17">
        <v>5705.8635716466797</v>
      </c>
      <c r="Z90" s="79">
        <v>421.35497307727786</v>
      </c>
    </row>
    <row r="91" spans="1:26" x14ac:dyDescent="0.25">
      <c r="A91" s="3" t="s">
        <v>102</v>
      </c>
      <c r="B91" s="3">
        <v>0.86</v>
      </c>
      <c r="C91" s="29">
        <v>-21.77</v>
      </c>
      <c r="D91" s="29">
        <v>0.67</v>
      </c>
      <c r="E91" s="29">
        <v>7.98</v>
      </c>
      <c r="F91" s="7">
        <f t="shared" si="6"/>
        <v>11.428571428571429</v>
      </c>
      <c r="G91" s="7">
        <f t="shared" si="7"/>
        <v>-25.313953488372093</v>
      </c>
      <c r="H91" s="31">
        <v>0.08</v>
      </c>
      <c r="I91" s="41">
        <v>7.0000000000000001E-3</v>
      </c>
      <c r="J91" s="56">
        <v>0.54750170506857454</v>
      </c>
      <c r="K91" s="57">
        <f t="shared" si="8"/>
        <v>4.3690636064472252E-2</v>
      </c>
      <c r="L91" s="57">
        <v>6.1979374738394197</v>
      </c>
      <c r="M91" s="58">
        <v>24.28</v>
      </c>
      <c r="N91" s="59">
        <v>0.52645070124548354</v>
      </c>
      <c r="O91" s="60" t="s">
        <v>102</v>
      </c>
      <c r="P91" s="15">
        <v>7.584106649404446</v>
      </c>
      <c r="Q91" s="16">
        <v>36.642014460735012</v>
      </c>
      <c r="R91" s="16">
        <v>142.66874185534328</v>
      </c>
      <c r="S91" s="16">
        <v>25.881089033665322</v>
      </c>
      <c r="T91" s="17"/>
      <c r="U91" s="17"/>
      <c r="V91" s="17"/>
      <c r="W91" s="16"/>
      <c r="X91" s="16"/>
      <c r="Y91" s="17">
        <v>5475.0170506857457</v>
      </c>
      <c r="Z91" s="79">
        <v>437.00644395640904</v>
      </c>
    </row>
    <row r="92" spans="1:26" x14ac:dyDescent="0.25">
      <c r="A92" s="3" t="s">
        <v>103</v>
      </c>
      <c r="B92" s="3">
        <v>0.95</v>
      </c>
      <c r="C92" s="29">
        <v>-22.02</v>
      </c>
      <c r="D92" s="29">
        <v>0.71</v>
      </c>
      <c r="E92" s="29">
        <v>8.2100000000000009</v>
      </c>
      <c r="F92" s="7">
        <f t="shared" si="6"/>
        <v>11.428571428571429</v>
      </c>
      <c r="G92" s="7">
        <f t="shared" si="7"/>
        <v>-23.178947368421053</v>
      </c>
      <c r="H92" s="31">
        <v>0.08</v>
      </c>
      <c r="I92" s="41">
        <v>7.0000000000000001E-3</v>
      </c>
      <c r="J92" s="56">
        <v>0.54280515068708224</v>
      </c>
      <c r="K92" s="57">
        <f t="shared" si="8"/>
        <v>4.4564302871409459E-2</v>
      </c>
      <c r="L92" s="57">
        <v>6.7407426245265016</v>
      </c>
      <c r="M92" s="58">
        <v>23.41</v>
      </c>
      <c r="N92" s="59">
        <v>0.51874428278623508</v>
      </c>
      <c r="O92" s="60" t="s">
        <v>103</v>
      </c>
      <c r="P92" s="15">
        <v>5.9325417840820274</v>
      </c>
      <c r="Q92" s="16">
        <v>41.662837804085505</v>
      </c>
      <c r="R92" s="16">
        <v>146.20615411329658</v>
      </c>
      <c r="S92" s="16">
        <v>25.561272922728449</v>
      </c>
      <c r="T92" s="17"/>
      <c r="U92" s="17"/>
      <c r="V92" s="17"/>
      <c r="W92" s="16"/>
      <c r="X92" s="16"/>
      <c r="Y92" s="17">
        <v>5428.0515068708228</v>
      </c>
      <c r="Z92" s="79">
        <v>445.70957662556873</v>
      </c>
    </row>
    <row r="93" spans="1:26" x14ac:dyDescent="0.25">
      <c r="A93" s="3" t="s">
        <v>104</v>
      </c>
      <c r="B93" s="3">
        <v>1.1399999999999999</v>
      </c>
      <c r="C93" s="29">
        <v>-21.83</v>
      </c>
      <c r="D93" s="29">
        <v>0.71</v>
      </c>
      <c r="E93" s="29">
        <v>8.44</v>
      </c>
      <c r="F93" s="7">
        <f t="shared" si="6"/>
        <v>11.428571428571429</v>
      </c>
      <c r="G93" s="7">
        <f t="shared" si="7"/>
        <v>-19.149122807017545</v>
      </c>
      <c r="H93" s="31">
        <v>0.08</v>
      </c>
      <c r="I93" s="41">
        <v>7.0000000000000001E-3</v>
      </c>
      <c r="J93" s="56">
        <v>0.56539822104124549</v>
      </c>
      <c r="K93" s="57">
        <f t="shared" si="8"/>
        <v>4.7719609855881112E-2</v>
      </c>
      <c r="L93" s="57">
        <v>7.3061408455677475</v>
      </c>
      <c r="M93" s="58">
        <v>28.83</v>
      </c>
      <c r="N93" s="59">
        <v>0.57347230314345687</v>
      </c>
      <c r="O93" s="60" t="s">
        <v>104</v>
      </c>
      <c r="P93" s="15">
        <v>11.127702804127713</v>
      </c>
      <c r="Q93" s="16">
        <v>30.123732888111583</v>
      </c>
      <c r="R93" s="16">
        <v>144.70249668719231</v>
      </c>
      <c r="S93" s="16">
        <v>26.872057791139309</v>
      </c>
      <c r="T93" s="17"/>
      <c r="U93" s="17"/>
      <c r="V93" s="17"/>
      <c r="W93" s="16"/>
      <c r="X93" s="16"/>
      <c r="Y93" s="17">
        <v>5653.9822104124551</v>
      </c>
      <c r="Z93" s="79">
        <v>477.09794542763848</v>
      </c>
    </row>
    <row r="94" spans="1:26" x14ac:dyDescent="0.25">
      <c r="A94" s="3" t="s">
        <v>105</v>
      </c>
      <c r="B94" s="3">
        <v>1.22</v>
      </c>
      <c r="C94" s="29">
        <v>-22.07</v>
      </c>
      <c r="D94" s="29">
        <v>0.95</v>
      </c>
      <c r="E94" s="29">
        <v>11.21</v>
      </c>
      <c r="F94" s="7">
        <f t="shared" si="6"/>
        <v>11</v>
      </c>
      <c r="G94" s="7">
        <f t="shared" si="7"/>
        <v>-18.090163934426229</v>
      </c>
      <c r="H94" s="31">
        <v>0.11</v>
      </c>
      <c r="I94" s="41">
        <v>0.01</v>
      </c>
      <c r="J94" s="56">
        <v>0.51003646159632698</v>
      </c>
      <c r="K94" s="57">
        <f t="shared" si="8"/>
        <v>5.7175087344948257E-2</v>
      </c>
      <c r="L94" s="57">
        <v>7.8161773071640743</v>
      </c>
      <c r="M94" s="58">
        <v>30.5</v>
      </c>
      <c r="N94" s="59">
        <v>0.52001815195252254</v>
      </c>
      <c r="O94" s="60" t="s">
        <v>105</v>
      </c>
      <c r="P94" s="15">
        <v>7.7830641448022613</v>
      </c>
      <c r="Q94" s="16">
        <v>54.458583797317232</v>
      </c>
      <c r="R94" s="16">
        <v>154.36798074071146</v>
      </c>
      <c r="S94" s="16">
        <v>32.208084700809728</v>
      </c>
      <c r="T94" s="17"/>
      <c r="U94" s="17"/>
      <c r="V94" s="17"/>
      <c r="W94" s="16"/>
      <c r="X94" s="16"/>
      <c r="Y94" s="17">
        <v>5100.3646159632699</v>
      </c>
      <c r="Z94" s="79">
        <v>571.79422654871814</v>
      </c>
    </row>
    <row r="95" spans="1:26" x14ac:dyDescent="0.25">
      <c r="A95" s="3" t="s">
        <v>106</v>
      </c>
      <c r="B95" s="3">
        <v>1.28</v>
      </c>
      <c r="C95" s="29">
        <v>-21.48</v>
      </c>
      <c r="D95" s="29">
        <v>1.05</v>
      </c>
      <c r="E95" s="29">
        <v>12.92</v>
      </c>
      <c r="F95" s="7">
        <f t="shared" si="6"/>
        <v>13</v>
      </c>
      <c r="G95" s="7">
        <f t="shared" si="7"/>
        <v>-16.78125</v>
      </c>
      <c r="H95" s="31">
        <v>0.13</v>
      </c>
      <c r="I95" s="41">
        <v>0.01</v>
      </c>
      <c r="J95" s="56">
        <v>0.51870235688976807</v>
      </c>
      <c r="K95" s="57">
        <f t="shared" si="8"/>
        <v>6.7016344510158032E-2</v>
      </c>
      <c r="L95" s="57">
        <v>8.3348796640538421</v>
      </c>
      <c r="M95" s="58">
        <v>35.659999999999997</v>
      </c>
      <c r="N95" s="59">
        <v>0.60899712140365947</v>
      </c>
      <c r="O95" s="60" t="s">
        <v>106</v>
      </c>
      <c r="P95" s="15">
        <v>11.600993099837627</v>
      </c>
      <c r="Q95" s="16">
        <v>69.996825048871813</v>
      </c>
      <c r="R95" s="16">
        <v>200.0144163473789</v>
      </c>
      <c r="S95" s="16">
        <v>38.109218953711704</v>
      </c>
      <c r="T95" s="17"/>
      <c r="U95" s="17"/>
      <c r="V95" s="17"/>
      <c r="W95" s="16"/>
      <c r="X95" s="16"/>
      <c r="Y95" s="17">
        <v>5187.0235688976809</v>
      </c>
      <c r="Z95" s="79">
        <v>670.25318060932227</v>
      </c>
    </row>
    <row r="96" spans="1:26" x14ac:dyDescent="0.25">
      <c r="A96" s="3" t="s">
        <v>107</v>
      </c>
      <c r="B96" s="3">
        <v>1.0900000000000001</v>
      </c>
      <c r="C96" s="29">
        <v>-18.66</v>
      </c>
      <c r="D96" s="29">
        <v>0.94</v>
      </c>
      <c r="E96" s="29">
        <v>18.47</v>
      </c>
      <c r="F96" s="7">
        <f t="shared" si="6"/>
        <v>20</v>
      </c>
      <c r="G96" s="7">
        <f t="shared" si="7"/>
        <v>-17.11926605504587</v>
      </c>
      <c r="H96" s="31">
        <v>0.18</v>
      </c>
      <c r="I96" s="41">
        <v>8.9999999999999993E-3</v>
      </c>
      <c r="J96" s="56">
        <v>0.52555801129649404</v>
      </c>
      <c r="K96" s="57">
        <f t="shared" si="8"/>
        <v>9.7070564686462441E-2</v>
      </c>
      <c r="L96" s="57">
        <v>8.8604376753503367</v>
      </c>
      <c r="M96" s="58">
        <v>37.700000000000003</v>
      </c>
      <c r="N96" s="59">
        <v>0.43656870831330313</v>
      </c>
      <c r="O96" s="60" t="s">
        <v>107</v>
      </c>
      <c r="P96" s="15">
        <v>12.717188324396277</v>
      </c>
      <c r="Q96" s="16">
        <v>58.692955969309182</v>
      </c>
      <c r="R96" s="16">
        <v>211.86096452281134</v>
      </c>
      <c r="S96" s="16">
        <v>39.390857358948736</v>
      </c>
      <c r="T96" s="17"/>
      <c r="U96" s="17"/>
      <c r="V96" s="17"/>
      <c r="W96" s="16"/>
      <c r="X96" s="16"/>
      <c r="Y96" s="17">
        <v>5255.5801129649408</v>
      </c>
      <c r="Z96" s="79">
        <v>970.64678436735926</v>
      </c>
    </row>
    <row r="97" spans="1:26" x14ac:dyDescent="0.25">
      <c r="A97" s="3" t="s">
        <v>108</v>
      </c>
      <c r="B97" s="3">
        <v>1.24</v>
      </c>
      <c r="C97" s="29">
        <v>-20.38</v>
      </c>
      <c r="D97" s="29">
        <v>1.05</v>
      </c>
      <c r="E97" s="29">
        <v>14.36</v>
      </c>
      <c r="F97" s="7">
        <f t="shared" si="6"/>
        <v>14.000000000000002</v>
      </c>
      <c r="G97" s="7">
        <f t="shared" si="7"/>
        <v>-16.43548387096774</v>
      </c>
      <c r="H97" s="31">
        <v>0.14000000000000001</v>
      </c>
      <c r="I97" s="41">
        <v>0.01</v>
      </c>
      <c r="J97" s="56">
        <v>0.51471198966735932</v>
      </c>
      <c r="K97" s="57">
        <f t="shared" si="8"/>
        <v>7.3912641716232796E-2</v>
      </c>
      <c r="L97" s="57">
        <v>9.3751496650176964</v>
      </c>
      <c r="M97" s="58">
        <v>36.61</v>
      </c>
      <c r="N97" s="59">
        <v>0.59610160637013387</v>
      </c>
      <c r="O97" s="60" t="s">
        <v>108</v>
      </c>
      <c r="P97" s="15">
        <v>12.277351929431113</v>
      </c>
      <c r="Q97" s="16">
        <v>58.740458651722953</v>
      </c>
      <c r="R97" s="16">
        <v>203.24797539140948</v>
      </c>
      <c r="S97" s="16">
        <v>37.627003877583903</v>
      </c>
      <c r="T97" s="17"/>
      <c r="U97" s="17"/>
      <c r="V97" s="17"/>
      <c r="W97" s="16"/>
      <c r="X97" s="16"/>
      <c r="Y97" s="17">
        <v>5147.1198966735928</v>
      </c>
      <c r="Z97" s="79">
        <v>739.03171015622922</v>
      </c>
    </row>
    <row r="98" spans="1:26" x14ac:dyDescent="0.25">
      <c r="A98" s="3" t="s">
        <v>109</v>
      </c>
      <c r="B98" s="3">
        <v>1.35</v>
      </c>
      <c r="C98" s="29">
        <v>-20.59</v>
      </c>
      <c r="D98" s="29">
        <v>0.95</v>
      </c>
      <c r="E98" s="29">
        <v>12.84</v>
      </c>
      <c r="F98" s="7">
        <f t="shared" si="6"/>
        <v>13</v>
      </c>
      <c r="G98" s="7">
        <f t="shared" si="7"/>
        <v>-15.251851851851852</v>
      </c>
      <c r="H98" s="31">
        <v>0.13</v>
      </c>
      <c r="I98" s="41">
        <v>0.01</v>
      </c>
      <c r="J98" s="56">
        <v>0.49153297310749933</v>
      </c>
      <c r="K98" s="57">
        <f t="shared" si="8"/>
        <v>6.3112833747002911E-2</v>
      </c>
      <c r="L98" s="57">
        <v>9.8666826381251962</v>
      </c>
      <c r="M98" s="58">
        <v>38.25</v>
      </c>
      <c r="N98" s="59">
        <v>0.51535182520429945</v>
      </c>
      <c r="O98" s="60" t="s">
        <v>109</v>
      </c>
      <c r="P98" s="15">
        <v>9.2807473713807962</v>
      </c>
      <c r="Q98" s="16">
        <v>32.856356669116991</v>
      </c>
      <c r="R98" s="16">
        <v>157.16827157778502</v>
      </c>
      <c r="S98" s="16">
        <v>30.090364113549736</v>
      </c>
      <c r="T98" s="17"/>
      <c r="U98" s="17"/>
      <c r="V98" s="17"/>
      <c r="W98" s="16"/>
      <c r="X98" s="16"/>
      <c r="Y98" s="17">
        <v>4915.3297310749931</v>
      </c>
      <c r="Z98" s="79">
        <v>631.12538827219066</v>
      </c>
    </row>
    <row r="99" spans="1:26" x14ac:dyDescent="0.25">
      <c r="A99" s="3" t="s">
        <v>110</v>
      </c>
      <c r="B99" s="3">
        <v>1.41</v>
      </c>
      <c r="C99" s="29">
        <v>-21.81</v>
      </c>
      <c r="D99" s="29">
        <v>1.1100000000000001</v>
      </c>
      <c r="E99" s="29">
        <v>13.54</v>
      </c>
      <c r="F99" s="7">
        <f t="shared" si="6"/>
        <v>12.727272727272728</v>
      </c>
      <c r="G99" s="7">
        <f t="shared" si="7"/>
        <v>-15.468085106382979</v>
      </c>
      <c r="H99" s="31">
        <v>0.14000000000000001</v>
      </c>
      <c r="I99" s="41">
        <v>1.0999999999999999E-2</v>
      </c>
      <c r="J99" s="56">
        <v>0.50180656518029232</v>
      </c>
      <c r="K99" s="57">
        <f t="shared" si="8"/>
        <v>6.794460892541157E-2</v>
      </c>
      <c r="L99" s="57">
        <v>10.368489203305488</v>
      </c>
      <c r="M99" s="58">
        <v>39.22</v>
      </c>
      <c r="N99" s="59">
        <v>0.57314871079870355</v>
      </c>
      <c r="O99" s="60" t="s">
        <v>110</v>
      </c>
      <c r="P99" s="15">
        <v>14.784774119473427</v>
      </c>
      <c r="Q99" s="16">
        <v>68.964488297794432</v>
      </c>
      <c r="R99" s="16">
        <v>186.56791871254464</v>
      </c>
      <c r="S99" s="16">
        <v>37.336082551648353</v>
      </c>
      <c r="T99" s="17"/>
      <c r="U99" s="17"/>
      <c r="V99" s="17"/>
      <c r="W99" s="16"/>
      <c r="X99" s="16"/>
      <c r="Y99" s="17">
        <v>5018.0656518029236</v>
      </c>
      <c r="Z99" s="79">
        <v>679.35777129864414</v>
      </c>
    </row>
    <row r="100" spans="1:26" x14ac:dyDescent="0.25">
      <c r="A100" s="3" t="s">
        <v>111</v>
      </c>
      <c r="B100" s="3">
        <v>0.94</v>
      </c>
      <c r="C100" s="29">
        <v>-20.02</v>
      </c>
      <c r="D100" s="29">
        <v>1.1000000000000001</v>
      </c>
      <c r="E100" s="29">
        <v>16.36</v>
      </c>
      <c r="F100" s="7">
        <f t="shared" si="6"/>
        <v>14.545454545454547</v>
      </c>
      <c r="G100" s="7">
        <f t="shared" si="7"/>
        <v>-21.297872340425531</v>
      </c>
      <c r="H100" s="31">
        <v>0.16</v>
      </c>
      <c r="I100" s="41">
        <v>1.0999999999999999E-2</v>
      </c>
      <c r="J100" s="56">
        <v>0.50995724645131246</v>
      </c>
      <c r="K100" s="57">
        <f t="shared" si="8"/>
        <v>8.3429005519434718E-2</v>
      </c>
      <c r="L100" s="57">
        <v>10.878446449756801</v>
      </c>
      <c r="M100" s="58">
        <v>37.69</v>
      </c>
      <c r="N100" s="59">
        <v>0.57239049665886321</v>
      </c>
      <c r="O100" s="60" t="s">
        <v>111</v>
      </c>
      <c r="P100" s="15">
        <v>9.8767806403893381</v>
      </c>
      <c r="Q100" s="16">
        <v>59.784602796755749</v>
      </c>
      <c r="R100" s="16">
        <v>184.76056166758366</v>
      </c>
      <c r="S100" s="16">
        <v>37.631081677531746</v>
      </c>
      <c r="T100" s="17"/>
      <c r="U100" s="17"/>
      <c r="V100" s="17"/>
      <c r="W100" s="16"/>
      <c r="X100" s="16"/>
      <c r="Y100" s="17">
        <v>5099.5724645131249</v>
      </c>
      <c r="Z100" s="79">
        <v>834.04884541677563</v>
      </c>
    </row>
    <row r="101" spans="1:26" x14ac:dyDescent="0.25">
      <c r="A101" s="3" t="s">
        <v>112</v>
      </c>
      <c r="B101" s="3">
        <v>1.01</v>
      </c>
      <c r="C101" s="29">
        <v>-19.55</v>
      </c>
      <c r="D101" s="29">
        <v>1.04</v>
      </c>
      <c r="E101" s="29">
        <v>17.489999999999998</v>
      </c>
      <c r="F101" s="7">
        <f t="shared" si="6"/>
        <v>17</v>
      </c>
      <c r="G101" s="7">
        <f t="shared" si="7"/>
        <v>-19.356435643564357</v>
      </c>
      <c r="H101" s="31">
        <v>0.17</v>
      </c>
      <c r="I101" s="41">
        <v>0.01</v>
      </c>
      <c r="J101" s="56">
        <v>0.48454128881001768</v>
      </c>
      <c r="K101" s="57">
        <f t="shared" si="8"/>
        <v>8.4746271412872082E-2</v>
      </c>
      <c r="L101" s="57">
        <v>11.362987738566819</v>
      </c>
      <c r="M101" s="58">
        <v>38.93</v>
      </c>
      <c r="N101" s="59">
        <v>0.56449812557405521</v>
      </c>
      <c r="O101" s="60" t="s">
        <v>112</v>
      </c>
      <c r="P101" s="15">
        <v>6.353207873577861</v>
      </c>
      <c r="Q101" s="16">
        <v>45.088444657836291</v>
      </c>
      <c r="R101" s="18">
        <v>242.37561987125025</v>
      </c>
      <c r="S101" s="18">
        <v>41.607349466232009</v>
      </c>
      <c r="T101" s="80"/>
      <c r="U101" s="80"/>
      <c r="V101" s="17"/>
      <c r="W101" s="16"/>
      <c r="X101" s="16"/>
      <c r="Y101" s="17">
        <v>4845.412888100177</v>
      </c>
      <c r="Z101" s="79">
        <v>847.35272325616108</v>
      </c>
    </row>
    <row r="102" spans="1:26" x14ac:dyDescent="0.25">
      <c r="A102" s="3" t="s">
        <v>113</v>
      </c>
      <c r="B102" s="3">
        <v>1.52</v>
      </c>
      <c r="C102" s="29">
        <v>-21.86</v>
      </c>
      <c r="D102" s="29">
        <v>1.0900000000000001</v>
      </c>
      <c r="E102" s="29">
        <v>13.35</v>
      </c>
      <c r="F102" s="7">
        <f t="shared" si="6"/>
        <v>11.81818181818182</v>
      </c>
      <c r="G102" s="7">
        <f t="shared" si="7"/>
        <v>-14.381578947368421</v>
      </c>
      <c r="H102" s="31">
        <v>0.13</v>
      </c>
      <c r="I102" s="41">
        <v>1.0999999999999999E-2</v>
      </c>
      <c r="J102" s="56">
        <v>0.50607569334998259</v>
      </c>
      <c r="K102" s="57">
        <f t="shared" si="8"/>
        <v>6.7561105062222682E-2</v>
      </c>
      <c r="L102" s="57">
        <v>11.869063431916802</v>
      </c>
      <c r="M102" s="58">
        <v>38.65</v>
      </c>
      <c r="N102" s="59">
        <v>0.57061419776983879</v>
      </c>
      <c r="O102" s="60" t="s">
        <v>113</v>
      </c>
      <c r="P102" s="15"/>
      <c r="Q102" s="17"/>
      <c r="R102" s="16"/>
      <c r="S102" s="16"/>
      <c r="T102" s="20"/>
      <c r="U102" s="20"/>
      <c r="V102" s="20"/>
      <c r="W102" s="20"/>
      <c r="X102" s="20"/>
      <c r="Y102" s="17">
        <v>5060.7569334998261</v>
      </c>
      <c r="Z102" s="79">
        <v>675.44050311356784</v>
      </c>
    </row>
    <row r="103" spans="1:26" x14ac:dyDescent="0.25">
      <c r="A103" s="3" t="s">
        <v>114</v>
      </c>
      <c r="B103" s="3">
        <v>1.29</v>
      </c>
      <c r="C103" s="29">
        <v>-21.98</v>
      </c>
      <c r="D103" s="29">
        <v>0.97</v>
      </c>
      <c r="E103" s="29">
        <v>11.6</v>
      </c>
      <c r="F103" s="7">
        <f t="shared" si="6"/>
        <v>12</v>
      </c>
      <c r="G103" s="7">
        <f t="shared" si="7"/>
        <v>-17.038759689922479</v>
      </c>
      <c r="H103" s="31">
        <v>0.12</v>
      </c>
      <c r="I103" s="41">
        <v>0.01</v>
      </c>
      <c r="J103" s="56">
        <v>0.50163406179310588</v>
      </c>
      <c r="K103" s="57">
        <f t="shared" si="8"/>
        <v>5.8189551168000279E-2</v>
      </c>
      <c r="L103" s="57">
        <v>12.370697493709908</v>
      </c>
      <c r="M103" s="58">
        <v>39.71</v>
      </c>
      <c r="N103" s="59">
        <v>0.60644737031152918</v>
      </c>
      <c r="O103" s="60" t="s">
        <v>114</v>
      </c>
      <c r="P103" s="22"/>
      <c r="Q103" s="20"/>
      <c r="R103" s="20"/>
      <c r="S103" s="20"/>
      <c r="T103" s="20"/>
      <c r="U103" s="20"/>
      <c r="V103" s="20"/>
      <c r="W103" s="20"/>
      <c r="X103" s="20"/>
      <c r="Y103" s="17">
        <v>5016.3406179310587</v>
      </c>
      <c r="Z103" s="79">
        <v>582.08161791692794</v>
      </c>
    </row>
    <row r="104" spans="1:26" x14ac:dyDescent="0.25">
      <c r="A104" s="3" t="s">
        <v>115</v>
      </c>
      <c r="B104" s="3">
        <v>1.1200000000000001</v>
      </c>
      <c r="C104" s="29">
        <v>-20.56</v>
      </c>
      <c r="D104" s="29">
        <v>0.95</v>
      </c>
      <c r="E104" s="29">
        <v>13.79</v>
      </c>
      <c r="F104" s="7">
        <f t="shared" si="6"/>
        <v>15.555555555555559</v>
      </c>
      <c r="G104" s="7">
        <f t="shared" si="7"/>
        <v>-18.357142857142854</v>
      </c>
      <c r="H104" s="31">
        <v>0.14000000000000001</v>
      </c>
      <c r="I104" s="41">
        <v>8.9999999999999993E-3</v>
      </c>
      <c r="J104" s="56">
        <v>0.4855820786316527</v>
      </c>
      <c r="K104" s="57">
        <f t="shared" si="8"/>
        <v>6.69617686433049E-2</v>
      </c>
      <c r="L104" s="57">
        <v>12.856279572341561</v>
      </c>
      <c r="M104" s="58">
        <v>35.21</v>
      </c>
      <c r="N104" s="59">
        <v>0.55951498783483</v>
      </c>
      <c r="O104" s="60" t="s">
        <v>115</v>
      </c>
      <c r="P104" s="22"/>
      <c r="Q104" s="20"/>
      <c r="R104" s="20"/>
      <c r="S104" s="20"/>
      <c r="T104" s="20"/>
      <c r="U104" s="20"/>
      <c r="V104" s="20"/>
      <c r="W104" s="20"/>
      <c r="X104" s="20"/>
      <c r="Y104" s="17">
        <v>4855.8207863165271</v>
      </c>
      <c r="Z104" s="79">
        <v>669.50940162951406</v>
      </c>
    </row>
    <row r="105" spans="1:26" x14ac:dyDescent="0.25">
      <c r="A105" s="3" t="s">
        <v>116</v>
      </c>
      <c r="B105" s="3">
        <v>1.24</v>
      </c>
      <c r="C105" s="29">
        <v>-22.04</v>
      </c>
      <c r="D105" s="29">
        <v>0.87</v>
      </c>
      <c r="E105" s="29">
        <v>11.15</v>
      </c>
      <c r="F105" s="7">
        <f t="shared" si="6"/>
        <v>12.222222222222223</v>
      </c>
      <c r="G105" s="7">
        <f t="shared" si="7"/>
        <v>-17.774193548387096</v>
      </c>
      <c r="H105" s="31">
        <v>0.11</v>
      </c>
      <c r="I105" s="41">
        <v>8.9999999999999993E-3</v>
      </c>
      <c r="J105" s="56">
        <v>0.52134174433823754</v>
      </c>
      <c r="K105" s="57">
        <f t="shared" si="8"/>
        <v>5.8129604493713488E-2</v>
      </c>
      <c r="L105" s="57">
        <v>13.377621316679798</v>
      </c>
      <c r="M105" s="58">
        <v>33.33</v>
      </c>
      <c r="N105" s="59">
        <v>0.57396578520091324</v>
      </c>
      <c r="O105" s="60" t="s">
        <v>116</v>
      </c>
      <c r="P105" s="22"/>
      <c r="Q105" s="20"/>
      <c r="R105" s="20"/>
      <c r="S105" s="20"/>
      <c r="T105" s="20"/>
      <c r="U105" s="20"/>
      <c r="V105" s="20"/>
      <c r="W105" s="20"/>
      <c r="X105" s="20"/>
      <c r="Y105" s="17">
        <v>5213.4174433823755</v>
      </c>
      <c r="Z105" s="79">
        <v>581.1240021615032</v>
      </c>
    </row>
    <row r="106" spans="1:26" x14ac:dyDescent="0.25">
      <c r="A106" s="3" t="s">
        <v>117</v>
      </c>
      <c r="B106" s="3">
        <v>1.25</v>
      </c>
      <c r="C106" s="29">
        <v>-21.49</v>
      </c>
      <c r="D106" s="29">
        <v>0.85</v>
      </c>
      <c r="E106" s="29">
        <v>11.63</v>
      </c>
      <c r="F106" s="7">
        <f t="shared" si="6"/>
        <v>13.333333333333334</v>
      </c>
      <c r="G106" s="7">
        <f t="shared" si="7"/>
        <v>-17.192</v>
      </c>
      <c r="H106" s="31">
        <v>0.12</v>
      </c>
      <c r="I106" s="41">
        <v>8.9999999999999993E-3</v>
      </c>
      <c r="J106" s="56">
        <v>0.48133510801938517</v>
      </c>
      <c r="K106" s="57">
        <f t="shared" si="8"/>
        <v>5.5979273062654503E-2</v>
      </c>
      <c r="L106" s="57">
        <v>13.858956424699183</v>
      </c>
      <c r="M106" s="58">
        <v>33.04</v>
      </c>
      <c r="N106" s="59">
        <v>0.5773548481660592</v>
      </c>
      <c r="O106" s="60" t="s">
        <v>117</v>
      </c>
      <c r="P106" s="22"/>
      <c r="Q106" s="20"/>
      <c r="R106" s="20"/>
      <c r="S106" s="20"/>
      <c r="T106" s="20"/>
      <c r="U106" s="20"/>
      <c r="V106" s="20"/>
      <c r="W106" s="20"/>
      <c r="X106" s="20"/>
      <c r="Y106" s="17">
        <v>4813.3510801938519</v>
      </c>
      <c r="Z106" s="79">
        <v>559.79321196165301</v>
      </c>
    </row>
    <row r="107" spans="1:26" x14ac:dyDescent="0.25">
      <c r="A107" s="3" t="s">
        <v>118</v>
      </c>
      <c r="B107" s="3">
        <v>1.1100000000000001</v>
      </c>
      <c r="C107" s="29">
        <v>-21.54</v>
      </c>
      <c r="D107" s="29">
        <v>0.87</v>
      </c>
      <c r="E107" s="29">
        <v>11.93</v>
      </c>
      <c r="F107" s="7">
        <f t="shared" si="6"/>
        <v>13.333333333333334</v>
      </c>
      <c r="G107" s="7">
        <f t="shared" si="7"/>
        <v>-19.405405405405403</v>
      </c>
      <c r="H107" s="31">
        <v>0.12</v>
      </c>
      <c r="I107" s="41">
        <v>8.9999999999999993E-3</v>
      </c>
      <c r="J107" s="56">
        <v>0.50425462138911614</v>
      </c>
      <c r="K107" s="57">
        <f t="shared" si="8"/>
        <v>6.0157576331721557E-2</v>
      </c>
      <c r="L107" s="57">
        <v>14.363211046088299</v>
      </c>
      <c r="M107" s="58">
        <v>33.53</v>
      </c>
      <c r="N107" s="59">
        <v>0.51913107919750789</v>
      </c>
      <c r="O107" s="60" t="s">
        <v>118</v>
      </c>
      <c r="P107" s="22"/>
      <c r="Q107" s="20"/>
      <c r="R107" s="20"/>
      <c r="S107" s="20"/>
      <c r="T107" s="20"/>
      <c r="U107" s="20"/>
      <c r="V107" s="20"/>
      <c r="W107" s="20"/>
      <c r="X107" s="20"/>
      <c r="Y107" s="17">
        <v>5042.5462138911616</v>
      </c>
      <c r="Z107" s="79">
        <v>601.56971226175881</v>
      </c>
    </row>
    <row r="108" spans="1:26" x14ac:dyDescent="0.25">
      <c r="A108" s="3" t="s">
        <v>119</v>
      </c>
      <c r="B108" s="3">
        <v>1.01</v>
      </c>
      <c r="C108" s="29">
        <v>-21.84</v>
      </c>
      <c r="D108" s="29">
        <v>0.77</v>
      </c>
      <c r="E108" s="29">
        <v>11.8</v>
      </c>
      <c r="F108" s="7">
        <f t="shared" si="6"/>
        <v>15</v>
      </c>
      <c r="G108" s="7">
        <f t="shared" si="7"/>
        <v>-21.623762376237625</v>
      </c>
      <c r="H108" s="31">
        <v>0.12</v>
      </c>
      <c r="I108" s="41">
        <v>8.0000000000000002E-3</v>
      </c>
      <c r="J108" s="56">
        <v>0.52145167301908502</v>
      </c>
      <c r="K108" s="57">
        <f t="shared" si="8"/>
        <v>6.1531297416252038E-2</v>
      </c>
      <c r="L108" s="57">
        <v>14.884662719107384</v>
      </c>
      <c r="M108" s="58">
        <v>35.880000000000003</v>
      </c>
      <c r="N108" s="59">
        <v>0.61042964753726403</v>
      </c>
      <c r="O108" s="60" t="s">
        <v>119</v>
      </c>
      <c r="P108" s="22"/>
      <c r="Q108" s="20"/>
      <c r="R108" s="20"/>
      <c r="S108" s="20"/>
      <c r="T108" s="20"/>
      <c r="U108" s="20"/>
      <c r="V108" s="20"/>
      <c r="W108" s="20"/>
      <c r="X108" s="20"/>
      <c r="Y108" s="17">
        <v>5214.5167301908505</v>
      </c>
      <c r="Z108" s="79">
        <v>615.54502015701382</v>
      </c>
    </row>
    <row r="109" spans="1:26" x14ac:dyDescent="0.25">
      <c r="A109" s="3" t="s">
        <v>120</v>
      </c>
      <c r="B109" s="3">
        <v>1.1399999999999999</v>
      </c>
      <c r="C109" s="29">
        <v>-23.33</v>
      </c>
      <c r="D109" s="29">
        <v>0.75</v>
      </c>
      <c r="E109" s="29">
        <v>11.83</v>
      </c>
      <c r="F109" s="7">
        <f t="shared" si="6"/>
        <v>15</v>
      </c>
      <c r="G109" s="7">
        <f t="shared" si="7"/>
        <v>-20.464912280701753</v>
      </c>
      <c r="H109" s="31">
        <v>0.12</v>
      </c>
      <c r="I109" s="41">
        <v>8.0000000000000002E-3</v>
      </c>
      <c r="J109" s="56">
        <v>0.49996306314700145</v>
      </c>
      <c r="K109" s="57">
        <f t="shared" si="8"/>
        <v>5.9145630370290275E-2</v>
      </c>
      <c r="L109" s="57">
        <v>15.384625782254385</v>
      </c>
      <c r="M109" s="58">
        <v>36.51</v>
      </c>
      <c r="N109" s="59">
        <v>0.66528228322014049</v>
      </c>
      <c r="O109" s="60" t="s">
        <v>120</v>
      </c>
      <c r="P109" s="22"/>
      <c r="Q109" s="20"/>
      <c r="R109" s="20"/>
      <c r="S109" s="20"/>
      <c r="T109" s="20"/>
      <c r="U109" s="20"/>
      <c r="V109" s="20"/>
      <c r="W109" s="20"/>
      <c r="X109" s="20"/>
      <c r="Y109" s="17">
        <v>4999.6306314700141</v>
      </c>
      <c r="Z109" s="79">
        <v>591.34181216144214</v>
      </c>
    </row>
    <row r="110" spans="1:26" x14ac:dyDescent="0.25">
      <c r="A110" s="3" t="s">
        <v>121</v>
      </c>
      <c r="B110" s="3">
        <v>1.01</v>
      </c>
      <c r="C110" s="29">
        <v>-22.85</v>
      </c>
      <c r="D110" s="29">
        <v>0.78</v>
      </c>
      <c r="E110" s="29">
        <v>11.96</v>
      </c>
      <c r="F110" s="7">
        <f t="shared" si="6"/>
        <v>15</v>
      </c>
      <c r="G110" s="7">
        <f t="shared" si="7"/>
        <v>-22.623762376237625</v>
      </c>
      <c r="H110" s="31">
        <v>0.12</v>
      </c>
      <c r="I110" s="41">
        <v>8.0000000000000002E-3</v>
      </c>
      <c r="J110" s="56">
        <v>0.47474814495739881</v>
      </c>
      <c r="K110" s="57">
        <f t="shared" si="8"/>
        <v>5.6779878136904903E-2</v>
      </c>
      <c r="L110" s="57">
        <v>15.859373927211784</v>
      </c>
      <c r="M110" s="58">
        <v>32.93</v>
      </c>
      <c r="N110" s="59">
        <v>0.49701174868945858</v>
      </c>
      <c r="O110" s="60" t="s">
        <v>121</v>
      </c>
      <c r="P110" s="22"/>
      <c r="Q110" s="20"/>
      <c r="R110" s="20"/>
      <c r="S110" s="20"/>
      <c r="T110" s="20"/>
      <c r="U110" s="20"/>
      <c r="V110" s="20"/>
      <c r="W110" s="20"/>
      <c r="X110" s="20"/>
      <c r="Y110" s="17">
        <v>4747.4814495739884</v>
      </c>
      <c r="Z110" s="79">
        <v>567.82584201331156</v>
      </c>
    </row>
    <row r="111" spans="1:26" x14ac:dyDescent="0.25">
      <c r="A111" s="3" t="s">
        <v>122</v>
      </c>
      <c r="B111" s="3">
        <v>0.88</v>
      </c>
      <c r="C111" s="29">
        <v>-23.08</v>
      </c>
      <c r="D111" s="29">
        <v>0.71</v>
      </c>
      <c r="E111" s="29">
        <v>11.43</v>
      </c>
      <c r="F111" s="7">
        <f t="shared" si="6"/>
        <v>15.714285714285714</v>
      </c>
      <c r="G111" s="7">
        <f t="shared" si="7"/>
        <v>-26.227272727272727</v>
      </c>
      <c r="H111" s="31">
        <v>0.11</v>
      </c>
      <c r="I111" s="41">
        <v>7.0000000000000001E-3</v>
      </c>
      <c r="J111" s="56">
        <v>0.46931715543957864</v>
      </c>
      <c r="K111" s="57">
        <f t="shared" si="8"/>
        <v>5.3642950866743838E-2</v>
      </c>
      <c r="L111" s="57">
        <v>16.328691082651364</v>
      </c>
      <c r="M111" s="58">
        <v>32.229999999999997</v>
      </c>
      <c r="N111" s="59">
        <v>0.63295492727030267</v>
      </c>
      <c r="O111" s="60" t="s">
        <v>122</v>
      </c>
      <c r="P111" s="22"/>
      <c r="Q111" s="20"/>
      <c r="R111" s="20"/>
      <c r="S111" s="20"/>
      <c r="T111" s="20"/>
      <c r="U111" s="20"/>
      <c r="V111" s="20"/>
      <c r="W111" s="20"/>
      <c r="X111" s="20"/>
      <c r="Y111" s="17">
        <v>4693.1715543957862</v>
      </c>
      <c r="Z111" s="79">
        <v>536.31452596435565</v>
      </c>
    </row>
    <row r="112" spans="1:26" x14ac:dyDescent="0.25">
      <c r="A112" s="3" t="s">
        <v>123</v>
      </c>
      <c r="B112" s="29">
        <v>0.9</v>
      </c>
      <c r="C112" s="29">
        <v>-23.91</v>
      </c>
      <c r="D112" s="29">
        <v>0.57999999999999996</v>
      </c>
      <c r="E112" s="29">
        <v>9.1999999999999993</v>
      </c>
      <c r="F112" s="7">
        <f t="shared" si="6"/>
        <v>15</v>
      </c>
      <c r="G112" s="7">
        <f t="shared" si="7"/>
        <v>-26.566666666666666</v>
      </c>
      <c r="H112" s="31">
        <v>0.09</v>
      </c>
      <c r="I112" s="41">
        <v>6.0000000000000001E-3</v>
      </c>
      <c r="J112" s="56">
        <v>0.53402898876893989</v>
      </c>
      <c r="K112" s="57">
        <f t="shared" si="8"/>
        <v>4.9130666966742467E-2</v>
      </c>
      <c r="L112" s="57">
        <v>16.862720071420306</v>
      </c>
      <c r="M112" s="58">
        <v>28.9</v>
      </c>
      <c r="N112" s="59">
        <v>0.56546018466023407</v>
      </c>
      <c r="O112" s="60" t="s">
        <v>123</v>
      </c>
      <c r="P112" s="22"/>
      <c r="Q112" s="20"/>
      <c r="R112" s="20"/>
      <c r="S112" s="20"/>
      <c r="T112" s="20"/>
      <c r="U112" s="20"/>
      <c r="V112" s="20"/>
      <c r="W112" s="20"/>
      <c r="X112" s="20"/>
      <c r="Y112" s="17">
        <v>5340.2898876893987</v>
      </c>
      <c r="Z112" s="79">
        <v>491.41769429418974</v>
      </c>
    </row>
    <row r="113" spans="1:26" x14ac:dyDescent="0.25">
      <c r="A113" s="3" t="s">
        <v>124</v>
      </c>
      <c r="B113" s="3">
        <v>1.28</v>
      </c>
      <c r="C113" s="29">
        <v>-20.99</v>
      </c>
      <c r="D113" s="29">
        <v>0.87</v>
      </c>
      <c r="E113" s="29">
        <v>15.81</v>
      </c>
      <c r="F113" s="7">
        <f t="shared" si="6"/>
        <v>17.777777777777779</v>
      </c>
      <c r="G113" s="7">
        <f t="shared" si="7"/>
        <v>-16.3984375</v>
      </c>
      <c r="H113" s="31">
        <v>0.16</v>
      </c>
      <c r="I113" s="41">
        <v>8.9999999999999993E-3</v>
      </c>
      <c r="J113" s="56">
        <v>0.50572947918522881</v>
      </c>
      <c r="K113" s="57">
        <f t="shared" si="8"/>
        <v>7.9955830659184685E-2</v>
      </c>
      <c r="L113" s="57">
        <v>17.368449550605533</v>
      </c>
      <c r="M113" s="58">
        <v>39.28</v>
      </c>
      <c r="N113" s="59">
        <v>0.49360549204992121</v>
      </c>
      <c r="O113" s="60" t="s">
        <v>124</v>
      </c>
      <c r="P113" s="22"/>
      <c r="Q113" s="20"/>
      <c r="R113" s="20"/>
      <c r="S113" s="20"/>
      <c r="T113" s="20"/>
      <c r="U113" s="20"/>
      <c r="V113" s="20"/>
      <c r="W113" s="20"/>
      <c r="X113" s="20"/>
      <c r="Y113" s="17">
        <v>5057.2947918522877</v>
      </c>
      <c r="Z113" s="79">
        <v>799.68726760903883</v>
      </c>
    </row>
    <row r="114" spans="1:26" ht="15.75" thickBot="1" x14ac:dyDescent="0.3">
      <c r="A114" s="4" t="s">
        <v>125</v>
      </c>
      <c r="B114" s="4">
        <v>0.97</v>
      </c>
      <c r="C114" s="30">
        <v>-23.53</v>
      </c>
      <c r="D114" s="30">
        <v>0.72</v>
      </c>
      <c r="E114" s="30">
        <v>11.77</v>
      </c>
      <c r="F114" s="8">
        <f t="shared" si="6"/>
        <v>17.142857142857142</v>
      </c>
      <c r="G114" s="8">
        <f t="shared" si="7"/>
        <v>-24.257731958762889</v>
      </c>
      <c r="H114" s="35">
        <v>0.12</v>
      </c>
      <c r="I114" s="42">
        <v>7.0000000000000001E-3</v>
      </c>
      <c r="J114" s="61">
        <v>0.53238888494112047</v>
      </c>
      <c r="K114" s="57">
        <f t="shared" si="8"/>
        <v>6.2662171757569884E-2</v>
      </c>
      <c r="L114" s="57">
        <v>17.900838435546653</v>
      </c>
      <c r="M114" s="62">
        <v>32</v>
      </c>
      <c r="N114" s="63">
        <v>0.5960456927341502</v>
      </c>
      <c r="O114" s="64" t="s">
        <v>125</v>
      </c>
      <c r="P114" s="23"/>
      <c r="Q114" s="24"/>
      <c r="R114" s="24"/>
      <c r="S114" s="24"/>
      <c r="T114" s="24"/>
      <c r="U114" s="24"/>
      <c r="V114" s="24"/>
      <c r="W114" s="24"/>
      <c r="X114" s="24"/>
      <c r="Y114" s="17">
        <v>5323.8888494112043</v>
      </c>
      <c r="Z114" s="79">
        <v>626.79953546326908</v>
      </c>
    </row>
    <row r="115" spans="1:26" ht="15.75" thickBot="1" x14ac:dyDescent="0.3">
      <c r="A115" s="5"/>
      <c r="B115" s="5"/>
      <c r="C115" s="5"/>
      <c r="D115" s="5"/>
      <c r="E115" s="5"/>
      <c r="F115" s="39"/>
      <c r="G115" s="39"/>
      <c r="H115" s="33"/>
      <c r="I115" s="43"/>
      <c r="J115" s="89" t="s">
        <v>2</v>
      </c>
      <c r="K115" s="90"/>
      <c r="L115" s="51" t="s">
        <v>257</v>
      </c>
      <c r="M115" s="65"/>
      <c r="N115" s="66" t="s">
        <v>3</v>
      </c>
      <c r="O115" s="67"/>
      <c r="P115" s="11" t="s">
        <v>248</v>
      </c>
      <c r="Q115" s="12" t="s">
        <v>249</v>
      </c>
      <c r="R115" s="12" t="s">
        <v>250</v>
      </c>
      <c r="S115" s="12" t="s">
        <v>253</v>
      </c>
      <c r="T115" s="12" t="s">
        <v>237</v>
      </c>
      <c r="U115" s="12" t="s">
        <v>238</v>
      </c>
      <c r="V115" s="12" t="s">
        <v>239</v>
      </c>
      <c r="W115" s="12" t="s">
        <v>244</v>
      </c>
      <c r="X115" s="12" t="s">
        <v>245</v>
      </c>
      <c r="Y115" s="12" t="s">
        <v>246</v>
      </c>
      <c r="Z115" s="76" t="s">
        <v>247</v>
      </c>
    </row>
    <row r="116" spans="1:26" ht="15.75" thickBot="1" x14ac:dyDescent="0.3">
      <c r="A116" s="2" t="s">
        <v>4</v>
      </c>
      <c r="B116" s="2" t="s">
        <v>5</v>
      </c>
      <c r="C116" s="2" t="s">
        <v>6</v>
      </c>
      <c r="D116" s="2" t="s">
        <v>7</v>
      </c>
      <c r="E116" s="2" t="s">
        <v>8</v>
      </c>
      <c r="F116" s="40" t="s">
        <v>9</v>
      </c>
      <c r="G116" s="40" t="s">
        <v>10</v>
      </c>
      <c r="H116" s="34" t="s">
        <v>11</v>
      </c>
      <c r="I116" s="44" t="s">
        <v>12</v>
      </c>
      <c r="J116" s="53" t="s">
        <v>13</v>
      </c>
      <c r="K116" s="54" t="s">
        <v>14</v>
      </c>
      <c r="L116" s="54" t="s">
        <v>258</v>
      </c>
      <c r="M116" s="68" t="s">
        <v>15</v>
      </c>
      <c r="N116" s="69" t="s">
        <v>16</v>
      </c>
      <c r="O116" s="54" t="s">
        <v>4</v>
      </c>
      <c r="P116" s="13" t="s">
        <v>256</v>
      </c>
      <c r="Q116" s="14" t="s">
        <v>256</v>
      </c>
      <c r="R116" s="14" t="s">
        <v>256</v>
      </c>
      <c r="S116" s="14" t="s">
        <v>256</v>
      </c>
      <c r="T116" s="14" t="s">
        <v>240</v>
      </c>
      <c r="U116" s="14" t="s">
        <v>241</v>
      </c>
      <c r="V116" s="14" t="s">
        <v>242</v>
      </c>
      <c r="W116" s="14" t="s">
        <v>251</v>
      </c>
      <c r="X116" s="14" t="s">
        <v>252</v>
      </c>
      <c r="Y116" s="14" t="s">
        <v>254</v>
      </c>
      <c r="Z116" s="78" t="s">
        <v>255</v>
      </c>
    </row>
    <row r="117" spans="1:26" ht="15.75" thickTop="1" x14ac:dyDescent="0.25">
      <c r="A117" s="3" t="s">
        <v>126</v>
      </c>
      <c r="B117" s="3">
        <v>1.05</v>
      </c>
      <c r="C117" s="29">
        <v>-25.67</v>
      </c>
      <c r="D117" s="29">
        <v>0.04</v>
      </c>
      <c r="E117" s="29">
        <v>0.6</v>
      </c>
      <c r="F117" s="7">
        <f>H117/I117</f>
        <v>15</v>
      </c>
      <c r="G117" s="7">
        <f>C117/B117</f>
        <v>-24.44761904761905</v>
      </c>
      <c r="H117" s="31">
        <v>6.0000000000000001E-3</v>
      </c>
      <c r="I117" s="41">
        <v>4.0000000000000002E-4</v>
      </c>
      <c r="J117" s="56">
        <v>0.99316640171990866</v>
      </c>
      <c r="K117" s="57">
        <f>(E117/100)*J117</f>
        <v>5.9589984103194521E-3</v>
      </c>
      <c r="L117" s="57">
        <v>0.99316640171990866</v>
      </c>
      <c r="M117" s="58">
        <v>4.01</v>
      </c>
      <c r="N117" s="59">
        <v>0.35623940242216928</v>
      </c>
      <c r="O117" s="60" t="s">
        <v>126</v>
      </c>
      <c r="P117" s="15">
        <v>1.9424701437349676</v>
      </c>
      <c r="Q117" s="16">
        <v>6.7780237193002488</v>
      </c>
      <c r="R117" s="16">
        <v>11.536865296859961</v>
      </c>
      <c r="S117" s="16">
        <v>7.7295177452772172</v>
      </c>
      <c r="T117" s="20"/>
      <c r="U117" s="20"/>
      <c r="V117" s="20"/>
      <c r="W117" s="20"/>
      <c r="X117" s="20"/>
      <c r="Y117" s="17">
        <v>9931.6640171990875</v>
      </c>
      <c r="Z117" s="79">
        <v>59.411227894785071</v>
      </c>
    </row>
    <row r="118" spans="1:26" x14ac:dyDescent="0.25">
      <c r="A118" s="3" t="s">
        <v>127</v>
      </c>
      <c r="B118" s="3">
        <v>1.54</v>
      </c>
      <c r="C118" s="29">
        <v>-26.2</v>
      </c>
      <c r="D118" s="29">
        <v>0.05</v>
      </c>
      <c r="E118" s="29">
        <v>0.71</v>
      </c>
      <c r="F118" s="7">
        <f t="shared" ref="F118:F151" si="9">H118/I118</f>
        <v>14</v>
      </c>
      <c r="G118" s="7">
        <f t="shared" ref="G118:G151" si="10">C118/B118</f>
        <v>-17.012987012987011</v>
      </c>
      <c r="H118" s="31">
        <v>7.0000000000000001E-3</v>
      </c>
      <c r="I118" s="41">
        <v>5.0000000000000001E-4</v>
      </c>
      <c r="J118" s="56">
        <v>1.0373258695873329</v>
      </c>
      <c r="K118" s="57">
        <f t="shared" ref="K118:K151" si="11">(E118/100)*J118</f>
        <v>7.3650136740700629E-3</v>
      </c>
      <c r="L118" s="57">
        <v>2.0304922713072413</v>
      </c>
      <c r="M118" s="58">
        <v>2.81</v>
      </c>
      <c r="N118" s="59">
        <v>0.37033904627977404</v>
      </c>
      <c r="O118" s="60" t="s">
        <v>127</v>
      </c>
      <c r="P118" s="15">
        <v>0.3044847068860525</v>
      </c>
      <c r="Q118" s="16">
        <v>7.0863435030201911</v>
      </c>
      <c r="R118" s="16">
        <v>3.7235572379268178</v>
      </c>
      <c r="S118" s="16">
        <v>7.7876679206332096</v>
      </c>
      <c r="T118" s="20"/>
      <c r="U118" s="20"/>
      <c r="V118" s="20"/>
      <c r="W118" s="20"/>
      <c r="X118" s="20"/>
      <c r="Y118" s="17">
        <v>10373.258695873328</v>
      </c>
      <c r="Z118" s="79">
        <v>73.559225358931869</v>
      </c>
    </row>
    <row r="119" spans="1:26" x14ac:dyDescent="0.25">
      <c r="A119" s="3" t="s">
        <v>128</v>
      </c>
      <c r="B119" s="3">
        <v>1.47</v>
      </c>
      <c r="C119" s="29">
        <v>-26.15</v>
      </c>
      <c r="D119" s="29">
        <v>0.06</v>
      </c>
      <c r="E119" s="29">
        <v>0.83</v>
      </c>
      <c r="F119" s="7">
        <f t="shared" si="9"/>
        <v>13.333333333333334</v>
      </c>
      <c r="G119" s="7">
        <f t="shared" si="10"/>
        <v>-17.789115646258502</v>
      </c>
      <c r="H119" s="31">
        <v>8.0000000000000002E-3</v>
      </c>
      <c r="I119" s="41">
        <v>5.9999999999999995E-4</v>
      </c>
      <c r="J119" s="56">
        <v>0.99518386261237091</v>
      </c>
      <c r="K119" s="57">
        <f t="shared" si="11"/>
        <v>8.2600260596826791E-3</v>
      </c>
      <c r="L119" s="57">
        <v>3.0256761339196121</v>
      </c>
      <c r="M119" s="58">
        <v>6.14</v>
      </c>
      <c r="N119" s="59">
        <v>0.35028308397471575</v>
      </c>
      <c r="O119" s="60" t="s">
        <v>128</v>
      </c>
      <c r="P119" s="15">
        <v>3.575310763149635</v>
      </c>
      <c r="Q119" s="16">
        <v>8.6373218379544312</v>
      </c>
      <c r="R119" s="16">
        <v>13.380341592393609</v>
      </c>
      <c r="S119" s="16">
        <v>8.1749151391813442</v>
      </c>
      <c r="T119" s="20"/>
      <c r="U119" s="20"/>
      <c r="V119" s="20"/>
      <c r="W119" s="20"/>
      <c r="X119" s="20"/>
      <c r="Y119" s="17">
        <v>9951.8386261237083</v>
      </c>
      <c r="Z119" s="79">
        <v>82.306212680202023</v>
      </c>
    </row>
    <row r="120" spans="1:26" x14ac:dyDescent="0.25">
      <c r="A120" s="3" t="s">
        <v>129</v>
      </c>
      <c r="B120" s="29">
        <v>1.6</v>
      </c>
      <c r="C120" s="29">
        <v>-26.05</v>
      </c>
      <c r="D120" s="29">
        <v>0.06</v>
      </c>
      <c r="E120" s="29">
        <v>0.8</v>
      </c>
      <c r="F120" s="7">
        <f t="shared" si="9"/>
        <v>13.333333333333334</v>
      </c>
      <c r="G120" s="7">
        <f t="shared" si="10"/>
        <v>-16.28125</v>
      </c>
      <c r="H120" s="31">
        <v>8.0000000000000002E-3</v>
      </c>
      <c r="I120" s="41">
        <v>5.9999999999999995E-4</v>
      </c>
      <c r="J120" s="56">
        <v>1.1428665279320933</v>
      </c>
      <c r="K120" s="57">
        <f t="shared" si="11"/>
        <v>9.1429322234567473E-3</v>
      </c>
      <c r="L120" s="57">
        <v>4.1685426618517054</v>
      </c>
      <c r="M120" s="58">
        <v>3.13</v>
      </c>
      <c r="N120" s="59">
        <v>0.41346151758497568</v>
      </c>
      <c r="O120" s="60" t="s">
        <v>129</v>
      </c>
      <c r="P120" s="15">
        <v>1.6206249887762325</v>
      </c>
      <c r="Q120" s="16">
        <v>7.0940979747241339</v>
      </c>
      <c r="R120" s="16">
        <v>8.5253205251651014</v>
      </c>
      <c r="S120" s="16">
        <v>7.5865875803208187</v>
      </c>
      <c r="T120" s="20"/>
      <c r="U120" s="20"/>
      <c r="V120" s="20"/>
      <c r="W120" s="20"/>
      <c r="X120" s="20"/>
      <c r="Y120" s="17">
        <v>11428.665279320932</v>
      </c>
      <c r="Z120" s="79">
        <v>91.652099496222007</v>
      </c>
    </row>
    <row r="121" spans="1:26" x14ac:dyDescent="0.25">
      <c r="A121" s="3" t="s">
        <v>130</v>
      </c>
      <c r="B121" s="3">
        <v>1.97</v>
      </c>
      <c r="C121" s="29">
        <v>-26.45</v>
      </c>
      <c r="D121" s="29">
        <v>0.05</v>
      </c>
      <c r="E121" s="29">
        <v>0.68</v>
      </c>
      <c r="F121" s="7">
        <f t="shared" si="9"/>
        <v>14</v>
      </c>
      <c r="G121" s="7">
        <f t="shared" si="10"/>
        <v>-13.426395939086294</v>
      </c>
      <c r="H121" s="31">
        <v>7.0000000000000001E-3</v>
      </c>
      <c r="I121" s="41">
        <v>5.0000000000000001E-4</v>
      </c>
      <c r="J121" s="56">
        <v>1.0282147948876861</v>
      </c>
      <c r="K121" s="57">
        <f t="shared" si="11"/>
        <v>6.9918606052362655E-3</v>
      </c>
      <c r="L121" s="57">
        <v>5.196757456739391</v>
      </c>
      <c r="M121" s="58">
        <v>8.19</v>
      </c>
      <c r="N121" s="59">
        <v>0.35612077044445184</v>
      </c>
      <c r="O121" s="60" t="s">
        <v>130</v>
      </c>
      <c r="P121" s="15">
        <v>2.0920851913531511</v>
      </c>
      <c r="Q121" s="16">
        <v>7.0029853057874076</v>
      </c>
      <c r="R121" s="16">
        <v>-6.3998881710511979</v>
      </c>
      <c r="S121" s="16">
        <v>7.7790146566026523</v>
      </c>
      <c r="T121" s="20"/>
      <c r="U121" s="20"/>
      <c r="V121" s="20"/>
      <c r="W121" s="20"/>
      <c r="X121" s="20"/>
      <c r="Y121" s="17">
        <v>10282.14794887686</v>
      </c>
      <c r="Z121" s="79">
        <v>69.67396536212209</v>
      </c>
    </row>
    <row r="122" spans="1:26" x14ac:dyDescent="0.25">
      <c r="A122" s="3" t="s">
        <v>131</v>
      </c>
      <c r="B122" s="3">
        <v>2.2400000000000002</v>
      </c>
      <c r="C122" s="29">
        <v>-26.71</v>
      </c>
      <c r="D122" s="29">
        <v>0.05</v>
      </c>
      <c r="E122" s="29">
        <v>0.7</v>
      </c>
      <c r="F122" s="7">
        <f t="shared" si="9"/>
        <v>14</v>
      </c>
      <c r="G122" s="7">
        <f t="shared" si="10"/>
        <v>-11.924107142857142</v>
      </c>
      <c r="H122" s="31">
        <v>7.0000000000000001E-3</v>
      </c>
      <c r="I122" s="41">
        <v>5.0000000000000001E-4</v>
      </c>
      <c r="J122" s="56">
        <v>0.99202469982462638</v>
      </c>
      <c r="K122" s="57">
        <f t="shared" si="11"/>
        <v>6.944172898772384E-3</v>
      </c>
      <c r="L122" s="57">
        <v>6.1887821565640175</v>
      </c>
      <c r="M122" s="58">
        <v>4.55</v>
      </c>
      <c r="N122" s="59">
        <v>0.36965068193701694</v>
      </c>
      <c r="O122" s="60" t="s">
        <v>131</v>
      </c>
      <c r="P122" s="15">
        <v>2.6792460815872867</v>
      </c>
      <c r="Q122" s="16">
        <v>7.2960963958551224</v>
      </c>
      <c r="R122" s="16">
        <v>2.6883585044447713</v>
      </c>
      <c r="S122" s="16">
        <v>8.0769204255191038</v>
      </c>
      <c r="T122" s="20"/>
      <c r="U122" s="20"/>
      <c r="V122" s="20"/>
      <c r="W122" s="20"/>
      <c r="X122" s="20"/>
      <c r="Y122" s="17">
        <v>9920.2469982462644</v>
      </c>
      <c r="Z122" s="79">
        <v>69.4619758735207</v>
      </c>
    </row>
    <row r="123" spans="1:26" x14ac:dyDescent="0.25">
      <c r="A123" s="3" t="s">
        <v>132</v>
      </c>
      <c r="B123" s="3">
        <v>2.21</v>
      </c>
      <c r="C123" s="29">
        <v>-26.04</v>
      </c>
      <c r="D123" s="29">
        <v>0.05</v>
      </c>
      <c r="E123" s="29">
        <v>0.71</v>
      </c>
      <c r="F123" s="7">
        <f t="shared" si="9"/>
        <v>14</v>
      </c>
      <c r="G123" s="7">
        <f t="shared" si="10"/>
        <v>-11.782805429864252</v>
      </c>
      <c r="H123" s="31">
        <v>7.0000000000000001E-3</v>
      </c>
      <c r="I123" s="41">
        <v>5.0000000000000001E-4</v>
      </c>
      <c r="J123" s="56">
        <v>1.0130842949470162</v>
      </c>
      <c r="K123" s="57">
        <f t="shared" si="11"/>
        <v>7.1928984941238144E-3</v>
      </c>
      <c r="L123" s="57">
        <v>7.2018664515110338</v>
      </c>
      <c r="M123" s="58">
        <v>5.62</v>
      </c>
      <c r="N123" s="59">
        <v>0.3711457843903509</v>
      </c>
      <c r="O123" s="60" t="s">
        <v>132</v>
      </c>
      <c r="P123" s="15">
        <v>3.1343172990435315</v>
      </c>
      <c r="Q123" s="16">
        <v>7.2202290782906715</v>
      </c>
      <c r="R123" s="16">
        <v>14.8227061926274</v>
      </c>
      <c r="S123" s="16">
        <v>7.9811800840225251</v>
      </c>
      <c r="T123" s="20"/>
      <c r="U123" s="20"/>
      <c r="V123" s="20"/>
      <c r="W123" s="20"/>
      <c r="X123" s="20"/>
      <c r="Y123" s="17">
        <v>10130.842949470163</v>
      </c>
      <c r="Z123" s="79">
        <v>72.200276799500188</v>
      </c>
    </row>
    <row r="124" spans="1:26" x14ac:dyDescent="0.25">
      <c r="A124" s="3" t="s">
        <v>133</v>
      </c>
      <c r="B124" s="29">
        <v>2.6</v>
      </c>
      <c r="C124" s="29">
        <v>-25.94</v>
      </c>
      <c r="D124" s="29">
        <v>0.05</v>
      </c>
      <c r="E124" s="29">
        <v>0.81</v>
      </c>
      <c r="F124" s="7">
        <f t="shared" si="9"/>
        <v>16</v>
      </c>
      <c r="G124" s="7">
        <f t="shared" si="10"/>
        <v>-9.976923076923077</v>
      </c>
      <c r="H124" s="31">
        <v>8.0000000000000002E-3</v>
      </c>
      <c r="I124" s="41">
        <v>5.0000000000000001E-4</v>
      </c>
      <c r="J124" s="56">
        <v>0.99659014399380841</v>
      </c>
      <c r="K124" s="57">
        <f t="shared" si="11"/>
        <v>8.0723801663498494E-3</v>
      </c>
      <c r="L124" s="57">
        <v>8.1984565955048421</v>
      </c>
      <c r="M124" s="58">
        <v>3.47</v>
      </c>
      <c r="N124" s="59">
        <v>0.33712576296346791</v>
      </c>
      <c r="O124" s="60" t="s">
        <v>133</v>
      </c>
      <c r="P124" s="15">
        <v>4.9783315895446014</v>
      </c>
      <c r="Q124" s="16">
        <v>5.3829391256439765</v>
      </c>
      <c r="R124" s="16">
        <v>10.577374837941651</v>
      </c>
      <c r="S124" s="16">
        <v>8.3509863631194392</v>
      </c>
      <c r="T124" s="20"/>
      <c r="U124" s="20"/>
      <c r="V124" s="20"/>
      <c r="W124" s="20"/>
      <c r="X124" s="20"/>
      <c r="Y124" s="17">
        <v>9965.9014399380849</v>
      </c>
      <c r="Z124" s="79">
        <v>80.420208102901256</v>
      </c>
    </row>
    <row r="125" spans="1:26" x14ac:dyDescent="0.25">
      <c r="A125" s="3" t="s">
        <v>134</v>
      </c>
      <c r="B125" s="3">
        <v>3.25</v>
      </c>
      <c r="C125" s="29">
        <v>-26.12</v>
      </c>
      <c r="D125" s="29">
        <v>0.06</v>
      </c>
      <c r="E125" s="29">
        <v>1.03</v>
      </c>
      <c r="F125" s="7">
        <f t="shared" si="9"/>
        <v>16.666666666666668</v>
      </c>
      <c r="G125" s="7">
        <f t="shared" si="10"/>
        <v>-8.0369230769230775</v>
      </c>
      <c r="H125" s="31">
        <v>0.01</v>
      </c>
      <c r="I125" s="41">
        <v>5.9999999999999995E-4</v>
      </c>
      <c r="J125" s="56">
        <v>1.0108386219732561</v>
      </c>
      <c r="K125" s="57">
        <f t="shared" si="11"/>
        <v>1.0411637806324538E-2</v>
      </c>
      <c r="L125" s="57">
        <v>9.2092952174780986</v>
      </c>
      <c r="M125" s="58">
        <v>3.55</v>
      </c>
      <c r="N125" s="59">
        <v>0.39790871475148243</v>
      </c>
      <c r="O125" s="60" t="s">
        <v>134</v>
      </c>
      <c r="P125" s="15">
        <v>2.9385525091392615</v>
      </c>
      <c r="Q125" s="16">
        <v>11.088938535269417</v>
      </c>
      <c r="R125" s="16">
        <v>11.610831984859685</v>
      </c>
      <c r="S125" s="16">
        <v>8.1988820068614121</v>
      </c>
      <c r="T125" s="20"/>
      <c r="U125" s="20"/>
      <c r="V125" s="20"/>
      <c r="W125" s="20"/>
      <c r="X125" s="20"/>
      <c r="Y125" s="17">
        <v>10108.386219732562</v>
      </c>
      <c r="Z125" s="79">
        <v>103.92326635315992</v>
      </c>
    </row>
    <row r="126" spans="1:26" x14ac:dyDescent="0.25">
      <c r="A126" s="3" t="s">
        <v>135</v>
      </c>
      <c r="B126" s="3">
        <v>2.99</v>
      </c>
      <c r="C126" s="29">
        <v>-25.95</v>
      </c>
      <c r="D126" s="29">
        <v>0.05</v>
      </c>
      <c r="E126" s="29">
        <v>0.72</v>
      </c>
      <c r="F126" s="7">
        <f t="shared" si="9"/>
        <v>14</v>
      </c>
      <c r="G126" s="7">
        <f t="shared" si="10"/>
        <v>-8.6789297658862861</v>
      </c>
      <c r="H126" s="31">
        <v>7.0000000000000001E-3</v>
      </c>
      <c r="I126" s="41">
        <v>5.0000000000000001E-4</v>
      </c>
      <c r="J126" s="56">
        <v>0.99034283394202294</v>
      </c>
      <c r="K126" s="57">
        <f t="shared" si="11"/>
        <v>7.1304684043825648E-3</v>
      </c>
      <c r="L126" s="57">
        <v>10.199638051420122</v>
      </c>
      <c r="M126" s="58">
        <v>2.94</v>
      </c>
      <c r="N126" s="59">
        <v>0.34445690404758944</v>
      </c>
      <c r="O126" s="60" t="s">
        <v>135</v>
      </c>
      <c r="P126" s="15">
        <v>4.230440657014487</v>
      </c>
      <c r="Q126" s="16">
        <v>5.3375294690488913</v>
      </c>
      <c r="R126" s="16">
        <v>21.772550192460621</v>
      </c>
      <c r="S126" s="16">
        <v>8.75973805437199</v>
      </c>
      <c r="T126" s="20"/>
      <c r="U126" s="20"/>
      <c r="V126" s="20"/>
      <c r="W126" s="20"/>
      <c r="X126" s="20"/>
      <c r="Y126" s="17">
        <v>9903.4283394202303</v>
      </c>
      <c r="Z126" s="79">
        <v>71.554114207087764</v>
      </c>
    </row>
    <row r="127" spans="1:26" x14ac:dyDescent="0.25">
      <c r="A127" s="3" t="s">
        <v>136</v>
      </c>
      <c r="B127" s="3">
        <v>2.86</v>
      </c>
      <c r="C127" s="29">
        <v>-25.71</v>
      </c>
      <c r="D127" s="29">
        <v>0.04</v>
      </c>
      <c r="E127" s="29">
        <v>0.57999999999999996</v>
      </c>
      <c r="F127" s="7">
        <f t="shared" si="9"/>
        <v>15</v>
      </c>
      <c r="G127" s="7">
        <f t="shared" si="10"/>
        <v>-8.98951048951049</v>
      </c>
      <c r="H127" s="31">
        <v>6.0000000000000001E-3</v>
      </c>
      <c r="I127" s="41">
        <v>4.0000000000000002E-4</v>
      </c>
      <c r="J127" s="56">
        <v>1.1122730277602175</v>
      </c>
      <c r="K127" s="57">
        <f t="shared" si="11"/>
        <v>6.4511835610092608E-3</v>
      </c>
      <c r="L127" s="57">
        <v>11.311911079180339</v>
      </c>
      <c r="M127" s="58">
        <v>3.32</v>
      </c>
      <c r="N127" s="59">
        <v>0.36435831183895845</v>
      </c>
      <c r="O127" s="60" t="s">
        <v>136</v>
      </c>
      <c r="P127" s="15">
        <v>6.7741984305720866</v>
      </c>
      <c r="Q127" s="16">
        <v>7.7764761554443593</v>
      </c>
      <c r="R127" s="16">
        <v>-4.6571878623404741</v>
      </c>
      <c r="S127" s="16">
        <v>8.2266869245556755</v>
      </c>
      <c r="T127" s="20"/>
      <c r="U127" s="20"/>
      <c r="V127" s="20"/>
      <c r="W127" s="20"/>
      <c r="X127" s="20"/>
      <c r="Y127" s="17">
        <v>11122.730277602175</v>
      </c>
      <c r="Z127" s="79">
        <v>64.957613565572331</v>
      </c>
    </row>
    <row r="128" spans="1:26" x14ac:dyDescent="0.25">
      <c r="A128" s="3" t="s">
        <v>137</v>
      </c>
      <c r="B128" s="29">
        <v>2.5</v>
      </c>
      <c r="C128" s="29">
        <v>-25.64</v>
      </c>
      <c r="D128" s="29">
        <v>0.04</v>
      </c>
      <c r="E128" s="29">
        <v>0.51</v>
      </c>
      <c r="F128" s="7">
        <f t="shared" si="9"/>
        <v>12.5</v>
      </c>
      <c r="G128" s="7">
        <f t="shared" si="10"/>
        <v>-10.256</v>
      </c>
      <c r="H128" s="31">
        <v>5.0000000000000001E-3</v>
      </c>
      <c r="I128" s="41">
        <v>4.0000000000000002E-4</v>
      </c>
      <c r="J128" s="56">
        <v>1.0937896430479808</v>
      </c>
      <c r="K128" s="57">
        <f t="shared" si="11"/>
        <v>5.5783271795447021E-3</v>
      </c>
      <c r="L128" s="57">
        <v>12.405700722228319</v>
      </c>
      <c r="M128" s="58">
        <v>3.86</v>
      </c>
      <c r="N128" s="59">
        <v>0.33405911262564381</v>
      </c>
      <c r="O128" s="60" t="s">
        <v>137</v>
      </c>
      <c r="P128" s="15">
        <v>3.414071599180486</v>
      </c>
      <c r="Q128" s="16">
        <v>10.549381952780609</v>
      </c>
      <c r="R128" s="16">
        <v>-8.4778076689871504</v>
      </c>
      <c r="S128" s="16">
        <v>8.7552070712088916</v>
      </c>
      <c r="T128" s="20"/>
      <c r="U128" s="20"/>
      <c r="V128" s="20"/>
      <c r="W128" s="20"/>
      <c r="X128" s="20"/>
      <c r="Y128" s="17">
        <v>10937.896430479808</v>
      </c>
      <c r="Z128" s="79">
        <v>55.622768625312389</v>
      </c>
    </row>
    <row r="129" spans="1:26" x14ac:dyDescent="0.25">
      <c r="A129" s="3" t="s">
        <v>138</v>
      </c>
      <c r="B129" s="3">
        <v>2.89</v>
      </c>
      <c r="C129" s="29">
        <v>-25.8</v>
      </c>
      <c r="D129" s="29">
        <v>0.04</v>
      </c>
      <c r="E129" s="29">
        <v>0.64</v>
      </c>
      <c r="F129" s="7">
        <f t="shared" si="9"/>
        <v>15</v>
      </c>
      <c r="G129" s="7">
        <f t="shared" si="10"/>
        <v>-8.9273356401384074</v>
      </c>
      <c r="H129" s="31">
        <v>6.0000000000000001E-3</v>
      </c>
      <c r="I129" s="41">
        <v>4.0000000000000002E-4</v>
      </c>
      <c r="J129" s="56">
        <v>1.0979614930563382</v>
      </c>
      <c r="K129" s="57">
        <f t="shared" si="11"/>
        <v>7.0269535555605644E-3</v>
      </c>
      <c r="L129" s="57">
        <v>13.503662215284658</v>
      </c>
      <c r="M129" s="58">
        <v>3.32</v>
      </c>
      <c r="N129" s="59">
        <v>0.35547891653445723</v>
      </c>
      <c r="O129" s="60" t="s">
        <v>138</v>
      </c>
      <c r="P129" s="15">
        <v>6.1406001398731966</v>
      </c>
      <c r="Q129" s="16">
        <v>8.1659455828133289</v>
      </c>
      <c r="R129" s="16">
        <v>10.52230481737015</v>
      </c>
      <c r="S129" s="16">
        <v>8.6448143700295592</v>
      </c>
      <c r="T129" s="20"/>
      <c r="U129" s="20"/>
      <c r="V129" s="20"/>
      <c r="W129" s="20"/>
      <c r="X129" s="20"/>
      <c r="Y129" s="17">
        <v>10979.614930563381</v>
      </c>
      <c r="Z129" s="79">
        <v>70.726048960829573</v>
      </c>
    </row>
    <row r="130" spans="1:26" x14ac:dyDescent="0.25">
      <c r="A130" s="3" t="s">
        <v>139</v>
      </c>
      <c r="B130" s="3">
        <v>2.64</v>
      </c>
      <c r="C130" s="29">
        <v>-25.95</v>
      </c>
      <c r="D130" s="29">
        <v>0.03</v>
      </c>
      <c r="E130" s="29">
        <v>0.56999999999999995</v>
      </c>
      <c r="F130" s="7">
        <f t="shared" si="9"/>
        <v>20.000000000000004</v>
      </c>
      <c r="G130" s="7">
        <f t="shared" si="10"/>
        <v>-9.8295454545454533</v>
      </c>
      <c r="H130" s="31">
        <v>6.0000000000000001E-3</v>
      </c>
      <c r="I130" s="41">
        <v>2.9999999999999997E-4</v>
      </c>
      <c r="J130" s="56">
        <v>1.1536932708836476</v>
      </c>
      <c r="K130" s="57">
        <f t="shared" si="11"/>
        <v>6.5760516440367903E-3</v>
      </c>
      <c r="L130" s="57">
        <v>14.657355486168306</v>
      </c>
      <c r="M130" s="58">
        <v>3.15</v>
      </c>
      <c r="N130" s="59">
        <v>0.33908676604337346</v>
      </c>
      <c r="O130" s="60" t="s">
        <v>139</v>
      </c>
      <c r="P130" s="15">
        <v>1.0797817769313125</v>
      </c>
      <c r="Q130" s="16">
        <v>5.950660643268157</v>
      </c>
      <c r="R130" s="16">
        <v>7.7091393937263621</v>
      </c>
      <c r="S130" s="16">
        <v>7.7947068282596526</v>
      </c>
      <c r="T130" s="20"/>
      <c r="U130" s="20"/>
      <c r="V130" s="20"/>
      <c r="W130" s="20"/>
      <c r="X130" s="20"/>
      <c r="Y130" s="17">
        <v>11536.932708836475</v>
      </c>
      <c r="Z130" s="79">
        <v>65.750154537339682</v>
      </c>
    </row>
    <row r="131" spans="1:26" x14ac:dyDescent="0.25">
      <c r="A131" s="3" t="s">
        <v>140</v>
      </c>
      <c r="B131" s="3">
        <v>2.98</v>
      </c>
      <c r="C131" s="29">
        <v>-25.01</v>
      </c>
      <c r="D131" s="29">
        <v>0.03</v>
      </c>
      <c r="E131" s="29">
        <v>0.48</v>
      </c>
      <c r="F131" s="7">
        <f t="shared" si="9"/>
        <v>16.666666666666668</v>
      </c>
      <c r="G131" s="7">
        <f t="shared" si="10"/>
        <v>-8.3926174496644297</v>
      </c>
      <c r="H131" s="31">
        <v>5.0000000000000001E-3</v>
      </c>
      <c r="I131" s="41">
        <v>2.9999999999999997E-4</v>
      </c>
      <c r="J131" s="56">
        <v>1.1234982244303957</v>
      </c>
      <c r="K131" s="57">
        <f t="shared" si="11"/>
        <v>5.3927914772658988E-3</v>
      </c>
      <c r="L131" s="57">
        <v>15.780853710598702</v>
      </c>
      <c r="M131" s="58">
        <v>2.38</v>
      </c>
      <c r="N131" s="59">
        <v>0.31266465464370513</v>
      </c>
      <c r="O131" s="60" t="s">
        <v>140</v>
      </c>
      <c r="P131" s="15">
        <v>3.0039283387826439</v>
      </c>
      <c r="Q131" s="16">
        <v>7.705482419420429</v>
      </c>
      <c r="R131" s="16">
        <v>4.0194886621782775</v>
      </c>
      <c r="S131" s="16">
        <v>7.1228767763831078</v>
      </c>
      <c r="T131" s="20"/>
      <c r="U131" s="20"/>
      <c r="V131" s="20"/>
      <c r="W131" s="20"/>
      <c r="X131" s="20"/>
      <c r="Y131" s="17">
        <v>11234.982244303957</v>
      </c>
      <c r="Z131" s="79">
        <v>54.180526207083197</v>
      </c>
    </row>
    <row r="132" spans="1:26" x14ac:dyDescent="0.25">
      <c r="A132" s="3" t="s">
        <v>141</v>
      </c>
      <c r="B132" s="3">
        <v>2.41</v>
      </c>
      <c r="C132" s="29">
        <v>-24.91</v>
      </c>
      <c r="D132" s="29">
        <v>0.04</v>
      </c>
      <c r="E132" s="29">
        <v>0.55000000000000004</v>
      </c>
      <c r="F132" s="7">
        <f t="shared" si="9"/>
        <v>12.5</v>
      </c>
      <c r="G132" s="7">
        <f t="shared" si="10"/>
        <v>-10.336099585062239</v>
      </c>
      <c r="H132" s="31">
        <v>5.0000000000000001E-3</v>
      </c>
      <c r="I132" s="41">
        <v>4.0000000000000002E-4</v>
      </c>
      <c r="J132" s="56">
        <v>1.1858449886108797</v>
      </c>
      <c r="K132" s="57">
        <f t="shared" si="11"/>
        <v>6.5221474373598392E-3</v>
      </c>
      <c r="L132" s="57">
        <v>16.96669869920958</v>
      </c>
      <c r="M132" s="58">
        <v>2.23</v>
      </c>
      <c r="N132" s="59">
        <v>0.35859361206370294</v>
      </c>
      <c r="O132" s="60" t="s">
        <v>141</v>
      </c>
      <c r="P132" s="16" t="s">
        <v>243</v>
      </c>
      <c r="Q132" s="16" t="s">
        <v>243</v>
      </c>
      <c r="R132" s="16" t="s">
        <v>243</v>
      </c>
      <c r="S132" s="16" t="s">
        <v>243</v>
      </c>
      <c r="T132" s="20"/>
      <c r="U132" s="20"/>
      <c r="V132" s="20"/>
      <c r="W132" s="20"/>
      <c r="X132" s="20"/>
      <c r="Y132" s="17">
        <v>11858.449886108798</v>
      </c>
      <c r="Z132" s="79">
        <v>64.87268140739036</v>
      </c>
    </row>
    <row r="133" spans="1:26" x14ac:dyDescent="0.25">
      <c r="A133" s="3" t="s">
        <v>142</v>
      </c>
      <c r="B133" s="3">
        <v>2.35</v>
      </c>
      <c r="C133" s="29">
        <v>-24.95</v>
      </c>
      <c r="D133" s="29">
        <v>0.04</v>
      </c>
      <c r="E133" s="29">
        <v>0.54</v>
      </c>
      <c r="F133" s="7">
        <f t="shared" si="9"/>
        <v>12.5</v>
      </c>
      <c r="G133" s="7">
        <f t="shared" si="10"/>
        <v>-10.617021276595745</v>
      </c>
      <c r="H133" s="31">
        <v>5.0000000000000001E-3</v>
      </c>
      <c r="I133" s="41">
        <v>4.0000000000000002E-4</v>
      </c>
      <c r="J133" s="56">
        <v>1.2063922543440939</v>
      </c>
      <c r="K133" s="57">
        <f t="shared" si="11"/>
        <v>6.5145181734581076E-3</v>
      </c>
      <c r="L133" s="57">
        <v>18.173090953553675</v>
      </c>
      <c r="M133" s="58">
        <v>2.5</v>
      </c>
      <c r="N133" s="59">
        <v>0.34658174424649224</v>
      </c>
      <c r="O133" s="60" t="s">
        <v>142</v>
      </c>
      <c r="P133" s="15">
        <v>2.5763158785348415</v>
      </c>
      <c r="Q133" s="16">
        <v>7.8780621797796853</v>
      </c>
      <c r="R133" s="16">
        <v>18.256455991756908</v>
      </c>
      <c r="S133" s="16">
        <v>8.3873249263380671</v>
      </c>
      <c r="T133" s="20"/>
      <c r="U133" s="20"/>
      <c r="V133" s="20"/>
      <c r="W133" s="20"/>
      <c r="X133" s="20"/>
      <c r="Y133" s="17">
        <v>12063.92254344094</v>
      </c>
      <c r="Z133" s="79">
        <v>64.567666935434161</v>
      </c>
    </row>
    <row r="134" spans="1:26" x14ac:dyDescent="0.25">
      <c r="A134" s="3" t="s">
        <v>143</v>
      </c>
      <c r="B134" s="3">
        <v>1.89</v>
      </c>
      <c r="C134" s="29">
        <v>-24.84</v>
      </c>
      <c r="D134" s="29">
        <v>0.03</v>
      </c>
      <c r="E134" s="29">
        <v>0.51</v>
      </c>
      <c r="F134" s="7">
        <f t="shared" si="9"/>
        <v>16.666666666666668</v>
      </c>
      <c r="G134" s="7">
        <f t="shared" si="10"/>
        <v>-13.142857142857144</v>
      </c>
      <c r="H134" s="31">
        <v>5.0000000000000001E-3</v>
      </c>
      <c r="I134" s="41">
        <v>2.9999999999999997E-4</v>
      </c>
      <c r="J134" s="56">
        <v>1.241498301789099</v>
      </c>
      <c r="K134" s="57">
        <f t="shared" si="11"/>
        <v>6.3316413391244055E-3</v>
      </c>
      <c r="L134" s="57">
        <v>19.414589255342776</v>
      </c>
      <c r="M134" s="58">
        <v>2.0099999999999998</v>
      </c>
      <c r="N134" s="59">
        <v>0.35471779812739967</v>
      </c>
      <c r="O134" s="60" t="s">
        <v>143</v>
      </c>
      <c r="P134" s="16" t="s">
        <v>243</v>
      </c>
      <c r="Q134" s="16" t="s">
        <v>243</v>
      </c>
      <c r="R134" s="16" t="s">
        <v>243</v>
      </c>
      <c r="S134" s="16" t="s">
        <v>243</v>
      </c>
      <c r="T134" s="20"/>
      <c r="U134" s="20"/>
      <c r="V134" s="20"/>
      <c r="W134" s="20"/>
      <c r="X134" s="20"/>
      <c r="Y134" s="17">
        <v>12414.983017890991</v>
      </c>
      <c r="Z134" s="79">
        <v>63.192409806079574</v>
      </c>
    </row>
    <row r="135" spans="1:26" x14ac:dyDescent="0.25">
      <c r="A135" s="3" t="s">
        <v>144</v>
      </c>
      <c r="B135" s="3">
        <v>2.16</v>
      </c>
      <c r="C135" s="29">
        <v>-24.64</v>
      </c>
      <c r="D135" s="29">
        <v>0.03</v>
      </c>
      <c r="E135" s="29">
        <v>0.52</v>
      </c>
      <c r="F135" s="7">
        <f t="shared" si="9"/>
        <v>16.666666666666668</v>
      </c>
      <c r="G135" s="7">
        <f t="shared" si="10"/>
        <v>-11.407407407407407</v>
      </c>
      <c r="H135" s="31">
        <v>5.0000000000000001E-3</v>
      </c>
      <c r="I135" s="41">
        <v>2.9999999999999997E-4</v>
      </c>
      <c r="J135" s="56">
        <v>1.095595086666421</v>
      </c>
      <c r="K135" s="57">
        <f t="shared" si="11"/>
        <v>5.6970944506653893E-3</v>
      </c>
      <c r="L135" s="57">
        <v>20.510184342009197</v>
      </c>
      <c r="M135" s="58">
        <v>2.0299999999999998</v>
      </c>
      <c r="N135" s="59">
        <v>0.28823974529490087</v>
      </c>
      <c r="O135" s="60" t="s">
        <v>144</v>
      </c>
      <c r="P135" s="15">
        <v>3.1413806550125236</v>
      </c>
      <c r="Q135" s="16">
        <v>7.966881859211969</v>
      </c>
      <c r="R135" s="16">
        <v>10.955951659651316</v>
      </c>
      <c r="S135" s="16">
        <v>7.5939655071033814</v>
      </c>
      <c r="T135" s="20"/>
      <c r="U135" s="20"/>
      <c r="V135" s="20"/>
      <c r="W135" s="20"/>
      <c r="X135" s="20"/>
      <c r="Y135" s="17">
        <v>10955.95086666421</v>
      </c>
      <c r="Z135" s="79">
        <v>56.925960324171307</v>
      </c>
    </row>
    <row r="136" spans="1:26" x14ac:dyDescent="0.25">
      <c r="A136" s="3" t="s">
        <v>145</v>
      </c>
      <c r="B136" s="3">
        <v>2.38</v>
      </c>
      <c r="C136" s="29">
        <v>-24.04</v>
      </c>
      <c r="D136" s="29">
        <v>0.03</v>
      </c>
      <c r="E136" s="29">
        <v>0.49</v>
      </c>
      <c r="F136" s="7">
        <f t="shared" si="9"/>
        <v>16.666666666666668</v>
      </c>
      <c r="G136" s="7">
        <f t="shared" si="10"/>
        <v>-10.100840336134453</v>
      </c>
      <c r="H136" s="31">
        <v>5.0000000000000001E-3</v>
      </c>
      <c r="I136" s="41">
        <v>2.9999999999999997E-4</v>
      </c>
      <c r="J136" s="56">
        <v>1.2942474763186849</v>
      </c>
      <c r="K136" s="57">
        <f t="shared" si="11"/>
        <v>6.3418126339615556E-3</v>
      </c>
      <c r="L136" s="57">
        <v>21.804431818327881</v>
      </c>
      <c r="M136" s="58">
        <v>2.0699999999999998</v>
      </c>
      <c r="N136" s="59">
        <v>0.33544411586447992</v>
      </c>
      <c r="O136" s="60" t="s">
        <v>145</v>
      </c>
      <c r="P136" s="16" t="s">
        <v>243</v>
      </c>
      <c r="Q136" s="16" t="s">
        <v>243</v>
      </c>
      <c r="R136" s="16" t="s">
        <v>243</v>
      </c>
      <c r="S136" s="16" t="s">
        <v>243</v>
      </c>
      <c r="T136" s="20"/>
      <c r="U136" s="20"/>
      <c r="V136" s="20"/>
      <c r="W136" s="20"/>
      <c r="X136" s="20"/>
      <c r="Y136" s="17">
        <v>12942.474763186849</v>
      </c>
      <c r="Z136" s="79">
        <v>63.285156622871227</v>
      </c>
    </row>
    <row r="137" spans="1:26" x14ac:dyDescent="0.25">
      <c r="A137" s="3" t="s">
        <v>146</v>
      </c>
      <c r="B137" s="3">
        <v>2.5299999999999998</v>
      </c>
      <c r="C137" s="29">
        <v>-23.37</v>
      </c>
      <c r="D137" s="29">
        <v>0.03</v>
      </c>
      <c r="E137" s="29">
        <v>0.44</v>
      </c>
      <c r="F137" s="7">
        <f t="shared" si="9"/>
        <v>13.333333333333334</v>
      </c>
      <c r="G137" s="7">
        <f t="shared" si="10"/>
        <v>-9.2371541501976289</v>
      </c>
      <c r="H137" s="31">
        <v>4.0000000000000001E-3</v>
      </c>
      <c r="I137" s="41">
        <v>2.9999999999999997E-4</v>
      </c>
      <c r="J137" s="56">
        <v>1.2287650391465927</v>
      </c>
      <c r="K137" s="57">
        <f t="shared" si="11"/>
        <v>5.406566172245008E-3</v>
      </c>
      <c r="L137" s="57">
        <v>23.033196857474472</v>
      </c>
      <c r="M137" s="58">
        <v>2.33</v>
      </c>
      <c r="N137" s="59">
        <v>0.33483843026641102</v>
      </c>
      <c r="O137" s="60" t="s">
        <v>146</v>
      </c>
      <c r="P137" s="15">
        <v>3.3878300560906363</v>
      </c>
      <c r="Q137" s="16">
        <v>7.2783434478091547</v>
      </c>
      <c r="R137" s="16">
        <v>1.5266010058586261</v>
      </c>
      <c r="S137" s="16">
        <v>7.3762042015550833</v>
      </c>
      <c r="T137" s="20"/>
      <c r="U137" s="20"/>
      <c r="V137" s="20"/>
      <c r="W137" s="20"/>
      <c r="X137" s="20"/>
      <c r="Y137" s="17">
        <v>12287.650391465928</v>
      </c>
      <c r="Z137" s="79">
        <v>54.085176654666128</v>
      </c>
    </row>
    <row r="138" spans="1:26" x14ac:dyDescent="0.25">
      <c r="A138" s="3" t="s">
        <v>147</v>
      </c>
      <c r="B138" s="3">
        <v>2.82</v>
      </c>
      <c r="C138" s="29">
        <v>-23.66</v>
      </c>
      <c r="D138" s="29">
        <v>0.03</v>
      </c>
      <c r="E138" s="29">
        <v>0.48</v>
      </c>
      <c r="F138" s="7">
        <f t="shared" si="9"/>
        <v>16.666666666666668</v>
      </c>
      <c r="G138" s="7">
        <f t="shared" si="10"/>
        <v>-8.3900709219858154</v>
      </c>
      <c r="H138" s="31">
        <v>5.0000000000000001E-3</v>
      </c>
      <c r="I138" s="41">
        <v>2.9999999999999997E-4</v>
      </c>
      <c r="J138" s="56">
        <v>1.1080800253277583</v>
      </c>
      <c r="K138" s="57">
        <f t="shared" si="11"/>
        <v>5.3187841215732393E-3</v>
      </c>
      <c r="L138" s="57">
        <v>24.141276882802231</v>
      </c>
      <c r="M138" s="58">
        <v>2.13</v>
      </c>
      <c r="N138" s="59">
        <v>0.28911947564615603</v>
      </c>
      <c r="O138" s="60" t="s">
        <v>147</v>
      </c>
      <c r="P138" s="16" t="s">
        <v>243</v>
      </c>
      <c r="Q138" s="16" t="s">
        <v>243</v>
      </c>
      <c r="R138" s="16" t="s">
        <v>243</v>
      </c>
      <c r="S138" s="16" t="s">
        <v>243</v>
      </c>
      <c r="T138" s="20"/>
      <c r="U138" s="20"/>
      <c r="V138" s="20"/>
      <c r="W138" s="20"/>
      <c r="X138" s="20"/>
      <c r="Y138" s="17">
        <v>11080.800253277583</v>
      </c>
      <c r="Z138" s="79">
        <v>52.934043731480173</v>
      </c>
    </row>
    <row r="139" spans="1:26" x14ac:dyDescent="0.25">
      <c r="A139" s="3" t="s">
        <v>148</v>
      </c>
      <c r="B139" s="3">
        <v>2.3199999999999998</v>
      </c>
      <c r="C139" s="29">
        <v>-23.68</v>
      </c>
      <c r="D139" s="29">
        <v>0.03</v>
      </c>
      <c r="E139" s="29">
        <v>0.47</v>
      </c>
      <c r="F139" s="7">
        <f t="shared" si="9"/>
        <v>16.666666666666668</v>
      </c>
      <c r="G139" s="7">
        <f t="shared" si="10"/>
        <v>-10.206896551724139</v>
      </c>
      <c r="H139" s="31">
        <v>5.0000000000000001E-3</v>
      </c>
      <c r="I139" s="41">
        <v>2.9999999999999997E-4</v>
      </c>
      <c r="J139" s="56">
        <v>1.3313276628464603</v>
      </c>
      <c r="K139" s="57">
        <f t="shared" si="11"/>
        <v>6.2572400153783625E-3</v>
      </c>
      <c r="L139" s="57">
        <v>25.472604545648693</v>
      </c>
      <c r="M139" s="58">
        <v>1.95</v>
      </c>
      <c r="N139" s="59">
        <v>0.35116212491602777</v>
      </c>
      <c r="O139" s="60" t="s">
        <v>148</v>
      </c>
      <c r="P139" s="15">
        <v>2.4197418299729367</v>
      </c>
      <c r="Q139" s="16">
        <v>7.7769594327188889</v>
      </c>
      <c r="R139" s="16">
        <v>0.76500941403588407</v>
      </c>
      <c r="S139" s="16">
        <v>7.467563497776756</v>
      </c>
      <c r="T139" s="20"/>
      <c r="U139" s="20"/>
      <c r="V139" s="20"/>
      <c r="W139" s="20"/>
      <c r="X139" s="20"/>
      <c r="Y139" s="17">
        <v>13313.276628464602</v>
      </c>
      <c r="Z139" s="79">
        <v>62.345943500837812</v>
      </c>
    </row>
    <row r="140" spans="1:26" x14ac:dyDescent="0.25">
      <c r="A140" s="3" t="s">
        <v>149</v>
      </c>
      <c r="B140" s="3">
        <v>2.59</v>
      </c>
      <c r="C140" s="29">
        <v>-23.91</v>
      </c>
      <c r="D140" s="29">
        <v>0.03</v>
      </c>
      <c r="E140" s="29">
        <v>0.43</v>
      </c>
      <c r="F140" s="7">
        <f t="shared" si="9"/>
        <v>13.333333333333334</v>
      </c>
      <c r="G140" s="7">
        <f t="shared" si="10"/>
        <v>-9.2316602316602321</v>
      </c>
      <c r="H140" s="31">
        <v>4.0000000000000001E-3</v>
      </c>
      <c r="I140" s="41">
        <v>2.9999999999999997E-4</v>
      </c>
      <c r="J140" s="56">
        <v>1.2161798335492</v>
      </c>
      <c r="K140" s="57">
        <f t="shared" si="11"/>
        <v>5.22957328426156E-3</v>
      </c>
      <c r="L140" s="57">
        <v>26.688784379197894</v>
      </c>
      <c r="M140" s="58">
        <v>1.93</v>
      </c>
      <c r="N140" s="59">
        <v>0.31171921804475872</v>
      </c>
      <c r="O140" s="60" t="s">
        <v>149</v>
      </c>
      <c r="P140" s="16" t="s">
        <v>243</v>
      </c>
      <c r="Q140" s="16" t="s">
        <v>243</v>
      </c>
      <c r="R140" s="16" t="s">
        <v>243</v>
      </c>
      <c r="S140" s="16" t="s">
        <v>243</v>
      </c>
      <c r="T140" s="20"/>
      <c r="U140" s="20"/>
      <c r="V140" s="20"/>
      <c r="W140" s="20"/>
      <c r="X140" s="20"/>
      <c r="Y140" s="17">
        <v>12161.798335492</v>
      </c>
      <c r="Z140" s="79">
        <v>51.822694020324739</v>
      </c>
    </row>
    <row r="141" spans="1:26" x14ac:dyDescent="0.25">
      <c r="A141" s="3" t="s">
        <v>150</v>
      </c>
      <c r="B141" s="3">
        <v>2.12</v>
      </c>
      <c r="C141" s="29">
        <v>-23.99</v>
      </c>
      <c r="D141" s="29">
        <v>0.03</v>
      </c>
      <c r="E141" s="29">
        <v>0.45</v>
      </c>
      <c r="F141" s="7">
        <f t="shared" si="9"/>
        <v>13.333333333333334</v>
      </c>
      <c r="G141" s="7">
        <f t="shared" si="10"/>
        <v>-11.316037735849056</v>
      </c>
      <c r="H141" s="31">
        <v>4.0000000000000001E-3</v>
      </c>
      <c r="I141" s="41">
        <v>2.9999999999999997E-4</v>
      </c>
      <c r="J141" s="56">
        <v>1.33730722957326</v>
      </c>
      <c r="K141" s="57">
        <f t="shared" si="11"/>
        <v>6.0178825330796703E-3</v>
      </c>
      <c r="L141" s="57">
        <v>28.026091608771154</v>
      </c>
      <c r="M141" s="58">
        <v>1.95</v>
      </c>
      <c r="N141" s="59">
        <v>0.34664027188676183</v>
      </c>
      <c r="O141" s="60" t="s">
        <v>150</v>
      </c>
      <c r="P141" s="15">
        <v>2.4091584970063362</v>
      </c>
      <c r="Q141" s="16">
        <v>8.2818795443079765</v>
      </c>
      <c r="R141" s="16">
        <v>-2.1455736477780678</v>
      </c>
      <c r="S141" s="16">
        <v>7.4026639440242423</v>
      </c>
      <c r="T141" s="20"/>
      <c r="U141" s="20"/>
      <c r="V141" s="20"/>
      <c r="W141" s="20"/>
      <c r="X141" s="20"/>
      <c r="Y141" s="17">
        <v>13373.0722957326</v>
      </c>
      <c r="Z141" s="79">
        <v>59.657161720939698</v>
      </c>
    </row>
    <row r="142" spans="1:26" x14ac:dyDescent="0.25">
      <c r="A142" s="3" t="s">
        <v>151</v>
      </c>
      <c r="B142" s="3">
        <v>2.48</v>
      </c>
      <c r="C142" s="29">
        <v>-23.3</v>
      </c>
      <c r="D142" s="29">
        <v>0.03</v>
      </c>
      <c r="E142" s="29">
        <v>0.4</v>
      </c>
      <c r="F142" s="7">
        <f t="shared" si="9"/>
        <v>13.333333333333334</v>
      </c>
      <c r="G142" s="7">
        <f t="shared" si="10"/>
        <v>-9.3951612903225818</v>
      </c>
      <c r="H142" s="31">
        <v>4.0000000000000001E-3</v>
      </c>
      <c r="I142" s="41">
        <v>2.9999999999999997E-4</v>
      </c>
      <c r="J142" s="56">
        <v>1.2677752488055958</v>
      </c>
      <c r="K142" s="57">
        <f t="shared" si="11"/>
        <v>5.0711009952223831E-3</v>
      </c>
      <c r="L142" s="57">
        <v>29.293866857576749</v>
      </c>
      <c r="M142" s="58">
        <v>1.92</v>
      </c>
      <c r="N142" s="59">
        <v>0.32608134927616222</v>
      </c>
      <c r="O142" s="60" t="s">
        <v>151</v>
      </c>
      <c r="P142" s="16" t="s">
        <v>243</v>
      </c>
      <c r="Q142" s="16" t="s">
        <v>243</v>
      </c>
      <c r="R142" s="16" t="s">
        <v>243</v>
      </c>
      <c r="S142" s="16" t="s">
        <v>243</v>
      </c>
      <c r="T142" s="20"/>
      <c r="U142" s="20"/>
      <c r="V142" s="20"/>
      <c r="W142" s="20"/>
      <c r="X142" s="20"/>
      <c r="Y142" s="17">
        <v>12677.752488055958</v>
      </c>
      <c r="Z142" s="79">
        <v>50.418214406437293</v>
      </c>
    </row>
    <row r="143" spans="1:26" x14ac:dyDescent="0.25">
      <c r="A143" s="3" t="s">
        <v>152</v>
      </c>
      <c r="B143" s="3">
        <v>1.96</v>
      </c>
      <c r="C143" s="29">
        <v>-23.68</v>
      </c>
      <c r="D143" s="29">
        <v>0.03</v>
      </c>
      <c r="E143" s="29">
        <v>0.51</v>
      </c>
      <c r="F143" s="7">
        <f t="shared" si="9"/>
        <v>16.666666666666668</v>
      </c>
      <c r="G143" s="7">
        <f t="shared" si="10"/>
        <v>-12.081632653061224</v>
      </c>
      <c r="H143" s="31">
        <v>5.0000000000000001E-3</v>
      </c>
      <c r="I143" s="41">
        <v>2.9999999999999997E-4</v>
      </c>
      <c r="J143" s="56">
        <v>1.2578330499527886</v>
      </c>
      <c r="K143" s="57">
        <f t="shared" si="11"/>
        <v>6.4149485547592222E-3</v>
      </c>
      <c r="L143" s="57">
        <v>30.551699907529539</v>
      </c>
      <c r="M143" s="58">
        <v>2.0499999999999998</v>
      </c>
      <c r="N143" s="59">
        <v>0.33588601720933792</v>
      </c>
      <c r="O143" s="60" t="s">
        <v>152</v>
      </c>
      <c r="P143" s="15">
        <v>2.8319250360313215</v>
      </c>
      <c r="Q143" s="16">
        <v>8.6776613191962575</v>
      </c>
      <c r="R143" s="16">
        <v>0.9657896988721234</v>
      </c>
      <c r="S143" s="16">
        <v>7.5478916789930821</v>
      </c>
      <c r="T143" s="20"/>
      <c r="U143" s="20"/>
      <c r="V143" s="20"/>
      <c r="W143" s="20"/>
      <c r="X143" s="20"/>
      <c r="Y143" s="17">
        <v>12578.330499527885</v>
      </c>
      <c r="Z143" s="79">
        <v>63.822087125746073</v>
      </c>
    </row>
    <row r="144" spans="1:26" x14ac:dyDescent="0.25">
      <c r="A144" s="3" t="s">
        <v>153</v>
      </c>
      <c r="B144" s="3">
        <v>2.0299999999999998</v>
      </c>
      <c r="C144" s="29">
        <v>-23.76</v>
      </c>
      <c r="D144" s="29">
        <v>0.04</v>
      </c>
      <c r="E144" s="29">
        <v>0.59</v>
      </c>
      <c r="F144" s="7">
        <f t="shared" si="9"/>
        <v>15</v>
      </c>
      <c r="G144" s="7">
        <f t="shared" si="10"/>
        <v>-11.704433497536948</v>
      </c>
      <c r="H144" s="31">
        <v>6.0000000000000001E-3</v>
      </c>
      <c r="I144" s="41">
        <v>4.0000000000000002E-4</v>
      </c>
      <c r="J144" s="56">
        <v>1.1567793563708242</v>
      </c>
      <c r="K144" s="57">
        <f t="shared" si="11"/>
        <v>6.8249982025878628E-3</v>
      </c>
      <c r="L144" s="57">
        <v>31.708479263900362</v>
      </c>
      <c r="M144" s="58">
        <v>1.7</v>
      </c>
      <c r="N144" s="59">
        <v>0.28934175529202311</v>
      </c>
      <c r="O144" s="60" t="s">
        <v>153</v>
      </c>
      <c r="P144" s="16" t="s">
        <v>243</v>
      </c>
      <c r="Q144" s="16" t="s">
        <v>243</v>
      </c>
      <c r="R144" s="16" t="s">
        <v>243</v>
      </c>
      <c r="S144" s="16" t="s">
        <v>243</v>
      </c>
      <c r="T144" s="20"/>
      <c r="U144" s="20"/>
      <c r="V144" s="20"/>
      <c r="W144" s="20"/>
      <c r="X144" s="20"/>
      <c r="Y144" s="17">
        <v>11567.793563708241</v>
      </c>
      <c r="Z144" s="79">
        <v>68.692756086465664</v>
      </c>
    </row>
    <row r="145" spans="1:26" x14ac:dyDescent="0.25">
      <c r="A145" s="3" t="s">
        <v>154</v>
      </c>
      <c r="B145" s="3">
        <v>2.37</v>
      </c>
      <c r="C145" s="29">
        <v>-23.62</v>
      </c>
      <c r="D145" s="29">
        <v>0.03</v>
      </c>
      <c r="E145" s="29">
        <v>0.44</v>
      </c>
      <c r="F145" s="7">
        <f t="shared" si="9"/>
        <v>13.333333333333334</v>
      </c>
      <c r="G145" s="7">
        <f t="shared" si="10"/>
        <v>-9.966244725738397</v>
      </c>
      <c r="H145" s="31">
        <v>4.0000000000000001E-3</v>
      </c>
      <c r="I145" s="41">
        <v>2.9999999999999997E-4</v>
      </c>
      <c r="J145" s="56">
        <v>1.3305188758934041</v>
      </c>
      <c r="K145" s="57">
        <f t="shared" si="11"/>
        <v>5.8542830539309787E-3</v>
      </c>
      <c r="L145" s="57">
        <v>33.038998139793769</v>
      </c>
      <c r="M145" s="58">
        <v>1.8</v>
      </c>
      <c r="N145" s="59">
        <v>0.34060127861652634</v>
      </c>
      <c r="O145" s="60" t="s">
        <v>154</v>
      </c>
      <c r="P145" s="15">
        <v>1.1199297274081483</v>
      </c>
      <c r="Q145" s="16">
        <v>7.7957690174890013</v>
      </c>
      <c r="R145" s="16">
        <v>3.084636974988352</v>
      </c>
      <c r="S145" s="16">
        <v>7.7429539118130775</v>
      </c>
      <c r="T145" s="20"/>
      <c r="U145" s="20"/>
      <c r="V145" s="20"/>
      <c r="W145" s="20"/>
      <c r="X145" s="20"/>
      <c r="Y145" s="17">
        <v>13305.18875893404</v>
      </c>
      <c r="Z145" s="79">
        <v>58.542886477270393</v>
      </c>
    </row>
    <row r="146" spans="1:26" x14ac:dyDescent="0.25">
      <c r="A146" s="3" t="s">
        <v>155</v>
      </c>
      <c r="B146" s="3">
        <v>2.27</v>
      </c>
      <c r="C146" s="29">
        <v>-22.88</v>
      </c>
      <c r="D146" s="29">
        <v>0.02</v>
      </c>
      <c r="E146" s="29">
        <v>0.35</v>
      </c>
      <c r="F146" s="7">
        <f t="shared" si="9"/>
        <v>15</v>
      </c>
      <c r="G146" s="7">
        <f t="shared" si="10"/>
        <v>-10.079295154185022</v>
      </c>
      <c r="H146" s="31">
        <v>3.0000000000000001E-3</v>
      </c>
      <c r="I146" s="41">
        <v>2.0000000000000001E-4</v>
      </c>
      <c r="J146" s="56">
        <v>1.1998279316641414</v>
      </c>
      <c r="K146" s="57">
        <f t="shared" si="11"/>
        <v>4.1993977608244942E-3</v>
      </c>
      <c r="L146" s="57">
        <v>34.238826071457908</v>
      </c>
      <c r="M146" s="58">
        <v>1.63</v>
      </c>
      <c r="N146" s="59">
        <v>0.2867772296633086</v>
      </c>
      <c r="O146" s="60" t="s">
        <v>155</v>
      </c>
      <c r="P146" s="16" t="s">
        <v>243</v>
      </c>
      <c r="Q146" s="16" t="s">
        <v>243</v>
      </c>
      <c r="R146" s="16" t="s">
        <v>243</v>
      </c>
      <c r="S146" s="16" t="s">
        <v>243</v>
      </c>
      <c r="T146" s="20"/>
      <c r="U146" s="20"/>
      <c r="V146" s="20"/>
      <c r="W146" s="20"/>
      <c r="X146" s="20"/>
      <c r="Y146" s="17">
        <v>11998.279316641414</v>
      </c>
      <c r="Z146" s="79">
        <v>41.781858632678052</v>
      </c>
    </row>
    <row r="147" spans="1:26" x14ac:dyDescent="0.25">
      <c r="A147" s="3" t="s">
        <v>156</v>
      </c>
      <c r="B147" s="3">
        <v>2.13</v>
      </c>
      <c r="C147" s="29">
        <v>-23.1</v>
      </c>
      <c r="D147" s="29">
        <v>0.03</v>
      </c>
      <c r="E147" s="29">
        <v>0.43</v>
      </c>
      <c r="F147" s="7">
        <f t="shared" si="9"/>
        <v>13.333333333333334</v>
      </c>
      <c r="G147" s="7">
        <f t="shared" si="10"/>
        <v>-10.845070422535212</v>
      </c>
      <c r="H147" s="31">
        <v>4.0000000000000001E-3</v>
      </c>
      <c r="I147" s="41">
        <v>2.9999999999999997E-4</v>
      </c>
      <c r="J147" s="56">
        <v>1.3606499136939885</v>
      </c>
      <c r="K147" s="57">
        <f t="shared" si="11"/>
        <v>5.8507946288841508E-3</v>
      </c>
      <c r="L147" s="57">
        <v>35.599475985151898</v>
      </c>
      <c r="M147" s="58">
        <v>1.79</v>
      </c>
      <c r="N147" s="59">
        <v>0.33007264656340063</v>
      </c>
      <c r="O147" s="60" t="s">
        <v>156</v>
      </c>
      <c r="P147" s="15">
        <v>1.623885468235156</v>
      </c>
      <c r="Q147" s="16">
        <v>10.832300908728525</v>
      </c>
      <c r="R147" s="16">
        <v>3.6568295138972213</v>
      </c>
      <c r="S147" s="16">
        <v>7.36807697103146</v>
      </c>
      <c r="T147" s="20"/>
      <c r="U147" s="20"/>
      <c r="V147" s="20"/>
      <c r="W147" s="20"/>
      <c r="X147" s="20"/>
      <c r="Y147" s="17">
        <v>13606.499136939885</v>
      </c>
      <c r="Z147" s="79">
        <v>59.152717105864419</v>
      </c>
    </row>
    <row r="148" spans="1:26" x14ac:dyDescent="0.25">
      <c r="A148" s="3" t="s">
        <v>157</v>
      </c>
      <c r="B148" s="29">
        <v>2.1</v>
      </c>
      <c r="C148" s="29">
        <v>-22.48</v>
      </c>
      <c r="D148" s="29">
        <v>0.02</v>
      </c>
      <c r="E148" s="29">
        <v>0.37</v>
      </c>
      <c r="F148" s="7">
        <f t="shared" si="9"/>
        <v>20</v>
      </c>
      <c r="G148" s="7">
        <f t="shared" si="10"/>
        <v>-10.704761904761904</v>
      </c>
      <c r="H148" s="31">
        <v>4.0000000000000001E-3</v>
      </c>
      <c r="I148" s="41">
        <v>2.0000000000000001E-4</v>
      </c>
      <c r="J148" s="56">
        <v>1.3090314437769472</v>
      </c>
      <c r="K148" s="57">
        <f t="shared" si="11"/>
        <v>4.8434163419747052E-3</v>
      </c>
      <c r="L148" s="57">
        <v>36.908507428928843</v>
      </c>
      <c r="M148" s="58">
        <v>1.84</v>
      </c>
      <c r="N148" s="59">
        <v>0.3044810345045767</v>
      </c>
      <c r="O148" s="60" t="s">
        <v>157</v>
      </c>
      <c r="P148" s="16" t="s">
        <v>243</v>
      </c>
      <c r="Q148" s="16" t="s">
        <v>243</v>
      </c>
      <c r="R148" s="16" t="s">
        <v>243</v>
      </c>
      <c r="S148" s="16" t="s">
        <v>243</v>
      </c>
      <c r="T148" s="20"/>
      <c r="U148" s="20"/>
      <c r="V148" s="20"/>
      <c r="W148" s="20"/>
      <c r="X148" s="20"/>
      <c r="Y148" s="17">
        <v>13090.314437769472</v>
      </c>
      <c r="Z148" s="79">
        <v>48.722224556408939</v>
      </c>
    </row>
    <row r="149" spans="1:26" x14ac:dyDescent="0.25">
      <c r="A149" s="3" t="s">
        <v>158</v>
      </c>
      <c r="B149" s="3">
        <v>1.29</v>
      </c>
      <c r="C149" s="29">
        <v>-22.85</v>
      </c>
      <c r="D149" s="29">
        <v>0.02</v>
      </c>
      <c r="E149" s="29">
        <v>0.37</v>
      </c>
      <c r="F149" s="7">
        <f t="shared" si="9"/>
        <v>20</v>
      </c>
      <c r="G149" s="7">
        <f t="shared" si="10"/>
        <v>-17.713178294573645</v>
      </c>
      <c r="H149" s="31">
        <v>4.0000000000000001E-3</v>
      </c>
      <c r="I149" s="41">
        <v>2.0000000000000001E-4</v>
      </c>
      <c r="J149" s="56">
        <v>1.3187121748790709</v>
      </c>
      <c r="K149" s="57">
        <f t="shared" si="11"/>
        <v>4.8792350470525624E-3</v>
      </c>
      <c r="L149" s="57">
        <v>38.22721960380791</v>
      </c>
      <c r="M149" s="58">
        <v>1.72</v>
      </c>
      <c r="N149" s="59">
        <v>0.30509952369843596</v>
      </c>
      <c r="O149" s="60" t="s">
        <v>158</v>
      </c>
      <c r="P149" s="15">
        <v>1.1932314568064635</v>
      </c>
      <c r="Q149" s="16">
        <v>7.7887383816510418</v>
      </c>
      <c r="R149" s="16">
        <v>9.811226539953946</v>
      </c>
      <c r="S149" s="16">
        <v>8.0228748993181487</v>
      </c>
      <c r="T149" s="20"/>
      <c r="U149" s="20"/>
      <c r="V149" s="20"/>
      <c r="W149" s="20"/>
      <c r="X149" s="20"/>
      <c r="Y149" s="17">
        <v>13187.121748790709</v>
      </c>
      <c r="Z149" s="79">
        <v>48.34645946457605</v>
      </c>
    </row>
    <row r="150" spans="1:26" x14ac:dyDescent="0.25">
      <c r="A150" s="3" t="s">
        <v>159</v>
      </c>
      <c r="B150" s="29">
        <v>1.4</v>
      </c>
      <c r="C150" s="29">
        <v>-23.05</v>
      </c>
      <c r="D150" s="29">
        <v>0.02</v>
      </c>
      <c r="E150" s="29">
        <v>0.33</v>
      </c>
      <c r="F150" s="7">
        <f t="shared" si="9"/>
        <v>15</v>
      </c>
      <c r="G150" s="7">
        <f t="shared" si="10"/>
        <v>-16.464285714285715</v>
      </c>
      <c r="H150" s="31">
        <v>3.0000000000000001E-3</v>
      </c>
      <c r="I150" s="41">
        <v>2.0000000000000001E-4</v>
      </c>
      <c r="J150" s="56">
        <v>1.3993136198526308</v>
      </c>
      <c r="K150" s="57">
        <f t="shared" si="11"/>
        <v>4.6177349455136813E-3</v>
      </c>
      <c r="L150" s="57">
        <v>39.626533223660545</v>
      </c>
      <c r="M150" s="58">
        <v>1.75</v>
      </c>
      <c r="N150" s="59">
        <v>0.32624583614839109</v>
      </c>
      <c r="O150" s="60" t="s">
        <v>159</v>
      </c>
      <c r="P150" s="22"/>
      <c r="Q150" s="20"/>
      <c r="R150" s="20"/>
      <c r="S150" s="20"/>
      <c r="T150" s="20"/>
      <c r="U150" s="20"/>
      <c r="V150" s="20"/>
      <c r="W150" s="20"/>
      <c r="X150" s="20"/>
      <c r="Y150" s="17">
        <v>13993.136198526308</v>
      </c>
      <c r="Z150" s="79">
        <v>46.445791449197827</v>
      </c>
    </row>
    <row r="151" spans="1:26" ht="15.75" thickBot="1" x14ac:dyDescent="0.3">
      <c r="A151" s="6" t="s">
        <v>160</v>
      </c>
      <c r="B151" s="6">
        <v>1.28</v>
      </c>
      <c r="C151" s="36">
        <v>-22.84</v>
      </c>
      <c r="D151" s="36">
        <v>0.02</v>
      </c>
      <c r="E151" s="36">
        <v>0.28999999999999998</v>
      </c>
      <c r="F151" s="46">
        <f t="shared" si="9"/>
        <v>15</v>
      </c>
      <c r="G151" s="46">
        <f t="shared" si="10"/>
        <v>-17.84375</v>
      </c>
      <c r="H151" s="32">
        <v>3.0000000000000001E-3</v>
      </c>
      <c r="I151" s="45">
        <v>2.0000000000000001E-4</v>
      </c>
      <c r="J151" s="70">
        <v>1.3519074886503986</v>
      </c>
      <c r="K151" s="57">
        <f t="shared" si="11"/>
        <v>3.9205317170861557E-3</v>
      </c>
      <c r="L151" s="57">
        <v>40.978440712310942</v>
      </c>
      <c r="M151" s="71">
        <v>1.38</v>
      </c>
      <c r="N151" s="72">
        <v>0.30141296214573754</v>
      </c>
      <c r="O151" s="73" t="s">
        <v>160</v>
      </c>
      <c r="P151" s="25"/>
      <c r="Q151" s="26"/>
      <c r="R151" s="26"/>
      <c r="S151" s="26"/>
      <c r="T151" s="26"/>
      <c r="U151" s="26"/>
      <c r="V151" s="26"/>
      <c r="W151" s="26"/>
      <c r="X151" s="26"/>
      <c r="Y151" s="17">
        <v>13519.074886503986</v>
      </c>
      <c r="Z151" s="79">
        <v>39.243781109783761</v>
      </c>
    </row>
    <row r="152" spans="1:26" ht="16.5" thickTop="1" thickBot="1" x14ac:dyDescent="0.3">
      <c r="A152" s="5" t="s">
        <v>161</v>
      </c>
      <c r="B152" s="5" t="s">
        <v>1</v>
      </c>
      <c r="C152" s="37"/>
      <c r="D152" s="37"/>
      <c r="E152" s="37"/>
      <c r="F152" s="47"/>
      <c r="G152" s="47"/>
      <c r="H152" s="33"/>
      <c r="I152" s="43"/>
      <c r="J152" s="91" t="s">
        <v>2</v>
      </c>
      <c r="K152" s="92"/>
      <c r="L152" s="83" t="s">
        <v>257</v>
      </c>
      <c r="M152" s="65"/>
      <c r="N152" s="66" t="s">
        <v>3</v>
      </c>
      <c r="O152" s="67" t="s">
        <v>161</v>
      </c>
      <c r="P152" s="11" t="s">
        <v>248</v>
      </c>
      <c r="Q152" s="12" t="s">
        <v>249</v>
      </c>
      <c r="R152" s="12" t="s">
        <v>250</v>
      </c>
      <c r="S152" s="12" t="s">
        <v>253</v>
      </c>
      <c r="T152" s="12" t="s">
        <v>237</v>
      </c>
      <c r="U152" s="12" t="s">
        <v>238</v>
      </c>
      <c r="V152" s="12" t="s">
        <v>239</v>
      </c>
      <c r="W152" s="12" t="s">
        <v>244</v>
      </c>
      <c r="X152" s="12" t="s">
        <v>245</v>
      </c>
      <c r="Y152" s="12" t="s">
        <v>246</v>
      </c>
      <c r="Z152" s="76" t="s">
        <v>247</v>
      </c>
    </row>
    <row r="153" spans="1:26" ht="15.75" thickBot="1" x14ac:dyDescent="0.3">
      <c r="A153" s="2" t="s">
        <v>4</v>
      </c>
      <c r="B153" s="2" t="s">
        <v>5</v>
      </c>
      <c r="C153" s="38" t="s">
        <v>6</v>
      </c>
      <c r="D153" s="38" t="s">
        <v>7</v>
      </c>
      <c r="E153" s="38" t="s">
        <v>8</v>
      </c>
      <c r="F153" s="40" t="s">
        <v>9</v>
      </c>
      <c r="G153" s="40" t="s">
        <v>10</v>
      </c>
      <c r="H153" s="34" t="s">
        <v>11</v>
      </c>
      <c r="I153" s="44" t="s">
        <v>12</v>
      </c>
      <c r="J153" s="53" t="s">
        <v>13</v>
      </c>
      <c r="K153" s="54" t="s">
        <v>14</v>
      </c>
      <c r="L153" s="54" t="s">
        <v>258</v>
      </c>
      <c r="M153" s="68" t="s">
        <v>15</v>
      </c>
      <c r="N153" s="69" t="s">
        <v>16</v>
      </c>
      <c r="O153" s="54" t="s">
        <v>4</v>
      </c>
      <c r="P153" s="13" t="s">
        <v>256</v>
      </c>
      <c r="Q153" s="14" t="s">
        <v>256</v>
      </c>
      <c r="R153" s="14" t="s">
        <v>256</v>
      </c>
      <c r="S153" s="14" t="s">
        <v>256</v>
      </c>
      <c r="T153" s="14" t="s">
        <v>240</v>
      </c>
      <c r="U153" s="14" t="s">
        <v>241</v>
      </c>
      <c r="V153" s="14" t="s">
        <v>242</v>
      </c>
      <c r="W153" s="14" t="s">
        <v>251</v>
      </c>
      <c r="X153" s="14" t="s">
        <v>252</v>
      </c>
      <c r="Y153" s="14" t="s">
        <v>254</v>
      </c>
      <c r="Z153" s="78" t="s">
        <v>255</v>
      </c>
    </row>
    <row r="154" spans="1:26" ht="15.75" thickTop="1" x14ac:dyDescent="0.25">
      <c r="A154" s="3" t="s">
        <v>162</v>
      </c>
      <c r="B154" s="3">
        <v>2.87</v>
      </c>
      <c r="C154" s="29">
        <v>-24.36</v>
      </c>
      <c r="D154" s="29">
        <v>0.11</v>
      </c>
      <c r="E154" s="29">
        <v>1.51</v>
      </c>
      <c r="F154" s="7">
        <f>H154/I154</f>
        <v>13.636363636363635</v>
      </c>
      <c r="G154" s="7">
        <f>C154/B154</f>
        <v>-8.4878048780487791</v>
      </c>
      <c r="H154" s="31">
        <v>1.4999999999999999E-2</v>
      </c>
      <c r="I154" s="41">
        <v>1.1000000000000001E-3</v>
      </c>
      <c r="J154" s="56">
        <v>0.84547759094436059</v>
      </c>
      <c r="K154" s="57">
        <f>(E154/100)*J154</f>
        <v>1.2766711623259845E-2</v>
      </c>
      <c r="L154" s="57">
        <v>0.84547759094436059</v>
      </c>
      <c r="M154" s="58">
        <v>7.41</v>
      </c>
      <c r="N154" s="59">
        <v>0.26253106465271997</v>
      </c>
      <c r="O154" s="60" t="s">
        <v>162</v>
      </c>
      <c r="P154" s="15">
        <v>3.5630784088375616</v>
      </c>
      <c r="Q154" s="16">
        <v>17.86216587346966</v>
      </c>
      <c r="R154" s="16">
        <v>19.304343971247469</v>
      </c>
      <c r="S154" s="16">
        <v>10.723017297627367</v>
      </c>
      <c r="T154" s="17">
        <v>1.2555542435119809</v>
      </c>
      <c r="U154" s="17">
        <v>2012.144445756488</v>
      </c>
      <c r="V154" s="84">
        <v>6.6171000364079831</v>
      </c>
      <c r="W154" s="16">
        <v>5480.2771600116403</v>
      </c>
      <c r="X154" s="16">
        <v>82.574279292694428</v>
      </c>
      <c r="Y154" s="17">
        <v>8454.775909443606</v>
      </c>
      <c r="Z154" s="79">
        <v>127.39264948089924</v>
      </c>
    </row>
    <row r="155" spans="1:26" x14ac:dyDescent="0.25">
      <c r="A155" s="3" t="s">
        <v>163</v>
      </c>
      <c r="B155" s="3">
        <v>3.66</v>
      </c>
      <c r="C155" s="29">
        <v>-24.31</v>
      </c>
      <c r="D155" s="29">
        <v>0.1</v>
      </c>
      <c r="E155" s="29">
        <v>1.4</v>
      </c>
      <c r="F155" s="7">
        <f t="shared" ref="F155:F188" si="12">H155/I155</f>
        <v>14</v>
      </c>
      <c r="G155" s="7">
        <f t="shared" ref="G155:G188" si="13">C155/B155</f>
        <v>-6.6420765027322402</v>
      </c>
      <c r="H155" s="31">
        <v>1.4E-2</v>
      </c>
      <c r="I155" s="41">
        <v>1E-3</v>
      </c>
      <c r="J155" s="56">
        <v>0.8432484333725192</v>
      </c>
      <c r="K155" s="57">
        <f t="shared" ref="K155:K188" si="14">(E155/100)*J155</f>
        <v>1.1805478067215268E-2</v>
      </c>
      <c r="L155" s="57">
        <v>1.6887260243168798</v>
      </c>
      <c r="M155" s="58">
        <v>5.46</v>
      </c>
      <c r="N155" s="59">
        <v>0.29453843249810746</v>
      </c>
      <c r="O155" s="60" t="s">
        <v>163</v>
      </c>
      <c r="P155" s="15">
        <v>3.0376543975684172</v>
      </c>
      <c r="Q155" s="16">
        <v>17.234880141573697</v>
      </c>
      <c r="R155" s="16">
        <v>27.371999018192518</v>
      </c>
      <c r="S155" s="16">
        <v>10.639709782826403</v>
      </c>
      <c r="T155" s="17">
        <v>1.8639248053492166</v>
      </c>
      <c r="U155" s="17">
        <v>2010.2805209511389</v>
      </c>
      <c r="V155" s="85">
        <v>6.4683988932471195</v>
      </c>
      <c r="W155" s="16">
        <v>5366.1013853213808</v>
      </c>
      <c r="X155" s="16">
        <v>74.886952065882383</v>
      </c>
      <c r="Y155" s="17">
        <v>8432.4843337251914</v>
      </c>
      <c r="Z155" s="79">
        <v>117.68004455215161</v>
      </c>
    </row>
    <row r="156" spans="1:26" x14ac:dyDescent="0.25">
      <c r="A156" s="3" t="s">
        <v>164</v>
      </c>
      <c r="B156" s="3">
        <v>3.16</v>
      </c>
      <c r="C156" s="29">
        <v>-24.5</v>
      </c>
      <c r="D156" s="29">
        <v>0.09</v>
      </c>
      <c r="E156" s="29">
        <v>1.3</v>
      </c>
      <c r="F156" s="7">
        <f t="shared" si="12"/>
        <v>14.444444444444445</v>
      </c>
      <c r="G156" s="7">
        <f t="shared" si="13"/>
        <v>-7.7531645569620249</v>
      </c>
      <c r="H156" s="31">
        <v>1.2999999999999999E-2</v>
      </c>
      <c r="I156" s="41">
        <v>8.9999999999999998E-4</v>
      </c>
      <c r="J156" s="56">
        <v>0.89642040524576105</v>
      </c>
      <c r="K156" s="57">
        <f t="shared" si="14"/>
        <v>1.1653465268194895E-2</v>
      </c>
      <c r="L156" s="57">
        <v>2.585146429562641</v>
      </c>
      <c r="M156" s="58">
        <v>6.35</v>
      </c>
      <c r="N156" s="59">
        <v>0.33701456661354179</v>
      </c>
      <c r="O156" s="60" t="s">
        <v>164</v>
      </c>
      <c r="P156" s="15">
        <v>1.7596107937389092</v>
      </c>
      <c r="Q156" s="16">
        <v>11.537536875826557</v>
      </c>
      <c r="R156" s="16">
        <v>37.697404513701301</v>
      </c>
      <c r="S156" s="16">
        <v>11.61740329079411</v>
      </c>
      <c r="T156" s="17">
        <v>2.9405508022355344</v>
      </c>
      <c r="U156" s="17">
        <v>2007.3399701489034</v>
      </c>
      <c r="V156" s="85">
        <v>4.2498035943120529</v>
      </c>
      <c r="W156" s="16">
        <v>3908.5436190310907</v>
      </c>
      <c r="X156" s="16">
        <v>50.759824306427348</v>
      </c>
      <c r="Y156" s="17">
        <v>8964.2040524576114</v>
      </c>
      <c r="Z156" s="79">
        <v>116.41712798960909</v>
      </c>
    </row>
    <row r="157" spans="1:26" x14ac:dyDescent="0.25">
      <c r="A157" s="3" t="s">
        <v>165</v>
      </c>
      <c r="B157" s="3">
        <v>3.61</v>
      </c>
      <c r="C157" s="29">
        <v>-24.23</v>
      </c>
      <c r="D157" s="29">
        <v>0.12</v>
      </c>
      <c r="E157" s="29">
        <v>1.77</v>
      </c>
      <c r="F157" s="7">
        <f t="shared" si="12"/>
        <v>15</v>
      </c>
      <c r="G157" s="7">
        <f t="shared" si="13"/>
        <v>-6.7119113573407203</v>
      </c>
      <c r="H157" s="31">
        <v>1.7999999999999999E-2</v>
      </c>
      <c r="I157" s="41">
        <v>1.1999999999999999E-3</v>
      </c>
      <c r="J157" s="56">
        <v>0.95669990414686601</v>
      </c>
      <c r="K157" s="57">
        <f t="shared" si="14"/>
        <v>1.6933588303399527E-2</v>
      </c>
      <c r="L157" s="57">
        <v>3.5418463337095067</v>
      </c>
      <c r="M157" s="58">
        <v>9.2799999999999994</v>
      </c>
      <c r="N157" s="59">
        <v>0.3868383147871986</v>
      </c>
      <c r="O157" s="60" t="s">
        <v>165</v>
      </c>
      <c r="P157" s="15">
        <v>3.1131763626812345</v>
      </c>
      <c r="Q157" s="16">
        <v>17.519421699325658</v>
      </c>
      <c r="R157" s="16">
        <v>29.985448383543879</v>
      </c>
      <c r="S157" s="16">
        <v>10.450197459862938</v>
      </c>
      <c r="T157" s="17">
        <v>2.7270118988669898</v>
      </c>
      <c r="U157" s="17">
        <v>2004.6129582500364</v>
      </c>
      <c r="V157" s="85">
        <v>3.499533897720315</v>
      </c>
      <c r="W157" s="16">
        <v>3652.7749694469981</v>
      </c>
      <c r="X157" s="16">
        <v>64.658877743776728</v>
      </c>
      <c r="Y157" s="17">
        <v>9566.9990414686599</v>
      </c>
      <c r="Z157" s="79">
        <v>169.34835202585757</v>
      </c>
    </row>
    <row r="158" spans="1:26" x14ac:dyDescent="0.25">
      <c r="A158" s="3" t="s">
        <v>166</v>
      </c>
      <c r="B158" s="3">
        <v>3.88</v>
      </c>
      <c r="C158" s="29">
        <v>-24.23</v>
      </c>
      <c r="D158" s="29">
        <v>0.13</v>
      </c>
      <c r="E158" s="29">
        <v>1.97</v>
      </c>
      <c r="F158" s="7">
        <f t="shared" si="12"/>
        <v>15.384615384615385</v>
      </c>
      <c r="G158" s="7">
        <f t="shared" si="13"/>
        <v>-6.2448453608247423</v>
      </c>
      <c r="H158" s="31">
        <v>0.02</v>
      </c>
      <c r="I158" s="41">
        <v>1.2999999999999999E-3</v>
      </c>
      <c r="J158" s="56">
        <v>0.8754661156428748</v>
      </c>
      <c r="K158" s="57">
        <f t="shared" si="14"/>
        <v>1.7246682478164632E-2</v>
      </c>
      <c r="L158" s="57">
        <v>4.4173124493523819</v>
      </c>
      <c r="M158" s="58">
        <v>9</v>
      </c>
      <c r="N158" s="59">
        <v>0.37969777863976362</v>
      </c>
      <c r="O158" s="60" t="s">
        <v>166</v>
      </c>
      <c r="P158" s="15">
        <v>2.1822565122719189</v>
      </c>
      <c r="Q158" s="16">
        <v>19.270925468745254</v>
      </c>
      <c r="R158" s="16">
        <v>16.499762698314058</v>
      </c>
      <c r="S158" s="16">
        <v>10.759607580412231</v>
      </c>
      <c r="T158" s="17">
        <v>1.466231110079276</v>
      </c>
      <c r="U158" s="17">
        <v>2003.1467271399572</v>
      </c>
      <c r="V158" s="85">
        <v>4.733525410499702</v>
      </c>
      <c r="W158" s="16">
        <v>4294.9063194286218</v>
      </c>
      <c r="X158" s="16">
        <v>84.542237323549742</v>
      </c>
      <c r="Y158" s="17">
        <v>8754.6611564287487</v>
      </c>
      <c r="Z158" s="79">
        <v>172.32940281512981</v>
      </c>
    </row>
    <row r="159" spans="1:26" x14ac:dyDescent="0.25">
      <c r="A159" s="3" t="s">
        <v>167</v>
      </c>
      <c r="B159" s="3">
        <v>4.07</v>
      </c>
      <c r="C159" s="29">
        <v>-24.24</v>
      </c>
      <c r="D159" s="29">
        <v>0.13</v>
      </c>
      <c r="E159" s="29">
        <v>1.96</v>
      </c>
      <c r="F159" s="7">
        <f t="shared" si="12"/>
        <v>15.384615384615385</v>
      </c>
      <c r="G159" s="7">
        <f t="shared" si="13"/>
        <v>-5.9557739557739549</v>
      </c>
      <c r="H159" s="31">
        <v>0.02</v>
      </c>
      <c r="I159" s="41">
        <v>1.2999999999999999E-3</v>
      </c>
      <c r="J159" s="56">
        <v>0.94388303190142053</v>
      </c>
      <c r="K159" s="57">
        <f t="shared" si="14"/>
        <v>1.8500107425267844E-2</v>
      </c>
      <c r="L159" s="57">
        <v>5.3611954812538025</v>
      </c>
      <c r="M159" s="58">
        <v>9.0299999999999994</v>
      </c>
      <c r="N159" s="59">
        <v>0.43622269686032894</v>
      </c>
      <c r="O159" s="60" t="s">
        <v>167</v>
      </c>
      <c r="P159" s="15">
        <v>2.6634222274683776</v>
      </c>
      <c r="Q159" s="16">
        <v>20.770110295043658</v>
      </c>
      <c r="R159" s="16">
        <v>39.766930025076846</v>
      </c>
      <c r="S159" s="16">
        <v>11.263005332143905</v>
      </c>
      <c r="T159" s="17">
        <v>4.156522290002103</v>
      </c>
      <c r="U159" s="17">
        <v>1998.990204849955</v>
      </c>
      <c r="V159" s="85">
        <v>3.7621990889729364</v>
      </c>
      <c r="W159" s="16">
        <v>4015.6104815387835</v>
      </c>
      <c r="X159" s="16">
        <v>78.648180328209548</v>
      </c>
      <c r="Y159" s="17">
        <v>9438.8303190142051</v>
      </c>
      <c r="Z159" s="79">
        <v>184.86524836759898</v>
      </c>
    </row>
    <row r="160" spans="1:26" x14ac:dyDescent="0.25">
      <c r="A160" s="3" t="s">
        <v>168</v>
      </c>
      <c r="B160" s="3">
        <v>3.44</v>
      </c>
      <c r="C160" s="29">
        <v>-24.36</v>
      </c>
      <c r="D160" s="29">
        <v>0.13</v>
      </c>
      <c r="E160" s="29">
        <v>1.95</v>
      </c>
      <c r="F160" s="7">
        <f t="shared" si="12"/>
        <v>15.384615384615385</v>
      </c>
      <c r="G160" s="7">
        <f t="shared" si="13"/>
        <v>-7.0813953488372094</v>
      </c>
      <c r="H160" s="31">
        <v>0.02</v>
      </c>
      <c r="I160" s="41">
        <v>1.2999999999999999E-3</v>
      </c>
      <c r="J160" s="56">
        <v>0.96407047590498651</v>
      </c>
      <c r="K160" s="57">
        <f t="shared" si="14"/>
        <v>1.8799374280147236E-2</v>
      </c>
      <c r="L160" s="57">
        <v>6.3252659571587895</v>
      </c>
      <c r="M160" s="58">
        <v>7.8</v>
      </c>
      <c r="N160" s="59">
        <v>0.38863064047171869</v>
      </c>
      <c r="O160" s="60" t="s">
        <v>168</v>
      </c>
      <c r="P160" s="15">
        <v>3.6569864859856565</v>
      </c>
      <c r="Q160" s="16">
        <v>23.291701513173322</v>
      </c>
      <c r="R160" s="16">
        <v>36.825048601408611</v>
      </c>
      <c r="S160" s="16">
        <v>11.310011166228005</v>
      </c>
      <c r="T160" s="17">
        <v>4.4987632033861171</v>
      </c>
      <c r="U160" s="17">
        <v>1994.4914416465688</v>
      </c>
      <c r="V160" s="85">
        <v>2.3151126749459321</v>
      </c>
      <c r="W160" s="16">
        <v>2447.6913563012627</v>
      </c>
      <c r="X160" s="16">
        <v>47.801421395437231</v>
      </c>
      <c r="Y160" s="17">
        <v>9640.704759049866</v>
      </c>
      <c r="Z160" s="79">
        <v>188.27512282133478</v>
      </c>
    </row>
    <row r="161" spans="1:26" x14ac:dyDescent="0.25">
      <c r="A161" s="3" t="s">
        <v>169</v>
      </c>
      <c r="B161" s="3">
        <v>3.76</v>
      </c>
      <c r="C161" s="29">
        <v>-24.09</v>
      </c>
      <c r="D161" s="29">
        <v>0.11</v>
      </c>
      <c r="E161" s="29">
        <v>1.65</v>
      </c>
      <c r="F161" s="7">
        <f t="shared" si="12"/>
        <v>15.454545454545455</v>
      </c>
      <c r="G161" s="7">
        <f t="shared" si="13"/>
        <v>-6.4069148936170217</v>
      </c>
      <c r="H161" s="31">
        <v>1.7000000000000001E-2</v>
      </c>
      <c r="I161" s="41">
        <v>1.1000000000000001E-3</v>
      </c>
      <c r="J161" s="56">
        <v>0.99487506151479543</v>
      </c>
      <c r="K161" s="57">
        <f t="shared" si="14"/>
        <v>1.6415438514994125E-2</v>
      </c>
      <c r="L161" s="57">
        <v>7.3201410186735849</v>
      </c>
      <c r="M161" s="58">
        <v>7.14</v>
      </c>
      <c r="N161" s="59">
        <v>0.38556765009817634</v>
      </c>
      <c r="O161" s="60" t="s">
        <v>169</v>
      </c>
      <c r="P161" s="15">
        <v>1.7364777517461731</v>
      </c>
      <c r="Q161" s="16">
        <v>20.441227778523466</v>
      </c>
      <c r="R161" s="16">
        <v>37.776669415506781</v>
      </c>
      <c r="S161" s="16">
        <v>11.223439579385959</v>
      </c>
      <c r="T161" s="17">
        <v>5.5694676250314039</v>
      </c>
      <c r="U161" s="17">
        <v>1988.9219740215374</v>
      </c>
      <c r="V161" s="85">
        <v>2.012016419741919</v>
      </c>
      <c r="W161" s="16">
        <v>2223.1219861376071</v>
      </c>
      <c r="X161" s="16">
        <v>36.696903348123072</v>
      </c>
      <c r="Y161" s="17">
        <v>9948.7506151479538</v>
      </c>
      <c r="Z161" s="79">
        <v>164.22325991789555</v>
      </c>
    </row>
    <row r="162" spans="1:26" x14ac:dyDescent="0.25">
      <c r="A162" s="3" t="s">
        <v>170</v>
      </c>
      <c r="B162" s="3">
        <v>4.04</v>
      </c>
      <c r="C162" s="29">
        <v>-23.58</v>
      </c>
      <c r="D162" s="29">
        <v>0.11</v>
      </c>
      <c r="E162" s="29">
        <v>1.64</v>
      </c>
      <c r="F162" s="7">
        <f t="shared" si="12"/>
        <v>14.545454545454545</v>
      </c>
      <c r="G162" s="7">
        <f t="shared" si="13"/>
        <v>-5.836633663366336</v>
      </c>
      <c r="H162" s="31">
        <v>1.6E-2</v>
      </c>
      <c r="I162" s="41">
        <v>1.1000000000000001E-3</v>
      </c>
      <c r="J162" s="56">
        <v>0.9434205923714124</v>
      </c>
      <c r="K162" s="57">
        <f t="shared" si="14"/>
        <v>1.5472097714891161E-2</v>
      </c>
      <c r="L162" s="57">
        <v>8.263561611044997</v>
      </c>
      <c r="M162" s="58">
        <v>5.94</v>
      </c>
      <c r="N162" s="59">
        <v>0.34658800642166704</v>
      </c>
      <c r="O162" s="60" t="s">
        <v>170</v>
      </c>
      <c r="P162" s="15">
        <v>2.4736283409331015</v>
      </c>
      <c r="Q162" s="16">
        <v>21.76100282767565</v>
      </c>
      <c r="R162" s="16">
        <v>14.232195596308417</v>
      </c>
      <c r="S162" s="16">
        <v>10.534395234636667</v>
      </c>
      <c r="T162" s="17">
        <v>2.2500903064382989</v>
      </c>
      <c r="U162" s="17">
        <v>1986.6718837150993</v>
      </c>
      <c r="V162" s="85">
        <v>2.4518040239078749</v>
      </c>
      <c r="W162" s="16">
        <v>2441.4983833906331</v>
      </c>
      <c r="X162" s="16">
        <v>40.000757231057079</v>
      </c>
      <c r="Y162" s="17">
        <v>9434.2059237141239</v>
      </c>
      <c r="Z162" s="79">
        <v>154.56712295594841</v>
      </c>
    </row>
    <row r="163" spans="1:26" x14ac:dyDescent="0.25">
      <c r="A163" s="3" t="s">
        <v>171</v>
      </c>
      <c r="B163" s="3">
        <v>3.71</v>
      </c>
      <c r="C163" s="29">
        <v>-22.99</v>
      </c>
      <c r="D163" s="29">
        <v>0.13</v>
      </c>
      <c r="E163" s="29">
        <v>2.04</v>
      </c>
      <c r="F163" s="7">
        <f t="shared" si="12"/>
        <v>15.384615384615385</v>
      </c>
      <c r="G163" s="7">
        <f t="shared" si="13"/>
        <v>-6.1967654986522911</v>
      </c>
      <c r="H163" s="31">
        <v>0.02</v>
      </c>
      <c r="I163" s="41">
        <v>1.2999999999999999E-3</v>
      </c>
      <c r="J163" s="56">
        <v>0.91977595653749966</v>
      </c>
      <c r="K163" s="57">
        <f t="shared" si="14"/>
        <v>1.8763429513364994E-2</v>
      </c>
      <c r="L163" s="57">
        <v>9.1833375675824964</v>
      </c>
      <c r="M163" s="58">
        <v>6.42</v>
      </c>
      <c r="N163" s="59">
        <v>0.39690403753523767</v>
      </c>
      <c r="O163" s="60" t="s">
        <v>171</v>
      </c>
      <c r="P163" s="15">
        <v>3.7244682430108949</v>
      </c>
      <c r="Q163" s="16">
        <v>25.005180926918932</v>
      </c>
      <c r="R163" s="16">
        <v>24.074134953035855</v>
      </c>
      <c r="S163" s="16">
        <v>12.056821206057903</v>
      </c>
      <c r="T163" s="17">
        <v>4.094567439604468</v>
      </c>
      <c r="U163" s="17">
        <v>1982.5773162754947</v>
      </c>
      <c r="V163" s="85">
        <v>3.2283757969978462</v>
      </c>
      <c r="W163" s="16">
        <v>3198.6158152971202</v>
      </c>
      <c r="X163" s="16">
        <v>65.251105242937555</v>
      </c>
      <c r="Y163" s="17">
        <v>9197.7595653749959</v>
      </c>
      <c r="Z163" s="79">
        <v>187.632404782495</v>
      </c>
    </row>
    <row r="164" spans="1:26" x14ac:dyDescent="0.25">
      <c r="A164" s="3" t="s">
        <v>172</v>
      </c>
      <c r="B164" s="3">
        <v>3.77</v>
      </c>
      <c r="C164" s="29">
        <v>-23.58</v>
      </c>
      <c r="D164" s="29">
        <v>0.09</v>
      </c>
      <c r="E164" s="29">
        <v>1.23</v>
      </c>
      <c r="F164" s="7">
        <f t="shared" si="12"/>
        <v>13.333333333333334</v>
      </c>
      <c r="G164" s="7">
        <f t="shared" si="13"/>
        <v>-6.2546419098143229</v>
      </c>
      <c r="H164" s="31">
        <v>1.2E-2</v>
      </c>
      <c r="I164" s="41">
        <v>8.9999999999999998E-4</v>
      </c>
      <c r="J164" s="56">
        <v>0.94499088464301062</v>
      </c>
      <c r="K164" s="57">
        <f t="shared" si="14"/>
        <v>1.162338788110903E-2</v>
      </c>
      <c r="L164" s="57">
        <v>10.128328452225507</v>
      </c>
      <c r="M164" s="58">
        <v>6.66</v>
      </c>
      <c r="N164" s="59">
        <v>0.40024578521323589</v>
      </c>
      <c r="O164" s="60" t="s">
        <v>172</v>
      </c>
      <c r="P164" s="15">
        <v>3.5085702911244394</v>
      </c>
      <c r="Q164" s="16">
        <v>23.883691183041798</v>
      </c>
      <c r="R164" s="16">
        <v>2.7306536987390939</v>
      </c>
      <c r="S164" s="16">
        <v>9.7126577206966793</v>
      </c>
      <c r="T164" s="17">
        <v>0.5130469114866365</v>
      </c>
      <c r="U164" s="17">
        <v>1982.0642693640082</v>
      </c>
      <c r="V164" s="85">
        <v>4.0572273466102864</v>
      </c>
      <c r="W164" s="16">
        <v>4200.6036167507709</v>
      </c>
      <c r="X164" s="16">
        <v>51.866121107573434</v>
      </c>
      <c r="Y164" s="17">
        <v>9449.9088464301058</v>
      </c>
      <c r="Z164" s="79">
        <v>116.68087765529191</v>
      </c>
    </row>
    <row r="165" spans="1:26" x14ac:dyDescent="0.25">
      <c r="A165" s="3" t="s">
        <v>173</v>
      </c>
      <c r="B165" s="3">
        <v>3.64</v>
      </c>
      <c r="C165" s="29">
        <v>-23.75</v>
      </c>
      <c r="D165" s="29">
        <v>0.08</v>
      </c>
      <c r="E165" s="29">
        <v>1.2</v>
      </c>
      <c r="F165" s="7">
        <f t="shared" si="12"/>
        <v>15</v>
      </c>
      <c r="G165" s="7">
        <f t="shared" si="13"/>
        <v>-6.5247252747252746</v>
      </c>
      <c r="H165" s="31">
        <v>1.2E-2</v>
      </c>
      <c r="I165" s="41">
        <v>8.0000000000000004E-4</v>
      </c>
      <c r="J165" s="56">
        <v>0.9514742155013951</v>
      </c>
      <c r="K165" s="57">
        <f t="shared" si="14"/>
        <v>1.1417690586016742E-2</v>
      </c>
      <c r="L165" s="57">
        <v>11.079802667726902</v>
      </c>
      <c r="M165" s="58">
        <v>6.07</v>
      </c>
      <c r="N165" s="59">
        <v>0.37101952718150855</v>
      </c>
      <c r="O165" s="60" t="s">
        <v>173</v>
      </c>
      <c r="P165" s="15">
        <v>3.2160442845865425</v>
      </c>
      <c r="Q165" s="16">
        <v>21.838572982631469</v>
      </c>
      <c r="R165" s="16">
        <v>20.340172700235946</v>
      </c>
      <c r="S165" s="16">
        <v>9.699305660245491</v>
      </c>
      <c r="T165" s="79">
        <v>4.1341246948608124</v>
      </c>
      <c r="U165" s="17">
        <v>1977.9301446691472</v>
      </c>
      <c r="V165" s="85">
        <v>4.5615325881658597</v>
      </c>
      <c r="W165" s="16">
        <v>4669.4962474580161</v>
      </c>
      <c r="X165" s="16">
        <v>56.26026371703734</v>
      </c>
      <c r="Y165" s="17">
        <v>9514.7421550139516</v>
      </c>
      <c r="Z165" s="79">
        <v>114.63804112319505</v>
      </c>
    </row>
    <row r="166" spans="1:26" x14ac:dyDescent="0.25">
      <c r="A166" s="3" t="s">
        <v>174</v>
      </c>
      <c r="B166" s="29">
        <v>4</v>
      </c>
      <c r="C166" s="29">
        <v>-23.1</v>
      </c>
      <c r="D166" s="29">
        <v>0.13</v>
      </c>
      <c r="E166" s="29">
        <v>2.02</v>
      </c>
      <c r="F166" s="7">
        <f t="shared" si="12"/>
        <v>15.384615384615385</v>
      </c>
      <c r="G166" s="7">
        <f t="shared" si="13"/>
        <v>-5.7750000000000004</v>
      </c>
      <c r="H166" s="31">
        <v>0.02</v>
      </c>
      <c r="I166" s="41">
        <v>1.2999999999999999E-3</v>
      </c>
      <c r="J166" s="56">
        <v>0.84880130570409962</v>
      </c>
      <c r="K166" s="57">
        <f t="shared" si="14"/>
        <v>1.7145786375222811E-2</v>
      </c>
      <c r="L166" s="57">
        <v>11.928603973431002</v>
      </c>
      <c r="M166" s="58">
        <v>10.73</v>
      </c>
      <c r="N166" s="59">
        <v>0.4379481556828429</v>
      </c>
      <c r="O166" s="60" t="s">
        <v>174</v>
      </c>
      <c r="P166" s="15">
        <v>7.5027750863392981</v>
      </c>
      <c r="Q166" s="16">
        <v>28.968448624748429</v>
      </c>
      <c r="R166" s="16">
        <v>25.12096603007781</v>
      </c>
      <c r="S166" s="16">
        <v>11.709032526049384</v>
      </c>
      <c r="T166" s="79">
        <v>5.2719695409659479</v>
      </c>
      <c r="U166" s="17">
        <v>1972.6581751281813</v>
      </c>
      <c r="V166" s="85">
        <v>2.1436644044903335</v>
      </c>
      <c r="W166" s="16">
        <v>1929.3691364868562</v>
      </c>
      <c r="X166" s="16">
        <v>38.991849830035029</v>
      </c>
      <c r="Y166" s="17">
        <v>8488.0130570409965</v>
      </c>
      <c r="Z166" s="79">
        <v>171.53966248167657</v>
      </c>
    </row>
    <row r="167" spans="1:26" x14ac:dyDescent="0.25">
      <c r="A167" s="3" t="s">
        <v>175</v>
      </c>
      <c r="B167" s="3">
        <v>4.09</v>
      </c>
      <c r="C167" s="29">
        <v>-23.23</v>
      </c>
      <c r="D167" s="29">
        <v>0.11</v>
      </c>
      <c r="E167" s="29">
        <v>1.64</v>
      </c>
      <c r="F167" s="7">
        <f t="shared" si="12"/>
        <v>14.545454545454545</v>
      </c>
      <c r="G167" s="7">
        <f t="shared" si="13"/>
        <v>-5.679706601466993</v>
      </c>
      <c r="H167" s="31">
        <v>1.6E-2</v>
      </c>
      <c r="I167" s="41">
        <v>1.1000000000000001E-3</v>
      </c>
      <c r="J167" s="56">
        <v>0.90546361389910313</v>
      </c>
      <c r="K167" s="57">
        <f t="shared" si="14"/>
        <v>1.4849603267945289E-2</v>
      </c>
      <c r="L167" s="57">
        <v>12.834067587330106</v>
      </c>
      <c r="M167" s="58">
        <v>6.9</v>
      </c>
      <c r="N167" s="59">
        <v>0.39717525420790134</v>
      </c>
      <c r="O167" s="60" t="s">
        <v>175</v>
      </c>
      <c r="P167" s="15">
        <v>4.6246464052671907</v>
      </c>
      <c r="Q167" s="16">
        <v>32.134039718875485</v>
      </c>
      <c r="R167" s="18">
        <v>26.120019735585121</v>
      </c>
      <c r="S167" s="18">
        <v>11.939044233095046</v>
      </c>
      <c r="T167" s="80">
        <v>7.0833187780971301</v>
      </c>
      <c r="U167" s="17">
        <v>1965.5748563500842</v>
      </c>
      <c r="V167" s="85">
        <v>1.6558937663738014</v>
      </c>
      <c r="W167" s="16">
        <v>1601.6490390439669</v>
      </c>
      <c r="X167" s="16">
        <v>26.290804535810132</v>
      </c>
      <c r="Y167" s="17">
        <v>9054.6361389910307</v>
      </c>
      <c r="Z167" s="79">
        <v>148.63035725678785</v>
      </c>
    </row>
    <row r="168" spans="1:26" x14ac:dyDescent="0.25">
      <c r="A168" s="3" t="s">
        <v>176</v>
      </c>
      <c r="B168" s="3">
        <v>3.73</v>
      </c>
      <c r="C168" s="29">
        <v>-22.79</v>
      </c>
      <c r="D168" s="29">
        <v>0.1</v>
      </c>
      <c r="E168" s="29">
        <v>1.55</v>
      </c>
      <c r="F168" s="7">
        <f t="shared" si="12"/>
        <v>16</v>
      </c>
      <c r="G168" s="7">
        <f t="shared" si="13"/>
        <v>-6.1099195710455758</v>
      </c>
      <c r="H168" s="31">
        <v>1.6E-2</v>
      </c>
      <c r="I168" s="41">
        <v>1E-3</v>
      </c>
      <c r="J168" s="56">
        <v>0.92903527876369807</v>
      </c>
      <c r="K168" s="57">
        <f t="shared" si="14"/>
        <v>1.440004682083732E-2</v>
      </c>
      <c r="L168" s="57">
        <v>13.763102866093803</v>
      </c>
      <c r="M168" s="58">
        <v>6.02</v>
      </c>
      <c r="N168" s="59">
        <v>0.40826246556910528</v>
      </c>
      <c r="O168" s="60" t="s">
        <v>176</v>
      </c>
      <c r="P168" s="15">
        <v>3.7686037446014109</v>
      </c>
      <c r="Q168" s="16">
        <v>33.91748911896233</v>
      </c>
      <c r="R168" s="16">
        <v>30.496837886944942</v>
      </c>
      <c r="S168" s="16">
        <v>11.522317835871394</v>
      </c>
      <c r="T168" s="17">
        <v>11.259813191639623</v>
      </c>
      <c r="U168" s="17">
        <v>1954.3150431584445</v>
      </c>
      <c r="V168" s="85">
        <v>1.1491120233055818</v>
      </c>
      <c r="W168" s="16">
        <v>1166.6159378387304</v>
      </c>
      <c r="X168" s="16">
        <v>18.13556824405093</v>
      </c>
      <c r="Y168" s="17">
        <v>9290.3527876369808</v>
      </c>
      <c r="Z168" s="79">
        <v>144.42270290223848</v>
      </c>
    </row>
    <row r="169" spans="1:26" x14ac:dyDescent="0.25">
      <c r="A169" s="3" t="s">
        <v>177</v>
      </c>
      <c r="B169" s="3">
        <v>4.2300000000000004</v>
      </c>
      <c r="C169" s="29">
        <v>-23.11</v>
      </c>
      <c r="D169" s="29">
        <v>0.11</v>
      </c>
      <c r="E169" s="29">
        <v>1.75</v>
      </c>
      <c r="F169" s="7">
        <f t="shared" si="12"/>
        <v>15.454545454545455</v>
      </c>
      <c r="G169" s="7">
        <f t="shared" si="13"/>
        <v>-5.4633569739952712</v>
      </c>
      <c r="H169" s="31">
        <v>1.7000000000000001E-2</v>
      </c>
      <c r="I169" s="41">
        <v>1.1000000000000001E-3</v>
      </c>
      <c r="J169" s="56">
        <v>0.97983274695149314</v>
      </c>
      <c r="K169" s="57">
        <f t="shared" si="14"/>
        <v>1.7147073071651132E-2</v>
      </c>
      <c r="L169" s="57">
        <v>14.742935613045296</v>
      </c>
      <c r="M169" s="58">
        <v>6.55</v>
      </c>
      <c r="N169" s="59">
        <v>0.38197018170699459</v>
      </c>
      <c r="O169" s="60" t="s">
        <v>177</v>
      </c>
      <c r="P169" s="15">
        <v>2.8959633602165082</v>
      </c>
      <c r="Q169" s="16">
        <v>33.918207038891602</v>
      </c>
      <c r="R169" s="16">
        <v>15.596059449638267</v>
      </c>
      <c r="S169" s="16">
        <v>7.5193044586281568</v>
      </c>
      <c r="T169" s="17">
        <v>8.2518558409666554</v>
      </c>
      <c r="U169" s="17">
        <v>1946.063187317478</v>
      </c>
      <c r="V169" s="85">
        <v>0.95485993418282178</v>
      </c>
      <c r="W169" s="16">
        <v>1028.8089092751663</v>
      </c>
      <c r="X169" s="16">
        <v>18.003561127884669</v>
      </c>
      <c r="Y169" s="17">
        <v>9798.3274695149321</v>
      </c>
      <c r="Z169" s="79">
        <v>171.46506601767982</v>
      </c>
    </row>
    <row r="170" spans="1:26" x14ac:dyDescent="0.25">
      <c r="A170" s="3" t="s">
        <v>178</v>
      </c>
      <c r="B170" s="3">
        <v>3.67</v>
      </c>
      <c r="C170" s="29">
        <v>-22.98</v>
      </c>
      <c r="D170" s="29">
        <v>0.1</v>
      </c>
      <c r="E170" s="29">
        <v>1.43</v>
      </c>
      <c r="F170" s="7">
        <f t="shared" si="12"/>
        <v>14</v>
      </c>
      <c r="G170" s="7">
        <f t="shared" si="13"/>
        <v>-6.26158038147139</v>
      </c>
      <c r="H170" s="31">
        <v>1.4E-2</v>
      </c>
      <c r="I170" s="41">
        <v>1E-3</v>
      </c>
      <c r="J170" s="56">
        <v>0.99570161574023786</v>
      </c>
      <c r="K170" s="57">
        <f t="shared" si="14"/>
        <v>1.4238533105085402E-2</v>
      </c>
      <c r="L170" s="57">
        <v>15.738637228785533</v>
      </c>
      <c r="M170" s="58">
        <v>5.94</v>
      </c>
      <c r="N170" s="59">
        <v>0.39707343996304378</v>
      </c>
      <c r="O170" s="60" t="s">
        <v>178</v>
      </c>
      <c r="P170" s="15">
        <v>2.1437875382006606</v>
      </c>
      <c r="Q170" s="16">
        <v>39.4318336529387</v>
      </c>
      <c r="R170" s="16">
        <v>12.669851299396587</v>
      </c>
      <c r="S170" s="16">
        <v>11.747170450499144</v>
      </c>
      <c r="T170" s="17">
        <v>8.8960341876656059</v>
      </c>
      <c r="U170" s="17">
        <v>1937.1671531298123</v>
      </c>
      <c r="V170" s="85">
        <v>1.1632112536820947</v>
      </c>
      <c r="W170" s="16">
        <v>1299.1165325366528</v>
      </c>
      <c r="X170" s="16">
        <v>18.593105775890002</v>
      </c>
      <c r="Y170" s="17">
        <v>9957.0161574023787</v>
      </c>
      <c r="Z170" s="79">
        <v>142.50596462300427</v>
      </c>
    </row>
    <row r="171" spans="1:26" x14ac:dyDescent="0.25">
      <c r="A171" s="3" t="s">
        <v>179</v>
      </c>
      <c r="B171" s="3">
        <v>3.32</v>
      </c>
      <c r="C171" s="29">
        <v>-23.27</v>
      </c>
      <c r="D171" s="29">
        <v>0.08</v>
      </c>
      <c r="E171" s="29">
        <v>1.19</v>
      </c>
      <c r="F171" s="7">
        <f t="shared" si="12"/>
        <v>15</v>
      </c>
      <c r="G171" s="7">
        <f t="shared" si="13"/>
        <v>-7.0090361445783138</v>
      </c>
      <c r="H171" s="31">
        <v>1.2E-2</v>
      </c>
      <c r="I171" s="41">
        <v>8.0000000000000004E-4</v>
      </c>
      <c r="J171" s="56">
        <v>1.0087146937950351</v>
      </c>
      <c r="K171" s="57">
        <f t="shared" si="14"/>
        <v>1.2003704856160917E-2</v>
      </c>
      <c r="L171" s="57">
        <v>16.74735192258057</v>
      </c>
      <c r="M171" s="58">
        <v>4.63</v>
      </c>
      <c r="N171" s="59">
        <v>0.35080060430049814</v>
      </c>
      <c r="O171" s="60" t="s">
        <v>179</v>
      </c>
      <c r="P171" s="15">
        <v>3.0115559302220252</v>
      </c>
      <c r="Q171" s="16">
        <v>42.570333864305368</v>
      </c>
      <c r="R171" s="16">
        <v>1.7374434540634363</v>
      </c>
      <c r="S171" s="16">
        <v>8.8403792801912076</v>
      </c>
      <c r="T171" s="17">
        <v>1.4568889465775925</v>
      </c>
      <c r="U171" s="17">
        <v>1935.7102641832348</v>
      </c>
      <c r="V171" s="85">
        <v>1.5337810584433029</v>
      </c>
      <c r="W171" s="16">
        <v>1685.2927444500767</v>
      </c>
      <c r="X171" s="16">
        <v>19.985582059680656</v>
      </c>
      <c r="Y171" s="17">
        <v>10087.146937950351</v>
      </c>
      <c r="Z171" s="79">
        <v>119.62165240451796</v>
      </c>
    </row>
    <row r="172" spans="1:26" x14ac:dyDescent="0.25">
      <c r="A172" s="3" t="s">
        <v>180</v>
      </c>
      <c r="B172" s="3">
        <v>3.07</v>
      </c>
      <c r="C172" s="29">
        <v>-23.44</v>
      </c>
      <c r="D172" s="29">
        <v>7.0000000000000007E-2</v>
      </c>
      <c r="E172" s="29">
        <v>1.1100000000000001</v>
      </c>
      <c r="F172" s="7">
        <f t="shared" si="12"/>
        <v>15.714285714285714</v>
      </c>
      <c r="G172" s="7">
        <f t="shared" si="13"/>
        <v>-7.6351791530944633</v>
      </c>
      <c r="H172" s="31">
        <v>1.0999999999999999E-2</v>
      </c>
      <c r="I172" s="41">
        <v>6.9999999999999999E-4</v>
      </c>
      <c r="J172" s="56">
        <v>1.2020561339294473</v>
      </c>
      <c r="K172" s="57">
        <f t="shared" si="14"/>
        <v>1.3342823086616867E-2</v>
      </c>
      <c r="L172" s="57">
        <v>17.949408056510016</v>
      </c>
      <c r="M172" s="58">
        <v>4.13</v>
      </c>
      <c r="N172" s="59">
        <v>0.38667014703506775</v>
      </c>
      <c r="O172" s="60" t="s">
        <v>180</v>
      </c>
      <c r="P172" s="15">
        <v>2.9346206914360957</v>
      </c>
      <c r="Q172" s="16">
        <v>37.809251060722687</v>
      </c>
      <c r="R172" s="16">
        <v>2.2799841387959985</v>
      </c>
      <c r="S172" s="16">
        <v>9.8858569746668046</v>
      </c>
      <c r="T172" s="17">
        <v>2.4198414384621145</v>
      </c>
      <c r="U172" s="17">
        <v>1933.2904227447725</v>
      </c>
      <c r="V172" s="85">
        <v>5.8031596142917294</v>
      </c>
      <c r="W172" s="16">
        <v>8377.9988673041535</v>
      </c>
      <c r="X172" s="16">
        <v>92.807031746180726</v>
      </c>
      <c r="Y172" s="17">
        <v>12020.561339294472</v>
      </c>
      <c r="Z172" s="79">
        <v>133.15740852824763</v>
      </c>
    </row>
    <row r="173" spans="1:26" x14ac:dyDescent="0.25">
      <c r="A173" s="3" t="s">
        <v>181</v>
      </c>
      <c r="B173" s="3">
        <v>3.01</v>
      </c>
      <c r="C173" s="29">
        <v>-23.45</v>
      </c>
      <c r="D173" s="29">
        <v>0.08</v>
      </c>
      <c r="E173" s="29">
        <v>1.17</v>
      </c>
      <c r="F173" s="7">
        <f t="shared" si="12"/>
        <v>15</v>
      </c>
      <c r="G173" s="7">
        <f t="shared" si="13"/>
        <v>-7.7906976744186052</v>
      </c>
      <c r="H173" s="31">
        <v>1.2E-2</v>
      </c>
      <c r="I173" s="41">
        <v>8.0000000000000004E-4</v>
      </c>
      <c r="J173" s="56">
        <v>1.0620090852220907</v>
      </c>
      <c r="K173" s="57">
        <f t="shared" si="14"/>
        <v>1.242550629709846E-2</v>
      </c>
      <c r="L173" s="57">
        <v>19.011417141732107</v>
      </c>
      <c r="M173" s="58">
        <v>4</v>
      </c>
      <c r="N173" s="59">
        <v>0.33885923494047809</v>
      </c>
      <c r="O173" s="60" t="s">
        <v>181</v>
      </c>
      <c r="P173" s="48">
        <v>0</v>
      </c>
      <c r="Q173" s="16">
        <v>33.716192128137578</v>
      </c>
      <c r="R173" s="16">
        <v>8.7551171492775985</v>
      </c>
      <c r="S173" s="16">
        <v>6.7429489889075578</v>
      </c>
      <c r="T173" s="17">
        <v>9.9128458130435035</v>
      </c>
      <c r="U173" s="17">
        <v>1923.377576931729</v>
      </c>
      <c r="V173" s="85">
        <v>1.6440359077683808</v>
      </c>
      <c r="W173" s="16">
        <v>1925.0597503753695</v>
      </c>
      <c r="X173" s="16">
        <v>22.573457628827839</v>
      </c>
      <c r="Y173" s="17">
        <v>10620.090852220907</v>
      </c>
      <c r="Z173" s="79">
        <v>124.53232727979751</v>
      </c>
    </row>
    <row r="174" spans="1:26" x14ac:dyDescent="0.25">
      <c r="A174" s="3" t="s">
        <v>182</v>
      </c>
      <c r="B174" s="3">
        <v>2.83</v>
      </c>
      <c r="C174" s="29">
        <v>-23.71</v>
      </c>
      <c r="D174" s="29">
        <v>0.06</v>
      </c>
      <c r="E174" s="29">
        <v>0.86</v>
      </c>
      <c r="F174" s="7">
        <f t="shared" si="12"/>
        <v>15</v>
      </c>
      <c r="G174" s="7">
        <f t="shared" si="13"/>
        <v>-8.3780918727915203</v>
      </c>
      <c r="H174" s="31">
        <v>8.9999999999999993E-3</v>
      </c>
      <c r="I174" s="41">
        <v>5.9999999999999995E-4</v>
      </c>
      <c r="J174" s="56">
        <v>1.2316753681364201</v>
      </c>
      <c r="K174" s="57">
        <f t="shared" si="14"/>
        <v>1.0592408165973212E-2</v>
      </c>
      <c r="L174" s="57">
        <v>20.243092509868525</v>
      </c>
      <c r="M174" s="58">
        <v>4.43</v>
      </c>
      <c r="N174" s="59">
        <v>0.39946492328589245</v>
      </c>
      <c r="O174" s="60" t="s">
        <v>182</v>
      </c>
      <c r="P174" s="22"/>
      <c r="Q174" s="20"/>
      <c r="R174" s="20"/>
      <c r="S174" s="20"/>
      <c r="T174" s="20"/>
      <c r="U174" s="20"/>
      <c r="V174" s="20"/>
      <c r="W174" s="16"/>
      <c r="X174" s="20"/>
      <c r="Y174" s="17">
        <v>12316.7536813642</v>
      </c>
      <c r="Z174" s="79">
        <v>105.58098665241586</v>
      </c>
    </row>
    <row r="175" spans="1:26" x14ac:dyDescent="0.25">
      <c r="A175" s="3" t="s">
        <v>183</v>
      </c>
      <c r="B175" s="3">
        <v>3.12</v>
      </c>
      <c r="C175" s="29">
        <v>-23.49</v>
      </c>
      <c r="D175" s="29">
        <v>0.08</v>
      </c>
      <c r="E175" s="29">
        <v>1.37</v>
      </c>
      <c r="F175" s="7">
        <f t="shared" si="12"/>
        <v>17.5</v>
      </c>
      <c r="G175" s="7">
        <f t="shared" si="13"/>
        <v>-7.5288461538461533</v>
      </c>
      <c r="H175" s="31">
        <v>1.4E-2</v>
      </c>
      <c r="I175" s="41">
        <v>8.0000000000000004E-4</v>
      </c>
      <c r="J175" s="56">
        <v>0.92072467026070703</v>
      </c>
      <c r="K175" s="57">
        <f t="shared" si="14"/>
        <v>1.2613927982571686E-2</v>
      </c>
      <c r="L175" s="57">
        <v>21.163817180129232</v>
      </c>
      <c r="M175" s="58">
        <v>4.54</v>
      </c>
      <c r="N175" s="59">
        <v>0.30341687694763875</v>
      </c>
      <c r="O175" s="60" t="s">
        <v>183</v>
      </c>
      <c r="P175" s="22"/>
      <c r="Q175" s="20"/>
      <c r="R175" s="20"/>
      <c r="S175" s="20"/>
      <c r="T175" s="20"/>
      <c r="U175" s="20"/>
      <c r="V175" s="20"/>
      <c r="W175" s="20"/>
      <c r="X175" s="20"/>
      <c r="Y175" s="17">
        <v>9207.2467026070699</v>
      </c>
      <c r="Z175" s="79">
        <v>125.81652052258701</v>
      </c>
    </row>
    <row r="176" spans="1:26" x14ac:dyDescent="0.25">
      <c r="A176" s="3" t="s">
        <v>184</v>
      </c>
      <c r="B176" s="3">
        <v>2.74</v>
      </c>
      <c r="C176" s="29">
        <v>-23.81</v>
      </c>
      <c r="D176" s="29">
        <v>7.0000000000000007E-2</v>
      </c>
      <c r="E176" s="29">
        <v>1.1100000000000001</v>
      </c>
      <c r="F176" s="7">
        <f t="shared" si="12"/>
        <v>15.714285714285714</v>
      </c>
      <c r="G176" s="7">
        <f t="shared" si="13"/>
        <v>-8.6897810218978098</v>
      </c>
      <c r="H176" s="31">
        <v>1.0999999999999999E-2</v>
      </c>
      <c r="I176" s="41">
        <v>6.9999999999999999E-4</v>
      </c>
      <c r="J176" s="56">
        <v>1.0735695561124037</v>
      </c>
      <c r="K176" s="57">
        <f t="shared" si="14"/>
        <v>1.1916622072847681E-2</v>
      </c>
      <c r="L176" s="57">
        <v>22.237386736241636</v>
      </c>
      <c r="M176" s="58">
        <v>6.52</v>
      </c>
      <c r="N176" s="59">
        <v>0.40904182976134185</v>
      </c>
      <c r="O176" s="60" t="s">
        <v>184</v>
      </c>
      <c r="P176" s="22"/>
      <c r="Q176" s="20"/>
      <c r="R176" s="20"/>
      <c r="S176" s="20"/>
      <c r="T176" s="20"/>
      <c r="U176" s="20"/>
      <c r="V176" s="20"/>
      <c r="W176" s="20"/>
      <c r="X176" s="20"/>
      <c r="Y176" s="17">
        <v>10735.695561124037</v>
      </c>
      <c r="Z176" s="79">
        <v>118.9362143531649</v>
      </c>
    </row>
    <row r="177" spans="1:26" x14ac:dyDescent="0.25">
      <c r="A177" s="3" t="s">
        <v>185</v>
      </c>
      <c r="B177" s="3">
        <v>3.18</v>
      </c>
      <c r="C177" s="29">
        <v>-23.62</v>
      </c>
      <c r="D177" s="29">
        <v>7.0000000000000007E-2</v>
      </c>
      <c r="E177" s="29">
        <v>1.17</v>
      </c>
      <c r="F177" s="7">
        <f t="shared" si="12"/>
        <v>17.142857142857142</v>
      </c>
      <c r="G177" s="7">
        <f t="shared" si="13"/>
        <v>-7.4276729559748427</v>
      </c>
      <c r="H177" s="31">
        <v>1.2E-2</v>
      </c>
      <c r="I177" s="41">
        <v>6.9999999999999999E-4</v>
      </c>
      <c r="J177" s="56">
        <v>1.0673904995610131</v>
      </c>
      <c r="K177" s="57">
        <f t="shared" si="14"/>
        <v>1.2488468844863852E-2</v>
      </c>
      <c r="L177" s="57">
        <v>23.30477723580265</v>
      </c>
      <c r="M177" s="58">
        <v>5.25</v>
      </c>
      <c r="N177" s="59">
        <v>0.38368556876086618</v>
      </c>
      <c r="O177" s="60" t="s">
        <v>185</v>
      </c>
      <c r="P177" s="22"/>
      <c r="Q177" s="20"/>
      <c r="R177" s="20"/>
      <c r="S177" s="20"/>
      <c r="T177" s="20"/>
      <c r="U177" s="20"/>
      <c r="V177" s="20"/>
      <c r="W177" s="20"/>
      <c r="X177" s="20"/>
      <c r="Y177" s="17">
        <v>10673.90499561013</v>
      </c>
      <c r="Z177" s="79">
        <v>124.82437247453622</v>
      </c>
    </row>
    <row r="178" spans="1:26" x14ac:dyDescent="0.25">
      <c r="A178" s="3" t="s">
        <v>186</v>
      </c>
      <c r="B178" s="3">
        <v>3.44</v>
      </c>
      <c r="C178" s="29">
        <v>-23.48</v>
      </c>
      <c r="D178" s="29">
        <v>0.1</v>
      </c>
      <c r="E178" s="29">
        <v>1.79</v>
      </c>
      <c r="F178" s="7">
        <f t="shared" si="12"/>
        <v>18</v>
      </c>
      <c r="G178" s="7">
        <f t="shared" si="13"/>
        <v>-6.8255813953488378</v>
      </c>
      <c r="H178" s="31">
        <v>1.7999999999999999E-2</v>
      </c>
      <c r="I178" s="41">
        <v>1E-3</v>
      </c>
      <c r="J178" s="56">
        <v>1.0792282773641124</v>
      </c>
      <c r="K178" s="57">
        <f t="shared" si="14"/>
        <v>1.9318186164817612E-2</v>
      </c>
      <c r="L178" s="57">
        <v>24.384005513166763</v>
      </c>
      <c r="M178" s="58">
        <v>6.03</v>
      </c>
      <c r="N178" s="59">
        <v>0.41688308418090164</v>
      </c>
      <c r="O178" s="60" t="s">
        <v>186</v>
      </c>
      <c r="P178" s="22"/>
      <c r="Q178" s="20"/>
      <c r="R178" s="20"/>
      <c r="S178" s="20"/>
      <c r="T178" s="20"/>
      <c r="U178" s="20"/>
      <c r="V178" s="20"/>
      <c r="W178" s="20"/>
      <c r="X178" s="20"/>
      <c r="Y178" s="17">
        <v>10792.282773641124</v>
      </c>
      <c r="Z178" s="79">
        <v>192.64731899335482</v>
      </c>
    </row>
    <row r="179" spans="1:26" x14ac:dyDescent="0.25">
      <c r="A179" s="3" t="s">
        <v>187</v>
      </c>
      <c r="B179" s="3">
        <v>2.67</v>
      </c>
      <c r="C179" s="29">
        <v>-23.74</v>
      </c>
      <c r="D179" s="29">
        <v>0.06</v>
      </c>
      <c r="E179" s="29">
        <v>0.89</v>
      </c>
      <c r="F179" s="7">
        <f t="shared" si="12"/>
        <v>15</v>
      </c>
      <c r="G179" s="7">
        <f t="shared" si="13"/>
        <v>-8.8913857677902612</v>
      </c>
      <c r="H179" s="31">
        <v>8.9999999999999993E-3</v>
      </c>
      <c r="I179" s="41">
        <v>5.9999999999999995E-4</v>
      </c>
      <c r="J179" s="56">
        <v>1.1786493558298301</v>
      </c>
      <c r="K179" s="57">
        <f t="shared" si="14"/>
        <v>1.0489979266885488E-2</v>
      </c>
      <c r="L179" s="57">
        <v>25.562654868996592</v>
      </c>
      <c r="M179" s="58">
        <v>5.01</v>
      </c>
      <c r="N179" s="59">
        <v>0.38361898123715971</v>
      </c>
      <c r="O179" s="60" t="s">
        <v>187</v>
      </c>
      <c r="P179" s="22"/>
      <c r="Q179" s="20"/>
      <c r="R179" s="20"/>
      <c r="S179" s="20"/>
      <c r="T179" s="20"/>
      <c r="U179" s="20"/>
      <c r="V179" s="20"/>
      <c r="W179" s="20"/>
      <c r="X179" s="20"/>
      <c r="Y179" s="17">
        <v>11786.493558298302</v>
      </c>
      <c r="Z179" s="79">
        <v>104.47941161922078</v>
      </c>
    </row>
    <row r="180" spans="1:26" x14ac:dyDescent="0.25">
      <c r="A180" s="3" t="s">
        <v>188</v>
      </c>
      <c r="B180" s="3">
        <v>2.42</v>
      </c>
      <c r="C180" s="29">
        <v>-24.03</v>
      </c>
      <c r="D180" s="29">
        <v>7.0000000000000007E-2</v>
      </c>
      <c r="E180" s="29">
        <v>1.01</v>
      </c>
      <c r="F180" s="7">
        <f t="shared" si="12"/>
        <v>14.285714285714286</v>
      </c>
      <c r="G180" s="7">
        <f t="shared" si="13"/>
        <v>-9.9297520661157037</v>
      </c>
      <c r="H180" s="31">
        <v>0.01</v>
      </c>
      <c r="I180" s="41">
        <v>6.9999999999999999E-4</v>
      </c>
      <c r="J180" s="56">
        <v>1.0299449919037302</v>
      </c>
      <c r="K180" s="57">
        <f t="shared" si="14"/>
        <v>1.0402444418227675E-2</v>
      </c>
      <c r="L180" s="57">
        <v>26.592599860900322</v>
      </c>
      <c r="M180" s="58">
        <v>3.97</v>
      </c>
      <c r="N180" s="59">
        <v>0.33385397069983702</v>
      </c>
      <c r="O180" s="60" t="s">
        <v>188</v>
      </c>
      <c r="P180" s="22"/>
      <c r="Q180" s="20"/>
      <c r="R180" s="20"/>
      <c r="S180" s="20"/>
      <c r="T180" s="20"/>
      <c r="U180" s="20"/>
      <c r="V180" s="20"/>
      <c r="W180" s="20"/>
      <c r="X180" s="20"/>
      <c r="Y180" s="17">
        <v>10299.449919037303</v>
      </c>
      <c r="Z180" s="79">
        <v>103.94382276597756</v>
      </c>
    </row>
    <row r="181" spans="1:26" x14ac:dyDescent="0.25">
      <c r="A181" s="3" t="s">
        <v>189</v>
      </c>
      <c r="B181" s="3">
        <v>2.64</v>
      </c>
      <c r="C181" s="29">
        <v>-23.66</v>
      </c>
      <c r="D181" s="29">
        <v>7.0000000000000007E-2</v>
      </c>
      <c r="E181" s="29">
        <v>0.95</v>
      </c>
      <c r="F181" s="7">
        <f t="shared" si="12"/>
        <v>14.285714285714286</v>
      </c>
      <c r="G181" s="7">
        <f t="shared" si="13"/>
        <v>-8.962121212121211</v>
      </c>
      <c r="H181" s="31">
        <v>0.01</v>
      </c>
      <c r="I181" s="41">
        <v>6.9999999999999999E-4</v>
      </c>
      <c r="J181" s="56">
        <v>1.1219463906716973</v>
      </c>
      <c r="K181" s="57">
        <f t="shared" si="14"/>
        <v>1.0658490711381124E-2</v>
      </c>
      <c r="L181" s="57">
        <v>27.71454625157202</v>
      </c>
      <c r="M181" s="58">
        <v>3.77</v>
      </c>
      <c r="N181" s="59">
        <v>0.35443676013073439</v>
      </c>
      <c r="O181" s="60" t="s">
        <v>189</v>
      </c>
      <c r="P181" s="22"/>
      <c r="Q181" s="20"/>
      <c r="R181" s="20"/>
      <c r="S181" s="20"/>
      <c r="T181" s="20"/>
      <c r="U181" s="20"/>
      <c r="V181" s="20"/>
      <c r="W181" s="20"/>
      <c r="X181" s="20"/>
      <c r="Y181" s="17">
        <v>11219.463906716974</v>
      </c>
      <c r="Z181" s="79">
        <v>106.90876012277688</v>
      </c>
    </row>
    <row r="182" spans="1:26" x14ac:dyDescent="0.25">
      <c r="A182" s="3" t="s">
        <v>190</v>
      </c>
      <c r="B182" s="3">
        <v>2.3199999999999998</v>
      </c>
      <c r="C182" s="29">
        <v>-23.64</v>
      </c>
      <c r="D182" s="29">
        <v>0.06</v>
      </c>
      <c r="E182" s="29">
        <v>0.92</v>
      </c>
      <c r="F182" s="7">
        <f t="shared" si="12"/>
        <v>15</v>
      </c>
      <c r="G182" s="7">
        <f t="shared" si="13"/>
        <v>-10.189655172413794</v>
      </c>
      <c r="H182" s="31">
        <v>8.9999999999999993E-3</v>
      </c>
      <c r="I182" s="41">
        <v>5.9999999999999995E-4</v>
      </c>
      <c r="J182" s="56">
        <v>1.1634902665791467</v>
      </c>
      <c r="K182" s="57">
        <f t="shared" si="14"/>
        <v>1.070411045252815E-2</v>
      </c>
      <c r="L182" s="57">
        <v>28.878036518151166</v>
      </c>
      <c r="M182" s="58">
        <v>4.38</v>
      </c>
      <c r="N182" s="59">
        <v>0.3751872282352901</v>
      </c>
      <c r="O182" s="60" t="s">
        <v>190</v>
      </c>
      <c r="P182" s="22"/>
      <c r="Q182" s="20"/>
      <c r="R182" s="20"/>
      <c r="S182" s="20"/>
      <c r="T182" s="20"/>
      <c r="U182" s="20"/>
      <c r="V182" s="20"/>
      <c r="W182" s="20"/>
      <c r="X182" s="20"/>
      <c r="Y182" s="17">
        <v>11634.902665791467</v>
      </c>
      <c r="Z182" s="79">
        <v>107.27251445083867</v>
      </c>
    </row>
    <row r="183" spans="1:26" x14ac:dyDescent="0.25">
      <c r="A183" s="3" t="s">
        <v>191</v>
      </c>
      <c r="B183" s="3">
        <v>1.99</v>
      </c>
      <c r="C183" s="29">
        <v>-23.59</v>
      </c>
      <c r="D183" s="29">
        <v>0.05</v>
      </c>
      <c r="E183" s="29">
        <v>0.74</v>
      </c>
      <c r="F183" s="7">
        <f t="shared" si="12"/>
        <v>14</v>
      </c>
      <c r="G183" s="7">
        <f t="shared" si="13"/>
        <v>-11.85427135678392</v>
      </c>
      <c r="H183" s="31">
        <v>7.0000000000000001E-3</v>
      </c>
      <c r="I183" s="41">
        <v>5.0000000000000001E-4</v>
      </c>
      <c r="J183" s="56">
        <v>1.2275622020015027</v>
      </c>
      <c r="K183" s="57">
        <f t="shared" si="14"/>
        <v>9.0839602948111203E-3</v>
      </c>
      <c r="L183" s="57">
        <v>30.10559872015267</v>
      </c>
      <c r="M183" s="58">
        <v>5.08</v>
      </c>
      <c r="N183" s="59">
        <v>0.36998165886542023</v>
      </c>
      <c r="O183" s="60" t="s">
        <v>191</v>
      </c>
      <c r="P183" s="22"/>
      <c r="Q183" s="20"/>
      <c r="R183" s="20"/>
      <c r="S183" s="20"/>
      <c r="T183" s="20"/>
      <c r="U183" s="20"/>
      <c r="V183" s="20"/>
      <c r="W183" s="20"/>
      <c r="X183" s="20"/>
      <c r="Y183" s="17">
        <v>12275.622020015027</v>
      </c>
      <c r="Z183" s="79">
        <v>91.096848460811515</v>
      </c>
    </row>
    <row r="184" spans="1:26" x14ac:dyDescent="0.25">
      <c r="A184" s="3" t="s">
        <v>192</v>
      </c>
      <c r="B184" s="3">
        <v>2.04</v>
      </c>
      <c r="C184" s="29">
        <v>-23.55</v>
      </c>
      <c r="D184" s="29">
        <v>0.05</v>
      </c>
      <c r="E184" s="29">
        <v>0.6</v>
      </c>
      <c r="F184" s="7">
        <f t="shared" si="12"/>
        <v>12</v>
      </c>
      <c r="G184" s="7">
        <f t="shared" si="13"/>
        <v>-11.544117647058824</v>
      </c>
      <c r="H184" s="31">
        <v>6.0000000000000001E-3</v>
      </c>
      <c r="I184" s="41">
        <v>5.0000000000000001E-4</v>
      </c>
      <c r="J184" s="56">
        <v>1.2083597462322737</v>
      </c>
      <c r="K184" s="57">
        <f t="shared" si="14"/>
        <v>7.2501584773936424E-3</v>
      </c>
      <c r="L184" s="57">
        <v>31.313958466384943</v>
      </c>
      <c r="M184" s="58">
        <v>4.03</v>
      </c>
      <c r="N184" s="59">
        <v>0.29827188499929752</v>
      </c>
      <c r="O184" s="60" t="s">
        <v>192</v>
      </c>
      <c r="P184" s="22"/>
      <c r="Q184" s="20"/>
      <c r="R184" s="20"/>
      <c r="S184" s="20"/>
      <c r="T184" s="20"/>
      <c r="U184" s="20"/>
      <c r="V184" s="20"/>
      <c r="W184" s="20"/>
      <c r="X184" s="20"/>
      <c r="Y184" s="17">
        <v>12083.597462322738</v>
      </c>
      <c r="Z184" s="79">
        <v>72.368536371863726</v>
      </c>
    </row>
    <row r="185" spans="1:26" x14ac:dyDescent="0.25">
      <c r="A185" s="3" t="s">
        <v>193</v>
      </c>
      <c r="B185" s="3">
        <v>1.82</v>
      </c>
      <c r="C185" s="29">
        <v>-23.44</v>
      </c>
      <c r="D185" s="29">
        <v>0.04</v>
      </c>
      <c r="E185" s="29">
        <v>0.51</v>
      </c>
      <c r="F185" s="7">
        <f t="shared" si="12"/>
        <v>12.5</v>
      </c>
      <c r="G185" s="7">
        <f t="shared" si="13"/>
        <v>-12.87912087912088</v>
      </c>
      <c r="H185" s="31">
        <v>5.0000000000000001E-3</v>
      </c>
      <c r="I185" s="41">
        <v>4.0000000000000002E-4</v>
      </c>
      <c r="J185" s="56">
        <v>1.3503136861103706</v>
      </c>
      <c r="K185" s="57">
        <f t="shared" si="14"/>
        <v>6.8865997991628906E-3</v>
      </c>
      <c r="L185" s="57">
        <v>32.664272152495315</v>
      </c>
      <c r="M185" s="58">
        <v>2.14</v>
      </c>
      <c r="N185" s="59">
        <v>0.30122979869778793</v>
      </c>
      <c r="O185" s="60" t="s">
        <v>193</v>
      </c>
      <c r="P185" s="22"/>
      <c r="Q185" s="20"/>
      <c r="R185" s="20"/>
      <c r="S185" s="20"/>
      <c r="T185" s="20"/>
      <c r="U185" s="20"/>
      <c r="V185" s="20"/>
      <c r="W185" s="20"/>
      <c r="X185" s="20"/>
      <c r="Y185" s="17">
        <v>13503.136861103707</v>
      </c>
      <c r="Z185" s="79">
        <v>69.286258300661942</v>
      </c>
    </row>
    <row r="186" spans="1:26" x14ac:dyDescent="0.25">
      <c r="A186" s="3" t="s">
        <v>194</v>
      </c>
      <c r="B186" s="3">
        <v>1.94</v>
      </c>
      <c r="C186" s="29">
        <v>-23.31</v>
      </c>
      <c r="D186" s="29">
        <v>0.04</v>
      </c>
      <c r="E186" s="29">
        <v>0.48</v>
      </c>
      <c r="F186" s="7">
        <f t="shared" si="12"/>
        <v>12.5</v>
      </c>
      <c r="G186" s="7">
        <f t="shared" si="13"/>
        <v>-12.015463917525773</v>
      </c>
      <c r="H186" s="31">
        <v>5.0000000000000001E-3</v>
      </c>
      <c r="I186" s="41">
        <v>4.0000000000000002E-4</v>
      </c>
      <c r="J186" s="56">
        <v>1.3410983817330457</v>
      </c>
      <c r="K186" s="57">
        <f t="shared" si="14"/>
        <v>6.4372722323186192E-3</v>
      </c>
      <c r="L186" s="57">
        <v>34.005370534228362</v>
      </c>
      <c r="M186" s="58">
        <v>2.15</v>
      </c>
      <c r="N186" s="59">
        <v>0.29480067195205217</v>
      </c>
      <c r="O186" s="60" t="s">
        <v>194</v>
      </c>
      <c r="P186" s="22"/>
      <c r="Q186" s="20"/>
      <c r="R186" s="20"/>
      <c r="S186" s="20"/>
      <c r="T186" s="20"/>
      <c r="U186" s="20"/>
      <c r="V186" s="20"/>
      <c r="W186" s="20"/>
      <c r="X186" s="20"/>
      <c r="Y186" s="17">
        <v>13410.983817330458</v>
      </c>
      <c r="Z186" s="79">
        <v>63.722759960932095</v>
      </c>
    </row>
    <row r="187" spans="1:26" x14ac:dyDescent="0.25">
      <c r="A187" s="3" t="s">
        <v>195</v>
      </c>
      <c r="B187" s="29">
        <v>1.3</v>
      </c>
      <c r="C187" s="29">
        <v>-23.71</v>
      </c>
      <c r="D187" s="29">
        <v>0.03</v>
      </c>
      <c r="E187" s="29">
        <v>0.36</v>
      </c>
      <c r="F187" s="7">
        <f t="shared" si="12"/>
        <v>13.333333333333334</v>
      </c>
      <c r="G187" s="7">
        <f t="shared" si="13"/>
        <v>-18.238461538461539</v>
      </c>
      <c r="H187" s="31">
        <v>4.0000000000000001E-3</v>
      </c>
      <c r="I187" s="41">
        <v>2.9999999999999997E-4</v>
      </c>
      <c r="J187" s="56">
        <v>1.1047861645907602</v>
      </c>
      <c r="K187" s="57">
        <f t="shared" si="14"/>
        <v>3.9772301925267367E-3</v>
      </c>
      <c r="L187" s="57">
        <v>35.110156698819125</v>
      </c>
      <c r="M187" s="58">
        <v>1.95</v>
      </c>
      <c r="N187" s="59">
        <v>0.21300218306198682</v>
      </c>
      <c r="O187" s="60" t="s">
        <v>195</v>
      </c>
      <c r="P187" s="22"/>
      <c r="Q187" s="20"/>
      <c r="R187" s="20"/>
      <c r="S187" s="20"/>
      <c r="T187" s="20"/>
      <c r="U187" s="20"/>
      <c r="V187" s="20"/>
      <c r="W187" s="20"/>
      <c r="X187" s="20"/>
      <c r="Y187" s="17">
        <v>11047.861645907602</v>
      </c>
      <c r="Z187" s="79">
        <v>40.31997598431888</v>
      </c>
    </row>
    <row r="188" spans="1:26" ht="15.75" thickBot="1" x14ac:dyDescent="0.3">
      <c r="A188" s="4" t="s">
        <v>196</v>
      </c>
      <c r="B188" s="4">
        <v>1.47</v>
      </c>
      <c r="C188" s="30">
        <v>-23.59</v>
      </c>
      <c r="D188" s="30">
        <v>0.03</v>
      </c>
      <c r="E188" s="30">
        <v>0.39</v>
      </c>
      <c r="F188" s="10">
        <f t="shared" si="12"/>
        <v>13.333333333333334</v>
      </c>
      <c r="G188" s="8">
        <f t="shared" si="13"/>
        <v>-16.047619047619047</v>
      </c>
      <c r="H188" s="35">
        <v>4.0000000000000001E-3</v>
      </c>
      <c r="I188" s="42">
        <v>2.9999999999999997E-4</v>
      </c>
      <c r="J188" s="61">
        <v>1.0905532052165439</v>
      </c>
      <c r="K188" s="57">
        <f t="shared" si="14"/>
        <v>4.2531575003445215E-3</v>
      </c>
      <c r="L188" s="57">
        <v>36.200709904035669</v>
      </c>
      <c r="M188" s="62">
        <v>1.91</v>
      </c>
      <c r="N188" s="63">
        <v>0.22334531776397964</v>
      </c>
      <c r="O188" s="64" t="s">
        <v>196</v>
      </c>
      <c r="P188" s="23"/>
      <c r="Q188" s="24"/>
      <c r="R188" s="24"/>
      <c r="S188" s="24"/>
      <c r="T188" s="24"/>
      <c r="U188" s="24"/>
      <c r="V188" s="24"/>
      <c r="W188" s="24"/>
      <c r="X188" s="24"/>
      <c r="Y188" s="17">
        <v>10905.532052165439</v>
      </c>
      <c r="Z188" s="79">
        <v>42.225564648283715</v>
      </c>
    </row>
    <row r="189" spans="1:26" ht="15.75" thickBot="1" x14ac:dyDescent="0.3">
      <c r="A189" s="5"/>
      <c r="B189" s="5"/>
      <c r="C189" s="37"/>
      <c r="D189" s="37"/>
      <c r="E189" s="37"/>
      <c r="F189" s="39"/>
      <c r="G189" s="39"/>
      <c r="H189" s="33"/>
      <c r="I189" s="43"/>
      <c r="J189" s="89" t="s">
        <v>2</v>
      </c>
      <c r="K189" s="90"/>
      <c r="L189" s="51" t="s">
        <v>257</v>
      </c>
      <c r="M189" s="65"/>
      <c r="N189" s="66" t="s">
        <v>3</v>
      </c>
      <c r="O189" s="67"/>
      <c r="P189" s="11" t="s">
        <v>248</v>
      </c>
      <c r="Q189" s="12" t="s">
        <v>249</v>
      </c>
      <c r="R189" s="12" t="s">
        <v>250</v>
      </c>
      <c r="S189" s="12" t="s">
        <v>253</v>
      </c>
      <c r="T189" s="12" t="s">
        <v>237</v>
      </c>
      <c r="U189" s="12" t="s">
        <v>238</v>
      </c>
      <c r="V189" s="12" t="s">
        <v>239</v>
      </c>
      <c r="W189" s="12" t="s">
        <v>244</v>
      </c>
      <c r="X189" s="12" t="s">
        <v>245</v>
      </c>
      <c r="Y189" s="12" t="s">
        <v>246</v>
      </c>
      <c r="Z189" s="76" t="s">
        <v>247</v>
      </c>
    </row>
    <row r="190" spans="1:26" ht="15.75" thickBot="1" x14ac:dyDescent="0.3">
      <c r="A190" s="2" t="s">
        <v>4</v>
      </c>
      <c r="B190" s="2" t="s">
        <v>5</v>
      </c>
      <c r="C190" s="38" t="s">
        <v>6</v>
      </c>
      <c r="D190" s="38" t="s">
        <v>7</v>
      </c>
      <c r="E190" s="38" t="s">
        <v>8</v>
      </c>
      <c r="F190" s="40" t="s">
        <v>9</v>
      </c>
      <c r="G190" s="40" t="s">
        <v>10</v>
      </c>
      <c r="H190" s="34" t="s">
        <v>11</v>
      </c>
      <c r="I190" s="44" t="s">
        <v>12</v>
      </c>
      <c r="J190" s="53" t="s">
        <v>13</v>
      </c>
      <c r="K190" s="54" t="s">
        <v>14</v>
      </c>
      <c r="L190" s="54" t="s">
        <v>258</v>
      </c>
      <c r="M190" s="68" t="s">
        <v>15</v>
      </c>
      <c r="N190" s="69" t="s">
        <v>16</v>
      </c>
      <c r="O190" s="54" t="s">
        <v>4</v>
      </c>
      <c r="P190" s="13" t="s">
        <v>256</v>
      </c>
      <c r="Q190" s="14" t="s">
        <v>256</v>
      </c>
      <c r="R190" s="14" t="s">
        <v>256</v>
      </c>
      <c r="S190" s="14" t="s">
        <v>256</v>
      </c>
      <c r="T190" s="14" t="s">
        <v>240</v>
      </c>
      <c r="U190" s="14" t="s">
        <v>241</v>
      </c>
      <c r="V190" s="14" t="s">
        <v>242</v>
      </c>
      <c r="W190" s="14" t="s">
        <v>251</v>
      </c>
      <c r="X190" s="14" t="s">
        <v>252</v>
      </c>
      <c r="Y190" s="14" t="s">
        <v>254</v>
      </c>
      <c r="Z190" s="78" t="s">
        <v>255</v>
      </c>
    </row>
    <row r="191" spans="1:26" ht="15.75" thickTop="1" x14ac:dyDescent="0.25">
      <c r="A191" s="3" t="s">
        <v>197</v>
      </c>
      <c r="B191" s="3">
        <v>3.16</v>
      </c>
      <c r="C191" s="29">
        <v>-23.52</v>
      </c>
      <c r="D191" s="29">
        <v>0.09</v>
      </c>
      <c r="E191" s="29">
        <v>1.1299999999999999</v>
      </c>
      <c r="F191" s="7">
        <f>H191/I191</f>
        <v>12.222222222222221</v>
      </c>
      <c r="G191" s="7">
        <f>C191/B191</f>
        <v>-7.443037974683544</v>
      </c>
      <c r="H191" s="31">
        <v>1.0999999999999999E-2</v>
      </c>
      <c r="I191" s="41">
        <v>8.9999999999999998E-4</v>
      </c>
      <c r="J191" s="56">
        <v>0.8079712217093209</v>
      </c>
      <c r="K191" s="57">
        <f>(E191/100)*J191</f>
        <v>9.130074805315325E-3</v>
      </c>
      <c r="L191" s="57">
        <v>0.8079712217093209</v>
      </c>
      <c r="M191" s="58">
        <v>5.28</v>
      </c>
      <c r="N191" s="59">
        <v>0.19856775040866084</v>
      </c>
      <c r="O191" s="60" t="s">
        <v>197</v>
      </c>
      <c r="P191" s="27">
        <v>4.1619294455968916</v>
      </c>
      <c r="Q191" s="16">
        <v>22.276895885462476</v>
      </c>
      <c r="R191" s="16">
        <v>24.060038574174637</v>
      </c>
      <c r="S191" s="16">
        <v>10.159966808173806</v>
      </c>
      <c r="T191" s="17">
        <v>1.0052607236925686</v>
      </c>
      <c r="U191" s="17">
        <v>2012.3947392763075</v>
      </c>
      <c r="V191" s="17">
        <v>6.9469974020217844</v>
      </c>
      <c r="W191" s="16">
        <v>5612.9739781230192</v>
      </c>
      <c r="X191" s="16">
        <v>63.286840906852611</v>
      </c>
      <c r="Y191" s="17">
        <v>8079.7122170932089</v>
      </c>
      <c r="Z191" s="79">
        <v>91.099560348812361</v>
      </c>
    </row>
    <row r="192" spans="1:26" x14ac:dyDescent="0.25">
      <c r="A192" s="3" t="s">
        <v>198</v>
      </c>
      <c r="B192" s="3">
        <v>3.32</v>
      </c>
      <c r="C192" s="29">
        <v>-22.96</v>
      </c>
      <c r="D192" s="29">
        <v>0.11</v>
      </c>
      <c r="E192" s="29">
        <v>1.45</v>
      </c>
      <c r="F192" s="7">
        <f t="shared" ref="F192:F230" si="15">H192/I192</f>
        <v>12.727272727272727</v>
      </c>
      <c r="G192" s="7">
        <f t="shared" ref="G192:G230" si="16">C192/B192</f>
        <v>-6.9156626506024104</v>
      </c>
      <c r="H192" s="31">
        <v>1.4E-2</v>
      </c>
      <c r="I192" s="41">
        <v>1.1000000000000001E-3</v>
      </c>
      <c r="J192" s="56">
        <v>1.0918445460475885</v>
      </c>
      <c r="K192" s="57">
        <f t="shared" ref="K192:K230" si="17">(E192/100)*J192</f>
        <v>1.5831745917690033E-2</v>
      </c>
      <c r="L192" s="57">
        <v>1.8998157677569094</v>
      </c>
      <c r="M192" s="58">
        <v>5.41</v>
      </c>
      <c r="N192" s="59">
        <v>0.32562001581142969</v>
      </c>
      <c r="O192" s="60" t="s">
        <v>198</v>
      </c>
      <c r="P192" s="27">
        <v>1.4417313551444271</v>
      </c>
      <c r="Q192" s="16">
        <v>20.464545946750768</v>
      </c>
      <c r="R192" s="16">
        <v>32.36851269073874</v>
      </c>
      <c r="S192" s="16">
        <v>11.259785877006834</v>
      </c>
      <c r="T192" s="17">
        <v>1.9123985070069469</v>
      </c>
      <c r="U192" s="17">
        <v>2010.4823407693007</v>
      </c>
      <c r="V192" s="17">
        <v>7.102952279863965</v>
      </c>
      <c r="W192" s="16">
        <v>7755.319707605754</v>
      </c>
      <c r="X192" s="16">
        <v>112.06941755747255</v>
      </c>
      <c r="Y192" s="17">
        <v>10918.445460475885</v>
      </c>
      <c r="Z192" s="79">
        <v>157.77864350176782</v>
      </c>
    </row>
    <row r="193" spans="1:26" x14ac:dyDescent="0.25">
      <c r="A193" s="3" t="s">
        <v>199</v>
      </c>
      <c r="B193" s="3">
        <v>3.41</v>
      </c>
      <c r="C193" s="29">
        <v>-23.16</v>
      </c>
      <c r="D193" s="29">
        <v>0.08</v>
      </c>
      <c r="E193" s="29">
        <v>1.2</v>
      </c>
      <c r="F193" s="7">
        <f t="shared" si="15"/>
        <v>15</v>
      </c>
      <c r="G193" s="7">
        <f t="shared" si="16"/>
        <v>-6.7917888563049855</v>
      </c>
      <c r="H193" s="31">
        <v>1.2E-2</v>
      </c>
      <c r="I193" s="41">
        <v>8.0000000000000004E-4</v>
      </c>
      <c r="J193" s="56">
        <v>1.174237557376856</v>
      </c>
      <c r="K193" s="57">
        <f t="shared" si="17"/>
        <v>1.4090850688522272E-2</v>
      </c>
      <c r="L193" s="57">
        <v>3.0740533251337654</v>
      </c>
      <c r="M193" s="58">
        <v>5.54</v>
      </c>
      <c r="N193" s="59">
        <v>0.36751824102538655</v>
      </c>
      <c r="O193" s="60" t="s">
        <v>199</v>
      </c>
      <c r="P193" s="27">
        <v>3.4071493135563125</v>
      </c>
      <c r="Q193" s="16">
        <v>25.095138420440616</v>
      </c>
      <c r="R193" s="16">
        <v>24.296829821406661</v>
      </c>
      <c r="S193" s="16">
        <v>10.11295666576061</v>
      </c>
      <c r="T193" s="17">
        <v>1.6315998262160423</v>
      </c>
      <c r="U193" s="17">
        <v>2008.8507409430845</v>
      </c>
      <c r="V193" s="17">
        <v>5.5867491407243435</v>
      </c>
      <c r="W193" s="16">
        <v>6560.1706646814018</v>
      </c>
      <c r="X193" s="16">
        <v>78.608134394428262</v>
      </c>
      <c r="Y193" s="17">
        <v>11742.375573768561</v>
      </c>
      <c r="Z193" s="79">
        <v>140.70460730269411</v>
      </c>
    </row>
    <row r="194" spans="1:26" x14ac:dyDescent="0.25">
      <c r="A194" s="3" t="s">
        <v>200</v>
      </c>
      <c r="B194" s="3">
        <v>3.07</v>
      </c>
      <c r="C194" s="29">
        <v>-22.87</v>
      </c>
      <c r="D194" s="29">
        <v>0.12</v>
      </c>
      <c r="E194" s="29">
        <v>1.58</v>
      </c>
      <c r="F194" s="7">
        <f t="shared" si="15"/>
        <v>13.333333333333334</v>
      </c>
      <c r="G194" s="7">
        <f t="shared" si="16"/>
        <v>-7.4495114006514669</v>
      </c>
      <c r="H194" s="31">
        <v>1.6E-2</v>
      </c>
      <c r="I194" s="41">
        <v>1.1999999999999999E-3</v>
      </c>
      <c r="J194" s="56">
        <v>0.99558036969600794</v>
      </c>
      <c r="K194" s="57">
        <f t="shared" si="17"/>
        <v>1.5730169841196927E-2</v>
      </c>
      <c r="L194" s="57">
        <v>4.0696336948297738</v>
      </c>
      <c r="M194" s="58">
        <v>5.4</v>
      </c>
      <c r="N194" s="59">
        <v>0.32827517495743286</v>
      </c>
      <c r="O194" s="60" t="s">
        <v>200</v>
      </c>
      <c r="P194" s="27">
        <v>3.4675734429336407</v>
      </c>
      <c r="Q194" s="16">
        <v>27.15305371858506</v>
      </c>
      <c r="R194" s="16">
        <v>24.775688543958413</v>
      </c>
      <c r="S194" s="16">
        <v>10.281767061323103</v>
      </c>
      <c r="T194" s="17">
        <v>1.4807840639968717</v>
      </c>
      <c r="U194" s="17">
        <v>2007.3699568790876</v>
      </c>
      <c r="V194" s="17">
        <v>6.4031872445663787</v>
      </c>
      <c r="W194" s="16">
        <v>6374.8875241781579</v>
      </c>
      <c r="X194" s="16">
        <v>100.68906517923349</v>
      </c>
      <c r="Y194" s="17">
        <v>9955.8036969600798</v>
      </c>
      <c r="Z194" s="79">
        <v>157.24835356747735</v>
      </c>
    </row>
    <row r="195" spans="1:26" x14ac:dyDescent="0.25">
      <c r="A195" s="3" t="s">
        <v>201</v>
      </c>
      <c r="B195" s="3">
        <v>3.25</v>
      </c>
      <c r="C195" s="29">
        <v>-22.31</v>
      </c>
      <c r="D195" s="29">
        <v>0.14000000000000001</v>
      </c>
      <c r="E195" s="29">
        <v>1.93</v>
      </c>
      <c r="F195" s="7">
        <f t="shared" si="15"/>
        <v>13.571428571428571</v>
      </c>
      <c r="G195" s="7">
        <f t="shared" si="16"/>
        <v>-6.8646153846153846</v>
      </c>
      <c r="H195" s="31">
        <v>1.9E-2</v>
      </c>
      <c r="I195" s="41">
        <v>1.4E-3</v>
      </c>
      <c r="J195" s="56">
        <v>1.0263364577137346</v>
      </c>
      <c r="K195" s="57">
        <f t="shared" si="17"/>
        <v>1.9808293633875075E-2</v>
      </c>
      <c r="L195" s="57">
        <v>5.0959701525435079</v>
      </c>
      <c r="M195" s="58">
        <v>6.85</v>
      </c>
      <c r="N195" s="59">
        <v>0.40011621523123203</v>
      </c>
      <c r="O195" s="60" t="s">
        <v>201</v>
      </c>
      <c r="P195" s="27">
        <v>5.1855565629951288</v>
      </c>
      <c r="Q195" s="16">
        <v>23.414079576769264</v>
      </c>
      <c r="R195" s="16">
        <v>36.781171076508777</v>
      </c>
      <c r="S195" s="16">
        <v>11.499399230891678</v>
      </c>
      <c r="T195" s="17">
        <v>2.4075121521103942</v>
      </c>
      <c r="U195" s="17">
        <v>2004.9624447269773</v>
      </c>
      <c r="V195" s="17">
        <v>5.2307732961856166</v>
      </c>
      <c r="W195" s="16">
        <v>5368.5333359107408</v>
      </c>
      <c r="X195" s="16">
        <v>103.8512566472685</v>
      </c>
      <c r="Y195" s="17">
        <v>10263.364577137347</v>
      </c>
      <c r="Z195" s="79">
        <v>198.53901281288353</v>
      </c>
    </row>
    <row r="196" spans="1:26" x14ac:dyDescent="0.25">
      <c r="A196" s="3" t="s">
        <v>202</v>
      </c>
      <c r="B196" s="3">
        <v>3.37</v>
      </c>
      <c r="C196" s="29">
        <v>-23.09</v>
      </c>
      <c r="D196" s="29">
        <v>0.09</v>
      </c>
      <c r="E196" s="29">
        <v>1.25</v>
      </c>
      <c r="F196" s="7">
        <f t="shared" si="15"/>
        <v>13.333333333333334</v>
      </c>
      <c r="G196" s="7">
        <f t="shared" si="16"/>
        <v>-6.8516320474777448</v>
      </c>
      <c r="H196" s="31">
        <v>1.2E-2</v>
      </c>
      <c r="I196" s="41">
        <v>8.9999999999999998E-4</v>
      </c>
      <c r="J196" s="56">
        <v>0.91138484641258499</v>
      </c>
      <c r="K196" s="57">
        <f t="shared" si="17"/>
        <v>1.1392310580157314E-2</v>
      </c>
      <c r="L196" s="57">
        <v>6.0073549989560933</v>
      </c>
      <c r="M196" s="58">
        <v>6.85</v>
      </c>
      <c r="N196" s="59">
        <v>0.36422548551419903</v>
      </c>
      <c r="O196" s="60" t="s">
        <v>202</v>
      </c>
      <c r="P196" s="27">
        <v>6.0596932054979318</v>
      </c>
      <c r="Q196" s="16">
        <v>34.824433439106691</v>
      </c>
      <c r="R196" s="16">
        <v>20.128002271132825</v>
      </c>
      <c r="S196" s="16">
        <v>10.919293538359037</v>
      </c>
      <c r="T196" s="17">
        <v>1.2385612452625647</v>
      </c>
      <c r="U196" s="17">
        <v>2003.7238834817147</v>
      </c>
      <c r="V196" s="17">
        <v>5.4768450981838441</v>
      </c>
      <c r="W196" s="16">
        <v>4991.5136286338011</v>
      </c>
      <c r="X196" s="16">
        <v>62.265030765348008</v>
      </c>
      <c r="Y196" s="17">
        <v>9113.8484641258492</v>
      </c>
      <c r="Z196" s="79">
        <v>113.68777032966568</v>
      </c>
    </row>
    <row r="197" spans="1:26" x14ac:dyDescent="0.25">
      <c r="A197" s="3" t="s">
        <v>203</v>
      </c>
      <c r="B197" s="3">
        <v>3.67</v>
      </c>
      <c r="C197" s="29">
        <v>-23.18</v>
      </c>
      <c r="D197" s="29">
        <v>0.11</v>
      </c>
      <c r="E197" s="29">
        <v>1.4</v>
      </c>
      <c r="F197" s="7">
        <f t="shared" si="15"/>
        <v>12.727272727272727</v>
      </c>
      <c r="G197" s="7">
        <f t="shared" si="16"/>
        <v>-6.3160762942779289</v>
      </c>
      <c r="H197" s="31">
        <v>1.4E-2</v>
      </c>
      <c r="I197" s="41">
        <v>1.1000000000000001E-3</v>
      </c>
      <c r="J197" s="56">
        <v>0.94004470887470459</v>
      </c>
      <c r="K197" s="57">
        <f t="shared" si="17"/>
        <v>1.3160625924245863E-2</v>
      </c>
      <c r="L197" s="57">
        <v>6.9473997078307974</v>
      </c>
      <c r="M197" s="58">
        <v>10.24</v>
      </c>
      <c r="N197" s="59">
        <v>0.43303319620677749</v>
      </c>
      <c r="O197" s="60" t="s">
        <v>203</v>
      </c>
      <c r="P197" s="27">
        <v>6.5603461968356163</v>
      </c>
      <c r="Q197" s="16">
        <v>32.979329403780433</v>
      </c>
      <c r="R197" s="16">
        <v>30.690405298091136</v>
      </c>
      <c r="S197" s="16">
        <v>12.063813359264822</v>
      </c>
      <c r="T197" s="17">
        <v>2.050153771357607</v>
      </c>
      <c r="U197" s="17">
        <v>2001.6737297103571</v>
      </c>
      <c r="V197" s="17">
        <v>6.1759488613750317</v>
      </c>
      <c r="W197" s="16">
        <v>5805.6680494163547</v>
      </c>
      <c r="X197" s="16">
        <v>81.032568878080895</v>
      </c>
      <c r="Y197" s="17">
        <v>9400.4470887470452</v>
      </c>
      <c r="Z197" s="79">
        <v>131.20667074312459</v>
      </c>
    </row>
    <row r="198" spans="1:26" x14ac:dyDescent="0.25">
      <c r="A198" s="3" t="s">
        <v>204</v>
      </c>
      <c r="B198" s="3">
        <v>3.54</v>
      </c>
      <c r="C198" s="29">
        <v>-23.04</v>
      </c>
      <c r="D198" s="29">
        <v>0.12</v>
      </c>
      <c r="E198" s="29">
        <v>1.81</v>
      </c>
      <c r="F198" s="7">
        <f t="shared" si="15"/>
        <v>15</v>
      </c>
      <c r="G198" s="7">
        <f t="shared" si="16"/>
        <v>-6.508474576271186</v>
      </c>
      <c r="H198" s="31">
        <v>1.7999999999999999E-2</v>
      </c>
      <c r="I198" s="41">
        <v>1.1999999999999999E-3</v>
      </c>
      <c r="J198" s="56">
        <v>0.92163858862926706</v>
      </c>
      <c r="K198" s="57">
        <f t="shared" si="17"/>
        <v>1.6681658454189736E-2</v>
      </c>
      <c r="L198" s="57">
        <v>7.8690382964600643</v>
      </c>
      <c r="M198" s="58">
        <v>9.16</v>
      </c>
      <c r="N198" s="59">
        <v>0.41117666367356404</v>
      </c>
      <c r="O198" s="60" t="s">
        <v>204</v>
      </c>
      <c r="P198" s="27">
        <v>9.5976118874199461</v>
      </c>
      <c r="Q198" s="16">
        <v>37.47004519418568</v>
      </c>
      <c r="R198" s="16">
        <v>38.146214543335894</v>
      </c>
      <c r="S198" s="16">
        <v>13.066350315835166</v>
      </c>
      <c r="T198" s="17">
        <v>2.6895892550849609</v>
      </c>
      <c r="U198" s="17">
        <v>1998.9841404552722</v>
      </c>
      <c r="V198" s="17">
        <v>4.2534782197787528</v>
      </c>
      <c r="W198" s="16">
        <v>3920.1696632422172</v>
      </c>
      <c r="X198" s="16">
        <v>71.00100786891376</v>
      </c>
      <c r="Y198" s="17">
        <v>9216.38588629267</v>
      </c>
      <c r="Z198" s="79">
        <v>166.92458313000816</v>
      </c>
    </row>
    <row r="199" spans="1:26" x14ac:dyDescent="0.25">
      <c r="A199" s="3" t="s">
        <v>205</v>
      </c>
      <c r="B199" s="3">
        <v>3.61</v>
      </c>
      <c r="C199" s="29">
        <v>-22.58</v>
      </c>
      <c r="D199" s="29">
        <v>0.15</v>
      </c>
      <c r="E199" s="29">
        <v>1.88</v>
      </c>
      <c r="F199" s="7">
        <f t="shared" si="15"/>
        <v>12.666666666666666</v>
      </c>
      <c r="G199" s="7">
        <f t="shared" si="16"/>
        <v>-6.2548476454293622</v>
      </c>
      <c r="H199" s="31">
        <v>1.9E-2</v>
      </c>
      <c r="I199" s="41">
        <v>1.5E-3</v>
      </c>
      <c r="J199" s="56">
        <v>0.81202159545686103</v>
      </c>
      <c r="K199" s="57">
        <f t="shared" si="17"/>
        <v>1.5266005994588985E-2</v>
      </c>
      <c r="L199" s="57">
        <v>8.6810598919169255</v>
      </c>
      <c r="M199" s="58">
        <v>8.1300000000000008</v>
      </c>
      <c r="N199" s="59">
        <v>0.35425738737293744</v>
      </c>
      <c r="O199" s="60" t="s">
        <v>205</v>
      </c>
      <c r="P199" s="27">
        <v>6.993582213019903</v>
      </c>
      <c r="Q199" s="16">
        <v>25.689488407092416</v>
      </c>
      <c r="R199" s="16">
        <v>33.266686933631512</v>
      </c>
      <c r="S199" s="16">
        <v>11.542520574251968</v>
      </c>
      <c r="T199" s="17">
        <v>2.231571815595041</v>
      </c>
      <c r="U199" s="17">
        <v>1996.7525686396771</v>
      </c>
      <c r="V199" s="17">
        <v>4.0486247816143868</v>
      </c>
      <c r="W199" s="16">
        <v>3287.5707545727</v>
      </c>
      <c r="X199" s="16">
        <v>61.82087658941218</v>
      </c>
      <c r="Y199" s="17">
        <v>8120.21595456861</v>
      </c>
      <c r="Z199" s="79">
        <v>152.69598919157221</v>
      </c>
    </row>
    <row r="200" spans="1:26" x14ac:dyDescent="0.25">
      <c r="A200" s="3" t="s">
        <v>206</v>
      </c>
      <c r="B200" s="3">
        <v>3.24</v>
      </c>
      <c r="C200" s="29">
        <v>-23.34</v>
      </c>
      <c r="D200" s="29">
        <v>0.11</v>
      </c>
      <c r="E200" s="29">
        <v>1.43</v>
      </c>
      <c r="F200" s="7">
        <f t="shared" si="15"/>
        <v>12.727272727272727</v>
      </c>
      <c r="G200" s="7">
        <f t="shared" si="16"/>
        <v>-7.2037037037037033</v>
      </c>
      <c r="H200" s="31">
        <v>1.4E-2</v>
      </c>
      <c r="I200" s="41">
        <v>1.1000000000000001E-3</v>
      </c>
      <c r="J200" s="56">
        <v>0.88230465940881764</v>
      </c>
      <c r="K200" s="57">
        <f t="shared" si="17"/>
        <v>1.2616956629546093E-2</v>
      </c>
      <c r="L200" s="57">
        <v>9.5633645513257424</v>
      </c>
      <c r="M200" s="58">
        <v>7.62</v>
      </c>
      <c r="N200" s="59">
        <v>0.38401694566773548</v>
      </c>
      <c r="O200" s="60" t="s">
        <v>206</v>
      </c>
      <c r="P200" s="27">
        <v>8.6439037961158327</v>
      </c>
      <c r="Q200" s="16">
        <v>28.853230250048764</v>
      </c>
      <c r="R200" s="16">
        <v>26.065832865407671</v>
      </c>
      <c r="S200" s="16">
        <v>11.949575235194734</v>
      </c>
      <c r="T200" s="17">
        <v>2.0304693803669238</v>
      </c>
      <c r="U200" s="17">
        <v>1994.7220992593102</v>
      </c>
      <c r="V200" s="17">
        <v>4.6509243302078032</v>
      </c>
      <c r="W200" s="16">
        <v>4103.5322071001792</v>
      </c>
      <c r="X200" s="16">
        <v>58.484331748848362</v>
      </c>
      <c r="Y200" s="17">
        <v>8823.0465940881768</v>
      </c>
      <c r="Z200" s="79">
        <v>125.7477602226121</v>
      </c>
    </row>
    <row r="201" spans="1:26" x14ac:dyDescent="0.25">
      <c r="A201" s="3" t="s">
        <v>207</v>
      </c>
      <c r="B201" s="3">
        <v>3.43</v>
      </c>
      <c r="C201" s="29">
        <v>-23.32</v>
      </c>
      <c r="D201" s="29">
        <v>0.11</v>
      </c>
      <c r="E201" s="29">
        <v>1.52</v>
      </c>
      <c r="F201" s="7">
        <f t="shared" si="15"/>
        <v>13.636363636363635</v>
      </c>
      <c r="G201" s="7">
        <f t="shared" si="16"/>
        <v>-6.7988338192419819</v>
      </c>
      <c r="H201" s="31">
        <v>1.4999999999999999E-2</v>
      </c>
      <c r="I201" s="41">
        <v>1.1000000000000001E-3</v>
      </c>
      <c r="J201" s="56">
        <v>0.95047502862844591</v>
      </c>
      <c r="K201" s="57">
        <f t="shared" si="17"/>
        <v>1.4447220435152378E-2</v>
      </c>
      <c r="L201" s="57">
        <v>10.513839579954189</v>
      </c>
      <c r="M201" s="58">
        <v>9.56</v>
      </c>
      <c r="N201" s="59">
        <v>0.41836817019711819</v>
      </c>
      <c r="O201" s="60" t="s">
        <v>207</v>
      </c>
      <c r="P201" s="27">
        <v>7.7202179696508102</v>
      </c>
      <c r="Q201" s="16">
        <v>33.77099359958153</v>
      </c>
      <c r="R201" s="16">
        <v>5.0729879764026844</v>
      </c>
      <c r="S201" s="16">
        <v>9.6839939236723769</v>
      </c>
      <c r="T201" s="17">
        <v>0.44251089053089387</v>
      </c>
      <c r="U201" s="17">
        <v>1994.2795883687793</v>
      </c>
      <c r="V201" s="17">
        <v>7.6899029046223424</v>
      </c>
      <c r="W201" s="16">
        <v>7309.0606834208902</v>
      </c>
      <c r="X201" s="16">
        <v>111.14537878747812</v>
      </c>
      <c r="Y201" s="17">
        <v>9504.7502862844594</v>
      </c>
      <c r="Z201" s="79">
        <v>144.53417704490064</v>
      </c>
    </row>
    <row r="202" spans="1:26" x14ac:dyDescent="0.25">
      <c r="A202" s="3" t="s">
        <v>208</v>
      </c>
      <c r="B202" s="3">
        <v>3.22</v>
      </c>
      <c r="C202" s="29">
        <v>-22.9</v>
      </c>
      <c r="D202" s="29">
        <v>0.13</v>
      </c>
      <c r="E202" s="29">
        <v>1.74</v>
      </c>
      <c r="F202" s="7">
        <f t="shared" si="15"/>
        <v>13.076923076923078</v>
      </c>
      <c r="G202" s="7">
        <f t="shared" si="16"/>
        <v>-7.1118012422360239</v>
      </c>
      <c r="H202" s="31">
        <v>1.7000000000000001E-2</v>
      </c>
      <c r="I202" s="41">
        <v>1.2999999999999999E-3</v>
      </c>
      <c r="J202" s="56">
        <v>0.87612487068664457</v>
      </c>
      <c r="K202" s="57">
        <f t="shared" si="17"/>
        <v>1.5244572749947614E-2</v>
      </c>
      <c r="L202" s="57">
        <v>11.389964450640834</v>
      </c>
      <c r="M202" s="58">
        <v>8.8000000000000007</v>
      </c>
      <c r="N202" s="59">
        <v>0.40327560529471812</v>
      </c>
      <c r="O202" s="60" t="s">
        <v>208</v>
      </c>
      <c r="P202" s="27">
        <v>7.9952550923050349</v>
      </c>
      <c r="Q202" s="16">
        <v>44.677418432780584</v>
      </c>
      <c r="R202" s="16">
        <v>41.957197342866614</v>
      </c>
      <c r="S202" s="16">
        <v>14.389730096955455</v>
      </c>
      <c r="T202" s="17">
        <v>3.5906781202897307</v>
      </c>
      <c r="U202" s="17">
        <v>1990.6889102484895</v>
      </c>
      <c r="V202" s="17">
        <v>5.0387272778695191</v>
      </c>
      <c r="W202" s="16">
        <v>4414.5542847487004</v>
      </c>
      <c r="X202" s="16">
        <v>76.949907914854791</v>
      </c>
      <c r="Y202" s="17">
        <v>8761.248706866445</v>
      </c>
      <c r="Z202" s="79">
        <v>152.71695345137007</v>
      </c>
    </row>
    <row r="203" spans="1:26" x14ac:dyDescent="0.25">
      <c r="A203" s="3" t="s">
        <v>209</v>
      </c>
      <c r="B203" s="3">
        <v>3.41</v>
      </c>
      <c r="C203" s="29">
        <v>-23.85</v>
      </c>
      <c r="D203" s="29">
        <v>0.17</v>
      </c>
      <c r="E203" s="29">
        <v>2.29</v>
      </c>
      <c r="F203" s="7">
        <f t="shared" si="15"/>
        <v>13.529411764705882</v>
      </c>
      <c r="G203" s="7">
        <f t="shared" si="16"/>
        <v>-6.9941348973607038</v>
      </c>
      <c r="H203" s="31">
        <v>2.3E-2</v>
      </c>
      <c r="I203" s="41">
        <v>1.6999999999999999E-3</v>
      </c>
      <c r="J203" s="56">
        <v>0.7319108802337283</v>
      </c>
      <c r="K203" s="57">
        <f t="shared" si="17"/>
        <v>1.6760759157352378E-2</v>
      </c>
      <c r="L203" s="57">
        <v>12.121875330874563</v>
      </c>
      <c r="M203" s="58">
        <v>8.99</v>
      </c>
      <c r="N203" s="59">
        <v>0.32926222573329977</v>
      </c>
      <c r="O203" s="60" t="s">
        <v>209</v>
      </c>
      <c r="P203" s="27">
        <v>8.3326878641230753</v>
      </c>
      <c r="Q203" s="16">
        <v>46.50157543842888</v>
      </c>
      <c r="R203" s="18">
        <v>28.062825238695055</v>
      </c>
      <c r="S203" s="18">
        <v>16.494089216500885</v>
      </c>
      <c r="T203" s="80">
        <v>2.1964380541630533</v>
      </c>
      <c r="U203" s="80">
        <v>1988.4924721943264</v>
      </c>
      <c r="V203" s="80">
        <v>3.4371577282991463</v>
      </c>
      <c r="W203" s="16">
        <v>2515.69313842159</v>
      </c>
      <c r="X203" s="16">
        <v>57.538917979702447</v>
      </c>
      <c r="Y203" s="17">
        <v>7319.1088023372831</v>
      </c>
      <c r="Z203" s="79">
        <v>167.40261148322452</v>
      </c>
    </row>
    <row r="204" spans="1:26" x14ac:dyDescent="0.25">
      <c r="A204" s="3" t="s">
        <v>210</v>
      </c>
      <c r="B204" s="3">
        <v>3.57</v>
      </c>
      <c r="C204" s="29">
        <v>-24.17</v>
      </c>
      <c r="D204" s="29">
        <v>0.17</v>
      </c>
      <c r="E204" s="29">
        <v>2.3199999999999998</v>
      </c>
      <c r="F204" s="7">
        <f t="shared" si="15"/>
        <v>13.529411764705882</v>
      </c>
      <c r="G204" s="7">
        <f t="shared" si="16"/>
        <v>-6.7703081232493005</v>
      </c>
      <c r="H204" s="31">
        <v>2.3E-2</v>
      </c>
      <c r="I204" s="41">
        <v>1.6999999999999999E-3</v>
      </c>
      <c r="J204" s="56">
        <v>0.79143876282930714</v>
      </c>
      <c r="K204" s="57">
        <f t="shared" si="17"/>
        <v>1.8361379297639924E-2</v>
      </c>
      <c r="L204" s="57">
        <v>12.913314093703869</v>
      </c>
      <c r="M204" s="58">
        <v>15.7</v>
      </c>
      <c r="N204" s="59">
        <v>0.46550488353109148</v>
      </c>
      <c r="O204" s="60" t="s">
        <v>210</v>
      </c>
      <c r="P204" s="27">
        <v>6.0739873702753497</v>
      </c>
      <c r="Q204" s="16">
        <v>64.689156938456449</v>
      </c>
      <c r="R204" s="16">
        <v>24.382263111406299</v>
      </c>
      <c r="S204" s="16">
        <v>15.523244193043949</v>
      </c>
      <c r="T204" s="16">
        <v>2.2103293027887148</v>
      </c>
      <c r="U204" s="17">
        <v>1986.2821428915379</v>
      </c>
      <c r="V204" s="17">
        <v>4.5234488519330229</v>
      </c>
      <c r="W204" s="16">
        <v>3580.0327630955217</v>
      </c>
      <c r="X204" s="16">
        <v>82.965116969136901</v>
      </c>
      <c r="Y204" s="17">
        <v>7914.3876282930714</v>
      </c>
      <c r="Z204" s="79">
        <v>183.41119726308631</v>
      </c>
    </row>
    <row r="205" spans="1:26" x14ac:dyDescent="0.25">
      <c r="A205" s="3" t="s">
        <v>211</v>
      </c>
      <c r="B205" s="3">
        <v>3.72</v>
      </c>
      <c r="C205" s="29">
        <v>-24.31</v>
      </c>
      <c r="D205" s="29">
        <v>0.28000000000000003</v>
      </c>
      <c r="E205" s="29">
        <v>3.84</v>
      </c>
      <c r="F205" s="7">
        <f t="shared" si="15"/>
        <v>13.571428571428571</v>
      </c>
      <c r="G205" s="7">
        <f t="shared" si="16"/>
        <v>-6.5349462365591391</v>
      </c>
      <c r="H205" s="31">
        <v>3.7999999999999999E-2</v>
      </c>
      <c r="I205" s="41">
        <v>2.8E-3</v>
      </c>
      <c r="J205" s="56">
        <v>0.65037376990152562</v>
      </c>
      <c r="K205" s="57">
        <f t="shared" si="17"/>
        <v>2.4974352764218583E-2</v>
      </c>
      <c r="L205" s="57">
        <v>13.563687863605395</v>
      </c>
      <c r="M205" s="58">
        <v>18.59</v>
      </c>
      <c r="N205" s="59">
        <v>0.40776539102771114</v>
      </c>
      <c r="O205" s="60" t="s">
        <v>211</v>
      </c>
      <c r="P205" s="27">
        <v>1.7110790403479821</v>
      </c>
      <c r="Q205" s="16">
        <v>75.702203003176948</v>
      </c>
      <c r="R205" s="16">
        <v>38.052374814329582</v>
      </c>
      <c r="S205" s="16">
        <v>14.362067134791566</v>
      </c>
      <c r="T205" s="16">
        <v>3.0777571250752338</v>
      </c>
      <c r="U205" s="17">
        <v>1983.2043857664626</v>
      </c>
      <c r="V205" s="17">
        <v>3.7472122129285084</v>
      </c>
      <c r="W205" s="16">
        <v>2437.0885335433522</v>
      </c>
      <c r="X205" s="16">
        <v>93.483754019444675</v>
      </c>
      <c r="Y205" s="17">
        <v>6503.7376990152561</v>
      </c>
      <c r="Z205" s="79">
        <v>249.47547325158183</v>
      </c>
    </row>
    <row r="206" spans="1:26" x14ac:dyDescent="0.25">
      <c r="A206" s="3" t="s">
        <v>212</v>
      </c>
      <c r="B206" s="3">
        <v>2.77</v>
      </c>
      <c r="C206" s="29">
        <v>-24.44</v>
      </c>
      <c r="D206" s="29">
        <v>0.32</v>
      </c>
      <c r="E206" s="29">
        <v>4.12</v>
      </c>
      <c r="F206" s="7">
        <f t="shared" si="15"/>
        <v>12.8125</v>
      </c>
      <c r="G206" s="7">
        <f t="shared" si="16"/>
        <v>-8.8231046931407953</v>
      </c>
      <c r="H206" s="31">
        <v>4.1000000000000002E-2</v>
      </c>
      <c r="I206" s="41">
        <v>3.2000000000000002E-3</v>
      </c>
      <c r="J206" s="56">
        <v>0.71709256902829199</v>
      </c>
      <c r="K206" s="57">
        <f t="shared" si="17"/>
        <v>2.954421384396563E-2</v>
      </c>
      <c r="L206" s="57">
        <v>14.280780432633687</v>
      </c>
      <c r="M206" s="58">
        <v>18.37</v>
      </c>
      <c r="N206" s="59">
        <v>0.47264891285105676</v>
      </c>
      <c r="O206" s="60" t="s">
        <v>212</v>
      </c>
      <c r="P206" s="27">
        <v>7.5505802714602526</v>
      </c>
      <c r="Q206" s="16">
        <v>68.626735736886005</v>
      </c>
      <c r="R206" s="16">
        <v>63.635851455396462</v>
      </c>
      <c r="S206" s="16">
        <v>19.33732117342257</v>
      </c>
      <c r="T206" s="16">
        <v>6.5890331085233527</v>
      </c>
      <c r="U206" s="17">
        <v>1976.6153526579392</v>
      </c>
      <c r="V206" s="17">
        <v>2.2038274004044061</v>
      </c>
      <c r="W206" s="16">
        <v>1580.3482522509378</v>
      </c>
      <c r="X206" s="16">
        <v>65.087347868068349</v>
      </c>
      <c r="Y206" s="17">
        <v>7170.9256902829202</v>
      </c>
      <c r="Z206" s="79">
        <v>295.33777398413645</v>
      </c>
    </row>
    <row r="207" spans="1:26" x14ac:dyDescent="0.25">
      <c r="A207" s="3" t="s">
        <v>213</v>
      </c>
      <c r="B207" s="3">
        <v>2.85</v>
      </c>
      <c r="C207" s="29">
        <v>-24.25</v>
      </c>
      <c r="D207" s="29">
        <v>0.34</v>
      </c>
      <c r="E207" s="29">
        <v>4.28</v>
      </c>
      <c r="F207" s="7">
        <f t="shared" si="15"/>
        <v>12.647058823529411</v>
      </c>
      <c r="G207" s="7">
        <f t="shared" si="16"/>
        <v>-8.5087719298245617</v>
      </c>
      <c r="H207" s="31">
        <v>4.2999999999999997E-2</v>
      </c>
      <c r="I207" s="41">
        <v>3.3999999999999998E-3</v>
      </c>
      <c r="J207" s="56">
        <v>0.68979447976940245</v>
      </c>
      <c r="K207" s="57">
        <f t="shared" si="17"/>
        <v>2.9523203734130428E-2</v>
      </c>
      <c r="L207" s="57">
        <v>14.970574912403089</v>
      </c>
      <c r="M207" s="58">
        <v>17.170000000000002</v>
      </c>
      <c r="N207" s="59">
        <v>0.40106391000246944</v>
      </c>
      <c r="O207" s="60" t="s">
        <v>213</v>
      </c>
      <c r="P207" s="27">
        <v>3.3620218366784558</v>
      </c>
      <c r="Q207" s="16">
        <v>81.791332757074173</v>
      </c>
      <c r="R207" s="16">
        <v>29.875008546615483</v>
      </c>
      <c r="S207" s="16">
        <v>12.830514575563937</v>
      </c>
      <c r="T207" s="16">
        <v>3.4860918820353675</v>
      </c>
      <c r="U207" s="17">
        <v>1973.1292607759037</v>
      </c>
      <c r="V207" s="17">
        <v>1.8967823250849023</v>
      </c>
      <c r="W207" s="16">
        <v>1308.3899771677379</v>
      </c>
      <c r="X207" s="16">
        <v>56.007256512766077</v>
      </c>
      <c r="Y207" s="17">
        <v>6897.9447976940246</v>
      </c>
      <c r="Z207" s="79">
        <v>295.27508650872272</v>
      </c>
    </row>
    <row r="208" spans="1:26" x14ac:dyDescent="0.25">
      <c r="A208" s="3" t="s">
        <v>214</v>
      </c>
      <c r="B208" s="3">
        <v>2.5499999999999998</v>
      </c>
      <c r="C208" s="29">
        <v>-24.63</v>
      </c>
      <c r="D208" s="29">
        <v>0.28999999999999998</v>
      </c>
      <c r="E208" s="29">
        <v>3.52</v>
      </c>
      <c r="F208" s="7">
        <f t="shared" si="15"/>
        <v>12.068965517241381</v>
      </c>
      <c r="G208" s="7">
        <f t="shared" si="16"/>
        <v>-9.6588235294117641</v>
      </c>
      <c r="H208" s="31">
        <v>3.5000000000000003E-2</v>
      </c>
      <c r="I208" s="41">
        <v>2.8999999999999998E-3</v>
      </c>
      <c r="J208" s="56">
        <v>0.73730655073010642</v>
      </c>
      <c r="K208" s="57">
        <f t="shared" si="17"/>
        <v>2.5953190585699747E-2</v>
      </c>
      <c r="L208" s="57">
        <v>15.707881463133196</v>
      </c>
      <c r="M208" s="58">
        <v>15.99</v>
      </c>
      <c r="N208" s="59">
        <v>0.41021789901606792</v>
      </c>
      <c r="O208" s="60" t="s">
        <v>214</v>
      </c>
      <c r="P208" s="27">
        <v>1.4527120616266365</v>
      </c>
      <c r="Q208" s="16">
        <v>62.92140354476394</v>
      </c>
      <c r="R208" s="16">
        <v>24.723659962932118</v>
      </c>
      <c r="S208" s="16">
        <v>15.453085546288857</v>
      </c>
      <c r="T208" s="16">
        <v>3.4351066461046003</v>
      </c>
      <c r="U208" s="17">
        <v>1969.6941541297992</v>
      </c>
      <c r="V208" s="17">
        <v>2.6204744971683667</v>
      </c>
      <c r="W208" s="16">
        <v>1932.0930127834183</v>
      </c>
      <c r="X208" s="16">
        <v>68.072471831459126</v>
      </c>
      <c r="Y208" s="17">
        <v>7373.0655073010639</v>
      </c>
      <c r="Z208" s="79">
        <v>259.77154864516677</v>
      </c>
    </row>
    <row r="209" spans="1:26" x14ac:dyDescent="0.25">
      <c r="A209" s="3" t="s">
        <v>215</v>
      </c>
      <c r="B209" s="3">
        <v>2.64</v>
      </c>
      <c r="C209" s="29">
        <v>-24.87</v>
      </c>
      <c r="D209" s="29">
        <v>0.24</v>
      </c>
      <c r="E209" s="29">
        <v>3.09</v>
      </c>
      <c r="F209" s="7">
        <f t="shared" si="15"/>
        <v>12.916666666666668</v>
      </c>
      <c r="G209" s="7">
        <f t="shared" si="16"/>
        <v>-9.420454545454545</v>
      </c>
      <c r="H209" s="31">
        <v>3.1E-2</v>
      </c>
      <c r="I209" s="41">
        <v>2.3999999999999998E-3</v>
      </c>
      <c r="J209" s="56">
        <v>0.8297831745532549</v>
      </c>
      <c r="K209" s="57">
        <f t="shared" si="17"/>
        <v>2.5640300093695573E-2</v>
      </c>
      <c r="L209" s="57">
        <v>16.537664637686451</v>
      </c>
      <c r="M209" s="58">
        <v>12.94</v>
      </c>
      <c r="N209" s="59">
        <v>0.48953663350183363</v>
      </c>
      <c r="O209" s="60" t="s">
        <v>215</v>
      </c>
      <c r="P209" s="27">
        <v>1.589044283231426</v>
      </c>
      <c r="Q209" s="16">
        <v>48.51142284867278</v>
      </c>
      <c r="R209" s="16">
        <v>28.872565699935802</v>
      </c>
      <c r="S209" s="16">
        <v>9.1268252478977185</v>
      </c>
      <c r="T209" s="16">
        <v>5.1589007443232688</v>
      </c>
      <c r="U209" s="17">
        <v>1964.5352533854759</v>
      </c>
      <c r="V209" s="17">
        <v>2.544499142802306</v>
      </c>
      <c r="W209" s="16">
        <v>2111.3825763625337</v>
      </c>
      <c r="X209" s="16">
        <v>65.292791575065138</v>
      </c>
      <c r="Y209" s="17">
        <v>8297.8317455325487</v>
      </c>
      <c r="Z209" s="79">
        <v>256.60370827697318</v>
      </c>
    </row>
    <row r="210" spans="1:26" x14ac:dyDescent="0.25">
      <c r="A210" s="3" t="s">
        <v>216</v>
      </c>
      <c r="B210" s="3">
        <v>2.5499999999999998</v>
      </c>
      <c r="C210" s="29">
        <v>-25.15</v>
      </c>
      <c r="D210" s="29">
        <v>0.22</v>
      </c>
      <c r="E210" s="29">
        <v>2.54</v>
      </c>
      <c r="F210" s="7">
        <f t="shared" si="15"/>
        <v>11.363636363636363</v>
      </c>
      <c r="G210" s="7">
        <f t="shared" si="16"/>
        <v>-9.8627450980392162</v>
      </c>
      <c r="H210" s="31">
        <v>2.5000000000000001E-2</v>
      </c>
      <c r="I210" s="41">
        <v>2.2000000000000001E-3</v>
      </c>
      <c r="J210" s="56">
        <v>0.74914867391771378</v>
      </c>
      <c r="K210" s="57">
        <f t="shared" si="17"/>
        <v>1.9028376317509928E-2</v>
      </c>
      <c r="L210" s="57">
        <v>17.286813311604163</v>
      </c>
      <c r="M210" s="58">
        <v>10.17</v>
      </c>
      <c r="N210" s="59">
        <v>0.36270282154217265</v>
      </c>
      <c r="O210" s="60" t="s">
        <v>216</v>
      </c>
      <c r="P210" s="27">
        <v>1.3053819954767347</v>
      </c>
      <c r="Q210" s="16">
        <v>65.352567137729608</v>
      </c>
      <c r="R210" s="16">
        <v>15.486755081990216</v>
      </c>
      <c r="S210" s="16">
        <v>12.990257339766128</v>
      </c>
      <c r="T210" s="16">
        <v>2.8318243492489756</v>
      </c>
      <c r="U210" s="17">
        <v>1961.7034290362269</v>
      </c>
      <c r="V210" s="17">
        <v>2.3258155675986765</v>
      </c>
      <c r="W210" s="16">
        <v>1742.3816482437232</v>
      </c>
      <c r="X210" s="16">
        <v>44.212040754621775</v>
      </c>
      <c r="Y210" s="17">
        <v>7491.4867391771377</v>
      </c>
      <c r="Z210" s="79">
        <v>190.09263404436305</v>
      </c>
    </row>
    <row r="211" spans="1:26" x14ac:dyDescent="0.25">
      <c r="A211" s="3" t="s">
        <v>217</v>
      </c>
      <c r="B211" s="29">
        <v>2.5</v>
      </c>
      <c r="C211" s="29">
        <v>-25.26</v>
      </c>
      <c r="D211" s="29">
        <v>0.16</v>
      </c>
      <c r="E211" s="29">
        <v>1.98</v>
      </c>
      <c r="F211" s="7">
        <f t="shared" si="15"/>
        <v>12.5</v>
      </c>
      <c r="G211" s="7">
        <f t="shared" si="16"/>
        <v>-10.104000000000001</v>
      </c>
      <c r="H211" s="31">
        <v>0.02</v>
      </c>
      <c r="I211" s="41">
        <v>1.6000000000000001E-3</v>
      </c>
      <c r="J211" s="56">
        <v>0.87468362765944718</v>
      </c>
      <c r="K211" s="57">
        <f t="shared" si="17"/>
        <v>1.7318735827657052E-2</v>
      </c>
      <c r="L211" s="57">
        <v>18.161496939263611</v>
      </c>
      <c r="M211" s="58">
        <v>11.04</v>
      </c>
      <c r="N211" s="59">
        <v>0.43235229429343441</v>
      </c>
      <c r="O211" s="60" t="s">
        <v>217</v>
      </c>
      <c r="P211" s="27">
        <v>0.17552912050867078</v>
      </c>
      <c r="Q211" s="16">
        <v>43.397020416643322</v>
      </c>
      <c r="R211" s="16">
        <v>18.582742182310458</v>
      </c>
      <c r="S211" s="16">
        <v>8.7004036423207474</v>
      </c>
      <c r="T211" s="16">
        <v>4.4416023535143836</v>
      </c>
      <c r="U211" s="17">
        <v>1957.2618266827126</v>
      </c>
      <c r="V211" s="17">
        <v>3.0707437985631603</v>
      </c>
      <c r="W211" s="16">
        <v>2685.9293253399755</v>
      </c>
      <c r="X211" s="16">
        <v>53.10759333073166</v>
      </c>
      <c r="Y211" s="17">
        <v>8746.8362765944712</v>
      </c>
      <c r="Z211" s="79">
        <v>172.94700181624199</v>
      </c>
    </row>
    <row r="212" spans="1:26" x14ac:dyDescent="0.25">
      <c r="A212" s="3" t="s">
        <v>218</v>
      </c>
      <c r="B212" s="3">
        <v>2.57</v>
      </c>
      <c r="C212" s="29">
        <v>-24.65</v>
      </c>
      <c r="D212" s="29">
        <v>0.18</v>
      </c>
      <c r="E212" s="29">
        <v>2.27</v>
      </c>
      <c r="F212" s="7">
        <f t="shared" si="15"/>
        <v>12.777777777777779</v>
      </c>
      <c r="G212" s="7">
        <f t="shared" si="16"/>
        <v>-9.591439688715953</v>
      </c>
      <c r="H212" s="31">
        <v>2.3E-2</v>
      </c>
      <c r="I212" s="41">
        <v>1.8E-3</v>
      </c>
      <c r="J212" s="56">
        <v>0.93859745396371197</v>
      </c>
      <c r="K212" s="57">
        <f t="shared" si="17"/>
        <v>2.1306162204976262E-2</v>
      </c>
      <c r="L212" s="57">
        <v>19.100094393227323</v>
      </c>
      <c r="M212" s="58">
        <v>9.6199999999999992</v>
      </c>
      <c r="N212" s="59">
        <v>0.42324013423922902</v>
      </c>
      <c r="O212" s="60" t="s">
        <v>218</v>
      </c>
      <c r="P212" s="27">
        <v>2.2493826971230955</v>
      </c>
      <c r="Q212" s="16">
        <v>48.523856990058661</v>
      </c>
      <c r="R212" s="16">
        <v>36.849370288131851</v>
      </c>
      <c r="S212" s="16">
        <v>14.497689993228343</v>
      </c>
      <c r="T212" s="16">
        <v>12.184190652224643</v>
      </c>
      <c r="U212" s="17">
        <v>1945.0776360304881</v>
      </c>
      <c r="V212" s="17">
        <v>1.4074029232778846</v>
      </c>
      <c r="W212" s="16">
        <v>1320.9848004897081</v>
      </c>
      <c r="X212" s="16">
        <v>29.972067092872276</v>
      </c>
      <c r="Y212" s="17">
        <v>9385.97453963712</v>
      </c>
      <c r="Z212" s="79">
        <v>212.96010259142</v>
      </c>
    </row>
    <row r="213" spans="1:26" x14ac:dyDescent="0.25">
      <c r="A213" s="3" t="s">
        <v>219</v>
      </c>
      <c r="B213" s="3">
        <v>2.4300000000000002</v>
      </c>
      <c r="C213" s="29">
        <v>-24.67</v>
      </c>
      <c r="D213" s="29">
        <v>0.14000000000000001</v>
      </c>
      <c r="E213" s="29">
        <v>1.68</v>
      </c>
      <c r="F213" s="7">
        <f t="shared" si="15"/>
        <v>12.142857142857144</v>
      </c>
      <c r="G213" s="7">
        <f t="shared" si="16"/>
        <v>-10.152263374485596</v>
      </c>
      <c r="H213" s="31">
        <v>1.7000000000000001E-2</v>
      </c>
      <c r="I213" s="41">
        <v>1.4E-3</v>
      </c>
      <c r="J213" s="56">
        <v>0.99912476837354225</v>
      </c>
      <c r="K213" s="57">
        <f t="shared" si="17"/>
        <v>1.6785296108675508E-2</v>
      </c>
      <c r="L213" s="57">
        <v>20.099219161600864</v>
      </c>
      <c r="M213" s="58">
        <v>6.87</v>
      </c>
      <c r="N213" s="59">
        <v>0.42873693612779901</v>
      </c>
      <c r="O213" s="60" t="s">
        <v>219</v>
      </c>
      <c r="P213" s="27">
        <v>1.8308904221693332</v>
      </c>
      <c r="Q213" s="16">
        <v>39.594290682026426</v>
      </c>
      <c r="R213" s="16">
        <v>33.157285465835571</v>
      </c>
      <c r="S213" s="16">
        <v>8.8925968189319029</v>
      </c>
      <c r="T213" s="16">
        <v>18.748539940196466</v>
      </c>
      <c r="U213" s="17">
        <v>1926.3290960902914</v>
      </c>
      <c r="V213" s="17">
        <v>0.7102620512384874</v>
      </c>
      <c r="W213" s="16">
        <v>709.64040742817065</v>
      </c>
      <c r="X213" s="16">
        <v>11.936901582089906</v>
      </c>
      <c r="Y213" s="17">
        <v>9991.2476837354225</v>
      </c>
      <c r="Z213" s="79">
        <v>168.06334452580529</v>
      </c>
    </row>
    <row r="214" spans="1:26" x14ac:dyDescent="0.25">
      <c r="A214" s="3" t="s">
        <v>220</v>
      </c>
      <c r="B214" s="3">
        <v>2.2799999999999998</v>
      </c>
      <c r="C214" s="29">
        <v>-24.04</v>
      </c>
      <c r="D214" s="29">
        <v>0.11</v>
      </c>
      <c r="E214" s="29">
        <v>1.27</v>
      </c>
      <c r="F214" s="7">
        <f t="shared" si="15"/>
        <v>11.818181818181817</v>
      </c>
      <c r="G214" s="7">
        <f t="shared" si="16"/>
        <v>-10.543859649122808</v>
      </c>
      <c r="H214" s="31">
        <v>1.2999999999999999E-2</v>
      </c>
      <c r="I214" s="41">
        <v>1.1000000000000001E-3</v>
      </c>
      <c r="J214" s="56">
        <v>1.0723064910013538</v>
      </c>
      <c r="K214" s="57">
        <f t="shared" si="17"/>
        <v>1.3618292435717192E-2</v>
      </c>
      <c r="L214" s="57">
        <v>21.171525652602217</v>
      </c>
      <c r="M214" s="58">
        <v>4.68</v>
      </c>
      <c r="N214" s="59">
        <v>0.34293096605863693</v>
      </c>
      <c r="O214" s="60" t="s">
        <v>220</v>
      </c>
      <c r="P214" s="27">
        <v>1.3509633958459597</v>
      </c>
      <c r="Q214" s="16">
        <v>54.689001648429517</v>
      </c>
      <c r="R214" s="16">
        <v>7.6726321660370926</v>
      </c>
      <c r="S214" s="16">
        <v>12.043303422903879</v>
      </c>
      <c r="T214" s="16">
        <v>7.0465948863585481</v>
      </c>
      <c r="U214" s="17">
        <v>1919.282501203933</v>
      </c>
      <c r="V214" s="17">
        <v>0.63760786460264174</v>
      </c>
      <c r="W214" s="16">
        <v>683.71105192692505</v>
      </c>
      <c r="X214" s="16">
        <v>8.6981088630712868</v>
      </c>
      <c r="Y214" s="17">
        <v>10723.064910013538</v>
      </c>
      <c r="Z214" s="79">
        <v>136.41784152853825</v>
      </c>
    </row>
    <row r="215" spans="1:26" x14ac:dyDescent="0.25">
      <c r="A215" s="3" t="s">
        <v>221</v>
      </c>
      <c r="B215" s="3">
        <v>2.42</v>
      </c>
      <c r="C215" s="29">
        <v>-24.16</v>
      </c>
      <c r="D215" s="29">
        <v>0.11</v>
      </c>
      <c r="E215" s="29">
        <v>1.32</v>
      </c>
      <c r="F215" s="7">
        <f t="shared" si="15"/>
        <v>11.818181818181817</v>
      </c>
      <c r="G215" s="7">
        <f t="shared" si="16"/>
        <v>-9.9834710743801658</v>
      </c>
      <c r="H215" s="31">
        <v>1.2999999999999999E-2</v>
      </c>
      <c r="I215" s="41">
        <v>1.1000000000000001E-3</v>
      </c>
      <c r="J215" s="56">
        <v>1.2018748800985333</v>
      </c>
      <c r="K215" s="57">
        <f t="shared" si="17"/>
        <v>1.586474841730064E-2</v>
      </c>
      <c r="L215" s="57">
        <v>22.373400532700749</v>
      </c>
      <c r="M215" s="58">
        <v>5.12</v>
      </c>
      <c r="N215" s="59">
        <v>0.33843840942274916</v>
      </c>
      <c r="O215" s="60" t="s">
        <v>221</v>
      </c>
      <c r="P215" s="27">
        <v>0</v>
      </c>
      <c r="Q215" s="16">
        <v>49.487734411332241</v>
      </c>
      <c r="R215" s="16">
        <v>16.546250118676305</v>
      </c>
      <c r="S215" s="16">
        <v>8.2578304086273153</v>
      </c>
      <c r="T215" s="16">
        <v>28.904509879067291</v>
      </c>
      <c r="U215" s="17">
        <v>1890.3779913248657</v>
      </c>
      <c r="V215" s="17">
        <v>0.80400106054159126</v>
      </c>
      <c r="W215" s="16">
        <v>966.30867823751851</v>
      </c>
      <c r="X215" s="16">
        <v>12.793960704440035</v>
      </c>
      <c r="Y215" s="17">
        <v>12018.748800985333</v>
      </c>
      <c r="Z215" s="79">
        <v>159.12865457940774</v>
      </c>
    </row>
    <row r="216" spans="1:26" x14ac:dyDescent="0.25">
      <c r="A216" s="3" t="s">
        <v>222</v>
      </c>
      <c r="B216" s="3">
        <v>2.48</v>
      </c>
      <c r="C216" s="29">
        <v>-23.96</v>
      </c>
      <c r="D216" s="29">
        <v>0.08</v>
      </c>
      <c r="E216" s="29">
        <v>0.97</v>
      </c>
      <c r="F216" s="7">
        <f t="shared" si="15"/>
        <v>12.5</v>
      </c>
      <c r="G216" s="7">
        <f t="shared" si="16"/>
        <v>-9.6612903225806459</v>
      </c>
      <c r="H216" s="31">
        <v>0.01</v>
      </c>
      <c r="I216" s="41">
        <v>8.0000000000000004E-4</v>
      </c>
      <c r="J216" s="56">
        <v>1.2644324033828425</v>
      </c>
      <c r="K216" s="57">
        <f t="shared" si="17"/>
        <v>1.2264994312813571E-2</v>
      </c>
      <c r="L216" s="57">
        <v>23.637832936083591</v>
      </c>
      <c r="M216" s="58">
        <v>4.29</v>
      </c>
      <c r="N216" s="59">
        <v>0.32192304902593466</v>
      </c>
      <c r="O216" s="60" t="s">
        <v>222</v>
      </c>
      <c r="P216" s="19"/>
      <c r="Q216" s="20"/>
      <c r="R216" s="16"/>
      <c r="S216" s="16"/>
      <c r="T216" s="20"/>
      <c r="U216" s="20"/>
      <c r="V216" s="20"/>
      <c r="W216" s="20"/>
      <c r="X216" s="20"/>
      <c r="Y216" s="17">
        <v>12644.324033828425</v>
      </c>
      <c r="Z216" s="79">
        <v>123.12631146590532</v>
      </c>
    </row>
    <row r="217" spans="1:26" x14ac:dyDescent="0.25">
      <c r="A217" s="3" t="s">
        <v>223</v>
      </c>
      <c r="B217" s="3">
        <v>1.63</v>
      </c>
      <c r="C217" s="29">
        <v>-24.01</v>
      </c>
      <c r="D217" s="29">
        <v>0.06</v>
      </c>
      <c r="E217" s="29">
        <v>0.9</v>
      </c>
      <c r="F217" s="7">
        <f t="shared" si="15"/>
        <v>15</v>
      </c>
      <c r="G217" s="7">
        <f t="shared" si="16"/>
        <v>-14.730061349693253</v>
      </c>
      <c r="H217" s="31">
        <v>8.9999999999999993E-3</v>
      </c>
      <c r="I217" s="41">
        <v>5.9999999999999995E-4</v>
      </c>
      <c r="J217" s="56">
        <v>1.3568891532757297</v>
      </c>
      <c r="K217" s="57">
        <f t="shared" si="17"/>
        <v>1.2212002379481569E-2</v>
      </c>
      <c r="L217" s="57">
        <v>24.994722089359321</v>
      </c>
      <c r="M217" s="58">
        <v>3.46</v>
      </c>
      <c r="N217" s="59">
        <v>0.30943519877919562</v>
      </c>
      <c r="O217" s="60" t="s">
        <v>223</v>
      </c>
      <c r="P217" s="19"/>
      <c r="Q217" s="20"/>
      <c r="R217" s="20"/>
      <c r="S217" s="20"/>
      <c r="T217" s="20"/>
      <c r="U217" s="20"/>
      <c r="V217" s="20"/>
      <c r="W217" s="20"/>
      <c r="X217" s="20"/>
      <c r="Y217" s="17">
        <v>13568.891532757296</v>
      </c>
      <c r="Z217" s="79">
        <v>122.45180838385518</v>
      </c>
    </row>
    <row r="218" spans="1:26" x14ac:dyDescent="0.25">
      <c r="A218" s="3" t="s">
        <v>224</v>
      </c>
      <c r="B218" s="3">
        <v>2.0099999999999998</v>
      </c>
      <c r="C218" s="29">
        <v>-24.02</v>
      </c>
      <c r="D218" s="29">
        <v>0.06</v>
      </c>
      <c r="E218" s="29">
        <v>0.69</v>
      </c>
      <c r="F218" s="7">
        <f t="shared" si="15"/>
        <v>11.666666666666668</v>
      </c>
      <c r="G218" s="7">
        <f t="shared" si="16"/>
        <v>-11.950248756218906</v>
      </c>
      <c r="H218" s="31">
        <v>7.0000000000000001E-3</v>
      </c>
      <c r="I218" s="41">
        <v>5.9999999999999995E-4</v>
      </c>
      <c r="J218" s="56">
        <v>1.391248565916154</v>
      </c>
      <c r="K218" s="57">
        <f t="shared" si="17"/>
        <v>9.5996151048214629E-3</v>
      </c>
      <c r="L218" s="57">
        <v>26.385970655275475</v>
      </c>
      <c r="M218" s="58">
        <v>3.11</v>
      </c>
      <c r="N218" s="59">
        <v>0.30587274603738862</v>
      </c>
      <c r="O218" s="60" t="s">
        <v>224</v>
      </c>
      <c r="P218" s="19"/>
      <c r="Q218" s="20"/>
      <c r="R218" s="20"/>
      <c r="S218" s="20"/>
      <c r="T218" s="20"/>
      <c r="U218" s="20"/>
      <c r="V218" s="20"/>
      <c r="W218" s="20"/>
      <c r="X218" s="20"/>
      <c r="Y218" s="17">
        <v>13912.485659161539</v>
      </c>
      <c r="Z218" s="79">
        <v>96.248997070700938</v>
      </c>
    </row>
    <row r="219" spans="1:26" x14ac:dyDescent="0.25">
      <c r="A219" s="3" t="s">
        <v>225</v>
      </c>
      <c r="B219" s="3">
        <v>2.37</v>
      </c>
      <c r="C219" s="29">
        <v>-24.22</v>
      </c>
      <c r="D219" s="29">
        <v>0.05</v>
      </c>
      <c r="E219" s="29">
        <v>0.67</v>
      </c>
      <c r="F219" s="7">
        <f t="shared" si="15"/>
        <v>14</v>
      </c>
      <c r="G219" s="7">
        <f t="shared" si="16"/>
        <v>-10.21940928270042</v>
      </c>
      <c r="H219" s="31">
        <v>7.0000000000000001E-3</v>
      </c>
      <c r="I219" s="41">
        <v>5.0000000000000001E-4</v>
      </c>
      <c r="J219" s="56">
        <v>1.5456516221997272</v>
      </c>
      <c r="K219" s="57">
        <f t="shared" si="17"/>
        <v>1.0355865868738172E-2</v>
      </c>
      <c r="L219" s="57">
        <v>27.931622277475203</v>
      </c>
      <c r="M219" s="58">
        <v>2.65</v>
      </c>
      <c r="N219" s="59">
        <v>0.34056817036262427</v>
      </c>
      <c r="O219" s="60" t="s">
        <v>225</v>
      </c>
      <c r="P219" s="19"/>
      <c r="Q219" s="20"/>
      <c r="R219" s="20"/>
      <c r="S219" s="20"/>
      <c r="T219" s="20"/>
      <c r="U219" s="20"/>
      <c r="V219" s="20"/>
      <c r="W219" s="20"/>
      <c r="X219" s="20"/>
      <c r="Y219" s="17">
        <v>15456.516221997272</v>
      </c>
      <c r="Z219" s="79">
        <v>104.01855380715013</v>
      </c>
    </row>
    <row r="220" spans="1:26" x14ac:dyDescent="0.25">
      <c r="A220" s="3" t="s">
        <v>226</v>
      </c>
      <c r="B220" s="3">
        <v>2.44</v>
      </c>
      <c r="C220" s="29">
        <v>-24.24</v>
      </c>
      <c r="D220" s="29">
        <v>0.04</v>
      </c>
      <c r="E220" s="29">
        <v>0.53</v>
      </c>
      <c r="F220" s="7">
        <f t="shared" si="15"/>
        <v>12.5</v>
      </c>
      <c r="G220" s="7">
        <f t="shared" si="16"/>
        <v>-9.9344262295081958</v>
      </c>
      <c r="H220" s="31">
        <v>5.0000000000000001E-3</v>
      </c>
      <c r="I220" s="41">
        <v>4.0000000000000002E-4</v>
      </c>
      <c r="J220" s="56">
        <v>1.2484719135611582</v>
      </c>
      <c r="K220" s="57">
        <f t="shared" si="17"/>
        <v>6.616901141874138E-3</v>
      </c>
      <c r="L220" s="57">
        <v>29.18009419103636</v>
      </c>
      <c r="M220" s="58">
        <v>2.23</v>
      </c>
      <c r="N220" s="59">
        <v>0.23604776707218747</v>
      </c>
      <c r="O220" s="60" t="s">
        <v>226</v>
      </c>
      <c r="P220" s="19"/>
      <c r="Q220" s="20"/>
      <c r="R220" s="20"/>
      <c r="S220" s="20"/>
      <c r="T220" s="20"/>
      <c r="U220" s="20"/>
      <c r="V220" s="20"/>
      <c r="W220" s="20"/>
      <c r="X220" s="20"/>
      <c r="Y220" s="17">
        <v>12484.719135611582</v>
      </c>
      <c r="Z220" s="79">
        <v>65.912153899690523</v>
      </c>
    </row>
    <row r="221" spans="1:26" x14ac:dyDescent="0.25">
      <c r="A221" s="3" t="s">
        <v>227</v>
      </c>
      <c r="B221" s="3">
        <v>2.31</v>
      </c>
      <c r="C221" s="29">
        <v>-24.61</v>
      </c>
      <c r="D221" s="29">
        <v>0.04</v>
      </c>
      <c r="E221" s="29">
        <v>0.42</v>
      </c>
      <c r="F221" s="7">
        <f t="shared" si="15"/>
        <v>10</v>
      </c>
      <c r="G221" s="7">
        <f t="shared" si="16"/>
        <v>-10.653679653679653</v>
      </c>
      <c r="H221" s="31">
        <v>4.0000000000000001E-3</v>
      </c>
      <c r="I221" s="41">
        <v>4.0000000000000002E-4</v>
      </c>
      <c r="J221" s="56">
        <v>1.295685234848021</v>
      </c>
      <c r="K221" s="57">
        <f t="shared" si="17"/>
        <v>5.441877986361688E-3</v>
      </c>
      <c r="L221" s="57">
        <v>30.475779425884383</v>
      </c>
      <c r="M221" s="58">
        <v>2.09</v>
      </c>
      <c r="N221" s="59">
        <v>0.24508986766598601</v>
      </c>
      <c r="O221" s="60" t="s">
        <v>227</v>
      </c>
      <c r="P221" s="19"/>
      <c r="Q221" s="20"/>
      <c r="R221" s="20"/>
      <c r="S221" s="20"/>
      <c r="T221" s="20"/>
      <c r="U221" s="20"/>
      <c r="V221" s="20"/>
      <c r="W221" s="20"/>
      <c r="X221" s="20"/>
      <c r="Y221" s="17">
        <v>12956.85234848021</v>
      </c>
      <c r="Z221" s="79">
        <v>54.883073098082271</v>
      </c>
    </row>
    <row r="222" spans="1:26" x14ac:dyDescent="0.25">
      <c r="A222" s="3" t="s">
        <v>228</v>
      </c>
      <c r="B222" s="3">
        <v>2.5299999999999998</v>
      </c>
      <c r="C222" s="29">
        <v>-25.25</v>
      </c>
      <c r="D222" s="29">
        <v>0.04</v>
      </c>
      <c r="E222" s="29">
        <v>0.56000000000000005</v>
      </c>
      <c r="F222" s="7">
        <f t="shared" si="15"/>
        <v>15</v>
      </c>
      <c r="G222" s="7">
        <f t="shared" si="16"/>
        <v>-9.9802371541501991</v>
      </c>
      <c r="H222" s="31">
        <v>6.0000000000000001E-3</v>
      </c>
      <c r="I222" s="41">
        <v>4.0000000000000002E-4</v>
      </c>
      <c r="J222" s="56">
        <v>1.5170475071255387</v>
      </c>
      <c r="K222" s="57">
        <f t="shared" si="17"/>
        <v>8.4954660399030185E-3</v>
      </c>
      <c r="L222" s="57">
        <v>31.992826933009923</v>
      </c>
      <c r="M222" s="58">
        <v>2.2999999999999998</v>
      </c>
      <c r="N222" s="59">
        <v>0.3386374846763418</v>
      </c>
      <c r="O222" s="60" t="s">
        <v>228</v>
      </c>
      <c r="P222" s="19"/>
      <c r="Q222" s="20"/>
      <c r="R222" s="20"/>
      <c r="S222" s="20"/>
      <c r="T222" s="20"/>
      <c r="U222" s="20"/>
      <c r="V222" s="20"/>
      <c r="W222" s="20"/>
      <c r="X222" s="20"/>
      <c r="Y222" s="17">
        <v>15170.475071255387</v>
      </c>
      <c r="Z222" s="79">
        <v>85.70848589116261</v>
      </c>
    </row>
    <row r="223" spans="1:26" x14ac:dyDescent="0.25">
      <c r="A223" s="3" t="s">
        <v>229</v>
      </c>
      <c r="B223" s="3">
        <v>2.65</v>
      </c>
      <c r="C223" s="29">
        <v>-24.95</v>
      </c>
      <c r="D223" s="29">
        <v>0.05</v>
      </c>
      <c r="E223" s="29">
        <v>0.61</v>
      </c>
      <c r="F223" s="7">
        <f t="shared" si="15"/>
        <v>12</v>
      </c>
      <c r="G223" s="7">
        <f t="shared" si="16"/>
        <v>-9.415094339622641</v>
      </c>
      <c r="H223" s="31">
        <v>6.0000000000000001E-3</v>
      </c>
      <c r="I223" s="41">
        <v>5.0000000000000001E-4</v>
      </c>
      <c r="J223" s="56">
        <v>1.4182109042064264</v>
      </c>
      <c r="K223" s="57">
        <f t="shared" si="17"/>
        <v>8.6510865156591999E-3</v>
      </c>
      <c r="L223" s="57">
        <v>33.411037837216348</v>
      </c>
      <c r="M223" s="58">
        <v>2.23</v>
      </c>
      <c r="N223" s="59">
        <v>0.30869951509503751</v>
      </c>
      <c r="O223" s="60" t="s">
        <v>229</v>
      </c>
      <c r="P223" s="19"/>
      <c r="Q223" s="20"/>
      <c r="R223" s="20"/>
      <c r="S223" s="20"/>
      <c r="T223" s="20"/>
      <c r="U223" s="20"/>
      <c r="V223" s="20"/>
      <c r="W223" s="20"/>
      <c r="X223" s="20"/>
      <c r="Y223" s="17">
        <v>14182.109042064263</v>
      </c>
      <c r="Z223" s="79">
        <v>86.124403616394105</v>
      </c>
    </row>
    <row r="224" spans="1:26" x14ac:dyDescent="0.25">
      <c r="A224" s="3" t="s">
        <v>230</v>
      </c>
      <c r="B224" s="3">
        <v>2.58</v>
      </c>
      <c r="C224" s="29">
        <v>-25.05</v>
      </c>
      <c r="D224" s="29">
        <v>0.04</v>
      </c>
      <c r="E224" s="29">
        <v>0.45</v>
      </c>
      <c r="F224" s="7">
        <f t="shared" si="15"/>
        <v>10</v>
      </c>
      <c r="G224" s="7">
        <f t="shared" si="16"/>
        <v>-9.7093023255813957</v>
      </c>
      <c r="H224" s="31">
        <v>4.0000000000000001E-3</v>
      </c>
      <c r="I224" s="41">
        <v>4.0000000000000002E-4</v>
      </c>
      <c r="J224" s="56">
        <v>1.3298850089880145</v>
      </c>
      <c r="K224" s="57">
        <f t="shared" si="17"/>
        <v>5.9844825404460665E-3</v>
      </c>
      <c r="L224" s="57">
        <v>34.740922846204363</v>
      </c>
      <c r="M224" s="58">
        <v>2.21</v>
      </c>
      <c r="N224" s="59">
        <v>0.29486910577632941</v>
      </c>
      <c r="O224" s="60" t="s">
        <v>230</v>
      </c>
      <c r="P224" s="19"/>
      <c r="Q224" s="20"/>
      <c r="R224" s="20"/>
      <c r="S224" s="20"/>
      <c r="T224" s="20"/>
      <c r="U224" s="20"/>
      <c r="V224" s="20"/>
      <c r="W224" s="20"/>
      <c r="X224" s="20"/>
      <c r="Y224" s="17">
        <v>13298.850089880145</v>
      </c>
      <c r="Z224" s="79">
        <v>59.784106001237284</v>
      </c>
    </row>
    <row r="225" spans="1:26" x14ac:dyDescent="0.25">
      <c r="A225" s="3" t="s">
        <v>231</v>
      </c>
      <c r="B225" s="3">
        <v>2.36</v>
      </c>
      <c r="C225" s="29">
        <v>-25.01</v>
      </c>
      <c r="D225" s="29">
        <v>0.02</v>
      </c>
      <c r="E225" s="29">
        <v>0.23</v>
      </c>
      <c r="F225" s="7">
        <f t="shared" si="15"/>
        <v>10</v>
      </c>
      <c r="G225" s="7">
        <f t="shared" si="16"/>
        <v>-10.597457627118645</v>
      </c>
      <c r="H225" s="31">
        <v>2E-3</v>
      </c>
      <c r="I225" s="41">
        <v>2.0000000000000001E-4</v>
      </c>
      <c r="J225" s="56">
        <v>1.4758606729669561</v>
      </c>
      <c r="K225" s="57">
        <f t="shared" si="17"/>
        <v>3.394479547823999E-3</v>
      </c>
      <c r="L225" s="57">
        <v>36.216783519171322</v>
      </c>
      <c r="M225" s="58">
        <v>1.41</v>
      </c>
      <c r="N225" s="59">
        <v>0.28648802681717811</v>
      </c>
      <c r="O225" s="60" t="s">
        <v>231</v>
      </c>
      <c r="P225" s="19"/>
      <c r="Q225" s="20"/>
      <c r="R225" s="20"/>
      <c r="S225" s="20"/>
      <c r="T225" s="20"/>
      <c r="U225" s="20"/>
      <c r="V225" s="20"/>
      <c r="W225" s="20"/>
      <c r="X225" s="20"/>
      <c r="Y225" s="17">
        <v>14758.606729669562</v>
      </c>
      <c r="Z225" s="79">
        <v>33.440149417180621</v>
      </c>
    </row>
    <row r="226" spans="1:26" x14ac:dyDescent="0.25">
      <c r="A226" s="3" t="s">
        <v>232</v>
      </c>
      <c r="B226" s="3">
        <v>1.41</v>
      </c>
      <c r="C226" s="29">
        <v>-25.19</v>
      </c>
      <c r="D226" s="29">
        <v>0.01</v>
      </c>
      <c r="E226" s="29">
        <v>0.14000000000000001</v>
      </c>
      <c r="F226" s="7">
        <f t="shared" si="15"/>
        <v>10</v>
      </c>
      <c r="G226" s="7">
        <f t="shared" si="16"/>
        <v>-17.865248226950357</v>
      </c>
      <c r="H226" s="31">
        <v>1E-3</v>
      </c>
      <c r="I226" s="41">
        <v>1E-4</v>
      </c>
      <c r="J226" s="56">
        <v>1.4925191158032176</v>
      </c>
      <c r="K226" s="57">
        <f t="shared" si="17"/>
        <v>2.089526762124505E-3</v>
      </c>
      <c r="L226" s="57">
        <v>37.709302634974541</v>
      </c>
      <c r="M226" s="58">
        <v>0.98</v>
      </c>
      <c r="N226" s="59">
        <v>0.27008568555140355</v>
      </c>
      <c r="O226" s="60" t="s">
        <v>232</v>
      </c>
      <c r="P226" s="19"/>
      <c r="Q226" s="20"/>
      <c r="R226" s="20"/>
      <c r="S226" s="20"/>
      <c r="T226" s="20"/>
      <c r="U226" s="20"/>
      <c r="V226" s="20"/>
      <c r="W226" s="20"/>
      <c r="X226" s="20"/>
      <c r="Y226" s="17">
        <v>14925.191158032176</v>
      </c>
      <c r="Z226" s="79">
        <v>20.907715433734673</v>
      </c>
    </row>
    <row r="227" spans="1:26" x14ac:dyDescent="0.25">
      <c r="A227" s="3" t="s">
        <v>233</v>
      </c>
      <c r="B227" s="3">
        <v>0.89</v>
      </c>
      <c r="C227" s="29">
        <v>-25.17</v>
      </c>
      <c r="D227" s="29">
        <v>0.01</v>
      </c>
      <c r="E227" s="29">
        <v>0.11</v>
      </c>
      <c r="F227" s="7">
        <f t="shared" si="15"/>
        <v>10</v>
      </c>
      <c r="G227" s="7">
        <f t="shared" si="16"/>
        <v>-28.280898876404496</v>
      </c>
      <c r="H227" s="31">
        <v>1E-3</v>
      </c>
      <c r="I227" s="41">
        <v>1E-4</v>
      </c>
      <c r="J227" s="56">
        <v>1.4644545196896286</v>
      </c>
      <c r="K227" s="57">
        <f t="shared" si="17"/>
        <v>1.6108999716585915E-3</v>
      </c>
      <c r="L227" s="57">
        <v>39.173757154664173</v>
      </c>
      <c r="M227" s="58">
        <v>1.74</v>
      </c>
      <c r="N227" s="59">
        <v>0.26306596430265228</v>
      </c>
      <c r="O227" s="60" t="s">
        <v>233</v>
      </c>
      <c r="P227" s="19"/>
      <c r="Q227" s="20"/>
      <c r="R227" s="20"/>
      <c r="S227" s="20"/>
      <c r="T227" s="20"/>
      <c r="U227" s="20"/>
      <c r="V227" s="20"/>
      <c r="W227" s="20"/>
      <c r="X227" s="20"/>
      <c r="Y227" s="17">
        <v>14644.545196896286</v>
      </c>
      <c r="Z227" s="79">
        <v>16.637489016616772</v>
      </c>
    </row>
    <row r="228" spans="1:26" x14ac:dyDescent="0.25">
      <c r="A228" s="3" t="s">
        <v>234</v>
      </c>
      <c r="B228" s="29">
        <v>1</v>
      </c>
      <c r="C228" s="29">
        <v>-25.26</v>
      </c>
      <c r="D228" s="29">
        <v>0.01</v>
      </c>
      <c r="E228" s="29">
        <v>0.08</v>
      </c>
      <c r="F228" s="7">
        <f t="shared" si="15"/>
        <v>10</v>
      </c>
      <c r="G228" s="7">
        <f t="shared" si="16"/>
        <v>-25.26</v>
      </c>
      <c r="H228" s="31">
        <v>1E-3</v>
      </c>
      <c r="I228" s="41">
        <v>1E-4</v>
      </c>
      <c r="J228" s="56">
        <v>1.3903311434697536</v>
      </c>
      <c r="K228" s="57">
        <f t="shared" si="17"/>
        <v>1.112264914775803E-3</v>
      </c>
      <c r="L228" s="57">
        <v>40.564088298133925</v>
      </c>
      <c r="M228" s="58">
        <v>1.63</v>
      </c>
      <c r="N228" s="59">
        <v>0.23777105178018365</v>
      </c>
      <c r="O228" s="60" t="s">
        <v>234</v>
      </c>
      <c r="P228" s="22"/>
      <c r="Q228" s="20"/>
      <c r="R228" s="20"/>
      <c r="S228" s="20"/>
      <c r="T228" s="20"/>
      <c r="U228" s="20"/>
      <c r="V228" s="20"/>
      <c r="W228" s="20"/>
      <c r="X228" s="20"/>
      <c r="Y228" s="17">
        <v>13903.311434697536</v>
      </c>
      <c r="Z228" s="79">
        <v>11.154775510150184</v>
      </c>
    </row>
    <row r="229" spans="1:26" x14ac:dyDescent="0.25">
      <c r="A229" s="3" t="s">
        <v>235</v>
      </c>
      <c r="B229" s="3">
        <v>1.47</v>
      </c>
      <c r="C229" s="29">
        <v>-25.26</v>
      </c>
      <c r="D229" s="29">
        <v>0.01</v>
      </c>
      <c r="E229" s="29">
        <v>0.09</v>
      </c>
      <c r="F229" s="7">
        <f t="shared" si="15"/>
        <v>10</v>
      </c>
      <c r="G229" s="7">
        <f t="shared" si="16"/>
        <v>-17.183673469387756</v>
      </c>
      <c r="H229" s="31">
        <v>1E-3</v>
      </c>
      <c r="I229" s="41">
        <v>1E-4</v>
      </c>
      <c r="J229" s="56">
        <v>1.6499863579011449</v>
      </c>
      <c r="K229" s="57">
        <f t="shared" si="17"/>
        <v>1.4849877221110304E-3</v>
      </c>
      <c r="L229" s="57">
        <v>42.214074656035066</v>
      </c>
      <c r="M229" s="58">
        <v>0.91</v>
      </c>
      <c r="N229" s="59">
        <v>0.28991661161912119</v>
      </c>
      <c r="O229" s="60" t="s">
        <v>235</v>
      </c>
      <c r="P229" s="22"/>
      <c r="Q229" s="20"/>
      <c r="R229" s="20"/>
      <c r="S229" s="20"/>
      <c r="T229" s="20"/>
      <c r="U229" s="20"/>
      <c r="V229" s="20"/>
      <c r="W229" s="20"/>
      <c r="X229" s="20"/>
      <c r="Y229" s="17">
        <v>16499.863579011449</v>
      </c>
      <c r="Z229" s="79">
        <v>15.164303624818853</v>
      </c>
    </row>
    <row r="230" spans="1:26" ht="15.75" thickBot="1" x14ac:dyDescent="0.3">
      <c r="A230" s="4" t="s">
        <v>236</v>
      </c>
      <c r="B230" s="4">
        <v>0.61</v>
      </c>
      <c r="C230" s="30">
        <v>-24.13</v>
      </c>
      <c r="D230" s="30">
        <v>0.01</v>
      </c>
      <c r="E230" s="30">
        <v>0.08</v>
      </c>
      <c r="F230" s="10">
        <f t="shared" si="15"/>
        <v>10</v>
      </c>
      <c r="G230" s="8">
        <f t="shared" si="16"/>
        <v>-39.557377049180324</v>
      </c>
      <c r="H230" s="35">
        <v>1E-3</v>
      </c>
      <c r="I230" s="42">
        <v>1E-4</v>
      </c>
      <c r="J230" s="61">
        <v>1.6198890197402571</v>
      </c>
      <c r="K230" s="74">
        <f t="shared" si="17"/>
        <v>1.2959112157922058E-3</v>
      </c>
      <c r="L230" s="74">
        <v>43.833963675775323</v>
      </c>
      <c r="M230" s="62">
        <v>0.77</v>
      </c>
      <c r="N230" s="63">
        <v>0.27495122823984347</v>
      </c>
      <c r="O230" s="64" t="s">
        <v>236</v>
      </c>
      <c r="P230" s="23"/>
      <c r="Q230" s="24"/>
      <c r="R230" s="24"/>
      <c r="S230" s="24"/>
      <c r="T230" s="24"/>
      <c r="U230" s="24"/>
      <c r="V230" s="24"/>
      <c r="W230" s="86"/>
      <c r="X230" s="23"/>
      <c r="Y230" s="87">
        <v>16198.890197402572</v>
      </c>
      <c r="Z230" s="88">
        <v>12.379158898616177</v>
      </c>
    </row>
  </sheetData>
  <mergeCells count="6">
    <mergeCell ref="J189:K189"/>
    <mergeCell ref="J1:K1"/>
    <mergeCell ref="J36:K36"/>
    <mergeCell ref="J79:K79"/>
    <mergeCell ref="J115:K115"/>
    <mergeCell ref="J152:K15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2016-11-04T20:09:53Z</cp:lastPrinted>
  <dcterms:created xsi:type="dcterms:W3CDTF">2016-11-01T17:56:09Z</dcterms:created>
  <dcterms:modified xsi:type="dcterms:W3CDTF">2017-07-21T15:42:20Z</dcterms:modified>
</cp:coreProperties>
</file>