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d\Documents\FINAL PLOS ONE\"/>
    </mc:Choice>
  </mc:AlternateContent>
  <bookViews>
    <workbookView xWindow="0" yWindow="0" windowWidth="24000" windowHeight="9600" activeTab="1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2" l="1"/>
  <c r="D78" i="2" s="1"/>
  <c r="D76" i="2"/>
  <c r="D57" i="2"/>
  <c r="D58" i="2" s="1"/>
  <c r="D56" i="2"/>
  <c r="D37" i="2"/>
  <c r="D38" i="2" s="1"/>
  <c r="D36" i="2"/>
  <c r="D19" i="2"/>
  <c r="D18" i="2"/>
  <c r="D17" i="2"/>
</calcChain>
</file>

<file path=xl/sharedStrings.xml><?xml version="1.0" encoding="utf-8"?>
<sst xmlns="http://schemas.openxmlformats.org/spreadsheetml/2006/main" count="33" uniqueCount="17">
  <si>
    <t>Species</t>
  </si>
  <si>
    <t>Th</t>
  </si>
  <si>
    <t>Core</t>
  </si>
  <si>
    <t>Vegetated</t>
  </si>
  <si>
    <t>C. interval</t>
  </si>
  <si>
    <t>Un-vegetated</t>
  </si>
  <si>
    <t>T. hemprichii</t>
  </si>
  <si>
    <t>E. acoroides</t>
  </si>
  <si>
    <t>T. ciliatum</t>
  </si>
  <si>
    <t>S. isoetifolium</t>
  </si>
  <si>
    <t>AVE</t>
  </si>
  <si>
    <t>STDEV</t>
  </si>
  <si>
    <t>CONF</t>
  </si>
  <si>
    <t>Ea</t>
  </si>
  <si>
    <t>Tc</t>
  </si>
  <si>
    <t>si</t>
  </si>
  <si>
    <r>
      <t>S2 Fig3: Variation in sediment C</t>
    </r>
    <r>
      <rPr>
        <b/>
        <vertAlign val="subscript"/>
        <sz val="12"/>
        <color rgb="FF000000"/>
        <rFont val="Times New Roman"/>
        <family val="1"/>
      </rPr>
      <t>org</t>
    </r>
    <r>
      <rPr>
        <b/>
        <sz val="12"/>
        <color rgb="FF000000"/>
        <rFont val="Times New Roman"/>
        <family val="1"/>
      </rPr>
      <t xml:space="preserve"> between the vegetated and un-vegetated areas for the four seagrass species (means± 95% C.I.).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</si>
</sst>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9012279459616"/>
          <c:y val="9.6936351706036733E-2"/>
          <c:w val="0.82750881834215173"/>
          <c:h val="0.7173175853018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'[1]Sediment carbon'!$H$2</c:f>
              <c:strCache>
                <c:ptCount val="1"/>
                <c:pt idx="0">
                  <c:v>Vegetated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 w="31750" cmpd="sng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'[1]Sediment carbon'!$I$3:$I$6</c:f>
                <c:numCache>
                  <c:formatCode>General</c:formatCode>
                  <c:ptCount val="4"/>
                  <c:pt idx="0">
                    <c:v>42.118716440347306</c:v>
                  </c:pt>
                  <c:pt idx="1">
                    <c:v>63.594386870254276</c:v>
                  </c:pt>
                  <c:pt idx="2">
                    <c:v>53.218730497359111</c:v>
                  </c:pt>
                  <c:pt idx="3">
                    <c:v>40.33963953863141</c:v>
                  </c:pt>
                </c:numCache>
              </c:numRef>
            </c:plus>
            <c:minus>
              <c:numRef>
                <c:f>'[1]Sediment carbon'!$I$3:$I$6</c:f>
                <c:numCache>
                  <c:formatCode>General</c:formatCode>
                  <c:ptCount val="4"/>
                  <c:pt idx="0">
                    <c:v>42.118716440347306</c:v>
                  </c:pt>
                  <c:pt idx="1">
                    <c:v>63.594386870254276</c:v>
                  </c:pt>
                  <c:pt idx="2">
                    <c:v>53.218730497359111</c:v>
                  </c:pt>
                  <c:pt idx="3">
                    <c:v>40.33963953863141</c:v>
                  </c:pt>
                </c:numCache>
              </c:numRef>
            </c:minus>
            <c:spPr>
              <a:ln w="19050" cmpd="sng">
                <a:solidFill>
                  <a:schemeClr val="tx1"/>
                </a:solidFill>
              </a:ln>
            </c:spPr>
          </c:errBars>
          <c:cat>
            <c:strRef>
              <c:f>'[1]Sediment carbon'!$G$3:$G$6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'[1]Sediment carbon'!$H$3:$H$6</c:f>
              <c:numCache>
                <c:formatCode>General</c:formatCode>
                <c:ptCount val="4"/>
                <c:pt idx="0">
                  <c:v>233.77399793043321</c:v>
                </c:pt>
                <c:pt idx="1">
                  <c:v>295.74125556613836</c:v>
                </c:pt>
                <c:pt idx="2">
                  <c:v>252.10138170685869</c:v>
                </c:pt>
                <c:pt idx="3">
                  <c:v>160.65417629750632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E-462C-B82A-996F422EC414}"/>
            </c:ext>
          </c:extLst>
        </c:ser>
        <c:ser>
          <c:idx val="1"/>
          <c:order val="1"/>
          <c:tx>
            <c:strRef>
              <c:f>'[1]Sediment carbon'!$J$2</c:f>
              <c:strCache>
                <c:ptCount val="1"/>
                <c:pt idx="0">
                  <c:v>Un-vegetated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'[1]Sediment carbon'!$K$3:$K$6</c:f>
                <c:numCache>
                  <c:formatCode>General</c:formatCode>
                  <c:ptCount val="4"/>
                  <c:pt idx="0">
                    <c:v>14.943859239434778</c:v>
                  </c:pt>
                  <c:pt idx="1">
                    <c:v>25.171871267783299</c:v>
                  </c:pt>
                  <c:pt idx="2">
                    <c:v>11.249491320597206</c:v>
                  </c:pt>
                  <c:pt idx="3">
                    <c:v>4.4510913697044128</c:v>
                  </c:pt>
                </c:numCache>
              </c:numRef>
            </c:plus>
            <c:minus>
              <c:numRef>
                <c:f>'[1]Sediment carbon'!$K$3:$K$6</c:f>
                <c:numCache>
                  <c:formatCode>General</c:formatCode>
                  <c:ptCount val="4"/>
                  <c:pt idx="0">
                    <c:v>14.943859239434778</c:v>
                  </c:pt>
                  <c:pt idx="1">
                    <c:v>25.171871267783299</c:v>
                  </c:pt>
                  <c:pt idx="2">
                    <c:v>11.249491320597206</c:v>
                  </c:pt>
                  <c:pt idx="3">
                    <c:v>4.4510913697044128</c:v>
                  </c:pt>
                </c:numCache>
              </c:numRef>
            </c:minus>
            <c:spPr>
              <a:ln w="19050"/>
            </c:spPr>
          </c:errBars>
          <c:cat>
            <c:strRef>
              <c:f>'[1]Sediment carbon'!$G$3:$G$6</c:f>
              <c:strCache>
                <c:ptCount val="4"/>
                <c:pt idx="0">
                  <c:v>T. hemprichii</c:v>
                </c:pt>
                <c:pt idx="1">
                  <c:v>E. acoroides</c:v>
                </c:pt>
                <c:pt idx="2">
                  <c:v>T. ciliatum</c:v>
                </c:pt>
                <c:pt idx="3">
                  <c:v>S. isoetifolium</c:v>
                </c:pt>
              </c:strCache>
            </c:strRef>
          </c:cat>
          <c:val>
            <c:numRef>
              <c:f>'[1]Sediment carbon'!$J$3:$J$6</c:f>
              <c:numCache>
                <c:formatCode>General</c:formatCode>
                <c:ptCount val="4"/>
                <c:pt idx="0">
                  <c:v>51.794516615309</c:v>
                </c:pt>
                <c:pt idx="1">
                  <c:v>51.79267734679015</c:v>
                </c:pt>
                <c:pt idx="2">
                  <c:v>61.704846120536146</c:v>
                </c:pt>
                <c:pt idx="3">
                  <c:v>33.390857827420703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E-462C-B82A-996F422E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05376"/>
        <c:axId val="54415744"/>
      </c:barChart>
      <c:catAx>
        <c:axId val="5440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Species</a:t>
                </a:r>
              </a:p>
            </c:rich>
          </c:tx>
          <c:layout>
            <c:manualLayout>
              <c:xMode val="edge"/>
              <c:yMode val="edge"/>
              <c:x val="0.49950945216049381"/>
              <c:y val="0.9027204301075268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31750" cap="sq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4415744"/>
        <c:crosses val="autoZero"/>
        <c:auto val="0"/>
        <c:lblAlgn val="ctr"/>
        <c:lblOffset val="100"/>
        <c:noMultiLvlLbl val="0"/>
      </c:catAx>
      <c:valAx>
        <c:axId val="54415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Sediment  C</a:t>
                </a:r>
                <a:r>
                  <a:rPr lang="en-US" sz="1400" baseline="-250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org</a:t>
                </a:r>
                <a:r>
                  <a:rPr lang="en-US" sz="14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 Mg C ha</a:t>
                </a:r>
                <a:r>
                  <a:rPr lang="en-US" sz="1400" baseline="30000">
                    <a:solidFill>
                      <a:schemeClr val="tx1"/>
                    </a:solidFill>
                    <a:latin typeface="Times New Roman" pitchFamily="18" charset="0"/>
                    <a:cs typeface="Times New Roman" pitchFamily="18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1.6778935185185185E-2"/>
              <c:y val="0.221121863799283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0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44053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7980208333333335"/>
          <c:y val="2.2759856630824374E-2"/>
          <c:w val="0.41833928204103654"/>
          <c:h val="7.7990579944630212E-2"/>
        </c:manualLayout>
      </c:layout>
      <c:overlay val="0"/>
      <c:txPr>
        <a:bodyPr/>
        <a:lstStyle/>
        <a:p>
          <a:pPr>
            <a:defRPr sz="14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</xdr:row>
      <xdr:rowOff>152399</xdr:rowOff>
    </xdr:from>
    <xdr:to>
      <xdr:col>23</xdr:col>
      <xdr:colOff>371475</xdr:colOff>
      <xdr:row>25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d/Documents/Phd%20final/Gazi%20%20final%20data%20for%20manuscri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ringondium sedi carbon"/>
      <sheetName val="Biomass carbon values"/>
      <sheetName val="Sediment carbon"/>
      <sheetName val="organic matter graphs"/>
      <sheetName val="T.hemprichii  sedi carbon"/>
      <sheetName val="E. acoroides  sedi carbon"/>
      <sheetName val="T. cilatum sedi carbon"/>
      <sheetName val="Bulk density"/>
      <sheetName val="Propotion of sedi  to biomass c"/>
      <sheetName val="Biomass analysed"/>
      <sheetName val="calculated carbon values"/>
      <sheetName val="Sheet3"/>
      <sheetName val="Sheet1"/>
      <sheetName val="Sheet2"/>
      <sheetName val="Sheet4"/>
    </sheetNames>
    <sheetDataSet>
      <sheetData sheetId="0"/>
      <sheetData sheetId="1"/>
      <sheetData sheetId="2">
        <row r="2">
          <cell r="H2" t="str">
            <v>Vegetated</v>
          </cell>
          <cell r="J2" t="str">
            <v>Un-vegetated</v>
          </cell>
        </row>
        <row r="3">
          <cell r="G3" t="str">
            <v>T. hemprichii</v>
          </cell>
          <cell r="H3">
            <v>233.77399793043321</v>
          </cell>
          <cell r="I3">
            <v>42.118716440347306</v>
          </cell>
          <cell r="J3">
            <v>51.794516615309</v>
          </cell>
          <cell r="K3">
            <v>14.943859239434778</v>
          </cell>
        </row>
        <row r="4">
          <cell r="G4" t="str">
            <v>E. acoroides</v>
          </cell>
          <cell r="H4">
            <v>295.74125556613836</v>
          </cell>
          <cell r="I4">
            <v>63.594386870254276</v>
          </cell>
          <cell r="J4">
            <v>51.79267734679015</v>
          </cell>
          <cell r="K4">
            <v>25.171871267783299</v>
          </cell>
        </row>
        <row r="5">
          <cell r="G5" t="str">
            <v>T. ciliatum</v>
          </cell>
          <cell r="H5">
            <v>252.10138170685869</v>
          </cell>
          <cell r="I5">
            <v>53.218730497359111</v>
          </cell>
          <cell r="J5">
            <v>61.704846120536146</v>
          </cell>
          <cell r="K5">
            <v>11.249491320597206</v>
          </cell>
        </row>
        <row r="6">
          <cell r="G6" t="str">
            <v>S. isoetifolium</v>
          </cell>
          <cell r="H6">
            <v>160.65417629750632</v>
          </cell>
          <cell r="I6">
            <v>40.33963953863141</v>
          </cell>
          <cell r="J6">
            <v>33.390857827420703</v>
          </cell>
          <cell r="K6">
            <v>4.4510913697044128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tabSelected="1" topLeftCell="G13" workbookViewId="0">
      <selection activeCell="Q37" sqref="Q3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ht="15.75" x14ac:dyDescent="0.25">
      <c r="C2">
        <v>1</v>
      </c>
      <c r="D2">
        <v>345.69456083999984</v>
      </c>
      <c r="G2" s="1" t="s">
        <v>0</v>
      </c>
      <c r="H2" s="1" t="s">
        <v>3</v>
      </c>
      <c r="I2" s="1" t="s">
        <v>4</v>
      </c>
      <c r="J2" s="2" t="s">
        <v>5</v>
      </c>
      <c r="K2" s="3" t="s">
        <v>4</v>
      </c>
    </row>
    <row r="3" spans="1:11" ht="15.75" x14ac:dyDescent="0.25">
      <c r="C3">
        <v>2</v>
      </c>
      <c r="D3">
        <v>291.99341342257452</v>
      </c>
      <c r="G3" s="4" t="s">
        <v>6</v>
      </c>
      <c r="H3" s="3">
        <v>233.77399793043321</v>
      </c>
      <c r="I3" s="5">
        <v>42.118716440347306</v>
      </c>
      <c r="J3" s="5">
        <v>51.794516615309</v>
      </c>
      <c r="K3">
        <v>14.943859239434778</v>
      </c>
    </row>
    <row r="4" spans="1:11" ht="15.75" x14ac:dyDescent="0.25">
      <c r="C4">
        <v>3</v>
      </c>
      <c r="D4">
        <v>248.35738355456425</v>
      </c>
      <c r="G4" s="4" t="s">
        <v>7</v>
      </c>
      <c r="H4" s="6">
        <v>295.74125556613836</v>
      </c>
      <c r="I4" s="5">
        <v>63.594386870254276</v>
      </c>
      <c r="J4" s="5">
        <v>51.79267734679015</v>
      </c>
      <c r="K4">
        <v>25.171871267783299</v>
      </c>
    </row>
    <row r="5" spans="1:11" ht="15.75" x14ac:dyDescent="0.25">
      <c r="C5">
        <v>4</v>
      </c>
      <c r="D5">
        <v>190.40706006334409</v>
      </c>
      <c r="G5" s="4" t="s">
        <v>8</v>
      </c>
      <c r="H5" s="6">
        <v>252.10138170685869</v>
      </c>
      <c r="I5" s="5">
        <v>53.218730497359111</v>
      </c>
      <c r="J5" s="5">
        <v>61.704846120536146</v>
      </c>
      <c r="K5">
        <v>11.249491320597206</v>
      </c>
    </row>
    <row r="6" spans="1:11" ht="15.75" x14ac:dyDescent="0.25">
      <c r="C6">
        <v>5</v>
      </c>
      <c r="D6">
        <v>162.96485880754724</v>
      </c>
      <c r="G6" s="4" t="s">
        <v>9</v>
      </c>
      <c r="H6" s="6">
        <v>160.65417629750632</v>
      </c>
      <c r="I6" s="5">
        <v>40.33963953863141</v>
      </c>
      <c r="J6">
        <v>33.390857827420703</v>
      </c>
      <c r="K6">
        <v>4.4510913697044128</v>
      </c>
    </row>
    <row r="7" spans="1:11" x14ac:dyDescent="0.25">
      <c r="C7">
        <v>6</v>
      </c>
      <c r="D7">
        <v>199.12663331306078</v>
      </c>
      <c r="H7" s="3"/>
    </row>
    <row r="8" spans="1:11" x14ac:dyDescent="0.25">
      <c r="C8">
        <v>7</v>
      </c>
      <c r="D8">
        <v>206.9520353706568</v>
      </c>
    </row>
    <row r="9" spans="1:11" x14ac:dyDescent="0.25">
      <c r="C9">
        <v>8</v>
      </c>
      <c r="D9">
        <v>178.60348524732183</v>
      </c>
    </row>
    <row r="10" spans="1:11" x14ac:dyDescent="0.25">
      <c r="C10">
        <v>9</v>
      </c>
      <c r="D10">
        <v>140.54022066289653</v>
      </c>
    </row>
    <row r="11" spans="1:11" x14ac:dyDescent="0.25">
      <c r="C11">
        <v>10</v>
      </c>
      <c r="D11">
        <v>237.26391399734419</v>
      </c>
    </row>
    <row r="12" spans="1:11" x14ac:dyDescent="0.25">
      <c r="C12">
        <v>11</v>
      </c>
      <c r="D12">
        <v>350.50876440549888</v>
      </c>
      <c r="F12" s="3"/>
      <c r="G12" s="3"/>
    </row>
    <row r="13" spans="1:11" x14ac:dyDescent="0.25">
      <c r="C13">
        <v>12</v>
      </c>
      <c r="D13">
        <v>426.59883462844431</v>
      </c>
      <c r="F13" s="3"/>
      <c r="G13" s="3"/>
    </row>
    <row r="14" spans="1:11" x14ac:dyDescent="0.25">
      <c r="C14">
        <v>13</v>
      </c>
      <c r="D14">
        <v>164.47218476610209</v>
      </c>
      <c r="F14" s="3"/>
      <c r="G14" s="3"/>
    </row>
    <row r="15" spans="1:11" x14ac:dyDescent="0.25">
      <c r="C15">
        <v>14</v>
      </c>
      <c r="D15">
        <v>128.2304644660847</v>
      </c>
      <c r="F15" s="3"/>
      <c r="G15" s="3"/>
    </row>
    <row r="16" spans="1:11" x14ac:dyDescent="0.25">
      <c r="C16">
        <v>15</v>
      </c>
      <c r="D16">
        <v>234.89615541105718</v>
      </c>
      <c r="F16" s="3"/>
      <c r="G16" s="3"/>
    </row>
    <row r="17" spans="1:29" x14ac:dyDescent="0.25">
      <c r="C17" s="3" t="s">
        <v>10</v>
      </c>
      <c r="D17" s="3">
        <f>AVERAGE(D2:D16)</f>
        <v>233.77399793043321</v>
      </c>
    </row>
    <row r="18" spans="1:29" x14ac:dyDescent="0.25">
      <c r="C18" s="3" t="s">
        <v>11</v>
      </c>
      <c r="D18" s="3">
        <f>STDEVA(D2:D16)</f>
        <v>85.958143665035422</v>
      </c>
    </row>
    <row r="19" spans="1:29" x14ac:dyDescent="0.25">
      <c r="C19" s="3" t="s">
        <v>12</v>
      </c>
      <c r="D19" s="3">
        <f>CONFIDENCE(0.05,D18,16)</f>
        <v>42.118716440347299</v>
      </c>
    </row>
    <row r="21" spans="1:29" x14ac:dyDescent="0.25">
      <c r="A21" s="3" t="s">
        <v>0</v>
      </c>
      <c r="B21" s="3" t="s">
        <v>13</v>
      </c>
      <c r="C21">
        <v>1</v>
      </c>
      <c r="D21" s="3">
        <v>368.22171593124767</v>
      </c>
    </row>
    <row r="22" spans="1:29" x14ac:dyDescent="0.25">
      <c r="C22">
        <v>2</v>
      </c>
      <c r="D22">
        <v>274.54291648801103</v>
      </c>
    </row>
    <row r="23" spans="1:29" x14ac:dyDescent="0.25">
      <c r="C23">
        <v>3</v>
      </c>
      <c r="D23">
        <v>359.38003468185047</v>
      </c>
    </row>
    <row r="24" spans="1:29" x14ac:dyDescent="0.25">
      <c r="C24">
        <v>4</v>
      </c>
      <c r="D24">
        <v>186.51631560485671</v>
      </c>
    </row>
    <row r="25" spans="1:29" x14ac:dyDescent="0.25">
      <c r="C25">
        <v>5</v>
      </c>
      <c r="D25">
        <v>113.67517624148195</v>
      </c>
    </row>
    <row r="26" spans="1:29" x14ac:dyDescent="0.25">
      <c r="C26">
        <v>6</v>
      </c>
      <c r="D26">
        <v>167.86777555409412</v>
      </c>
    </row>
    <row r="27" spans="1:29" ht="17.25" x14ac:dyDescent="0.25">
      <c r="C27">
        <v>7</v>
      </c>
      <c r="D27">
        <v>230.40684591834776</v>
      </c>
      <c r="J27" s="9"/>
      <c r="K27" s="10" t="s">
        <v>16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ht="18.75" x14ac:dyDescent="0.3">
      <c r="C28">
        <v>8</v>
      </c>
      <c r="D28">
        <v>309.80803707579639</v>
      </c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5">
      <c r="C29">
        <v>9</v>
      </c>
      <c r="D29">
        <v>314.67132130161531</v>
      </c>
    </row>
    <row r="30" spans="1:29" x14ac:dyDescent="0.25">
      <c r="C30">
        <v>10</v>
      </c>
      <c r="D30">
        <v>367.3691182991094</v>
      </c>
    </row>
    <row r="31" spans="1:29" x14ac:dyDescent="0.25">
      <c r="C31">
        <v>11</v>
      </c>
      <c r="D31">
        <v>595.57528568815655</v>
      </c>
    </row>
    <row r="32" spans="1:29" x14ac:dyDescent="0.25">
      <c r="C32">
        <v>12</v>
      </c>
      <c r="D32">
        <v>476.32909125966199</v>
      </c>
    </row>
    <row r="33" spans="1:4" x14ac:dyDescent="0.25">
      <c r="C33">
        <v>13</v>
      </c>
      <c r="D33">
        <v>188.31587016278985</v>
      </c>
    </row>
    <row r="34" spans="1:4" x14ac:dyDescent="0.25">
      <c r="C34">
        <v>14</v>
      </c>
      <c r="D34">
        <v>247.13328351433648</v>
      </c>
    </row>
    <row r="35" spans="1:4" x14ac:dyDescent="0.25">
      <c r="C35">
        <v>15</v>
      </c>
      <c r="D35">
        <v>236.30604577071836</v>
      </c>
    </row>
    <row r="36" spans="1:4" x14ac:dyDescent="0.25">
      <c r="C36" s="3" t="s">
        <v>10</v>
      </c>
      <c r="D36" s="3">
        <f>AVERAGE(D21:D35)</f>
        <v>295.74125556613836</v>
      </c>
    </row>
    <row r="37" spans="1:4" x14ac:dyDescent="0.25">
      <c r="C37" s="3" t="s">
        <v>11</v>
      </c>
      <c r="D37" s="3">
        <f>STDEVA(D21:D35)</f>
        <v>125.66557508380225</v>
      </c>
    </row>
    <row r="38" spans="1:4" x14ac:dyDescent="0.25">
      <c r="C38" s="3" t="s">
        <v>12</v>
      </c>
      <c r="D38" s="3">
        <f>CONFIDENCE(0.05,D37,15)</f>
        <v>63.594386870254262</v>
      </c>
    </row>
    <row r="40" spans="1:4" x14ac:dyDescent="0.25">
      <c r="A40" t="s">
        <v>0</v>
      </c>
      <c r="B40" t="s">
        <v>14</v>
      </c>
      <c r="C40" t="s">
        <v>2</v>
      </c>
    </row>
    <row r="41" spans="1:4" x14ac:dyDescent="0.25">
      <c r="C41">
        <v>1</v>
      </c>
      <c r="D41">
        <v>349.33162685705224</v>
      </c>
    </row>
    <row r="42" spans="1:4" x14ac:dyDescent="0.25">
      <c r="C42">
        <v>2</v>
      </c>
      <c r="D42">
        <v>137.31529805002194</v>
      </c>
    </row>
    <row r="43" spans="1:4" x14ac:dyDescent="0.25">
      <c r="C43">
        <v>3</v>
      </c>
      <c r="D43">
        <v>462.61182776135001</v>
      </c>
    </row>
    <row r="44" spans="1:4" x14ac:dyDescent="0.25">
      <c r="C44">
        <v>4</v>
      </c>
      <c r="D44">
        <v>371.98909448621987</v>
      </c>
    </row>
    <row r="45" spans="1:4" x14ac:dyDescent="0.25">
      <c r="C45">
        <v>5</v>
      </c>
      <c r="D45">
        <v>305.58562523211469</v>
      </c>
    </row>
    <row r="46" spans="1:4" x14ac:dyDescent="0.25">
      <c r="C46">
        <v>6</v>
      </c>
      <c r="D46">
        <v>236.2831823389221</v>
      </c>
    </row>
    <row r="47" spans="1:4" x14ac:dyDescent="0.25">
      <c r="C47">
        <v>7</v>
      </c>
      <c r="D47">
        <v>296.63259899609386</v>
      </c>
    </row>
    <row r="48" spans="1:4" x14ac:dyDescent="0.25">
      <c r="C48">
        <v>8</v>
      </c>
      <c r="D48">
        <v>367.24072040079454</v>
      </c>
    </row>
    <row r="49" spans="1:4" x14ac:dyDescent="0.25">
      <c r="C49">
        <v>9</v>
      </c>
      <c r="D49">
        <v>260.84513554227919</v>
      </c>
    </row>
    <row r="50" spans="1:4" x14ac:dyDescent="0.25">
      <c r="C50">
        <v>10</v>
      </c>
      <c r="D50">
        <v>178.62603925454144</v>
      </c>
    </row>
    <row r="51" spans="1:4" x14ac:dyDescent="0.25">
      <c r="C51">
        <v>11</v>
      </c>
      <c r="D51">
        <v>145.65631221849515</v>
      </c>
    </row>
    <row r="52" spans="1:4" x14ac:dyDescent="0.25">
      <c r="C52">
        <v>12</v>
      </c>
      <c r="D52">
        <v>154.28509596854212</v>
      </c>
    </row>
    <row r="53" spans="1:4" x14ac:dyDescent="0.25">
      <c r="C53">
        <v>13</v>
      </c>
      <c r="D53">
        <v>247.23675259287916</v>
      </c>
    </row>
    <row r="54" spans="1:4" x14ac:dyDescent="0.25">
      <c r="C54">
        <v>14</v>
      </c>
      <c r="D54">
        <v>113.4520276773484</v>
      </c>
    </row>
    <row r="55" spans="1:4" x14ac:dyDescent="0.25">
      <c r="C55">
        <v>15</v>
      </c>
      <c r="D55">
        <v>154.42938822622602</v>
      </c>
    </row>
    <row r="56" spans="1:4" x14ac:dyDescent="0.25">
      <c r="C56" s="3" t="s">
        <v>10</v>
      </c>
      <c r="D56" s="3">
        <f>AVERAGE(D41:D55)</f>
        <v>252.10138170685869</v>
      </c>
    </row>
    <row r="57" spans="1:4" x14ac:dyDescent="0.25">
      <c r="C57" s="3" t="s">
        <v>11</v>
      </c>
      <c r="D57" s="3">
        <f>STDEVA(D41:D55)</f>
        <v>105.16277775937898</v>
      </c>
    </row>
    <row r="58" spans="1:4" x14ac:dyDescent="0.25">
      <c r="C58" s="3" t="s">
        <v>12</v>
      </c>
      <c r="D58" s="3">
        <f>CONFIDENCE(0.05,D57,15)</f>
        <v>53.218730497359097</v>
      </c>
    </row>
    <row r="60" spans="1:4" x14ac:dyDescent="0.25">
      <c r="A60" t="s">
        <v>0</v>
      </c>
      <c r="B60" t="s">
        <v>15</v>
      </c>
      <c r="C60" t="s">
        <v>2</v>
      </c>
    </row>
    <row r="61" spans="1:4" x14ac:dyDescent="0.25">
      <c r="C61">
        <v>1</v>
      </c>
      <c r="D61">
        <v>192.07038885894573</v>
      </c>
    </row>
    <row r="62" spans="1:4" x14ac:dyDescent="0.25">
      <c r="C62">
        <v>2</v>
      </c>
      <c r="D62">
        <v>97.64776464987591</v>
      </c>
    </row>
    <row r="63" spans="1:4" x14ac:dyDescent="0.25">
      <c r="C63">
        <v>3</v>
      </c>
      <c r="D63">
        <v>162.07171357999997</v>
      </c>
    </row>
    <row r="64" spans="1:4" x14ac:dyDescent="0.25">
      <c r="C64">
        <v>4</v>
      </c>
      <c r="D64">
        <v>126.26225673999998</v>
      </c>
    </row>
    <row r="65" spans="3:4" x14ac:dyDescent="0.25">
      <c r="C65">
        <v>5</v>
      </c>
      <c r="D65">
        <v>307.18580453362893</v>
      </c>
    </row>
    <row r="66" spans="3:4" x14ac:dyDescent="0.25">
      <c r="C66">
        <v>6</v>
      </c>
      <c r="D66">
        <v>143.70023478000002</v>
      </c>
    </row>
    <row r="67" spans="3:4" x14ac:dyDescent="0.25">
      <c r="C67">
        <v>7</v>
      </c>
      <c r="D67">
        <v>163.2100958</v>
      </c>
    </row>
    <row r="68" spans="3:4" x14ac:dyDescent="0.25">
      <c r="C68">
        <v>8</v>
      </c>
      <c r="D68">
        <v>378.02791544014389</v>
      </c>
    </row>
    <row r="69" spans="3:4" x14ac:dyDescent="0.25">
      <c r="C69">
        <v>9</v>
      </c>
      <c r="D69">
        <v>105.16323934</v>
      </c>
    </row>
    <row r="70" spans="3:4" x14ac:dyDescent="0.25">
      <c r="C70">
        <v>10</v>
      </c>
      <c r="D70">
        <v>110.48049123999999</v>
      </c>
    </row>
    <row r="71" spans="3:4" x14ac:dyDescent="0.25">
      <c r="C71">
        <v>11</v>
      </c>
      <c r="D71">
        <v>132.3723239</v>
      </c>
    </row>
    <row r="72" spans="3:4" x14ac:dyDescent="0.25">
      <c r="C72">
        <v>12</v>
      </c>
      <c r="D72">
        <v>154.89054532</v>
      </c>
    </row>
    <row r="73" spans="3:4" x14ac:dyDescent="0.25">
      <c r="C73">
        <v>13</v>
      </c>
      <c r="D73">
        <v>122.36747065999998</v>
      </c>
    </row>
    <row r="74" spans="3:4" x14ac:dyDescent="0.25">
      <c r="C74">
        <v>14</v>
      </c>
      <c r="D74">
        <v>116.81684057999999</v>
      </c>
    </row>
    <row r="75" spans="3:4" x14ac:dyDescent="0.25">
      <c r="C75">
        <v>15</v>
      </c>
      <c r="D75">
        <v>97.545559040000001</v>
      </c>
    </row>
    <row r="76" spans="3:4" x14ac:dyDescent="0.25">
      <c r="C76" s="3" t="s">
        <v>10</v>
      </c>
      <c r="D76" s="3">
        <f>AVERAGE(D61:D75)</f>
        <v>160.65417629750632</v>
      </c>
    </row>
    <row r="77" spans="3:4" x14ac:dyDescent="0.25">
      <c r="C77" s="3" t="s">
        <v>11</v>
      </c>
      <c r="D77" s="3">
        <f>STDEVA(D61:D75)</f>
        <v>79.713072973528853</v>
      </c>
    </row>
    <row r="78" spans="3:4" x14ac:dyDescent="0.25">
      <c r="C78" s="3" t="s">
        <v>12</v>
      </c>
      <c r="D78" s="3">
        <f>CONFIDENCE(0.05,D77,15)</f>
        <v>40.339639538631403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Githaiga</dc:creator>
  <cp:lastModifiedBy>Githaiga</cp:lastModifiedBy>
  <dcterms:created xsi:type="dcterms:W3CDTF">2017-04-27T11:40:56Z</dcterms:created>
  <dcterms:modified xsi:type="dcterms:W3CDTF">2017-05-03T11:56:04Z</dcterms:modified>
</cp:coreProperties>
</file>